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osedmi-my.sharepoint.com/personal/madlyn_daley_dairy_org/Documents/L-Drive/Circana 2025/2-23-2025/"/>
    </mc:Choice>
  </mc:AlternateContent>
  <xr:revisionPtr revIDLastSave="0" documentId="8_{1776B7D4-23EB-4A7A-96E0-ED4EBAA8892B}" xr6:coauthVersionLast="47" xr6:coauthVersionMax="47" xr10:uidLastSave="{00000000-0000-0000-0000-000000000000}"/>
  <bookViews>
    <workbookView xWindow="-110" yWindow="-110" windowWidth="19420" windowHeight="11500" tabRatio="819" firstSheet="13" activeTab="13" xr2:uid="{00000000-000D-0000-FFFF-FFFF00000000}"/>
  </bookViews>
  <sheets>
    <sheet name="Regions By Outlet Data" sheetId="32" state="hidden" r:id="rId1"/>
    <sheet name="Region and Market Data" sheetId="29" state="hidden" r:id="rId2"/>
    <sheet name="Segment Data" sheetId="34" state="hidden" r:id="rId3"/>
    <sheet name="Type Data" sheetId="35" state="hidden" r:id="rId4"/>
    <sheet name="Granola" sheetId="36" state="hidden" r:id="rId5"/>
    <sheet name="NB vs PL" sheetId="37" state="hidden" r:id="rId6"/>
    <sheet name="Package" sheetId="38" state="hidden" r:id="rId7"/>
    <sheet name="Flavor" sheetId="39" state="hidden" r:id="rId8"/>
    <sheet name="Fat" sheetId="40" state="hidden" r:id="rId9"/>
    <sheet name="Organic" sheetId="41" state="hidden" r:id="rId10"/>
    <sheet name="Size" sheetId="43" state="hidden" r:id="rId11"/>
    <sheet name="DMI SR Data" sheetId="31" state="hidden" r:id="rId12"/>
    <sheet name="IRI_UO_WorkspaceStorage" sheetId="47" state="hidden" r:id="rId13"/>
    <sheet name="HOME PAGE" sheetId="8" r:id="rId14"/>
    <sheet name="TOTAL U.S. MULO+ with C" sheetId="7" r:id="rId15"/>
    <sheet name="TOTAL U.S. MULO+" sheetId="10" r:id="rId16"/>
    <sheet name="TOTAL U.S. FOOD" sheetId="11" r:id="rId17"/>
    <sheet name="TOTAL U.S. DRUG" sheetId="12" r:id="rId18"/>
    <sheet name="TOTAL U.S. CONVENIENCE" sheetId="13" r:id="rId19"/>
    <sheet name="TOTAL U.S. ALL OTHER OUTLETS" sheetId="14" r:id="rId20"/>
    <sheet name="CIRCANA STANDARD REGIONS" sheetId="18" r:id="rId21"/>
    <sheet name="CIRCANA REGIONS &amp; MARKETS" sheetId="21" r:id="rId22"/>
    <sheet name="DMI CUSTOM REGIONS &amp; MARKETS" sheetId="46" r:id="rId23"/>
  </sheets>
  <definedNames>
    <definedName name="___INDEX_SHEET___ASAP_Utilities" localSheetId="22">#REF!</definedName>
    <definedName name="___INDEX_SHEET___ASAP_Utilities">#REF!</definedName>
    <definedName name="IRI_WorkspaceId" hidden="1">"23eb78d14029438cb56738c521d6a468"</definedName>
    <definedName name="_xlnm.Print_Area" localSheetId="13">'HOME PAGE'!$A$1:$M$21</definedName>
    <definedName name="_xlnm.Print_Area" localSheetId="19">'TOTAL U.S. ALL OTHER OUTLETS'!$B$2:$Q$50,'TOTAL U.S. ALL OTHER OUTLETS'!$B$102:$Q$150</definedName>
    <definedName name="_xlnm.Print_Area" localSheetId="18">'TOTAL U.S. CONVENIENCE'!$B$2:$Q$50,'TOTAL U.S. CONVENIENCE'!$B$105:$Q$153</definedName>
    <definedName name="_xlnm.Print_Area" localSheetId="17">'TOTAL U.S. DRUG'!$B$2:$Q$50,'TOTAL U.S. DRUG'!$B$114:$Q$150</definedName>
    <definedName name="_xlnm.Print_Area" localSheetId="16">'TOTAL U.S. FOOD'!$B$2:$Q$50,'TOTAL U.S. FOOD'!$B$102:$Q$150</definedName>
    <definedName name="_xlnm.Print_Area" localSheetId="15">'TOTAL U.S. MULO+'!$B$2:$Q$50,'TOTAL U.S. MULO+'!$B$102:$Q$150</definedName>
    <definedName name="_xlnm.Print_Area" localSheetId="14">'TOTAL U.S. MULO+ with C'!$B$2:$Q$50,'TOTAL U.S. MULO+ with C'!$B$102:$Q$150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4" i="46" l="1"/>
  <c r="D124" i="46"/>
  <c r="E124" i="46"/>
  <c r="F124" i="46"/>
  <c r="G124" i="46"/>
  <c r="H124" i="46"/>
  <c r="H72" i="46"/>
  <c r="G72" i="46"/>
  <c r="F72" i="46"/>
  <c r="E72" i="46"/>
  <c r="D72" i="46"/>
  <c r="C72" i="46"/>
  <c r="H71" i="46"/>
  <c r="G71" i="46"/>
  <c r="F71" i="46"/>
  <c r="E71" i="46"/>
  <c r="D71" i="46"/>
  <c r="C71" i="46"/>
  <c r="H70" i="46"/>
  <c r="G70" i="46"/>
  <c r="F70" i="46"/>
  <c r="E70" i="46"/>
  <c r="D70" i="46"/>
  <c r="C70" i="46"/>
  <c r="H69" i="46"/>
  <c r="G69" i="46"/>
  <c r="F69" i="46"/>
  <c r="E69" i="46"/>
  <c r="D69" i="46"/>
  <c r="C69" i="46"/>
  <c r="H68" i="46"/>
  <c r="G68" i="46"/>
  <c r="F68" i="46"/>
  <c r="E68" i="46"/>
  <c r="D68" i="46"/>
  <c r="C68" i="46"/>
  <c r="H67" i="46"/>
  <c r="G67" i="46"/>
  <c r="F67" i="46"/>
  <c r="E67" i="46"/>
  <c r="D67" i="46"/>
  <c r="C67" i="46"/>
  <c r="H66" i="46"/>
  <c r="G66" i="46"/>
  <c r="F66" i="46"/>
  <c r="E66" i="46"/>
  <c r="D66" i="46"/>
  <c r="C66" i="46"/>
  <c r="H65" i="46"/>
  <c r="G65" i="46"/>
  <c r="F65" i="46"/>
  <c r="E65" i="46"/>
  <c r="D65" i="46"/>
  <c r="C65" i="46"/>
  <c r="C19" i="46"/>
  <c r="D19" i="46"/>
  <c r="E19" i="46"/>
  <c r="F19" i="46"/>
  <c r="G19" i="46"/>
  <c r="H19" i="46"/>
  <c r="H18" i="46"/>
  <c r="G18" i="46"/>
  <c r="F18" i="46"/>
  <c r="E18" i="46"/>
  <c r="D18" i="46"/>
  <c r="C18" i="46"/>
  <c r="U166" i="31"/>
  <c r="U98" i="31"/>
  <c r="Y30" i="31"/>
  <c r="X30" i="31"/>
  <c r="V30" i="31"/>
  <c r="U30" i="31"/>
  <c r="V166" i="31"/>
  <c r="V98" i="31"/>
  <c r="L147" i="46"/>
  <c r="M147" i="46"/>
  <c r="N147" i="46"/>
  <c r="O147" i="46"/>
  <c r="P147" i="46"/>
  <c r="L148" i="46"/>
  <c r="M148" i="46"/>
  <c r="N148" i="46"/>
  <c r="O148" i="46"/>
  <c r="P148" i="46"/>
  <c r="L149" i="46"/>
  <c r="M149" i="46"/>
  <c r="N149" i="46"/>
  <c r="O149" i="46"/>
  <c r="P149" i="46"/>
  <c r="L150" i="46"/>
  <c r="M150" i="46"/>
  <c r="N150" i="46"/>
  <c r="O150" i="46"/>
  <c r="P150" i="46"/>
  <c r="L151" i="46"/>
  <c r="M151" i="46"/>
  <c r="N151" i="46"/>
  <c r="O151" i="46"/>
  <c r="P151" i="46"/>
  <c r="L152" i="46"/>
  <c r="M152" i="46"/>
  <c r="N152" i="46"/>
  <c r="O152" i="46"/>
  <c r="P152" i="46"/>
  <c r="L153" i="46"/>
  <c r="M153" i="46"/>
  <c r="N153" i="46"/>
  <c r="O153" i="46"/>
  <c r="P153" i="46"/>
  <c r="K153" i="46"/>
  <c r="K152" i="46"/>
  <c r="K151" i="46"/>
  <c r="K150" i="46"/>
  <c r="K149" i="46"/>
  <c r="K148" i="46"/>
  <c r="K147" i="46"/>
  <c r="L139" i="46"/>
  <c r="M139" i="46"/>
  <c r="N139" i="46"/>
  <c r="O139" i="46"/>
  <c r="P139" i="46"/>
  <c r="L140" i="46"/>
  <c r="M140" i="46"/>
  <c r="N140" i="46"/>
  <c r="O140" i="46"/>
  <c r="P140" i="46"/>
  <c r="L141" i="46"/>
  <c r="M141" i="46"/>
  <c r="N141" i="46"/>
  <c r="O141" i="46"/>
  <c r="P141" i="46"/>
  <c r="L142" i="46"/>
  <c r="M142" i="46"/>
  <c r="N142" i="46"/>
  <c r="O142" i="46"/>
  <c r="P142" i="46"/>
  <c r="L143" i="46"/>
  <c r="M143" i="46"/>
  <c r="N143" i="46"/>
  <c r="O143" i="46"/>
  <c r="P143" i="46"/>
  <c r="K140" i="46"/>
  <c r="K141" i="46"/>
  <c r="K142" i="46"/>
  <c r="K143" i="46"/>
  <c r="K139" i="46"/>
  <c r="L133" i="46"/>
  <c r="M133" i="46"/>
  <c r="N133" i="46"/>
  <c r="O133" i="46"/>
  <c r="P133" i="46"/>
  <c r="L134" i="46"/>
  <c r="M134" i="46"/>
  <c r="N134" i="46"/>
  <c r="O134" i="46"/>
  <c r="P134" i="46"/>
  <c r="L135" i="46"/>
  <c r="M135" i="46"/>
  <c r="N135" i="46"/>
  <c r="O135" i="46"/>
  <c r="P135" i="46"/>
  <c r="K135" i="46"/>
  <c r="K134" i="46"/>
  <c r="K133" i="46"/>
  <c r="L124" i="46"/>
  <c r="M124" i="46"/>
  <c r="N124" i="46"/>
  <c r="O124" i="46"/>
  <c r="P124" i="46"/>
  <c r="L125" i="46"/>
  <c r="M125" i="46"/>
  <c r="N125" i="46"/>
  <c r="O125" i="46"/>
  <c r="P125" i="46"/>
  <c r="L126" i="46"/>
  <c r="M126" i="46"/>
  <c r="N126" i="46"/>
  <c r="O126" i="46"/>
  <c r="P126" i="46"/>
  <c r="L127" i="46"/>
  <c r="M127" i="46"/>
  <c r="N127" i="46"/>
  <c r="O127" i="46"/>
  <c r="P127" i="46"/>
  <c r="L128" i="46"/>
  <c r="M128" i="46"/>
  <c r="N128" i="46"/>
  <c r="O128" i="46"/>
  <c r="P128" i="46"/>
  <c r="L129" i="46"/>
  <c r="M129" i="46"/>
  <c r="N129" i="46"/>
  <c r="O129" i="46"/>
  <c r="P129" i="46"/>
  <c r="K126" i="46"/>
  <c r="K127" i="46"/>
  <c r="K128" i="46"/>
  <c r="K129" i="46"/>
  <c r="K125" i="46"/>
  <c r="K124" i="46"/>
  <c r="L118" i="46"/>
  <c r="M118" i="46"/>
  <c r="N118" i="46"/>
  <c r="O118" i="46"/>
  <c r="P118" i="46"/>
  <c r="L119" i="46"/>
  <c r="M119" i="46"/>
  <c r="N119" i="46"/>
  <c r="O119" i="46"/>
  <c r="P119" i="46"/>
  <c r="L120" i="46"/>
  <c r="M120" i="46"/>
  <c r="N120" i="46"/>
  <c r="O120" i="46"/>
  <c r="P120" i="46"/>
  <c r="K120" i="46"/>
  <c r="K119" i="46"/>
  <c r="K118" i="46"/>
  <c r="L109" i="46"/>
  <c r="M109" i="46"/>
  <c r="N109" i="46"/>
  <c r="O109" i="46"/>
  <c r="P109" i="46"/>
  <c r="L110" i="46"/>
  <c r="M110" i="46"/>
  <c r="N110" i="46"/>
  <c r="O110" i="46"/>
  <c r="P110" i="46"/>
  <c r="L111" i="46"/>
  <c r="M111" i="46"/>
  <c r="N111" i="46"/>
  <c r="O111" i="46"/>
  <c r="P111" i="46"/>
  <c r="L112" i="46"/>
  <c r="M112" i="46"/>
  <c r="N112" i="46"/>
  <c r="O112" i="46"/>
  <c r="P112" i="46"/>
  <c r="L113" i="46"/>
  <c r="M113" i="46"/>
  <c r="N113" i="46"/>
  <c r="O113" i="46"/>
  <c r="P113" i="46"/>
  <c r="L114" i="46"/>
  <c r="M114" i="46"/>
  <c r="N114" i="46"/>
  <c r="O114" i="46"/>
  <c r="P114" i="46"/>
  <c r="K111" i="46"/>
  <c r="K112" i="46"/>
  <c r="K113" i="46"/>
  <c r="K114" i="46"/>
  <c r="K110" i="46"/>
  <c r="K109" i="46"/>
  <c r="D140" i="46"/>
  <c r="E140" i="46"/>
  <c r="F140" i="46"/>
  <c r="G140" i="46"/>
  <c r="H140" i="46"/>
  <c r="D141" i="46"/>
  <c r="E141" i="46"/>
  <c r="F141" i="46"/>
  <c r="G141" i="46"/>
  <c r="H141" i="46"/>
  <c r="D142" i="46"/>
  <c r="E142" i="46"/>
  <c r="F142" i="46"/>
  <c r="G142" i="46"/>
  <c r="H142" i="46"/>
  <c r="D143" i="46"/>
  <c r="E143" i="46"/>
  <c r="F143" i="46"/>
  <c r="G143" i="46"/>
  <c r="H143" i="46"/>
  <c r="D144" i="46"/>
  <c r="E144" i="46"/>
  <c r="F144" i="46"/>
  <c r="G144" i="46"/>
  <c r="H144" i="46"/>
  <c r="D145" i="46"/>
  <c r="E145" i="46"/>
  <c r="F145" i="46"/>
  <c r="G145" i="46"/>
  <c r="H145" i="46"/>
  <c r="D146" i="46"/>
  <c r="E146" i="46"/>
  <c r="F146" i="46"/>
  <c r="G146" i="46"/>
  <c r="H146" i="46"/>
  <c r="D147" i="46"/>
  <c r="E147" i="46"/>
  <c r="F147" i="46"/>
  <c r="G147" i="46"/>
  <c r="H147" i="46"/>
  <c r="D148" i="46"/>
  <c r="E148" i="46"/>
  <c r="F148" i="46"/>
  <c r="G148" i="46"/>
  <c r="H148" i="46"/>
  <c r="D149" i="46"/>
  <c r="E149" i="46"/>
  <c r="F149" i="46"/>
  <c r="G149" i="46"/>
  <c r="H149" i="46"/>
  <c r="D150" i="46"/>
  <c r="E150" i="46"/>
  <c r="F150" i="46"/>
  <c r="G150" i="46"/>
  <c r="H150" i="46"/>
  <c r="C142" i="46"/>
  <c r="C143" i="46"/>
  <c r="C144" i="46"/>
  <c r="C145" i="46"/>
  <c r="C146" i="46"/>
  <c r="C147" i="46"/>
  <c r="C148" i="46"/>
  <c r="C149" i="46"/>
  <c r="C150" i="46"/>
  <c r="C141" i="46"/>
  <c r="C140" i="46"/>
  <c r="D128" i="46"/>
  <c r="E128" i="46"/>
  <c r="F128" i="46"/>
  <c r="G128" i="46"/>
  <c r="H128" i="46"/>
  <c r="D129" i="46"/>
  <c r="E129" i="46"/>
  <c r="F129" i="46"/>
  <c r="G129" i="46"/>
  <c r="H129" i="46"/>
  <c r="D130" i="46"/>
  <c r="E130" i="46"/>
  <c r="F130" i="46"/>
  <c r="G130" i="46"/>
  <c r="H130" i="46"/>
  <c r="D131" i="46"/>
  <c r="E131" i="46"/>
  <c r="F131" i="46"/>
  <c r="G131" i="46"/>
  <c r="H131" i="46"/>
  <c r="D132" i="46"/>
  <c r="E132" i="46"/>
  <c r="F132" i="46"/>
  <c r="G132" i="46"/>
  <c r="H132" i="46"/>
  <c r="D133" i="46"/>
  <c r="E133" i="46"/>
  <c r="F133" i="46"/>
  <c r="G133" i="46"/>
  <c r="H133" i="46"/>
  <c r="D134" i="46"/>
  <c r="E134" i="46"/>
  <c r="F134" i="46"/>
  <c r="G134" i="46"/>
  <c r="H134" i="46"/>
  <c r="D135" i="46"/>
  <c r="E135" i="46"/>
  <c r="F135" i="46"/>
  <c r="G135" i="46"/>
  <c r="H135" i="46"/>
  <c r="D136" i="46"/>
  <c r="E136" i="46"/>
  <c r="F136" i="46"/>
  <c r="G136" i="46"/>
  <c r="H136" i="46"/>
  <c r="C130" i="46"/>
  <c r="C131" i="46"/>
  <c r="C132" i="46"/>
  <c r="C133" i="46"/>
  <c r="C134" i="46"/>
  <c r="C135" i="46"/>
  <c r="C136" i="46"/>
  <c r="C129" i="46"/>
  <c r="C128" i="46"/>
  <c r="D117" i="46"/>
  <c r="E117" i="46"/>
  <c r="F117" i="46"/>
  <c r="G117" i="46"/>
  <c r="H117" i="46"/>
  <c r="D118" i="46"/>
  <c r="E118" i="46"/>
  <c r="F118" i="46"/>
  <c r="G118" i="46"/>
  <c r="H118" i="46"/>
  <c r="D119" i="46"/>
  <c r="E119" i="46"/>
  <c r="F119" i="46"/>
  <c r="G119" i="46"/>
  <c r="H119" i="46"/>
  <c r="D120" i="46"/>
  <c r="E120" i="46"/>
  <c r="F120" i="46"/>
  <c r="G120" i="46"/>
  <c r="H120" i="46"/>
  <c r="D121" i="46"/>
  <c r="E121" i="46"/>
  <c r="F121" i="46"/>
  <c r="G121" i="46"/>
  <c r="H121" i="46"/>
  <c r="D122" i="46"/>
  <c r="E122" i="46"/>
  <c r="F122" i="46"/>
  <c r="G122" i="46"/>
  <c r="H122" i="46"/>
  <c r="D123" i="46"/>
  <c r="E123" i="46"/>
  <c r="F123" i="46"/>
  <c r="G123" i="46"/>
  <c r="H123" i="46"/>
  <c r="C119" i="46"/>
  <c r="C120" i="46"/>
  <c r="C121" i="46"/>
  <c r="C122" i="46"/>
  <c r="C123" i="46"/>
  <c r="C118" i="46"/>
  <c r="C117" i="46"/>
  <c r="D111" i="46"/>
  <c r="E111" i="46"/>
  <c r="F111" i="46"/>
  <c r="G111" i="46"/>
  <c r="H111" i="46"/>
  <c r="D112" i="46"/>
  <c r="E112" i="46"/>
  <c r="F112" i="46"/>
  <c r="G112" i="46"/>
  <c r="H112" i="46"/>
  <c r="D113" i="46"/>
  <c r="E113" i="46"/>
  <c r="F113" i="46"/>
  <c r="G113" i="46"/>
  <c r="H113" i="46"/>
  <c r="C113" i="46"/>
  <c r="C112" i="46"/>
  <c r="C111" i="46"/>
  <c r="L96" i="46"/>
  <c r="M96" i="46"/>
  <c r="N96" i="46"/>
  <c r="O96" i="46"/>
  <c r="P96" i="46"/>
  <c r="L97" i="46"/>
  <c r="M97" i="46"/>
  <c r="N97" i="46"/>
  <c r="O97" i="46"/>
  <c r="P97" i="46"/>
  <c r="L98" i="46"/>
  <c r="M98" i="46"/>
  <c r="N98" i="46"/>
  <c r="O98" i="46"/>
  <c r="P98" i="46"/>
  <c r="L99" i="46"/>
  <c r="M99" i="46"/>
  <c r="N99" i="46"/>
  <c r="O99" i="46"/>
  <c r="P99" i="46"/>
  <c r="L100" i="46"/>
  <c r="M100" i="46"/>
  <c r="N100" i="46"/>
  <c r="O100" i="46"/>
  <c r="P100" i="46"/>
  <c r="L101" i="46"/>
  <c r="M101" i="46"/>
  <c r="N101" i="46"/>
  <c r="O101" i="46"/>
  <c r="P101" i="46"/>
  <c r="L102" i="46"/>
  <c r="M102" i="46"/>
  <c r="N102" i="46"/>
  <c r="O102" i="46"/>
  <c r="P102" i="46"/>
  <c r="K102" i="46"/>
  <c r="K101" i="46"/>
  <c r="K100" i="46"/>
  <c r="K99" i="46"/>
  <c r="K98" i="46"/>
  <c r="K97" i="46"/>
  <c r="K96" i="46"/>
  <c r="L88" i="46"/>
  <c r="M88" i="46"/>
  <c r="N88" i="46"/>
  <c r="O88" i="46"/>
  <c r="P88" i="46"/>
  <c r="L89" i="46"/>
  <c r="M89" i="46"/>
  <c r="N89" i="46"/>
  <c r="O89" i="46"/>
  <c r="P89" i="46"/>
  <c r="L90" i="46"/>
  <c r="M90" i="46"/>
  <c r="N90" i="46"/>
  <c r="O90" i="46"/>
  <c r="P90" i="46"/>
  <c r="L91" i="46"/>
  <c r="M91" i="46"/>
  <c r="N91" i="46"/>
  <c r="O91" i="46"/>
  <c r="P91" i="46"/>
  <c r="L92" i="46"/>
  <c r="M92" i="46"/>
  <c r="N92" i="46"/>
  <c r="O92" i="46"/>
  <c r="P92" i="46"/>
  <c r="K89" i="46"/>
  <c r="K90" i="46"/>
  <c r="K91" i="46"/>
  <c r="K92" i="46"/>
  <c r="K88" i="46"/>
  <c r="L82" i="46"/>
  <c r="M82" i="46"/>
  <c r="N82" i="46"/>
  <c r="O82" i="46"/>
  <c r="P82" i="46"/>
  <c r="L83" i="46"/>
  <c r="M83" i="46"/>
  <c r="N83" i="46"/>
  <c r="O83" i="46"/>
  <c r="P83" i="46"/>
  <c r="L84" i="46"/>
  <c r="M84" i="46"/>
  <c r="N84" i="46"/>
  <c r="O84" i="46"/>
  <c r="P84" i="46"/>
  <c r="K84" i="46"/>
  <c r="K83" i="46"/>
  <c r="K82" i="46"/>
  <c r="L73" i="46"/>
  <c r="M73" i="46"/>
  <c r="N73" i="46"/>
  <c r="O73" i="46"/>
  <c r="P73" i="46"/>
  <c r="L74" i="46"/>
  <c r="M74" i="46"/>
  <c r="N74" i="46"/>
  <c r="O74" i="46"/>
  <c r="P74" i="46"/>
  <c r="L75" i="46"/>
  <c r="M75" i="46"/>
  <c r="N75" i="46"/>
  <c r="O75" i="46"/>
  <c r="P75" i="46"/>
  <c r="L76" i="46"/>
  <c r="M76" i="46"/>
  <c r="N76" i="46"/>
  <c r="O76" i="46"/>
  <c r="P76" i="46"/>
  <c r="L77" i="46"/>
  <c r="M77" i="46"/>
  <c r="N77" i="46"/>
  <c r="O77" i="46"/>
  <c r="P77" i="46"/>
  <c r="L78" i="46"/>
  <c r="M78" i="46"/>
  <c r="N78" i="46"/>
  <c r="O78" i="46"/>
  <c r="P78" i="46"/>
  <c r="K75" i="46"/>
  <c r="K76" i="46"/>
  <c r="K77" i="46"/>
  <c r="K78" i="46"/>
  <c r="K74" i="46"/>
  <c r="K73" i="46"/>
  <c r="L67" i="46"/>
  <c r="M67" i="46"/>
  <c r="N67" i="46"/>
  <c r="O67" i="46"/>
  <c r="P67" i="46"/>
  <c r="L68" i="46"/>
  <c r="M68" i="46"/>
  <c r="N68" i="46"/>
  <c r="O68" i="46"/>
  <c r="P68" i="46"/>
  <c r="L69" i="46"/>
  <c r="M69" i="46"/>
  <c r="N69" i="46"/>
  <c r="O69" i="46"/>
  <c r="P69" i="46"/>
  <c r="K69" i="46"/>
  <c r="K68" i="46"/>
  <c r="K67" i="46"/>
  <c r="L58" i="46"/>
  <c r="M58" i="46"/>
  <c r="N58" i="46"/>
  <c r="O58" i="46"/>
  <c r="P58" i="46"/>
  <c r="L59" i="46"/>
  <c r="M59" i="46"/>
  <c r="N59" i="46"/>
  <c r="O59" i="46"/>
  <c r="P59" i="46"/>
  <c r="L60" i="46"/>
  <c r="M60" i="46"/>
  <c r="N60" i="46"/>
  <c r="O60" i="46"/>
  <c r="P60" i="46"/>
  <c r="L61" i="46"/>
  <c r="M61" i="46"/>
  <c r="N61" i="46"/>
  <c r="O61" i="46"/>
  <c r="P61" i="46"/>
  <c r="L62" i="46"/>
  <c r="M62" i="46"/>
  <c r="N62" i="46"/>
  <c r="O62" i="46"/>
  <c r="P62" i="46"/>
  <c r="L63" i="46"/>
  <c r="M63" i="46"/>
  <c r="N63" i="46"/>
  <c r="O63" i="46"/>
  <c r="P63" i="46"/>
  <c r="K60" i="46"/>
  <c r="K61" i="46"/>
  <c r="K62" i="46"/>
  <c r="K63" i="46"/>
  <c r="K59" i="46"/>
  <c r="K58" i="46"/>
  <c r="D88" i="46"/>
  <c r="E88" i="46"/>
  <c r="F88" i="46"/>
  <c r="G88" i="46"/>
  <c r="H88" i="46"/>
  <c r="D89" i="46"/>
  <c r="E89" i="46"/>
  <c r="F89" i="46"/>
  <c r="G89" i="46"/>
  <c r="H89" i="46"/>
  <c r="D90" i="46"/>
  <c r="E90" i="46"/>
  <c r="F90" i="46"/>
  <c r="G90" i="46"/>
  <c r="H90" i="46"/>
  <c r="D91" i="46"/>
  <c r="E91" i="46"/>
  <c r="F91" i="46"/>
  <c r="G91" i="46"/>
  <c r="H91" i="46"/>
  <c r="D92" i="46"/>
  <c r="E92" i="46"/>
  <c r="F92" i="46"/>
  <c r="G92" i="46"/>
  <c r="H92" i="46"/>
  <c r="D93" i="46"/>
  <c r="E93" i="46"/>
  <c r="F93" i="46"/>
  <c r="G93" i="46"/>
  <c r="H93" i="46"/>
  <c r="D94" i="46"/>
  <c r="E94" i="46"/>
  <c r="F94" i="46"/>
  <c r="G94" i="46"/>
  <c r="H94" i="46"/>
  <c r="D95" i="46"/>
  <c r="E95" i="46"/>
  <c r="F95" i="46"/>
  <c r="G95" i="46"/>
  <c r="H95" i="46"/>
  <c r="D96" i="46"/>
  <c r="E96" i="46"/>
  <c r="F96" i="46"/>
  <c r="G96" i="46"/>
  <c r="H96" i="46"/>
  <c r="D97" i="46"/>
  <c r="E97" i="46"/>
  <c r="F97" i="46"/>
  <c r="G97" i="46"/>
  <c r="H97" i="46"/>
  <c r="D98" i="46"/>
  <c r="E98" i="46"/>
  <c r="F98" i="46"/>
  <c r="G98" i="46"/>
  <c r="H98" i="46"/>
  <c r="C90" i="46"/>
  <c r="C91" i="46"/>
  <c r="C92" i="46"/>
  <c r="C93" i="46"/>
  <c r="C94" i="46"/>
  <c r="C95" i="46"/>
  <c r="C96" i="46"/>
  <c r="C97" i="46"/>
  <c r="C98" i="46"/>
  <c r="C89" i="46"/>
  <c r="C88" i="46"/>
  <c r="D76" i="46"/>
  <c r="E76" i="46"/>
  <c r="F76" i="46"/>
  <c r="G76" i="46"/>
  <c r="H76" i="46"/>
  <c r="D77" i="46"/>
  <c r="E77" i="46"/>
  <c r="F77" i="46"/>
  <c r="G77" i="46"/>
  <c r="H77" i="46"/>
  <c r="D78" i="46"/>
  <c r="E78" i="46"/>
  <c r="F78" i="46"/>
  <c r="G78" i="46"/>
  <c r="H78" i="46"/>
  <c r="D79" i="46"/>
  <c r="E79" i="46"/>
  <c r="F79" i="46"/>
  <c r="G79" i="46"/>
  <c r="H79" i="46"/>
  <c r="D80" i="46"/>
  <c r="E80" i="46"/>
  <c r="F80" i="46"/>
  <c r="G80" i="46"/>
  <c r="H80" i="46"/>
  <c r="D81" i="46"/>
  <c r="E81" i="46"/>
  <c r="F81" i="46"/>
  <c r="G81" i="46"/>
  <c r="H81" i="46"/>
  <c r="D82" i="46"/>
  <c r="E82" i="46"/>
  <c r="F82" i="46"/>
  <c r="G82" i="46"/>
  <c r="H82" i="46"/>
  <c r="D83" i="46"/>
  <c r="E83" i="46"/>
  <c r="F83" i="46"/>
  <c r="G83" i="46"/>
  <c r="H83" i="46"/>
  <c r="D84" i="46"/>
  <c r="E84" i="46"/>
  <c r="F84" i="46"/>
  <c r="G84" i="46"/>
  <c r="H84" i="46"/>
  <c r="C78" i="46"/>
  <c r="C79" i="46"/>
  <c r="C80" i="46"/>
  <c r="C81" i="46"/>
  <c r="C82" i="46"/>
  <c r="C83" i="46"/>
  <c r="C84" i="46"/>
  <c r="C77" i="46"/>
  <c r="C76" i="46"/>
  <c r="D59" i="46"/>
  <c r="E59" i="46"/>
  <c r="F59" i="46"/>
  <c r="G59" i="46"/>
  <c r="H59" i="46"/>
  <c r="D60" i="46"/>
  <c r="E60" i="46"/>
  <c r="F60" i="46"/>
  <c r="G60" i="46"/>
  <c r="H60" i="46"/>
  <c r="D61" i="46"/>
  <c r="E61" i="46"/>
  <c r="F61" i="46"/>
  <c r="G61" i="46"/>
  <c r="H61" i="46"/>
  <c r="C61" i="46"/>
  <c r="C60" i="46"/>
  <c r="C59" i="46"/>
  <c r="L44" i="46"/>
  <c r="M44" i="46"/>
  <c r="N44" i="46"/>
  <c r="O44" i="46"/>
  <c r="P44" i="46"/>
  <c r="L45" i="46"/>
  <c r="M45" i="46"/>
  <c r="N45" i="46"/>
  <c r="O45" i="46"/>
  <c r="P45" i="46"/>
  <c r="L46" i="46"/>
  <c r="M46" i="46"/>
  <c r="N46" i="46"/>
  <c r="O46" i="46"/>
  <c r="P46" i="46"/>
  <c r="L47" i="46"/>
  <c r="M47" i="46"/>
  <c r="N47" i="46"/>
  <c r="O47" i="46"/>
  <c r="P47" i="46"/>
  <c r="L48" i="46"/>
  <c r="M48" i="46"/>
  <c r="N48" i="46"/>
  <c r="O48" i="46"/>
  <c r="P48" i="46"/>
  <c r="L49" i="46"/>
  <c r="M49" i="46"/>
  <c r="N49" i="46"/>
  <c r="O49" i="46"/>
  <c r="P49" i="46"/>
  <c r="L50" i="46"/>
  <c r="M50" i="46"/>
  <c r="N50" i="46"/>
  <c r="O50" i="46"/>
  <c r="P50" i="46"/>
  <c r="K50" i="46"/>
  <c r="K49" i="46"/>
  <c r="K48" i="46"/>
  <c r="K47" i="46"/>
  <c r="K46" i="46"/>
  <c r="K45" i="46"/>
  <c r="L37" i="46"/>
  <c r="M37" i="46"/>
  <c r="N37" i="46"/>
  <c r="O37" i="46"/>
  <c r="P37" i="46"/>
  <c r="L38" i="46"/>
  <c r="M38" i="46"/>
  <c r="N38" i="46"/>
  <c r="O38" i="46"/>
  <c r="P38" i="46"/>
  <c r="L39" i="46"/>
  <c r="M39" i="46"/>
  <c r="N39" i="46"/>
  <c r="O39" i="46"/>
  <c r="P39" i="46"/>
  <c r="L40" i="46"/>
  <c r="M40" i="46"/>
  <c r="N40" i="46"/>
  <c r="O40" i="46"/>
  <c r="P40" i="46"/>
  <c r="K37" i="46"/>
  <c r="K38" i="46"/>
  <c r="K39" i="46"/>
  <c r="K40" i="46"/>
  <c r="L36" i="46"/>
  <c r="M36" i="46"/>
  <c r="N36" i="46"/>
  <c r="O36" i="46"/>
  <c r="P36" i="46"/>
  <c r="K36" i="46"/>
  <c r="L15" i="46"/>
  <c r="M15" i="46"/>
  <c r="N15" i="46"/>
  <c r="O15" i="46"/>
  <c r="P15" i="46"/>
  <c r="L16" i="46"/>
  <c r="M16" i="46"/>
  <c r="N16" i="46"/>
  <c r="O16" i="46"/>
  <c r="P16" i="46"/>
  <c r="L17" i="46"/>
  <c r="M17" i="46"/>
  <c r="N17" i="46"/>
  <c r="O17" i="46"/>
  <c r="P17" i="46"/>
  <c r="K17" i="46"/>
  <c r="K16" i="46"/>
  <c r="K15" i="46"/>
  <c r="L6" i="46"/>
  <c r="M6" i="46"/>
  <c r="N6" i="46"/>
  <c r="O6" i="46"/>
  <c r="P6" i="46"/>
  <c r="L7" i="46"/>
  <c r="M7" i="46"/>
  <c r="N7" i="46"/>
  <c r="O7" i="46"/>
  <c r="P7" i="46"/>
  <c r="L8" i="46"/>
  <c r="M8" i="46"/>
  <c r="N8" i="46"/>
  <c r="O8" i="46"/>
  <c r="P8" i="46"/>
  <c r="L9" i="46"/>
  <c r="M9" i="46"/>
  <c r="N9" i="46"/>
  <c r="O9" i="46"/>
  <c r="P9" i="46"/>
  <c r="L10" i="46"/>
  <c r="M10" i="46"/>
  <c r="N10" i="46"/>
  <c r="O10" i="46"/>
  <c r="P10" i="46"/>
  <c r="L11" i="46"/>
  <c r="M11" i="46"/>
  <c r="N11" i="46"/>
  <c r="O11" i="46"/>
  <c r="P11" i="46"/>
  <c r="K11" i="46"/>
  <c r="K10" i="46"/>
  <c r="K9" i="46"/>
  <c r="K8" i="46"/>
  <c r="K7" i="46"/>
  <c r="K6" i="46"/>
  <c r="D6" i="46"/>
  <c r="E6" i="46"/>
  <c r="F6" i="46"/>
  <c r="G6" i="46"/>
  <c r="H6" i="46"/>
  <c r="D7" i="46"/>
  <c r="E7" i="46"/>
  <c r="F7" i="46"/>
  <c r="G7" i="46"/>
  <c r="H7" i="46"/>
  <c r="D8" i="46"/>
  <c r="E8" i="46"/>
  <c r="F8" i="46"/>
  <c r="G8" i="46"/>
  <c r="H8" i="46"/>
  <c r="C8" i="46"/>
  <c r="C7" i="46"/>
  <c r="C6" i="46"/>
  <c r="Y166" i="31" l="1"/>
  <c r="X166" i="31"/>
  <c r="Y98" i="31"/>
  <c r="X98" i="31"/>
  <c r="W30" i="31"/>
  <c r="Z166" i="31" l="1"/>
  <c r="W98" i="31"/>
  <c r="W166" i="31"/>
  <c r="Z98" i="31"/>
  <c r="H45" i="46"/>
  <c r="G45" i="46"/>
  <c r="F45" i="46"/>
  <c r="E45" i="46"/>
  <c r="D45" i="46"/>
  <c r="D44" i="46"/>
  <c r="E44" i="46"/>
  <c r="F44" i="46"/>
  <c r="G44" i="46"/>
  <c r="H44" i="46"/>
  <c r="C45" i="46"/>
  <c r="C44" i="46"/>
  <c r="Z30" i="31" l="1"/>
  <c r="B56" i="46"/>
  <c r="B108" i="46"/>
  <c r="D111" i="10"/>
  <c r="E111" i="10"/>
  <c r="F111" i="10"/>
  <c r="G111" i="10"/>
  <c r="H111" i="10"/>
  <c r="I111" i="10"/>
  <c r="J111" i="10"/>
  <c r="K111" i="10"/>
  <c r="L111" i="10"/>
  <c r="M111" i="10"/>
  <c r="N111" i="10"/>
  <c r="O111" i="10"/>
  <c r="P111" i="10"/>
  <c r="Q111" i="10"/>
  <c r="D112" i="10"/>
  <c r="E112" i="10"/>
  <c r="F112" i="10"/>
  <c r="G112" i="10"/>
  <c r="H112" i="10"/>
  <c r="I112" i="10"/>
  <c r="J112" i="10"/>
  <c r="K112" i="10"/>
  <c r="L112" i="10"/>
  <c r="M112" i="10"/>
  <c r="N112" i="10"/>
  <c r="O112" i="10"/>
  <c r="P112" i="10"/>
  <c r="Q112" i="10"/>
  <c r="D111" i="11"/>
  <c r="E111" i="11"/>
  <c r="F111" i="11"/>
  <c r="G111" i="11"/>
  <c r="H111" i="11"/>
  <c r="I111" i="11"/>
  <c r="J111" i="11"/>
  <c r="K111" i="11"/>
  <c r="L111" i="11"/>
  <c r="M111" i="11"/>
  <c r="N111" i="11"/>
  <c r="O111" i="11"/>
  <c r="P111" i="11"/>
  <c r="Q111" i="11"/>
  <c r="D112" i="11"/>
  <c r="E112" i="11"/>
  <c r="F112" i="11"/>
  <c r="G112" i="11"/>
  <c r="H112" i="11"/>
  <c r="I112" i="11"/>
  <c r="J112" i="11"/>
  <c r="K112" i="11"/>
  <c r="L112" i="11"/>
  <c r="M112" i="11"/>
  <c r="N112" i="11"/>
  <c r="O112" i="11"/>
  <c r="P112" i="11"/>
  <c r="Q112" i="11"/>
  <c r="D111" i="12"/>
  <c r="E111" i="12"/>
  <c r="F111" i="12"/>
  <c r="G111" i="12"/>
  <c r="H111" i="12"/>
  <c r="I111" i="12"/>
  <c r="J111" i="12"/>
  <c r="K111" i="12"/>
  <c r="L111" i="12"/>
  <c r="M111" i="12"/>
  <c r="N111" i="12"/>
  <c r="O111" i="12"/>
  <c r="P111" i="12"/>
  <c r="Q111" i="12"/>
  <c r="D112" i="12"/>
  <c r="E112" i="12"/>
  <c r="F112" i="12"/>
  <c r="G112" i="12"/>
  <c r="H112" i="12"/>
  <c r="I112" i="12"/>
  <c r="J112" i="12"/>
  <c r="K112" i="12"/>
  <c r="L112" i="12"/>
  <c r="M112" i="12"/>
  <c r="N112" i="12"/>
  <c r="O112" i="12"/>
  <c r="P112" i="12"/>
  <c r="Q112" i="12"/>
  <c r="D111" i="13"/>
  <c r="E111" i="13"/>
  <c r="F111" i="13"/>
  <c r="G111" i="13"/>
  <c r="H111" i="13"/>
  <c r="I111" i="13"/>
  <c r="J111" i="13"/>
  <c r="K111" i="13"/>
  <c r="L111" i="13"/>
  <c r="M111" i="13"/>
  <c r="N111" i="13"/>
  <c r="O111" i="13"/>
  <c r="P111" i="13"/>
  <c r="Q111" i="13"/>
  <c r="D112" i="13"/>
  <c r="E112" i="13"/>
  <c r="F112" i="13"/>
  <c r="G112" i="13"/>
  <c r="H112" i="13"/>
  <c r="I112" i="13"/>
  <c r="J112" i="13"/>
  <c r="K112" i="13"/>
  <c r="L112" i="13"/>
  <c r="M112" i="13"/>
  <c r="N112" i="13"/>
  <c r="O112" i="13"/>
  <c r="P112" i="13"/>
  <c r="Q112" i="13"/>
  <c r="D111" i="14"/>
  <c r="E111" i="14"/>
  <c r="F111" i="14"/>
  <c r="G111" i="14"/>
  <c r="H111" i="14"/>
  <c r="I111" i="14"/>
  <c r="J111" i="14"/>
  <c r="K111" i="14"/>
  <c r="L111" i="14"/>
  <c r="M111" i="14"/>
  <c r="N111" i="14"/>
  <c r="O111" i="14"/>
  <c r="P111" i="14"/>
  <c r="Q111" i="14"/>
  <c r="D112" i="14"/>
  <c r="E112" i="14"/>
  <c r="F112" i="14"/>
  <c r="G112" i="14"/>
  <c r="H112" i="14"/>
  <c r="I112" i="14"/>
  <c r="J112" i="14"/>
  <c r="K112" i="14"/>
  <c r="L112" i="14"/>
  <c r="M112" i="14"/>
  <c r="N112" i="14"/>
  <c r="O112" i="14"/>
  <c r="P112" i="14"/>
  <c r="Q112" i="14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D61" i="10"/>
  <c r="E61" i="10"/>
  <c r="F61" i="10"/>
  <c r="G61" i="10"/>
  <c r="H61" i="10"/>
  <c r="I61" i="10"/>
  <c r="J61" i="10"/>
  <c r="K61" i="10"/>
  <c r="L61" i="10"/>
  <c r="M61" i="10"/>
  <c r="N61" i="10"/>
  <c r="O61" i="10"/>
  <c r="P61" i="10"/>
  <c r="Q61" i="10"/>
  <c r="D62" i="10"/>
  <c r="E62" i="10"/>
  <c r="F62" i="10"/>
  <c r="G62" i="10"/>
  <c r="H62" i="10"/>
  <c r="I62" i="10"/>
  <c r="J62" i="10"/>
  <c r="K62" i="10"/>
  <c r="L62" i="10"/>
  <c r="M62" i="10"/>
  <c r="N62" i="10"/>
  <c r="O62" i="10"/>
  <c r="P62" i="10"/>
  <c r="Q62" i="10"/>
  <c r="D61" i="11"/>
  <c r="E61" i="11"/>
  <c r="F61" i="11"/>
  <c r="G61" i="11"/>
  <c r="H61" i="11"/>
  <c r="I61" i="11"/>
  <c r="J61" i="11"/>
  <c r="K61" i="11"/>
  <c r="L61" i="11"/>
  <c r="M61" i="11"/>
  <c r="N61" i="11"/>
  <c r="O61" i="11"/>
  <c r="P61" i="11"/>
  <c r="Q61" i="11"/>
  <c r="D62" i="11"/>
  <c r="E62" i="11"/>
  <c r="F62" i="11"/>
  <c r="G62" i="11"/>
  <c r="H62" i="11"/>
  <c r="I62" i="11"/>
  <c r="J62" i="11"/>
  <c r="K62" i="11"/>
  <c r="L62" i="11"/>
  <c r="M62" i="11"/>
  <c r="N62" i="11"/>
  <c r="O62" i="11"/>
  <c r="P62" i="11"/>
  <c r="Q62" i="11"/>
  <c r="D61" i="12"/>
  <c r="E61" i="12"/>
  <c r="F61" i="12"/>
  <c r="G61" i="12"/>
  <c r="H61" i="12"/>
  <c r="I61" i="12"/>
  <c r="J61" i="12"/>
  <c r="K61" i="12"/>
  <c r="L61" i="12"/>
  <c r="M61" i="12"/>
  <c r="N61" i="12"/>
  <c r="O61" i="12"/>
  <c r="P61" i="12"/>
  <c r="Q61" i="12"/>
  <c r="D62" i="12"/>
  <c r="E62" i="12"/>
  <c r="F62" i="12"/>
  <c r="G62" i="12"/>
  <c r="H62" i="12"/>
  <c r="I62" i="12"/>
  <c r="J62" i="12"/>
  <c r="K62" i="12"/>
  <c r="L62" i="12"/>
  <c r="M62" i="12"/>
  <c r="N62" i="12"/>
  <c r="O62" i="12"/>
  <c r="P62" i="12"/>
  <c r="Q62" i="12"/>
  <c r="D61" i="13"/>
  <c r="E61" i="13"/>
  <c r="F61" i="13"/>
  <c r="G61" i="13"/>
  <c r="H61" i="13"/>
  <c r="I61" i="13"/>
  <c r="J61" i="13"/>
  <c r="K61" i="13"/>
  <c r="L61" i="13"/>
  <c r="M61" i="13"/>
  <c r="N61" i="13"/>
  <c r="O61" i="13"/>
  <c r="P61" i="13"/>
  <c r="Q61" i="13"/>
  <c r="D62" i="13"/>
  <c r="E62" i="13"/>
  <c r="F62" i="13"/>
  <c r="G62" i="13"/>
  <c r="H62" i="13"/>
  <c r="I62" i="13"/>
  <c r="J62" i="13"/>
  <c r="K62" i="13"/>
  <c r="L62" i="13"/>
  <c r="M62" i="13"/>
  <c r="N62" i="13"/>
  <c r="O62" i="13"/>
  <c r="P62" i="13"/>
  <c r="Q62" i="13"/>
  <c r="D61" i="14"/>
  <c r="E61" i="14"/>
  <c r="F61" i="14"/>
  <c r="G61" i="14"/>
  <c r="H61" i="14"/>
  <c r="I61" i="14"/>
  <c r="J61" i="14"/>
  <c r="K61" i="14"/>
  <c r="L61" i="14"/>
  <c r="M61" i="14"/>
  <c r="N61" i="14"/>
  <c r="O61" i="14"/>
  <c r="P61" i="14"/>
  <c r="Q61" i="14"/>
  <c r="D62" i="14"/>
  <c r="E62" i="14"/>
  <c r="F62" i="14"/>
  <c r="G62" i="14"/>
  <c r="H62" i="14"/>
  <c r="I62" i="14"/>
  <c r="J62" i="14"/>
  <c r="K62" i="14"/>
  <c r="L62" i="14"/>
  <c r="M62" i="14"/>
  <c r="N62" i="14"/>
  <c r="O62" i="14"/>
  <c r="P62" i="14"/>
  <c r="Q62" i="14"/>
  <c r="D61" i="7"/>
  <c r="E61" i="7"/>
  <c r="F61" i="7"/>
  <c r="G61" i="7"/>
  <c r="H61" i="7"/>
  <c r="I61" i="7"/>
  <c r="J61" i="7"/>
  <c r="K61" i="7"/>
  <c r="L61" i="7"/>
  <c r="M61" i="7"/>
  <c r="N61" i="7"/>
  <c r="O61" i="7"/>
  <c r="P61" i="7"/>
  <c r="Q61" i="7"/>
  <c r="D62" i="7"/>
  <c r="E62" i="7"/>
  <c r="F62" i="7"/>
  <c r="G62" i="7"/>
  <c r="H62" i="7"/>
  <c r="I62" i="7"/>
  <c r="J62" i="7"/>
  <c r="K62" i="7"/>
  <c r="L62" i="7"/>
  <c r="M62" i="7"/>
  <c r="N62" i="7"/>
  <c r="O62" i="7"/>
  <c r="P62" i="7"/>
  <c r="Q62" i="7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D11" i="12"/>
  <c r="E11" i="12"/>
  <c r="F11" i="12"/>
  <c r="G11" i="12"/>
  <c r="H11" i="12"/>
  <c r="I11" i="12"/>
  <c r="J11" i="12"/>
  <c r="K11" i="12"/>
  <c r="L11" i="12"/>
  <c r="M11" i="12"/>
  <c r="N11" i="12"/>
  <c r="O11" i="12"/>
  <c r="P11" i="12"/>
  <c r="Q11" i="12"/>
  <c r="D12" i="12"/>
  <c r="E12" i="12"/>
  <c r="F12" i="12"/>
  <c r="G12" i="12"/>
  <c r="H12" i="12"/>
  <c r="I12" i="12"/>
  <c r="J12" i="12"/>
  <c r="K12" i="12"/>
  <c r="L12" i="12"/>
  <c r="M12" i="12"/>
  <c r="N12" i="12"/>
  <c r="O12" i="12"/>
  <c r="P12" i="12"/>
  <c r="Q12" i="12"/>
  <c r="D11" i="13"/>
  <c r="E11" i="13"/>
  <c r="F11" i="13"/>
  <c r="G11" i="13"/>
  <c r="H11" i="13"/>
  <c r="I11" i="13"/>
  <c r="J11" i="13"/>
  <c r="K11" i="13"/>
  <c r="L11" i="13"/>
  <c r="M11" i="13"/>
  <c r="N11" i="13"/>
  <c r="O11" i="13"/>
  <c r="P11" i="13"/>
  <c r="Q11" i="13"/>
  <c r="D12" i="13"/>
  <c r="E12" i="13"/>
  <c r="F12" i="13"/>
  <c r="G12" i="13"/>
  <c r="H12" i="13"/>
  <c r="I12" i="13"/>
  <c r="J12" i="13"/>
  <c r="K12" i="13"/>
  <c r="L12" i="13"/>
  <c r="M12" i="13"/>
  <c r="N12" i="13"/>
  <c r="O12" i="13"/>
  <c r="P12" i="13"/>
  <c r="Q12" i="13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H35" i="46"/>
  <c r="G35" i="46"/>
  <c r="F35" i="46"/>
  <c r="E35" i="46"/>
  <c r="D35" i="46"/>
  <c r="C35" i="46"/>
  <c r="C17" i="46"/>
  <c r="D17" i="46"/>
  <c r="E17" i="46"/>
  <c r="F17" i="46"/>
  <c r="G17" i="46"/>
  <c r="H17" i="46"/>
  <c r="L21" i="46"/>
  <c r="M21" i="46"/>
  <c r="N21" i="46"/>
  <c r="O21" i="46"/>
  <c r="P21" i="46"/>
  <c r="L22" i="46"/>
  <c r="M22" i="46"/>
  <c r="N22" i="46"/>
  <c r="O22" i="46"/>
  <c r="P22" i="46"/>
  <c r="L23" i="46"/>
  <c r="M23" i="46"/>
  <c r="N23" i="46"/>
  <c r="O23" i="46"/>
  <c r="P23" i="46"/>
  <c r="L24" i="46"/>
  <c r="M24" i="46"/>
  <c r="N24" i="46"/>
  <c r="O24" i="46"/>
  <c r="P24" i="46"/>
  <c r="L25" i="46"/>
  <c r="M25" i="46"/>
  <c r="N25" i="46"/>
  <c r="O25" i="46"/>
  <c r="P25" i="46"/>
  <c r="L26" i="46"/>
  <c r="M26" i="46"/>
  <c r="N26" i="46"/>
  <c r="O26" i="46"/>
  <c r="P26" i="46"/>
  <c r="K26" i="46"/>
  <c r="K25" i="46"/>
  <c r="K24" i="46"/>
  <c r="K23" i="46"/>
  <c r="K22" i="46"/>
  <c r="K21" i="46"/>
  <c r="D23" i="46"/>
  <c r="E23" i="46"/>
  <c r="F23" i="46"/>
  <c r="G23" i="46"/>
  <c r="H23" i="46"/>
  <c r="D24" i="46"/>
  <c r="E24" i="46"/>
  <c r="F24" i="46"/>
  <c r="G24" i="46"/>
  <c r="H24" i="46"/>
  <c r="D25" i="46"/>
  <c r="E25" i="46"/>
  <c r="F25" i="46"/>
  <c r="G25" i="46"/>
  <c r="H25" i="46"/>
  <c r="D26" i="46"/>
  <c r="E26" i="46"/>
  <c r="F26" i="46"/>
  <c r="G26" i="46"/>
  <c r="H26" i="46"/>
  <c r="D13" i="46"/>
  <c r="E13" i="46"/>
  <c r="F13" i="46"/>
  <c r="G13" i="46"/>
  <c r="H13" i="46"/>
  <c r="D27" i="46"/>
  <c r="E27" i="46"/>
  <c r="F27" i="46"/>
  <c r="G27" i="46"/>
  <c r="H27" i="46"/>
  <c r="D28" i="46"/>
  <c r="E28" i="46"/>
  <c r="F28" i="46"/>
  <c r="G28" i="46"/>
  <c r="H28" i="46"/>
  <c r="D29" i="46"/>
  <c r="E29" i="46"/>
  <c r="F29" i="46"/>
  <c r="G29" i="46"/>
  <c r="H29" i="46"/>
  <c r="D30" i="46"/>
  <c r="E30" i="46"/>
  <c r="F30" i="46"/>
  <c r="G30" i="46"/>
  <c r="H30" i="46"/>
  <c r="D31" i="46"/>
  <c r="E31" i="46"/>
  <c r="F31" i="46"/>
  <c r="G31" i="46"/>
  <c r="H31" i="46"/>
  <c r="C31" i="46"/>
  <c r="C30" i="46"/>
  <c r="C29" i="46"/>
  <c r="C28" i="46"/>
  <c r="C27" i="46"/>
  <c r="C13" i="46"/>
  <c r="C26" i="46"/>
  <c r="C25" i="46"/>
  <c r="C24" i="46"/>
  <c r="C23" i="46"/>
  <c r="D12" i="46"/>
  <c r="E12" i="46"/>
  <c r="F12" i="46"/>
  <c r="G12" i="46"/>
  <c r="H12" i="46"/>
  <c r="D14" i="46"/>
  <c r="E14" i="46"/>
  <c r="F14" i="46"/>
  <c r="G14" i="46"/>
  <c r="H14" i="46"/>
  <c r="D15" i="46"/>
  <c r="E15" i="46"/>
  <c r="F15" i="46"/>
  <c r="G15" i="46"/>
  <c r="H15" i="46"/>
  <c r="D16" i="46"/>
  <c r="E16" i="46"/>
  <c r="F16" i="46"/>
  <c r="G16" i="46"/>
  <c r="H16" i="46"/>
  <c r="C16" i="46"/>
  <c r="C15" i="46"/>
  <c r="C14" i="46"/>
  <c r="C12" i="46"/>
  <c r="K44" i="46"/>
  <c r="H43" i="46"/>
  <c r="G43" i="46"/>
  <c r="F43" i="46"/>
  <c r="E43" i="46"/>
  <c r="D43" i="46"/>
  <c r="C43" i="46"/>
  <c r="H42" i="46"/>
  <c r="G42" i="46"/>
  <c r="F42" i="46"/>
  <c r="E42" i="46"/>
  <c r="D42" i="46"/>
  <c r="C42" i="46"/>
  <c r="H41" i="46"/>
  <c r="G41" i="46"/>
  <c r="F41" i="46"/>
  <c r="E41" i="46"/>
  <c r="D41" i="46"/>
  <c r="C41" i="46"/>
  <c r="H40" i="46"/>
  <c r="G40" i="46"/>
  <c r="F40" i="46"/>
  <c r="E40" i="46"/>
  <c r="D40" i="46"/>
  <c r="C40" i="46"/>
  <c r="H39" i="46"/>
  <c r="G39" i="46"/>
  <c r="F39" i="46"/>
  <c r="E39" i="46"/>
  <c r="D39" i="46"/>
  <c r="C39" i="46"/>
  <c r="H38" i="46"/>
  <c r="G38" i="46"/>
  <c r="F38" i="46"/>
  <c r="E38" i="46"/>
  <c r="D38" i="46"/>
  <c r="C38" i="46"/>
  <c r="H37" i="46"/>
  <c r="G37" i="46"/>
  <c r="F37" i="46"/>
  <c r="E37" i="46"/>
  <c r="D37" i="46"/>
  <c r="C37" i="46"/>
  <c r="H36" i="46"/>
  <c r="G36" i="46"/>
  <c r="F36" i="46"/>
  <c r="E36" i="46"/>
  <c r="D36" i="46"/>
  <c r="C36" i="46"/>
  <c r="P32" i="46"/>
  <c r="O32" i="46"/>
  <c r="N32" i="46"/>
  <c r="M32" i="46"/>
  <c r="L32" i="46"/>
  <c r="K32" i="46"/>
  <c r="P31" i="46"/>
  <c r="O31" i="46"/>
  <c r="N31" i="46"/>
  <c r="M31" i="46"/>
  <c r="L31" i="46"/>
  <c r="K31" i="46"/>
  <c r="P30" i="46"/>
  <c r="O30" i="46"/>
  <c r="N30" i="46"/>
  <c r="M30" i="46"/>
  <c r="L30" i="46"/>
  <c r="K30" i="46"/>
  <c r="B3" i="46"/>
  <c r="D45" i="14"/>
  <c r="E45" i="14"/>
  <c r="F45" i="14"/>
  <c r="G45" i="14"/>
  <c r="H45" i="14"/>
  <c r="I45" i="14"/>
  <c r="J45" i="14"/>
  <c r="K45" i="14"/>
  <c r="L45" i="14"/>
  <c r="M45" i="14"/>
  <c r="N45" i="14"/>
  <c r="O45" i="14"/>
  <c r="P45" i="14"/>
  <c r="Q45" i="14"/>
  <c r="D46" i="14"/>
  <c r="E46" i="14"/>
  <c r="F46" i="14"/>
  <c r="G46" i="14"/>
  <c r="H46" i="14"/>
  <c r="I46" i="14"/>
  <c r="J46" i="14"/>
  <c r="K46" i="14"/>
  <c r="L46" i="14"/>
  <c r="M46" i="14"/>
  <c r="N46" i="14"/>
  <c r="O46" i="14"/>
  <c r="P46" i="14"/>
  <c r="Q46" i="14"/>
  <c r="D47" i="14"/>
  <c r="E47" i="14"/>
  <c r="F47" i="14"/>
  <c r="G47" i="14"/>
  <c r="H47" i="14"/>
  <c r="I47" i="14"/>
  <c r="J47" i="14"/>
  <c r="K47" i="14"/>
  <c r="L47" i="14"/>
  <c r="M47" i="14"/>
  <c r="N47" i="14"/>
  <c r="O47" i="14"/>
  <c r="P47" i="14"/>
  <c r="Q47" i="14"/>
  <c r="D48" i="14"/>
  <c r="E48" i="14"/>
  <c r="F48" i="14"/>
  <c r="G48" i="14"/>
  <c r="H48" i="14"/>
  <c r="I48" i="14"/>
  <c r="J48" i="14"/>
  <c r="K48" i="14"/>
  <c r="L48" i="14"/>
  <c r="M48" i="14"/>
  <c r="N48" i="14"/>
  <c r="O48" i="14"/>
  <c r="P48" i="14"/>
  <c r="Q48" i="14"/>
  <c r="D49" i="14"/>
  <c r="E49" i="14"/>
  <c r="F49" i="14"/>
  <c r="G49" i="14"/>
  <c r="H49" i="14"/>
  <c r="I49" i="14"/>
  <c r="J49" i="14"/>
  <c r="K49" i="14"/>
  <c r="L49" i="14"/>
  <c r="M49" i="14"/>
  <c r="N49" i="14"/>
  <c r="O49" i="14"/>
  <c r="P49" i="14"/>
  <c r="Q49" i="14"/>
  <c r="D50" i="14"/>
  <c r="E50" i="14"/>
  <c r="F50" i="14"/>
  <c r="G50" i="14"/>
  <c r="H50" i="14"/>
  <c r="I50" i="14"/>
  <c r="J50" i="14"/>
  <c r="K50" i="14"/>
  <c r="L50" i="14"/>
  <c r="M50" i="14"/>
  <c r="N50" i="14"/>
  <c r="O50" i="14"/>
  <c r="P50" i="14"/>
  <c r="Q50" i="14"/>
  <c r="E44" i="14"/>
  <c r="F44" i="14"/>
  <c r="G44" i="14"/>
  <c r="H44" i="14"/>
  <c r="I44" i="14"/>
  <c r="J44" i="14"/>
  <c r="K44" i="14"/>
  <c r="L44" i="14"/>
  <c r="M44" i="14"/>
  <c r="N44" i="14"/>
  <c r="O44" i="14"/>
  <c r="P44" i="14"/>
  <c r="Q44" i="14"/>
  <c r="D95" i="14"/>
  <c r="E95" i="14"/>
  <c r="F95" i="14"/>
  <c r="G95" i="14"/>
  <c r="H95" i="14"/>
  <c r="I95" i="14"/>
  <c r="J95" i="14"/>
  <c r="K95" i="14"/>
  <c r="L95" i="14"/>
  <c r="M95" i="14"/>
  <c r="N95" i="14"/>
  <c r="O95" i="14"/>
  <c r="P95" i="14"/>
  <c r="Q95" i="14"/>
  <c r="D96" i="14"/>
  <c r="E96" i="14"/>
  <c r="F96" i="14"/>
  <c r="G96" i="14"/>
  <c r="H96" i="14"/>
  <c r="I96" i="14"/>
  <c r="J96" i="14"/>
  <c r="K96" i="14"/>
  <c r="L96" i="14"/>
  <c r="M96" i="14"/>
  <c r="N96" i="14"/>
  <c r="O96" i="14"/>
  <c r="P96" i="14"/>
  <c r="Q96" i="14"/>
  <c r="D97" i="14"/>
  <c r="E97" i="14"/>
  <c r="F97" i="14"/>
  <c r="G97" i="14"/>
  <c r="H97" i="14"/>
  <c r="I97" i="14"/>
  <c r="J97" i="14"/>
  <c r="K97" i="14"/>
  <c r="L97" i="14"/>
  <c r="M97" i="14"/>
  <c r="N97" i="14"/>
  <c r="O97" i="14"/>
  <c r="P97" i="14"/>
  <c r="Q97" i="14"/>
  <c r="D98" i="14"/>
  <c r="E98" i="14"/>
  <c r="F98" i="14"/>
  <c r="G98" i="14"/>
  <c r="H98" i="14"/>
  <c r="I98" i="14"/>
  <c r="J98" i="14"/>
  <c r="K98" i="14"/>
  <c r="L98" i="14"/>
  <c r="M98" i="14"/>
  <c r="N98" i="14"/>
  <c r="O98" i="14"/>
  <c r="P98" i="14"/>
  <c r="Q98" i="14"/>
  <c r="D99" i="14"/>
  <c r="E99" i="14"/>
  <c r="F99" i="14"/>
  <c r="G99" i="14"/>
  <c r="H99" i="14"/>
  <c r="I99" i="14"/>
  <c r="J99" i="14"/>
  <c r="K99" i="14"/>
  <c r="L99" i="14"/>
  <c r="M99" i="14"/>
  <c r="N99" i="14"/>
  <c r="O99" i="14"/>
  <c r="P99" i="14"/>
  <c r="Q99" i="14"/>
  <c r="D100" i="14"/>
  <c r="E100" i="14"/>
  <c r="F100" i="14"/>
  <c r="G100" i="14"/>
  <c r="H100" i="14"/>
  <c r="I100" i="14"/>
  <c r="J100" i="14"/>
  <c r="K100" i="14"/>
  <c r="L100" i="14"/>
  <c r="M100" i="14"/>
  <c r="N100" i="14"/>
  <c r="O100" i="14"/>
  <c r="P100" i="14"/>
  <c r="Q100" i="14"/>
  <c r="E94" i="14"/>
  <c r="F94" i="14"/>
  <c r="G94" i="14"/>
  <c r="H94" i="14"/>
  <c r="I94" i="14"/>
  <c r="J94" i="14"/>
  <c r="K94" i="14"/>
  <c r="L94" i="14"/>
  <c r="M94" i="14"/>
  <c r="N94" i="14"/>
  <c r="O94" i="14"/>
  <c r="P94" i="14"/>
  <c r="Q94" i="14"/>
  <c r="D145" i="14"/>
  <c r="E145" i="14"/>
  <c r="F145" i="14"/>
  <c r="G145" i="14"/>
  <c r="H145" i="14"/>
  <c r="I145" i="14"/>
  <c r="J145" i="14"/>
  <c r="K145" i="14"/>
  <c r="L145" i="14"/>
  <c r="M145" i="14"/>
  <c r="N145" i="14"/>
  <c r="O145" i="14"/>
  <c r="P145" i="14"/>
  <c r="Q145" i="14"/>
  <c r="D146" i="14"/>
  <c r="E146" i="14"/>
  <c r="F146" i="14"/>
  <c r="G146" i="14"/>
  <c r="H146" i="14"/>
  <c r="I146" i="14"/>
  <c r="J146" i="14"/>
  <c r="K146" i="14"/>
  <c r="L146" i="14"/>
  <c r="M146" i="14"/>
  <c r="N146" i="14"/>
  <c r="O146" i="14"/>
  <c r="P146" i="14"/>
  <c r="Q146" i="14"/>
  <c r="D147" i="14"/>
  <c r="E147" i="14"/>
  <c r="F147" i="14"/>
  <c r="G147" i="14"/>
  <c r="H147" i="14"/>
  <c r="I147" i="14"/>
  <c r="J147" i="14"/>
  <c r="K147" i="14"/>
  <c r="L147" i="14"/>
  <c r="M147" i="14"/>
  <c r="N147" i="14"/>
  <c r="O147" i="14"/>
  <c r="P147" i="14"/>
  <c r="Q147" i="14"/>
  <c r="D148" i="14"/>
  <c r="E148" i="14"/>
  <c r="F148" i="14"/>
  <c r="G148" i="14"/>
  <c r="H148" i="14"/>
  <c r="I148" i="14"/>
  <c r="J148" i="14"/>
  <c r="K148" i="14"/>
  <c r="L148" i="14"/>
  <c r="M148" i="14"/>
  <c r="N148" i="14"/>
  <c r="O148" i="14"/>
  <c r="P148" i="14"/>
  <c r="Q148" i="14"/>
  <c r="D149" i="14"/>
  <c r="E149" i="14"/>
  <c r="F149" i="14"/>
  <c r="G149" i="14"/>
  <c r="H149" i="14"/>
  <c r="I149" i="14"/>
  <c r="J149" i="14"/>
  <c r="K149" i="14"/>
  <c r="L149" i="14"/>
  <c r="M149" i="14"/>
  <c r="N149" i="14"/>
  <c r="O149" i="14"/>
  <c r="P149" i="14"/>
  <c r="Q149" i="14"/>
  <c r="D150" i="14"/>
  <c r="E150" i="14"/>
  <c r="F150" i="14"/>
  <c r="G150" i="14"/>
  <c r="H150" i="14"/>
  <c r="I150" i="14"/>
  <c r="J150" i="14"/>
  <c r="K150" i="14"/>
  <c r="L150" i="14"/>
  <c r="M150" i="14"/>
  <c r="N150" i="14"/>
  <c r="O150" i="14"/>
  <c r="P150" i="14"/>
  <c r="Q150" i="14"/>
  <c r="E144" i="14"/>
  <c r="F144" i="14"/>
  <c r="G144" i="14"/>
  <c r="H144" i="14"/>
  <c r="I144" i="14"/>
  <c r="J144" i="14"/>
  <c r="K144" i="14"/>
  <c r="L144" i="14"/>
  <c r="M144" i="14"/>
  <c r="N144" i="14"/>
  <c r="O144" i="14"/>
  <c r="P144" i="14"/>
  <c r="Q144" i="14"/>
  <c r="D144" i="14"/>
  <c r="D94" i="14"/>
  <c r="D44" i="14"/>
  <c r="D45" i="13"/>
  <c r="E45" i="13"/>
  <c r="F45" i="13"/>
  <c r="G45" i="13"/>
  <c r="H45" i="13"/>
  <c r="I45" i="13"/>
  <c r="J45" i="13"/>
  <c r="K45" i="13"/>
  <c r="L45" i="13"/>
  <c r="M45" i="13"/>
  <c r="N45" i="13"/>
  <c r="O45" i="13"/>
  <c r="P45" i="13"/>
  <c r="Q45" i="13"/>
  <c r="D46" i="13"/>
  <c r="E46" i="13"/>
  <c r="F46" i="13"/>
  <c r="G46" i="13"/>
  <c r="H46" i="13"/>
  <c r="I46" i="13"/>
  <c r="J46" i="13"/>
  <c r="K46" i="13"/>
  <c r="L46" i="13"/>
  <c r="M46" i="13"/>
  <c r="N46" i="13"/>
  <c r="O46" i="13"/>
  <c r="P46" i="13"/>
  <c r="Q46" i="13"/>
  <c r="D47" i="13"/>
  <c r="E47" i="13"/>
  <c r="F47" i="13"/>
  <c r="G47" i="13"/>
  <c r="H47" i="13"/>
  <c r="I47" i="13"/>
  <c r="J47" i="13"/>
  <c r="K47" i="13"/>
  <c r="L47" i="13"/>
  <c r="M47" i="13"/>
  <c r="N47" i="13"/>
  <c r="O47" i="13"/>
  <c r="P47" i="13"/>
  <c r="Q47" i="13"/>
  <c r="D48" i="13"/>
  <c r="E48" i="13"/>
  <c r="F48" i="13"/>
  <c r="G48" i="13"/>
  <c r="H48" i="13"/>
  <c r="I48" i="13"/>
  <c r="J48" i="13"/>
  <c r="K48" i="13"/>
  <c r="L48" i="13"/>
  <c r="M48" i="13"/>
  <c r="N48" i="13"/>
  <c r="O48" i="13"/>
  <c r="P48" i="13"/>
  <c r="Q48" i="13"/>
  <c r="D49" i="13"/>
  <c r="E49" i="13"/>
  <c r="F49" i="13"/>
  <c r="G49" i="13"/>
  <c r="H49" i="13"/>
  <c r="I49" i="13"/>
  <c r="J49" i="13"/>
  <c r="K49" i="13"/>
  <c r="L49" i="13"/>
  <c r="M49" i="13"/>
  <c r="N49" i="13"/>
  <c r="O49" i="13"/>
  <c r="P49" i="13"/>
  <c r="Q49" i="13"/>
  <c r="D50" i="13"/>
  <c r="E50" i="13"/>
  <c r="F50" i="13"/>
  <c r="G50" i="13"/>
  <c r="H50" i="13"/>
  <c r="I50" i="13"/>
  <c r="J50" i="13"/>
  <c r="K50" i="13"/>
  <c r="L50" i="13"/>
  <c r="M50" i="13"/>
  <c r="N50" i="13"/>
  <c r="O50" i="13"/>
  <c r="P50" i="13"/>
  <c r="Q50" i="13"/>
  <c r="E44" i="13"/>
  <c r="F44" i="13"/>
  <c r="G44" i="13"/>
  <c r="H44" i="13"/>
  <c r="I44" i="13"/>
  <c r="J44" i="13"/>
  <c r="K44" i="13"/>
  <c r="L44" i="13"/>
  <c r="M44" i="13"/>
  <c r="N44" i="13"/>
  <c r="O44" i="13"/>
  <c r="P44" i="13"/>
  <c r="Q44" i="13"/>
  <c r="D95" i="13"/>
  <c r="E95" i="13"/>
  <c r="F95" i="13"/>
  <c r="G95" i="13"/>
  <c r="H95" i="13"/>
  <c r="I95" i="13"/>
  <c r="J95" i="13"/>
  <c r="K95" i="13"/>
  <c r="L95" i="13"/>
  <c r="M95" i="13"/>
  <c r="N95" i="13"/>
  <c r="O95" i="13"/>
  <c r="P95" i="13"/>
  <c r="Q95" i="13"/>
  <c r="D96" i="13"/>
  <c r="E96" i="13"/>
  <c r="F96" i="13"/>
  <c r="G96" i="13"/>
  <c r="H96" i="13"/>
  <c r="I96" i="13"/>
  <c r="J96" i="13"/>
  <c r="K96" i="13"/>
  <c r="L96" i="13"/>
  <c r="M96" i="13"/>
  <c r="N96" i="13"/>
  <c r="O96" i="13"/>
  <c r="P96" i="13"/>
  <c r="Q96" i="13"/>
  <c r="D97" i="13"/>
  <c r="E97" i="13"/>
  <c r="F97" i="13"/>
  <c r="G97" i="13"/>
  <c r="H97" i="13"/>
  <c r="I97" i="13"/>
  <c r="J97" i="13"/>
  <c r="K97" i="13"/>
  <c r="L97" i="13"/>
  <c r="M97" i="13"/>
  <c r="N97" i="13"/>
  <c r="O97" i="13"/>
  <c r="P97" i="13"/>
  <c r="Q97" i="13"/>
  <c r="D98" i="13"/>
  <c r="E98" i="13"/>
  <c r="F98" i="13"/>
  <c r="G98" i="13"/>
  <c r="H98" i="13"/>
  <c r="I98" i="13"/>
  <c r="J98" i="13"/>
  <c r="K98" i="13"/>
  <c r="L98" i="13"/>
  <c r="M98" i="13"/>
  <c r="N98" i="13"/>
  <c r="O98" i="13"/>
  <c r="P98" i="13"/>
  <c r="Q98" i="13"/>
  <c r="D99" i="13"/>
  <c r="E99" i="13"/>
  <c r="F99" i="13"/>
  <c r="G99" i="13"/>
  <c r="H99" i="13"/>
  <c r="I99" i="13"/>
  <c r="J99" i="13"/>
  <c r="K99" i="13"/>
  <c r="L99" i="13"/>
  <c r="M99" i="13"/>
  <c r="N99" i="13"/>
  <c r="O99" i="13"/>
  <c r="P99" i="13"/>
  <c r="Q99" i="13"/>
  <c r="D100" i="13"/>
  <c r="E100" i="13"/>
  <c r="F100" i="13"/>
  <c r="G100" i="13"/>
  <c r="H100" i="13"/>
  <c r="I100" i="13"/>
  <c r="J100" i="13"/>
  <c r="K100" i="13"/>
  <c r="L100" i="13"/>
  <c r="M100" i="13"/>
  <c r="N100" i="13"/>
  <c r="O100" i="13"/>
  <c r="P100" i="13"/>
  <c r="Q100" i="13"/>
  <c r="E94" i="13"/>
  <c r="F94" i="13"/>
  <c r="G94" i="13"/>
  <c r="H94" i="13"/>
  <c r="I94" i="13"/>
  <c r="J94" i="13"/>
  <c r="K94" i="13"/>
  <c r="L94" i="13"/>
  <c r="M94" i="13"/>
  <c r="N94" i="13"/>
  <c r="O94" i="13"/>
  <c r="P94" i="13"/>
  <c r="Q94" i="13"/>
  <c r="D145" i="13"/>
  <c r="E145" i="13"/>
  <c r="F145" i="13"/>
  <c r="G145" i="13"/>
  <c r="H145" i="13"/>
  <c r="I145" i="13"/>
  <c r="J145" i="13"/>
  <c r="K145" i="13"/>
  <c r="L145" i="13"/>
  <c r="M145" i="13"/>
  <c r="N145" i="13"/>
  <c r="O145" i="13"/>
  <c r="P145" i="13"/>
  <c r="Q145" i="13"/>
  <c r="D146" i="13"/>
  <c r="E146" i="13"/>
  <c r="F146" i="13"/>
  <c r="G146" i="13"/>
  <c r="H146" i="13"/>
  <c r="I146" i="13"/>
  <c r="J146" i="13"/>
  <c r="K146" i="13"/>
  <c r="L146" i="13"/>
  <c r="M146" i="13"/>
  <c r="N146" i="13"/>
  <c r="O146" i="13"/>
  <c r="P146" i="13"/>
  <c r="Q146" i="13"/>
  <c r="D147" i="13"/>
  <c r="E147" i="13"/>
  <c r="F147" i="13"/>
  <c r="G147" i="13"/>
  <c r="H147" i="13"/>
  <c r="I147" i="13"/>
  <c r="J147" i="13"/>
  <c r="K147" i="13"/>
  <c r="L147" i="13"/>
  <c r="M147" i="13"/>
  <c r="N147" i="13"/>
  <c r="O147" i="13"/>
  <c r="P147" i="13"/>
  <c r="Q147" i="13"/>
  <c r="D148" i="13"/>
  <c r="E148" i="13"/>
  <c r="F148" i="13"/>
  <c r="G148" i="13"/>
  <c r="H148" i="13"/>
  <c r="I148" i="13"/>
  <c r="J148" i="13"/>
  <c r="K148" i="13"/>
  <c r="L148" i="13"/>
  <c r="M148" i="13"/>
  <c r="N148" i="13"/>
  <c r="O148" i="13"/>
  <c r="P148" i="13"/>
  <c r="Q148" i="13"/>
  <c r="D149" i="13"/>
  <c r="E149" i="13"/>
  <c r="F149" i="13"/>
  <c r="G149" i="13"/>
  <c r="H149" i="13"/>
  <c r="I149" i="13"/>
  <c r="J149" i="13"/>
  <c r="K149" i="13"/>
  <c r="L149" i="13"/>
  <c r="M149" i="13"/>
  <c r="N149" i="13"/>
  <c r="O149" i="13"/>
  <c r="P149" i="13"/>
  <c r="Q149" i="13"/>
  <c r="D150" i="13"/>
  <c r="E150" i="13"/>
  <c r="F150" i="13"/>
  <c r="G150" i="13"/>
  <c r="H150" i="13"/>
  <c r="I150" i="13"/>
  <c r="J150" i="13"/>
  <c r="K150" i="13"/>
  <c r="L150" i="13"/>
  <c r="M150" i="13"/>
  <c r="N150" i="13"/>
  <c r="O150" i="13"/>
  <c r="P150" i="13"/>
  <c r="Q150" i="13"/>
  <c r="E144" i="13"/>
  <c r="F144" i="13"/>
  <c r="G144" i="13"/>
  <c r="H144" i="13"/>
  <c r="I144" i="13"/>
  <c r="J144" i="13"/>
  <c r="K144" i="13"/>
  <c r="L144" i="13"/>
  <c r="M144" i="13"/>
  <c r="N144" i="13"/>
  <c r="O144" i="13"/>
  <c r="P144" i="13"/>
  <c r="Q144" i="13"/>
  <c r="D144" i="13"/>
  <c r="D94" i="13"/>
  <c r="D44" i="13"/>
  <c r="D45" i="12"/>
  <c r="E45" i="12"/>
  <c r="F45" i="12"/>
  <c r="G45" i="12"/>
  <c r="H45" i="12"/>
  <c r="I45" i="12"/>
  <c r="J45" i="12"/>
  <c r="K45" i="12"/>
  <c r="L45" i="12"/>
  <c r="M45" i="12"/>
  <c r="N45" i="12"/>
  <c r="O45" i="12"/>
  <c r="P45" i="12"/>
  <c r="Q45" i="12"/>
  <c r="D46" i="12"/>
  <c r="E46" i="12"/>
  <c r="F46" i="12"/>
  <c r="G46" i="12"/>
  <c r="H46" i="12"/>
  <c r="I46" i="12"/>
  <c r="J46" i="12"/>
  <c r="K46" i="12"/>
  <c r="L46" i="12"/>
  <c r="M46" i="12"/>
  <c r="N46" i="12"/>
  <c r="O46" i="12"/>
  <c r="P46" i="12"/>
  <c r="Q46" i="12"/>
  <c r="D47" i="12"/>
  <c r="E47" i="12"/>
  <c r="F47" i="12"/>
  <c r="G47" i="12"/>
  <c r="H47" i="12"/>
  <c r="I47" i="12"/>
  <c r="J47" i="12"/>
  <c r="K47" i="12"/>
  <c r="L47" i="12"/>
  <c r="M47" i="12"/>
  <c r="N47" i="12"/>
  <c r="O47" i="12"/>
  <c r="P47" i="12"/>
  <c r="Q47" i="12"/>
  <c r="D48" i="12"/>
  <c r="E48" i="12"/>
  <c r="F48" i="12"/>
  <c r="G48" i="12"/>
  <c r="H48" i="12"/>
  <c r="I48" i="12"/>
  <c r="J48" i="12"/>
  <c r="K48" i="12"/>
  <c r="L48" i="12"/>
  <c r="M48" i="12"/>
  <c r="N48" i="12"/>
  <c r="O48" i="12"/>
  <c r="P48" i="12"/>
  <c r="Q48" i="12"/>
  <c r="D49" i="12"/>
  <c r="E49" i="12"/>
  <c r="F49" i="12"/>
  <c r="G49" i="12"/>
  <c r="H49" i="12"/>
  <c r="I49" i="12"/>
  <c r="J49" i="12"/>
  <c r="K49" i="12"/>
  <c r="L49" i="12"/>
  <c r="M49" i="12"/>
  <c r="N49" i="12"/>
  <c r="O49" i="12"/>
  <c r="P49" i="12"/>
  <c r="Q49" i="12"/>
  <c r="D50" i="12"/>
  <c r="E50" i="12"/>
  <c r="F50" i="12"/>
  <c r="G50" i="12"/>
  <c r="H50" i="12"/>
  <c r="I50" i="12"/>
  <c r="J50" i="12"/>
  <c r="K50" i="12"/>
  <c r="L50" i="12"/>
  <c r="M50" i="12"/>
  <c r="N50" i="12"/>
  <c r="O50" i="12"/>
  <c r="P50" i="12"/>
  <c r="Q50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D95" i="12"/>
  <c r="E95" i="12"/>
  <c r="F95" i="12"/>
  <c r="G95" i="12"/>
  <c r="H95" i="12"/>
  <c r="I95" i="12"/>
  <c r="J95" i="12"/>
  <c r="K95" i="12"/>
  <c r="L95" i="12"/>
  <c r="M95" i="12"/>
  <c r="N95" i="12"/>
  <c r="O95" i="12"/>
  <c r="P95" i="12"/>
  <c r="Q95" i="12"/>
  <c r="D96" i="12"/>
  <c r="E96" i="12"/>
  <c r="F96" i="12"/>
  <c r="G96" i="12"/>
  <c r="H96" i="12"/>
  <c r="I96" i="12"/>
  <c r="J96" i="12"/>
  <c r="K96" i="12"/>
  <c r="L96" i="12"/>
  <c r="M96" i="12"/>
  <c r="N96" i="12"/>
  <c r="O96" i="12"/>
  <c r="P96" i="12"/>
  <c r="Q96" i="12"/>
  <c r="D97" i="12"/>
  <c r="E97" i="12"/>
  <c r="F97" i="12"/>
  <c r="G97" i="12"/>
  <c r="H97" i="12"/>
  <c r="I97" i="12"/>
  <c r="J97" i="12"/>
  <c r="K97" i="12"/>
  <c r="L97" i="12"/>
  <c r="M97" i="12"/>
  <c r="N97" i="12"/>
  <c r="O97" i="12"/>
  <c r="P97" i="12"/>
  <c r="Q97" i="12"/>
  <c r="D98" i="12"/>
  <c r="E98" i="12"/>
  <c r="F98" i="12"/>
  <c r="G98" i="12"/>
  <c r="H98" i="12"/>
  <c r="I98" i="12"/>
  <c r="J98" i="12"/>
  <c r="K98" i="12"/>
  <c r="L98" i="12"/>
  <c r="M98" i="12"/>
  <c r="N98" i="12"/>
  <c r="O98" i="12"/>
  <c r="P98" i="12"/>
  <c r="Q98" i="12"/>
  <c r="D99" i="12"/>
  <c r="E99" i="12"/>
  <c r="F99" i="12"/>
  <c r="G99" i="12"/>
  <c r="H99" i="12"/>
  <c r="I99" i="12"/>
  <c r="J99" i="12"/>
  <c r="K99" i="12"/>
  <c r="L99" i="12"/>
  <c r="M99" i="12"/>
  <c r="N99" i="12"/>
  <c r="O99" i="12"/>
  <c r="P99" i="12"/>
  <c r="Q99" i="12"/>
  <c r="D100" i="12"/>
  <c r="E100" i="12"/>
  <c r="F100" i="12"/>
  <c r="G100" i="12"/>
  <c r="H100" i="12"/>
  <c r="I100" i="12"/>
  <c r="J100" i="12"/>
  <c r="K100" i="12"/>
  <c r="L100" i="12"/>
  <c r="M100" i="12"/>
  <c r="N100" i="12"/>
  <c r="O100" i="12"/>
  <c r="P100" i="12"/>
  <c r="Q100" i="12"/>
  <c r="E94" i="12"/>
  <c r="F94" i="12"/>
  <c r="G94" i="12"/>
  <c r="H94" i="12"/>
  <c r="I94" i="12"/>
  <c r="J94" i="12"/>
  <c r="K94" i="12"/>
  <c r="L94" i="12"/>
  <c r="M94" i="12"/>
  <c r="N94" i="12"/>
  <c r="O94" i="12"/>
  <c r="P94" i="12"/>
  <c r="Q94" i="12"/>
  <c r="D145" i="12"/>
  <c r="E145" i="12"/>
  <c r="F145" i="12"/>
  <c r="G145" i="12"/>
  <c r="H145" i="12"/>
  <c r="I145" i="12"/>
  <c r="J145" i="12"/>
  <c r="K145" i="12"/>
  <c r="L145" i="12"/>
  <c r="M145" i="12"/>
  <c r="N145" i="12"/>
  <c r="O145" i="12"/>
  <c r="P145" i="12"/>
  <c r="Q145" i="12"/>
  <c r="D146" i="12"/>
  <c r="E146" i="12"/>
  <c r="F146" i="12"/>
  <c r="G146" i="12"/>
  <c r="H146" i="12"/>
  <c r="I146" i="12"/>
  <c r="J146" i="12"/>
  <c r="K146" i="12"/>
  <c r="L146" i="12"/>
  <c r="M146" i="12"/>
  <c r="N146" i="12"/>
  <c r="O146" i="12"/>
  <c r="P146" i="12"/>
  <c r="Q146" i="12"/>
  <c r="D147" i="12"/>
  <c r="E147" i="12"/>
  <c r="F147" i="12"/>
  <c r="G147" i="12"/>
  <c r="H147" i="12"/>
  <c r="I147" i="12"/>
  <c r="J147" i="12"/>
  <c r="K147" i="12"/>
  <c r="L147" i="12"/>
  <c r="M147" i="12"/>
  <c r="N147" i="12"/>
  <c r="O147" i="12"/>
  <c r="P147" i="12"/>
  <c r="Q147" i="12"/>
  <c r="D148" i="12"/>
  <c r="E148" i="12"/>
  <c r="F148" i="12"/>
  <c r="G148" i="12"/>
  <c r="H148" i="12"/>
  <c r="I148" i="12"/>
  <c r="J148" i="12"/>
  <c r="K148" i="12"/>
  <c r="L148" i="12"/>
  <c r="M148" i="12"/>
  <c r="N148" i="12"/>
  <c r="O148" i="12"/>
  <c r="P148" i="12"/>
  <c r="Q148" i="12"/>
  <c r="D149" i="12"/>
  <c r="E149" i="12"/>
  <c r="F149" i="12"/>
  <c r="G149" i="12"/>
  <c r="H149" i="12"/>
  <c r="I149" i="12"/>
  <c r="J149" i="12"/>
  <c r="K149" i="12"/>
  <c r="L149" i="12"/>
  <c r="M149" i="12"/>
  <c r="N149" i="12"/>
  <c r="O149" i="12"/>
  <c r="P149" i="12"/>
  <c r="Q149" i="12"/>
  <c r="D150" i="12"/>
  <c r="E150" i="12"/>
  <c r="F150" i="12"/>
  <c r="G150" i="12"/>
  <c r="H150" i="12"/>
  <c r="I150" i="12"/>
  <c r="J150" i="12"/>
  <c r="K150" i="12"/>
  <c r="L150" i="12"/>
  <c r="M150" i="12"/>
  <c r="N150" i="12"/>
  <c r="O150" i="12"/>
  <c r="P150" i="12"/>
  <c r="Q150" i="12"/>
  <c r="E144" i="12"/>
  <c r="F144" i="12"/>
  <c r="G144" i="12"/>
  <c r="H144" i="12"/>
  <c r="I144" i="12"/>
  <c r="J144" i="12"/>
  <c r="K144" i="12"/>
  <c r="L144" i="12"/>
  <c r="M144" i="12"/>
  <c r="N144" i="12"/>
  <c r="O144" i="12"/>
  <c r="P144" i="12"/>
  <c r="Q144" i="12"/>
  <c r="D144" i="12"/>
  <c r="D94" i="12"/>
  <c r="D44" i="12"/>
  <c r="D45" i="11"/>
  <c r="E45" i="11"/>
  <c r="F45" i="11"/>
  <c r="G45" i="11"/>
  <c r="H45" i="11"/>
  <c r="I45" i="11"/>
  <c r="J45" i="11"/>
  <c r="K45" i="11"/>
  <c r="L45" i="11"/>
  <c r="M45" i="11"/>
  <c r="N45" i="11"/>
  <c r="O45" i="11"/>
  <c r="P45" i="11"/>
  <c r="Q45" i="11"/>
  <c r="D46" i="11"/>
  <c r="E46" i="11"/>
  <c r="F46" i="11"/>
  <c r="G46" i="11"/>
  <c r="H46" i="11"/>
  <c r="I46" i="11"/>
  <c r="J46" i="11"/>
  <c r="K46" i="11"/>
  <c r="L46" i="11"/>
  <c r="M46" i="11"/>
  <c r="N46" i="11"/>
  <c r="O46" i="11"/>
  <c r="P46" i="11"/>
  <c r="Q46" i="11"/>
  <c r="D47" i="11"/>
  <c r="E47" i="11"/>
  <c r="F47" i="11"/>
  <c r="G47" i="11"/>
  <c r="H47" i="11"/>
  <c r="I47" i="11"/>
  <c r="J47" i="11"/>
  <c r="K47" i="11"/>
  <c r="L47" i="11"/>
  <c r="M47" i="11"/>
  <c r="N47" i="11"/>
  <c r="O47" i="11"/>
  <c r="P47" i="11"/>
  <c r="Q47" i="11"/>
  <c r="D48" i="11"/>
  <c r="E48" i="11"/>
  <c r="F48" i="11"/>
  <c r="G48" i="11"/>
  <c r="H48" i="11"/>
  <c r="I48" i="11"/>
  <c r="J48" i="11"/>
  <c r="K48" i="11"/>
  <c r="L48" i="11"/>
  <c r="M48" i="11"/>
  <c r="N48" i="11"/>
  <c r="O48" i="11"/>
  <c r="P48" i="11"/>
  <c r="Q48" i="11"/>
  <c r="D49" i="11"/>
  <c r="E49" i="11"/>
  <c r="F49" i="11"/>
  <c r="G49" i="11"/>
  <c r="H49" i="11"/>
  <c r="I49" i="11"/>
  <c r="J49" i="11"/>
  <c r="K49" i="11"/>
  <c r="L49" i="11"/>
  <c r="M49" i="11"/>
  <c r="N49" i="11"/>
  <c r="O49" i="11"/>
  <c r="P49" i="11"/>
  <c r="Q49" i="11"/>
  <c r="D50" i="11"/>
  <c r="E50" i="11"/>
  <c r="F50" i="11"/>
  <c r="G50" i="11"/>
  <c r="H50" i="11"/>
  <c r="I50" i="11"/>
  <c r="J50" i="11"/>
  <c r="K50" i="11"/>
  <c r="L50" i="11"/>
  <c r="M50" i="11"/>
  <c r="N50" i="11"/>
  <c r="O50" i="11"/>
  <c r="P50" i="11"/>
  <c r="Q50" i="11"/>
  <c r="E44" i="11"/>
  <c r="F44" i="11"/>
  <c r="G44" i="11"/>
  <c r="H44" i="11"/>
  <c r="I44" i="11"/>
  <c r="J44" i="11"/>
  <c r="K44" i="11"/>
  <c r="L44" i="11"/>
  <c r="M44" i="11"/>
  <c r="N44" i="11"/>
  <c r="O44" i="11"/>
  <c r="P44" i="11"/>
  <c r="Q44" i="11"/>
  <c r="D95" i="11"/>
  <c r="E95" i="11"/>
  <c r="F95" i="11"/>
  <c r="G95" i="11"/>
  <c r="H95" i="11"/>
  <c r="I95" i="11"/>
  <c r="J95" i="11"/>
  <c r="K95" i="11"/>
  <c r="L95" i="11"/>
  <c r="M95" i="11"/>
  <c r="N95" i="11"/>
  <c r="O95" i="11"/>
  <c r="P95" i="11"/>
  <c r="Q95" i="11"/>
  <c r="D96" i="11"/>
  <c r="E96" i="11"/>
  <c r="F96" i="11"/>
  <c r="G96" i="11"/>
  <c r="H96" i="11"/>
  <c r="I96" i="11"/>
  <c r="J96" i="11"/>
  <c r="K96" i="11"/>
  <c r="L96" i="11"/>
  <c r="M96" i="11"/>
  <c r="N96" i="11"/>
  <c r="O96" i="11"/>
  <c r="P96" i="11"/>
  <c r="Q96" i="11"/>
  <c r="D97" i="11"/>
  <c r="E97" i="11"/>
  <c r="F97" i="11"/>
  <c r="G97" i="11"/>
  <c r="H97" i="11"/>
  <c r="I97" i="11"/>
  <c r="J97" i="11"/>
  <c r="K97" i="11"/>
  <c r="L97" i="11"/>
  <c r="M97" i="11"/>
  <c r="N97" i="11"/>
  <c r="O97" i="11"/>
  <c r="P97" i="11"/>
  <c r="Q97" i="11"/>
  <c r="D98" i="11"/>
  <c r="E98" i="11"/>
  <c r="F98" i="11"/>
  <c r="G98" i="11"/>
  <c r="H98" i="11"/>
  <c r="I98" i="11"/>
  <c r="J98" i="11"/>
  <c r="K98" i="11"/>
  <c r="L98" i="11"/>
  <c r="M98" i="11"/>
  <c r="N98" i="11"/>
  <c r="O98" i="11"/>
  <c r="P98" i="11"/>
  <c r="Q98" i="11"/>
  <c r="D99" i="11"/>
  <c r="E99" i="11"/>
  <c r="F99" i="11"/>
  <c r="G99" i="11"/>
  <c r="H99" i="11"/>
  <c r="I99" i="11"/>
  <c r="J99" i="11"/>
  <c r="K99" i="11"/>
  <c r="L99" i="11"/>
  <c r="M99" i="11"/>
  <c r="N99" i="11"/>
  <c r="O99" i="11"/>
  <c r="P99" i="11"/>
  <c r="Q99" i="11"/>
  <c r="D100" i="11"/>
  <c r="E100" i="11"/>
  <c r="F100" i="11"/>
  <c r="G100" i="11"/>
  <c r="H100" i="11"/>
  <c r="I100" i="11"/>
  <c r="J100" i="11"/>
  <c r="K100" i="11"/>
  <c r="L100" i="11"/>
  <c r="M100" i="11"/>
  <c r="N100" i="11"/>
  <c r="O100" i="11"/>
  <c r="P100" i="11"/>
  <c r="Q100" i="11"/>
  <c r="E94" i="11"/>
  <c r="F94" i="11"/>
  <c r="G94" i="11"/>
  <c r="H94" i="11"/>
  <c r="I94" i="11"/>
  <c r="J94" i="11"/>
  <c r="K94" i="11"/>
  <c r="L94" i="11"/>
  <c r="M94" i="11"/>
  <c r="N94" i="11"/>
  <c r="O94" i="11"/>
  <c r="P94" i="11"/>
  <c r="Q94" i="11"/>
  <c r="D145" i="11"/>
  <c r="E145" i="11"/>
  <c r="F145" i="11"/>
  <c r="G145" i="11"/>
  <c r="H145" i="11"/>
  <c r="I145" i="11"/>
  <c r="J145" i="11"/>
  <c r="K145" i="11"/>
  <c r="L145" i="11"/>
  <c r="M145" i="11"/>
  <c r="N145" i="11"/>
  <c r="O145" i="11"/>
  <c r="P145" i="11"/>
  <c r="Q145" i="11"/>
  <c r="D146" i="11"/>
  <c r="E146" i="11"/>
  <c r="F146" i="11"/>
  <c r="G146" i="11"/>
  <c r="H146" i="11"/>
  <c r="I146" i="11"/>
  <c r="J146" i="11"/>
  <c r="K146" i="11"/>
  <c r="L146" i="11"/>
  <c r="M146" i="11"/>
  <c r="N146" i="11"/>
  <c r="O146" i="11"/>
  <c r="P146" i="11"/>
  <c r="Q146" i="11"/>
  <c r="D147" i="11"/>
  <c r="E147" i="11"/>
  <c r="F147" i="11"/>
  <c r="G147" i="11"/>
  <c r="H147" i="11"/>
  <c r="I147" i="11"/>
  <c r="J147" i="11"/>
  <c r="K147" i="11"/>
  <c r="L147" i="11"/>
  <c r="M147" i="11"/>
  <c r="N147" i="11"/>
  <c r="O147" i="11"/>
  <c r="P147" i="11"/>
  <c r="Q147" i="11"/>
  <c r="D148" i="11"/>
  <c r="E148" i="11"/>
  <c r="F148" i="11"/>
  <c r="G148" i="11"/>
  <c r="H148" i="11"/>
  <c r="I148" i="11"/>
  <c r="J148" i="11"/>
  <c r="K148" i="11"/>
  <c r="L148" i="11"/>
  <c r="M148" i="11"/>
  <c r="N148" i="11"/>
  <c r="O148" i="11"/>
  <c r="P148" i="11"/>
  <c r="Q148" i="11"/>
  <c r="D149" i="11"/>
  <c r="E149" i="11"/>
  <c r="F149" i="11"/>
  <c r="G149" i="11"/>
  <c r="H149" i="11"/>
  <c r="I149" i="11"/>
  <c r="J149" i="11"/>
  <c r="K149" i="11"/>
  <c r="L149" i="11"/>
  <c r="M149" i="11"/>
  <c r="N149" i="11"/>
  <c r="O149" i="11"/>
  <c r="P149" i="11"/>
  <c r="Q149" i="11"/>
  <c r="D150" i="11"/>
  <c r="E150" i="11"/>
  <c r="F150" i="11"/>
  <c r="G150" i="11"/>
  <c r="H150" i="11"/>
  <c r="I150" i="11"/>
  <c r="J150" i="11"/>
  <c r="K150" i="11"/>
  <c r="L150" i="11"/>
  <c r="M150" i="11"/>
  <c r="N150" i="11"/>
  <c r="O150" i="11"/>
  <c r="P150" i="11"/>
  <c r="Q150" i="11"/>
  <c r="E144" i="11"/>
  <c r="F144" i="11"/>
  <c r="G144" i="11"/>
  <c r="H144" i="11"/>
  <c r="I144" i="11"/>
  <c r="J144" i="11"/>
  <c r="K144" i="11"/>
  <c r="L144" i="11"/>
  <c r="M144" i="11"/>
  <c r="N144" i="11"/>
  <c r="O144" i="11"/>
  <c r="P144" i="11"/>
  <c r="Q144" i="11"/>
  <c r="D144" i="11"/>
  <c r="D94" i="11"/>
  <c r="D44" i="11"/>
  <c r="D45" i="10"/>
  <c r="E45" i="10"/>
  <c r="F45" i="10"/>
  <c r="G45" i="10"/>
  <c r="H45" i="10"/>
  <c r="I45" i="10"/>
  <c r="J45" i="10"/>
  <c r="K45" i="10"/>
  <c r="L45" i="10"/>
  <c r="M45" i="10"/>
  <c r="N45" i="10"/>
  <c r="O45" i="10"/>
  <c r="P45" i="10"/>
  <c r="Q45" i="10"/>
  <c r="D46" i="10"/>
  <c r="E46" i="10"/>
  <c r="F46" i="10"/>
  <c r="G46" i="10"/>
  <c r="H46" i="10"/>
  <c r="I46" i="10"/>
  <c r="J46" i="10"/>
  <c r="K46" i="10"/>
  <c r="L46" i="10"/>
  <c r="M46" i="10"/>
  <c r="N46" i="10"/>
  <c r="O46" i="10"/>
  <c r="P46" i="10"/>
  <c r="Q46" i="10"/>
  <c r="D47" i="10"/>
  <c r="E47" i="10"/>
  <c r="F47" i="10"/>
  <c r="G47" i="10"/>
  <c r="H47" i="10"/>
  <c r="I47" i="10"/>
  <c r="J47" i="10"/>
  <c r="K47" i="10"/>
  <c r="L47" i="10"/>
  <c r="M47" i="10"/>
  <c r="N47" i="10"/>
  <c r="O47" i="10"/>
  <c r="P47" i="10"/>
  <c r="Q47" i="10"/>
  <c r="D48" i="10"/>
  <c r="E48" i="10"/>
  <c r="F48" i="10"/>
  <c r="G48" i="10"/>
  <c r="H48" i="10"/>
  <c r="I48" i="10"/>
  <c r="J48" i="10"/>
  <c r="K48" i="10"/>
  <c r="L48" i="10"/>
  <c r="M48" i="10"/>
  <c r="N48" i="10"/>
  <c r="O48" i="10"/>
  <c r="P48" i="10"/>
  <c r="Q48" i="10"/>
  <c r="D49" i="10"/>
  <c r="E49" i="10"/>
  <c r="F49" i="10"/>
  <c r="G49" i="10"/>
  <c r="H49" i="10"/>
  <c r="I49" i="10"/>
  <c r="J49" i="10"/>
  <c r="K49" i="10"/>
  <c r="L49" i="10"/>
  <c r="M49" i="10"/>
  <c r="N49" i="10"/>
  <c r="O49" i="10"/>
  <c r="P49" i="10"/>
  <c r="Q49" i="10"/>
  <c r="D50" i="10"/>
  <c r="E50" i="10"/>
  <c r="F50" i="10"/>
  <c r="G50" i="10"/>
  <c r="H50" i="10"/>
  <c r="I50" i="10"/>
  <c r="J50" i="10"/>
  <c r="K50" i="10"/>
  <c r="L50" i="10"/>
  <c r="M50" i="10"/>
  <c r="N50" i="10"/>
  <c r="O50" i="10"/>
  <c r="P50" i="10"/>
  <c r="Q50" i="10"/>
  <c r="E44" i="10"/>
  <c r="F44" i="10"/>
  <c r="G44" i="10"/>
  <c r="H44" i="10"/>
  <c r="I44" i="10"/>
  <c r="J44" i="10"/>
  <c r="K44" i="10"/>
  <c r="L44" i="10"/>
  <c r="M44" i="10"/>
  <c r="N44" i="10"/>
  <c r="O44" i="10"/>
  <c r="P44" i="10"/>
  <c r="Q44" i="10"/>
  <c r="D95" i="10"/>
  <c r="E95" i="10"/>
  <c r="F95" i="10"/>
  <c r="G95" i="10"/>
  <c r="H95" i="10"/>
  <c r="I95" i="10"/>
  <c r="J95" i="10"/>
  <c r="K95" i="10"/>
  <c r="L95" i="10"/>
  <c r="M95" i="10"/>
  <c r="N95" i="10"/>
  <c r="O95" i="10"/>
  <c r="P95" i="10"/>
  <c r="Q95" i="10"/>
  <c r="D96" i="10"/>
  <c r="E96" i="10"/>
  <c r="F96" i="10"/>
  <c r="G96" i="10"/>
  <c r="H96" i="10"/>
  <c r="I96" i="10"/>
  <c r="J96" i="10"/>
  <c r="K96" i="10"/>
  <c r="L96" i="10"/>
  <c r="M96" i="10"/>
  <c r="N96" i="10"/>
  <c r="O96" i="10"/>
  <c r="P96" i="10"/>
  <c r="Q96" i="10"/>
  <c r="D97" i="10"/>
  <c r="E97" i="10"/>
  <c r="F97" i="10"/>
  <c r="G97" i="10"/>
  <c r="H97" i="10"/>
  <c r="I97" i="10"/>
  <c r="J97" i="10"/>
  <c r="K97" i="10"/>
  <c r="L97" i="10"/>
  <c r="M97" i="10"/>
  <c r="N97" i="10"/>
  <c r="O97" i="10"/>
  <c r="P97" i="10"/>
  <c r="Q97" i="10"/>
  <c r="D98" i="10"/>
  <c r="E98" i="10"/>
  <c r="F98" i="10"/>
  <c r="G98" i="10"/>
  <c r="H98" i="10"/>
  <c r="I98" i="10"/>
  <c r="J98" i="10"/>
  <c r="K98" i="10"/>
  <c r="L98" i="10"/>
  <c r="M98" i="10"/>
  <c r="N98" i="10"/>
  <c r="O98" i="10"/>
  <c r="P98" i="10"/>
  <c r="Q98" i="10"/>
  <c r="D99" i="10"/>
  <c r="E99" i="10"/>
  <c r="F99" i="10"/>
  <c r="G99" i="10"/>
  <c r="H99" i="10"/>
  <c r="I99" i="10"/>
  <c r="J99" i="10"/>
  <c r="K99" i="10"/>
  <c r="L99" i="10"/>
  <c r="M99" i="10"/>
  <c r="N99" i="10"/>
  <c r="O99" i="10"/>
  <c r="P99" i="10"/>
  <c r="Q99" i="10"/>
  <c r="D100" i="10"/>
  <c r="E100" i="10"/>
  <c r="F100" i="10"/>
  <c r="G100" i="10"/>
  <c r="H100" i="10"/>
  <c r="I100" i="10"/>
  <c r="J100" i="10"/>
  <c r="K100" i="10"/>
  <c r="L100" i="10"/>
  <c r="M100" i="10"/>
  <c r="N100" i="10"/>
  <c r="O100" i="10"/>
  <c r="P100" i="10"/>
  <c r="Q100" i="10"/>
  <c r="E94" i="10"/>
  <c r="F94" i="10"/>
  <c r="G94" i="10"/>
  <c r="H94" i="10"/>
  <c r="I94" i="10"/>
  <c r="J94" i="10"/>
  <c r="K94" i="10"/>
  <c r="L94" i="10"/>
  <c r="M94" i="10"/>
  <c r="N94" i="10"/>
  <c r="O94" i="10"/>
  <c r="P94" i="10"/>
  <c r="Q94" i="10"/>
  <c r="D145" i="10"/>
  <c r="E145" i="10"/>
  <c r="F145" i="10"/>
  <c r="G145" i="10"/>
  <c r="H145" i="10"/>
  <c r="I145" i="10"/>
  <c r="J145" i="10"/>
  <c r="K145" i="10"/>
  <c r="L145" i="10"/>
  <c r="M145" i="10"/>
  <c r="N145" i="10"/>
  <c r="O145" i="10"/>
  <c r="P145" i="10"/>
  <c r="Q145" i="10"/>
  <c r="D146" i="10"/>
  <c r="E146" i="10"/>
  <c r="F146" i="10"/>
  <c r="G146" i="10"/>
  <c r="H146" i="10"/>
  <c r="I146" i="10"/>
  <c r="J146" i="10"/>
  <c r="K146" i="10"/>
  <c r="L146" i="10"/>
  <c r="M146" i="10"/>
  <c r="N146" i="10"/>
  <c r="O146" i="10"/>
  <c r="P146" i="10"/>
  <c r="Q146" i="10"/>
  <c r="D147" i="10"/>
  <c r="E147" i="10"/>
  <c r="F147" i="10"/>
  <c r="G147" i="10"/>
  <c r="H147" i="10"/>
  <c r="I147" i="10"/>
  <c r="J147" i="10"/>
  <c r="K147" i="10"/>
  <c r="L147" i="10"/>
  <c r="M147" i="10"/>
  <c r="N147" i="10"/>
  <c r="O147" i="10"/>
  <c r="P147" i="10"/>
  <c r="Q147" i="10"/>
  <c r="D148" i="10"/>
  <c r="E148" i="10"/>
  <c r="F148" i="10"/>
  <c r="G148" i="10"/>
  <c r="H148" i="10"/>
  <c r="I148" i="10"/>
  <c r="J148" i="10"/>
  <c r="K148" i="10"/>
  <c r="L148" i="10"/>
  <c r="M148" i="10"/>
  <c r="N148" i="10"/>
  <c r="O148" i="10"/>
  <c r="P148" i="10"/>
  <c r="Q148" i="10"/>
  <c r="D149" i="10"/>
  <c r="E149" i="10"/>
  <c r="F149" i="10"/>
  <c r="G149" i="10"/>
  <c r="H149" i="10"/>
  <c r="I149" i="10"/>
  <c r="J149" i="10"/>
  <c r="K149" i="10"/>
  <c r="L149" i="10"/>
  <c r="M149" i="10"/>
  <c r="N149" i="10"/>
  <c r="O149" i="10"/>
  <c r="P149" i="10"/>
  <c r="Q149" i="10"/>
  <c r="D150" i="10"/>
  <c r="E150" i="10"/>
  <c r="F150" i="10"/>
  <c r="G150" i="10"/>
  <c r="H150" i="10"/>
  <c r="I150" i="10"/>
  <c r="J150" i="10"/>
  <c r="K150" i="10"/>
  <c r="L150" i="10"/>
  <c r="M150" i="10"/>
  <c r="N150" i="10"/>
  <c r="O150" i="10"/>
  <c r="P150" i="10"/>
  <c r="Q150" i="10"/>
  <c r="E144" i="10"/>
  <c r="F144" i="10"/>
  <c r="G144" i="10"/>
  <c r="H144" i="10"/>
  <c r="I144" i="10"/>
  <c r="J144" i="10"/>
  <c r="K144" i="10"/>
  <c r="L144" i="10"/>
  <c r="M144" i="10"/>
  <c r="N144" i="10"/>
  <c r="O144" i="10"/>
  <c r="P144" i="10"/>
  <c r="Q144" i="10"/>
  <c r="D144" i="10"/>
  <c r="D94" i="10"/>
  <c r="D44" i="10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D95" i="7"/>
  <c r="E95" i="7"/>
  <c r="F95" i="7"/>
  <c r="G95" i="7"/>
  <c r="H95" i="7"/>
  <c r="I95" i="7"/>
  <c r="J95" i="7"/>
  <c r="K95" i="7"/>
  <c r="L95" i="7"/>
  <c r="M95" i="7"/>
  <c r="N95" i="7"/>
  <c r="O95" i="7"/>
  <c r="P95" i="7"/>
  <c r="Q95" i="7"/>
  <c r="D96" i="7"/>
  <c r="E96" i="7"/>
  <c r="F96" i="7"/>
  <c r="G96" i="7"/>
  <c r="H96" i="7"/>
  <c r="I96" i="7"/>
  <c r="J96" i="7"/>
  <c r="K96" i="7"/>
  <c r="L96" i="7"/>
  <c r="M96" i="7"/>
  <c r="N96" i="7"/>
  <c r="O96" i="7"/>
  <c r="P96" i="7"/>
  <c r="Q96" i="7"/>
  <c r="D97" i="7"/>
  <c r="E97" i="7"/>
  <c r="F97" i="7"/>
  <c r="G97" i="7"/>
  <c r="H97" i="7"/>
  <c r="I97" i="7"/>
  <c r="J97" i="7"/>
  <c r="K97" i="7"/>
  <c r="L97" i="7"/>
  <c r="M97" i="7"/>
  <c r="N97" i="7"/>
  <c r="O97" i="7"/>
  <c r="P97" i="7"/>
  <c r="Q97" i="7"/>
  <c r="D98" i="7"/>
  <c r="E98" i="7"/>
  <c r="F98" i="7"/>
  <c r="G98" i="7"/>
  <c r="H98" i="7"/>
  <c r="I98" i="7"/>
  <c r="J98" i="7"/>
  <c r="K98" i="7"/>
  <c r="L98" i="7"/>
  <c r="M98" i="7"/>
  <c r="N98" i="7"/>
  <c r="O98" i="7"/>
  <c r="P98" i="7"/>
  <c r="Q98" i="7"/>
  <c r="D99" i="7"/>
  <c r="E99" i="7"/>
  <c r="F99" i="7"/>
  <c r="G99" i="7"/>
  <c r="H99" i="7"/>
  <c r="I99" i="7"/>
  <c r="J99" i="7"/>
  <c r="K99" i="7"/>
  <c r="L99" i="7"/>
  <c r="M99" i="7"/>
  <c r="N99" i="7"/>
  <c r="O99" i="7"/>
  <c r="P99" i="7"/>
  <c r="Q99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E94" i="7"/>
  <c r="F94" i="7"/>
  <c r="G94" i="7"/>
  <c r="H94" i="7"/>
  <c r="I94" i="7"/>
  <c r="J94" i="7"/>
  <c r="K94" i="7"/>
  <c r="L94" i="7"/>
  <c r="M94" i="7"/>
  <c r="N94" i="7"/>
  <c r="O94" i="7"/>
  <c r="P94" i="7"/>
  <c r="Q94" i="7"/>
  <c r="D145" i="7"/>
  <c r="E145" i="7"/>
  <c r="F145" i="7"/>
  <c r="G145" i="7"/>
  <c r="H145" i="7"/>
  <c r="I145" i="7"/>
  <c r="J145" i="7"/>
  <c r="K145" i="7"/>
  <c r="L145" i="7"/>
  <c r="M145" i="7"/>
  <c r="N145" i="7"/>
  <c r="O145" i="7"/>
  <c r="P145" i="7"/>
  <c r="Q145" i="7"/>
  <c r="D146" i="7"/>
  <c r="E146" i="7"/>
  <c r="F146" i="7"/>
  <c r="G146" i="7"/>
  <c r="H146" i="7"/>
  <c r="I146" i="7"/>
  <c r="J146" i="7"/>
  <c r="K146" i="7"/>
  <c r="L146" i="7"/>
  <c r="M146" i="7"/>
  <c r="N146" i="7"/>
  <c r="O146" i="7"/>
  <c r="P146" i="7"/>
  <c r="Q146" i="7"/>
  <c r="D147" i="7"/>
  <c r="E147" i="7"/>
  <c r="F147" i="7"/>
  <c r="G147" i="7"/>
  <c r="H147" i="7"/>
  <c r="I147" i="7"/>
  <c r="J147" i="7"/>
  <c r="K147" i="7"/>
  <c r="L147" i="7"/>
  <c r="M147" i="7"/>
  <c r="N147" i="7"/>
  <c r="O147" i="7"/>
  <c r="P147" i="7"/>
  <c r="Q147" i="7"/>
  <c r="D148" i="7"/>
  <c r="E148" i="7"/>
  <c r="F148" i="7"/>
  <c r="G148" i="7"/>
  <c r="H148" i="7"/>
  <c r="I148" i="7"/>
  <c r="J148" i="7"/>
  <c r="K148" i="7"/>
  <c r="L148" i="7"/>
  <c r="M148" i="7"/>
  <c r="N148" i="7"/>
  <c r="O148" i="7"/>
  <c r="P148" i="7"/>
  <c r="Q148" i="7"/>
  <c r="D149" i="7"/>
  <c r="E149" i="7"/>
  <c r="F149" i="7"/>
  <c r="G149" i="7"/>
  <c r="H149" i="7"/>
  <c r="I149" i="7"/>
  <c r="J149" i="7"/>
  <c r="K149" i="7"/>
  <c r="L149" i="7"/>
  <c r="M149" i="7"/>
  <c r="N149" i="7"/>
  <c r="O149" i="7"/>
  <c r="P149" i="7"/>
  <c r="Q149" i="7"/>
  <c r="D150" i="7"/>
  <c r="E150" i="7"/>
  <c r="F150" i="7"/>
  <c r="G150" i="7"/>
  <c r="H150" i="7"/>
  <c r="I150" i="7"/>
  <c r="J150" i="7"/>
  <c r="K150" i="7"/>
  <c r="L150" i="7"/>
  <c r="M150" i="7"/>
  <c r="N150" i="7"/>
  <c r="O150" i="7"/>
  <c r="P150" i="7"/>
  <c r="Q150" i="7"/>
  <c r="E144" i="7"/>
  <c r="F144" i="7"/>
  <c r="G144" i="7"/>
  <c r="H144" i="7"/>
  <c r="I144" i="7"/>
  <c r="J144" i="7"/>
  <c r="K144" i="7"/>
  <c r="L144" i="7"/>
  <c r="M144" i="7"/>
  <c r="N144" i="7"/>
  <c r="O144" i="7"/>
  <c r="P144" i="7"/>
  <c r="Q144" i="7"/>
  <c r="D144" i="7"/>
  <c r="D94" i="7"/>
  <c r="D44" i="7"/>
  <c r="D43" i="14"/>
  <c r="E43" i="14"/>
  <c r="F43" i="14"/>
  <c r="G43" i="14"/>
  <c r="H43" i="14"/>
  <c r="I43" i="14"/>
  <c r="J43" i="14"/>
  <c r="K43" i="14"/>
  <c r="L43" i="14"/>
  <c r="M43" i="14"/>
  <c r="N43" i="14"/>
  <c r="O43" i="14"/>
  <c r="P43" i="14"/>
  <c r="Q43" i="14"/>
  <c r="E42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D93" i="14"/>
  <c r="E93" i="14"/>
  <c r="F93" i="14"/>
  <c r="G93" i="14"/>
  <c r="H93" i="14"/>
  <c r="I93" i="14"/>
  <c r="J93" i="14"/>
  <c r="K93" i="14"/>
  <c r="L93" i="14"/>
  <c r="M93" i="14"/>
  <c r="N93" i="14"/>
  <c r="O93" i="14"/>
  <c r="P93" i="14"/>
  <c r="Q93" i="14"/>
  <c r="E92" i="14"/>
  <c r="F92" i="14"/>
  <c r="G92" i="14"/>
  <c r="H92" i="14"/>
  <c r="I92" i="14"/>
  <c r="J92" i="14"/>
  <c r="K92" i="14"/>
  <c r="L92" i="14"/>
  <c r="M92" i="14"/>
  <c r="N92" i="14"/>
  <c r="O92" i="14"/>
  <c r="P92" i="14"/>
  <c r="Q92" i="14"/>
  <c r="D143" i="14"/>
  <c r="E143" i="14"/>
  <c r="F143" i="14"/>
  <c r="G143" i="14"/>
  <c r="H143" i="14"/>
  <c r="I143" i="14"/>
  <c r="J143" i="14"/>
  <c r="K143" i="14"/>
  <c r="L143" i="14"/>
  <c r="M143" i="14"/>
  <c r="N143" i="14"/>
  <c r="O143" i="14"/>
  <c r="P143" i="14"/>
  <c r="Q143" i="14"/>
  <c r="E142" i="14"/>
  <c r="F142" i="14"/>
  <c r="G142" i="14"/>
  <c r="H142" i="14"/>
  <c r="I142" i="14"/>
  <c r="J142" i="14"/>
  <c r="K142" i="14"/>
  <c r="L142" i="14"/>
  <c r="M142" i="14"/>
  <c r="N142" i="14"/>
  <c r="O142" i="14"/>
  <c r="P142" i="14"/>
  <c r="Q142" i="14"/>
  <c r="D142" i="14"/>
  <c r="D92" i="14"/>
  <c r="D42" i="14"/>
  <c r="D43" i="13"/>
  <c r="E43" i="13"/>
  <c r="F43" i="13"/>
  <c r="G43" i="13"/>
  <c r="H43" i="13"/>
  <c r="I43" i="13"/>
  <c r="J43" i="13"/>
  <c r="K43" i="13"/>
  <c r="L43" i="13"/>
  <c r="M43" i="13"/>
  <c r="N43" i="13"/>
  <c r="O43" i="13"/>
  <c r="P43" i="13"/>
  <c r="Q43" i="13"/>
  <c r="E42" i="13"/>
  <c r="F42" i="13"/>
  <c r="G42" i="13"/>
  <c r="H42" i="13"/>
  <c r="I42" i="13"/>
  <c r="J42" i="13"/>
  <c r="K42" i="13"/>
  <c r="L42" i="13"/>
  <c r="M42" i="13"/>
  <c r="N42" i="13"/>
  <c r="O42" i="13"/>
  <c r="P42" i="13"/>
  <c r="Q42" i="13"/>
  <c r="D93" i="13"/>
  <c r="E93" i="13"/>
  <c r="F93" i="13"/>
  <c r="G93" i="13"/>
  <c r="H93" i="13"/>
  <c r="I93" i="13"/>
  <c r="J93" i="13"/>
  <c r="K93" i="13"/>
  <c r="L93" i="13"/>
  <c r="M93" i="13"/>
  <c r="N93" i="13"/>
  <c r="O93" i="13"/>
  <c r="P93" i="13"/>
  <c r="Q93" i="13"/>
  <c r="E92" i="13"/>
  <c r="F92" i="13"/>
  <c r="G92" i="13"/>
  <c r="H92" i="13"/>
  <c r="I92" i="13"/>
  <c r="J92" i="13"/>
  <c r="K92" i="13"/>
  <c r="L92" i="13"/>
  <c r="M92" i="13"/>
  <c r="N92" i="13"/>
  <c r="O92" i="13"/>
  <c r="P92" i="13"/>
  <c r="Q92" i="13"/>
  <c r="D143" i="13"/>
  <c r="E143" i="13"/>
  <c r="F143" i="13"/>
  <c r="G143" i="13"/>
  <c r="H143" i="13"/>
  <c r="I143" i="13"/>
  <c r="J143" i="13"/>
  <c r="K143" i="13"/>
  <c r="L143" i="13"/>
  <c r="M143" i="13"/>
  <c r="N143" i="13"/>
  <c r="O143" i="13"/>
  <c r="P143" i="13"/>
  <c r="Q143" i="13"/>
  <c r="E142" i="13"/>
  <c r="F142" i="13"/>
  <c r="G142" i="13"/>
  <c r="H142" i="13"/>
  <c r="I142" i="13"/>
  <c r="J142" i="13"/>
  <c r="K142" i="13"/>
  <c r="L142" i="13"/>
  <c r="M142" i="13"/>
  <c r="N142" i="13"/>
  <c r="O142" i="13"/>
  <c r="P142" i="13"/>
  <c r="Q142" i="13"/>
  <c r="D142" i="13"/>
  <c r="D92" i="13"/>
  <c r="D42" i="13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D93" i="12"/>
  <c r="E93" i="12"/>
  <c r="F93" i="12"/>
  <c r="G93" i="12"/>
  <c r="H93" i="12"/>
  <c r="I93" i="12"/>
  <c r="J93" i="12"/>
  <c r="K93" i="12"/>
  <c r="L93" i="12"/>
  <c r="M93" i="12"/>
  <c r="N93" i="12"/>
  <c r="O93" i="12"/>
  <c r="P93" i="12"/>
  <c r="Q93" i="12"/>
  <c r="E92" i="12"/>
  <c r="F92" i="12"/>
  <c r="G92" i="12"/>
  <c r="H92" i="12"/>
  <c r="I92" i="12"/>
  <c r="J92" i="12"/>
  <c r="K92" i="12"/>
  <c r="L92" i="12"/>
  <c r="M92" i="12"/>
  <c r="N92" i="12"/>
  <c r="O92" i="12"/>
  <c r="P92" i="12"/>
  <c r="Q92" i="12"/>
  <c r="D143" i="12"/>
  <c r="E143" i="12"/>
  <c r="F143" i="12"/>
  <c r="G143" i="12"/>
  <c r="H143" i="12"/>
  <c r="I143" i="12"/>
  <c r="J143" i="12"/>
  <c r="K143" i="12"/>
  <c r="L143" i="12"/>
  <c r="M143" i="12"/>
  <c r="N143" i="12"/>
  <c r="O143" i="12"/>
  <c r="P143" i="12"/>
  <c r="Q143" i="12"/>
  <c r="E142" i="12"/>
  <c r="F142" i="12"/>
  <c r="G142" i="12"/>
  <c r="H142" i="12"/>
  <c r="I142" i="12"/>
  <c r="J142" i="12"/>
  <c r="K142" i="12"/>
  <c r="L142" i="12"/>
  <c r="M142" i="12"/>
  <c r="N142" i="12"/>
  <c r="O142" i="12"/>
  <c r="P142" i="12"/>
  <c r="Q142" i="12"/>
  <c r="D142" i="12"/>
  <c r="D92" i="12"/>
  <c r="D42" i="12"/>
  <c r="D43" i="11"/>
  <c r="E43" i="11"/>
  <c r="F43" i="11"/>
  <c r="G43" i="11"/>
  <c r="H43" i="11"/>
  <c r="I43" i="11"/>
  <c r="J43" i="11"/>
  <c r="K43" i="11"/>
  <c r="L43" i="11"/>
  <c r="M43" i="11"/>
  <c r="N43" i="11"/>
  <c r="O43" i="11"/>
  <c r="P43" i="11"/>
  <c r="Q43" i="11"/>
  <c r="E42" i="11"/>
  <c r="F42" i="11"/>
  <c r="G42" i="11"/>
  <c r="H42" i="11"/>
  <c r="I42" i="11"/>
  <c r="J42" i="11"/>
  <c r="K42" i="11"/>
  <c r="L42" i="11"/>
  <c r="M42" i="11"/>
  <c r="N42" i="11"/>
  <c r="O42" i="11"/>
  <c r="P42" i="11"/>
  <c r="Q42" i="11"/>
  <c r="D93" i="11"/>
  <c r="E93" i="11"/>
  <c r="F93" i="11"/>
  <c r="G93" i="11"/>
  <c r="H93" i="11"/>
  <c r="I93" i="11"/>
  <c r="J93" i="11"/>
  <c r="K93" i="11"/>
  <c r="L93" i="11"/>
  <c r="M93" i="11"/>
  <c r="N93" i="11"/>
  <c r="O93" i="11"/>
  <c r="P93" i="11"/>
  <c r="Q93" i="11"/>
  <c r="E92" i="11"/>
  <c r="F92" i="11"/>
  <c r="G92" i="11"/>
  <c r="H92" i="11"/>
  <c r="I92" i="11"/>
  <c r="J92" i="11"/>
  <c r="K92" i="11"/>
  <c r="L92" i="11"/>
  <c r="M92" i="11"/>
  <c r="N92" i="11"/>
  <c r="O92" i="11"/>
  <c r="P92" i="11"/>
  <c r="Q92" i="11"/>
  <c r="D143" i="11"/>
  <c r="E143" i="11"/>
  <c r="F143" i="11"/>
  <c r="G143" i="11"/>
  <c r="H143" i="11"/>
  <c r="I143" i="11"/>
  <c r="J143" i="11"/>
  <c r="K143" i="11"/>
  <c r="L143" i="11"/>
  <c r="M143" i="11"/>
  <c r="N143" i="11"/>
  <c r="O143" i="11"/>
  <c r="P143" i="11"/>
  <c r="Q143" i="11"/>
  <c r="E142" i="11"/>
  <c r="F142" i="11"/>
  <c r="G142" i="11"/>
  <c r="H142" i="11"/>
  <c r="I142" i="11"/>
  <c r="J142" i="11"/>
  <c r="K142" i="11"/>
  <c r="L142" i="11"/>
  <c r="M142" i="11"/>
  <c r="N142" i="11"/>
  <c r="O142" i="11"/>
  <c r="P142" i="11"/>
  <c r="Q142" i="11"/>
  <c r="D142" i="11"/>
  <c r="D92" i="11"/>
  <c r="D42" i="11"/>
  <c r="D43" i="10"/>
  <c r="E43" i="10"/>
  <c r="F43" i="10"/>
  <c r="G43" i="10"/>
  <c r="H43" i="10"/>
  <c r="I43" i="10"/>
  <c r="J43" i="10"/>
  <c r="K43" i="10"/>
  <c r="L43" i="10"/>
  <c r="M43" i="10"/>
  <c r="N43" i="10"/>
  <c r="O43" i="10"/>
  <c r="P43" i="10"/>
  <c r="Q43" i="10"/>
  <c r="E42" i="10"/>
  <c r="F42" i="10"/>
  <c r="G42" i="10"/>
  <c r="H42" i="10"/>
  <c r="I42" i="10"/>
  <c r="J42" i="10"/>
  <c r="K42" i="10"/>
  <c r="L42" i="10"/>
  <c r="M42" i="10"/>
  <c r="N42" i="10"/>
  <c r="O42" i="10"/>
  <c r="P42" i="10"/>
  <c r="Q42" i="10"/>
  <c r="D93" i="10"/>
  <c r="E93" i="10"/>
  <c r="F93" i="10"/>
  <c r="G93" i="10"/>
  <c r="H93" i="10"/>
  <c r="I93" i="10"/>
  <c r="J93" i="10"/>
  <c r="K93" i="10"/>
  <c r="L93" i="10"/>
  <c r="M93" i="10"/>
  <c r="N93" i="10"/>
  <c r="O93" i="10"/>
  <c r="P93" i="10"/>
  <c r="Q93" i="10"/>
  <c r="E92" i="10"/>
  <c r="F92" i="10"/>
  <c r="G92" i="10"/>
  <c r="H92" i="10"/>
  <c r="I92" i="10"/>
  <c r="J92" i="10"/>
  <c r="K92" i="10"/>
  <c r="L92" i="10"/>
  <c r="M92" i="10"/>
  <c r="N92" i="10"/>
  <c r="O92" i="10"/>
  <c r="P92" i="10"/>
  <c r="Q92" i="10"/>
  <c r="D143" i="10"/>
  <c r="E143" i="10"/>
  <c r="F143" i="10"/>
  <c r="G143" i="10"/>
  <c r="H143" i="10"/>
  <c r="I143" i="10"/>
  <c r="J143" i="10"/>
  <c r="K143" i="10"/>
  <c r="L143" i="10"/>
  <c r="M143" i="10"/>
  <c r="N143" i="10"/>
  <c r="O143" i="10"/>
  <c r="P143" i="10"/>
  <c r="Q143" i="10"/>
  <c r="E142" i="10"/>
  <c r="F142" i="10"/>
  <c r="G142" i="10"/>
  <c r="H142" i="10"/>
  <c r="I142" i="10"/>
  <c r="J142" i="10"/>
  <c r="K142" i="10"/>
  <c r="L142" i="10"/>
  <c r="M142" i="10"/>
  <c r="N142" i="10"/>
  <c r="O142" i="10"/>
  <c r="P142" i="10"/>
  <c r="Q142" i="10"/>
  <c r="D142" i="10"/>
  <c r="D92" i="10"/>
  <c r="D42" i="10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D93" i="7"/>
  <c r="E93" i="7"/>
  <c r="F93" i="7"/>
  <c r="G93" i="7"/>
  <c r="H93" i="7"/>
  <c r="I93" i="7"/>
  <c r="J93" i="7"/>
  <c r="K93" i="7"/>
  <c r="L93" i="7"/>
  <c r="M93" i="7"/>
  <c r="N93" i="7"/>
  <c r="O93" i="7"/>
  <c r="P93" i="7"/>
  <c r="Q93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D143" i="7"/>
  <c r="E143" i="7"/>
  <c r="F143" i="7"/>
  <c r="G143" i="7"/>
  <c r="H143" i="7"/>
  <c r="I143" i="7"/>
  <c r="J143" i="7"/>
  <c r="K143" i="7"/>
  <c r="L143" i="7"/>
  <c r="M143" i="7"/>
  <c r="N143" i="7"/>
  <c r="O143" i="7"/>
  <c r="P143" i="7"/>
  <c r="Q143" i="7"/>
  <c r="E142" i="7"/>
  <c r="F142" i="7"/>
  <c r="G142" i="7"/>
  <c r="H142" i="7"/>
  <c r="I142" i="7"/>
  <c r="J142" i="7"/>
  <c r="K142" i="7"/>
  <c r="L142" i="7"/>
  <c r="M142" i="7"/>
  <c r="N142" i="7"/>
  <c r="O142" i="7"/>
  <c r="P142" i="7"/>
  <c r="Q142" i="7"/>
  <c r="D142" i="7"/>
  <c r="D92" i="7"/>
  <c r="D42" i="7"/>
  <c r="E141" i="14"/>
  <c r="F141" i="14"/>
  <c r="G141" i="14"/>
  <c r="H141" i="14"/>
  <c r="I141" i="14"/>
  <c r="J141" i="14"/>
  <c r="K141" i="14"/>
  <c r="L141" i="14"/>
  <c r="M141" i="14"/>
  <c r="N141" i="14"/>
  <c r="O141" i="14"/>
  <c r="P141" i="14"/>
  <c r="Q141" i="14"/>
  <c r="D141" i="14"/>
  <c r="E91" i="14"/>
  <c r="F91" i="14"/>
  <c r="G91" i="14"/>
  <c r="H91" i="14"/>
  <c r="I91" i="14"/>
  <c r="J91" i="14"/>
  <c r="K91" i="14"/>
  <c r="L91" i="14"/>
  <c r="M91" i="14"/>
  <c r="N91" i="14"/>
  <c r="O91" i="14"/>
  <c r="P91" i="14"/>
  <c r="Q91" i="14"/>
  <c r="D91" i="14"/>
  <c r="E41" i="14"/>
  <c r="F41" i="14"/>
  <c r="G41" i="14"/>
  <c r="H41" i="14"/>
  <c r="I41" i="14"/>
  <c r="J41" i="14"/>
  <c r="K41" i="14"/>
  <c r="L41" i="14"/>
  <c r="M41" i="14"/>
  <c r="N41" i="14"/>
  <c r="O41" i="14"/>
  <c r="P41" i="14"/>
  <c r="Q41" i="14"/>
  <c r="D41" i="14"/>
  <c r="E141" i="13"/>
  <c r="F141" i="13"/>
  <c r="G141" i="13"/>
  <c r="H141" i="13"/>
  <c r="I141" i="13"/>
  <c r="J141" i="13"/>
  <c r="K141" i="13"/>
  <c r="L141" i="13"/>
  <c r="M141" i="13"/>
  <c r="N141" i="13"/>
  <c r="O141" i="13"/>
  <c r="P141" i="13"/>
  <c r="Q141" i="13"/>
  <c r="D141" i="13"/>
  <c r="E91" i="13"/>
  <c r="F91" i="13"/>
  <c r="G91" i="13"/>
  <c r="H91" i="13"/>
  <c r="I91" i="13"/>
  <c r="J91" i="13"/>
  <c r="K91" i="13"/>
  <c r="L91" i="13"/>
  <c r="M91" i="13"/>
  <c r="N91" i="13"/>
  <c r="O91" i="13"/>
  <c r="P91" i="13"/>
  <c r="Q91" i="13"/>
  <c r="D91" i="13"/>
  <c r="E41" i="13"/>
  <c r="F41" i="13"/>
  <c r="G41" i="13"/>
  <c r="H41" i="13"/>
  <c r="I41" i="13"/>
  <c r="J41" i="13"/>
  <c r="K41" i="13"/>
  <c r="L41" i="13"/>
  <c r="M41" i="13"/>
  <c r="N41" i="13"/>
  <c r="O41" i="13"/>
  <c r="P41" i="13"/>
  <c r="Q41" i="13"/>
  <c r="D41" i="13"/>
  <c r="E141" i="12"/>
  <c r="F141" i="12"/>
  <c r="G141" i="12"/>
  <c r="H141" i="12"/>
  <c r="I141" i="12"/>
  <c r="J141" i="12"/>
  <c r="K141" i="12"/>
  <c r="L141" i="12"/>
  <c r="M141" i="12"/>
  <c r="N141" i="12"/>
  <c r="O141" i="12"/>
  <c r="P141" i="12"/>
  <c r="Q141" i="12"/>
  <c r="D141" i="12"/>
  <c r="E91" i="12"/>
  <c r="F91" i="12"/>
  <c r="G91" i="12"/>
  <c r="H91" i="12"/>
  <c r="I91" i="12"/>
  <c r="J91" i="12"/>
  <c r="K91" i="12"/>
  <c r="L91" i="12"/>
  <c r="M91" i="12"/>
  <c r="N91" i="12"/>
  <c r="O91" i="12"/>
  <c r="P91" i="12"/>
  <c r="Q91" i="12"/>
  <c r="D9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D41" i="12"/>
  <c r="Q141" i="11"/>
  <c r="E141" i="11"/>
  <c r="F141" i="11"/>
  <c r="G141" i="11"/>
  <c r="H141" i="11"/>
  <c r="I141" i="11"/>
  <c r="J141" i="11"/>
  <c r="K141" i="11"/>
  <c r="L141" i="11"/>
  <c r="M141" i="11"/>
  <c r="N141" i="11"/>
  <c r="O141" i="11"/>
  <c r="P141" i="11"/>
  <c r="D141" i="11"/>
  <c r="E91" i="11"/>
  <c r="F91" i="11"/>
  <c r="G91" i="11"/>
  <c r="H91" i="11"/>
  <c r="I91" i="11"/>
  <c r="J91" i="11"/>
  <c r="K91" i="11"/>
  <c r="L91" i="11"/>
  <c r="M91" i="11"/>
  <c r="N91" i="11"/>
  <c r="O91" i="11"/>
  <c r="P91" i="11"/>
  <c r="Q91" i="11"/>
  <c r="D91" i="11"/>
  <c r="E41" i="11"/>
  <c r="F41" i="11"/>
  <c r="G41" i="11"/>
  <c r="H41" i="11"/>
  <c r="I41" i="11"/>
  <c r="J41" i="11"/>
  <c r="K41" i="11"/>
  <c r="L41" i="11"/>
  <c r="M41" i="11"/>
  <c r="N41" i="11"/>
  <c r="O41" i="11"/>
  <c r="P41" i="11"/>
  <c r="Q41" i="11"/>
  <c r="D41" i="11"/>
  <c r="E141" i="10"/>
  <c r="F141" i="10"/>
  <c r="G141" i="10"/>
  <c r="H141" i="10"/>
  <c r="I141" i="10"/>
  <c r="J141" i="10"/>
  <c r="K141" i="10"/>
  <c r="L141" i="10"/>
  <c r="M141" i="10"/>
  <c r="N141" i="10"/>
  <c r="O141" i="10"/>
  <c r="P141" i="10"/>
  <c r="Q141" i="10"/>
  <c r="D141" i="10"/>
  <c r="E91" i="10"/>
  <c r="F91" i="10"/>
  <c r="G91" i="10"/>
  <c r="H91" i="10"/>
  <c r="I91" i="10"/>
  <c r="J91" i="10"/>
  <c r="K91" i="10"/>
  <c r="L91" i="10"/>
  <c r="M91" i="10"/>
  <c r="N91" i="10"/>
  <c r="O91" i="10"/>
  <c r="P91" i="10"/>
  <c r="Q91" i="10"/>
  <c r="D91" i="10"/>
  <c r="E41" i="10"/>
  <c r="F41" i="10"/>
  <c r="G41" i="10"/>
  <c r="H41" i="10"/>
  <c r="I41" i="10"/>
  <c r="J41" i="10"/>
  <c r="K41" i="10"/>
  <c r="L41" i="10"/>
  <c r="M41" i="10"/>
  <c r="N41" i="10"/>
  <c r="O41" i="10"/>
  <c r="P41" i="10"/>
  <c r="Q41" i="10"/>
  <c r="D41" i="10"/>
  <c r="E41" i="7"/>
  <c r="F41" i="7"/>
  <c r="G41" i="7"/>
  <c r="H41" i="7"/>
  <c r="I41" i="7"/>
  <c r="J41" i="7"/>
  <c r="K41" i="7"/>
  <c r="L41" i="7"/>
  <c r="M41" i="7"/>
  <c r="N41" i="7"/>
  <c r="O41" i="7"/>
  <c r="P41" i="7"/>
  <c r="Q4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E141" i="7"/>
  <c r="F141" i="7"/>
  <c r="G141" i="7"/>
  <c r="H141" i="7"/>
  <c r="I141" i="7"/>
  <c r="J141" i="7"/>
  <c r="K141" i="7"/>
  <c r="L141" i="7"/>
  <c r="M141" i="7"/>
  <c r="N141" i="7"/>
  <c r="O141" i="7"/>
  <c r="P141" i="7"/>
  <c r="Q141" i="7"/>
  <c r="D141" i="7"/>
  <c r="D91" i="7"/>
  <c r="D41" i="7"/>
  <c r="D38" i="14"/>
  <c r="E38" i="14"/>
  <c r="F38" i="14"/>
  <c r="G38" i="14"/>
  <c r="H38" i="14"/>
  <c r="I38" i="14"/>
  <c r="J38" i="14"/>
  <c r="K38" i="14"/>
  <c r="L38" i="14"/>
  <c r="M38" i="14"/>
  <c r="N38" i="14"/>
  <c r="O38" i="14"/>
  <c r="P38" i="14"/>
  <c r="Q38" i="14"/>
  <c r="D39" i="14"/>
  <c r="E39" i="14"/>
  <c r="F39" i="14"/>
  <c r="G39" i="14"/>
  <c r="H39" i="14"/>
  <c r="I39" i="14"/>
  <c r="J39" i="14"/>
  <c r="K39" i="14"/>
  <c r="L39" i="14"/>
  <c r="M39" i="14"/>
  <c r="N39" i="14"/>
  <c r="O39" i="14"/>
  <c r="P39" i="14"/>
  <c r="Q39" i="14"/>
  <c r="D40" i="14"/>
  <c r="E40" i="14"/>
  <c r="F40" i="14"/>
  <c r="G40" i="14"/>
  <c r="H40" i="14"/>
  <c r="I40" i="14"/>
  <c r="J40" i="14"/>
  <c r="K40" i="14"/>
  <c r="L40" i="14"/>
  <c r="M40" i="14"/>
  <c r="N40" i="14"/>
  <c r="O40" i="14"/>
  <c r="P40" i="14"/>
  <c r="Q40" i="14"/>
  <c r="E37" i="14"/>
  <c r="F37" i="14"/>
  <c r="G37" i="14"/>
  <c r="H37" i="14"/>
  <c r="I37" i="14"/>
  <c r="J37" i="14"/>
  <c r="K37" i="14"/>
  <c r="L37" i="14"/>
  <c r="M37" i="14"/>
  <c r="N37" i="14"/>
  <c r="O37" i="14"/>
  <c r="P37" i="14"/>
  <c r="Q37" i="14"/>
  <c r="D88" i="14"/>
  <c r="E88" i="14"/>
  <c r="F88" i="14"/>
  <c r="G88" i="14"/>
  <c r="H88" i="14"/>
  <c r="I88" i="14"/>
  <c r="J88" i="14"/>
  <c r="K88" i="14"/>
  <c r="L88" i="14"/>
  <c r="M88" i="14"/>
  <c r="N88" i="14"/>
  <c r="O88" i="14"/>
  <c r="P88" i="14"/>
  <c r="Q88" i="14"/>
  <c r="D89" i="14"/>
  <c r="E89" i="14"/>
  <c r="F89" i="14"/>
  <c r="G89" i="14"/>
  <c r="H89" i="14"/>
  <c r="I89" i="14"/>
  <c r="J89" i="14"/>
  <c r="K89" i="14"/>
  <c r="L89" i="14"/>
  <c r="M89" i="14"/>
  <c r="N89" i="14"/>
  <c r="O89" i="14"/>
  <c r="P89" i="14"/>
  <c r="Q89" i="14"/>
  <c r="D90" i="14"/>
  <c r="E90" i="14"/>
  <c r="F90" i="14"/>
  <c r="G90" i="14"/>
  <c r="H90" i="14"/>
  <c r="I90" i="14"/>
  <c r="J90" i="14"/>
  <c r="K90" i="14"/>
  <c r="L90" i="14"/>
  <c r="M90" i="14"/>
  <c r="N90" i="14"/>
  <c r="O90" i="14"/>
  <c r="P90" i="14"/>
  <c r="Q90" i="14"/>
  <c r="E87" i="14"/>
  <c r="F87" i="14"/>
  <c r="G87" i="14"/>
  <c r="H87" i="14"/>
  <c r="I87" i="14"/>
  <c r="J87" i="14"/>
  <c r="K87" i="14"/>
  <c r="L87" i="14"/>
  <c r="M87" i="14"/>
  <c r="N87" i="14"/>
  <c r="O87" i="14"/>
  <c r="P87" i="14"/>
  <c r="Q87" i="14"/>
  <c r="D138" i="14"/>
  <c r="E138" i="14"/>
  <c r="F138" i="14"/>
  <c r="G138" i="14"/>
  <c r="H138" i="14"/>
  <c r="I138" i="14"/>
  <c r="J138" i="14"/>
  <c r="K138" i="14"/>
  <c r="L138" i="14"/>
  <c r="M138" i="14"/>
  <c r="N138" i="14"/>
  <c r="O138" i="14"/>
  <c r="P138" i="14"/>
  <c r="Q138" i="14"/>
  <c r="D139" i="14"/>
  <c r="E139" i="14"/>
  <c r="F139" i="14"/>
  <c r="G139" i="14"/>
  <c r="H139" i="14"/>
  <c r="I139" i="14"/>
  <c r="J139" i="14"/>
  <c r="K139" i="14"/>
  <c r="L139" i="14"/>
  <c r="M139" i="14"/>
  <c r="N139" i="14"/>
  <c r="O139" i="14"/>
  <c r="P139" i="14"/>
  <c r="Q139" i="14"/>
  <c r="D140" i="14"/>
  <c r="E140" i="14"/>
  <c r="F140" i="14"/>
  <c r="G140" i="14"/>
  <c r="H140" i="14"/>
  <c r="I140" i="14"/>
  <c r="J140" i="14"/>
  <c r="K140" i="14"/>
  <c r="L140" i="14"/>
  <c r="M140" i="14"/>
  <c r="N140" i="14"/>
  <c r="O140" i="14"/>
  <c r="P140" i="14"/>
  <c r="Q140" i="14"/>
  <c r="E137" i="14"/>
  <c r="F137" i="14"/>
  <c r="G137" i="14"/>
  <c r="H137" i="14"/>
  <c r="I137" i="14"/>
  <c r="J137" i="14"/>
  <c r="K137" i="14"/>
  <c r="L137" i="14"/>
  <c r="M137" i="14"/>
  <c r="N137" i="14"/>
  <c r="O137" i="14"/>
  <c r="P137" i="14"/>
  <c r="Q137" i="14"/>
  <c r="D137" i="14"/>
  <c r="D87" i="14"/>
  <c r="D37" i="14"/>
  <c r="D38" i="13"/>
  <c r="E38" i="13"/>
  <c r="F38" i="13"/>
  <c r="G38" i="13"/>
  <c r="H38" i="13"/>
  <c r="I38" i="13"/>
  <c r="J38" i="13"/>
  <c r="K38" i="13"/>
  <c r="L38" i="13"/>
  <c r="M38" i="13"/>
  <c r="N38" i="13"/>
  <c r="O38" i="13"/>
  <c r="P38" i="13"/>
  <c r="Q38" i="13"/>
  <c r="D39" i="13"/>
  <c r="E39" i="13"/>
  <c r="F39" i="13"/>
  <c r="G39" i="13"/>
  <c r="H39" i="13"/>
  <c r="I39" i="13"/>
  <c r="J39" i="13"/>
  <c r="K39" i="13"/>
  <c r="L39" i="13"/>
  <c r="M39" i="13"/>
  <c r="N39" i="13"/>
  <c r="O39" i="13"/>
  <c r="P39" i="13"/>
  <c r="Q39" i="13"/>
  <c r="D40" i="13"/>
  <c r="E40" i="13"/>
  <c r="F40" i="13"/>
  <c r="G40" i="13"/>
  <c r="H40" i="13"/>
  <c r="I40" i="13"/>
  <c r="J40" i="13"/>
  <c r="K40" i="13"/>
  <c r="L40" i="13"/>
  <c r="M40" i="13"/>
  <c r="N40" i="13"/>
  <c r="O40" i="13"/>
  <c r="P40" i="13"/>
  <c r="Q40" i="13"/>
  <c r="E37" i="13"/>
  <c r="F37" i="13"/>
  <c r="G37" i="13"/>
  <c r="H37" i="13"/>
  <c r="I37" i="13"/>
  <c r="J37" i="13"/>
  <c r="K37" i="13"/>
  <c r="L37" i="13"/>
  <c r="M37" i="13"/>
  <c r="N37" i="13"/>
  <c r="O37" i="13"/>
  <c r="P37" i="13"/>
  <c r="Q37" i="13"/>
  <c r="D88" i="13"/>
  <c r="E88" i="13"/>
  <c r="F88" i="13"/>
  <c r="G88" i="13"/>
  <c r="H88" i="13"/>
  <c r="I88" i="13"/>
  <c r="J88" i="13"/>
  <c r="K88" i="13"/>
  <c r="L88" i="13"/>
  <c r="M88" i="13"/>
  <c r="N88" i="13"/>
  <c r="O88" i="13"/>
  <c r="P88" i="13"/>
  <c r="Q88" i="13"/>
  <c r="D89" i="13"/>
  <c r="E89" i="13"/>
  <c r="F89" i="13"/>
  <c r="G89" i="13"/>
  <c r="H89" i="13"/>
  <c r="I89" i="13"/>
  <c r="J89" i="13"/>
  <c r="K89" i="13"/>
  <c r="L89" i="13"/>
  <c r="M89" i="13"/>
  <c r="N89" i="13"/>
  <c r="O89" i="13"/>
  <c r="P89" i="13"/>
  <c r="Q89" i="13"/>
  <c r="D90" i="13"/>
  <c r="E90" i="13"/>
  <c r="F90" i="13"/>
  <c r="G90" i="13"/>
  <c r="H90" i="13"/>
  <c r="I90" i="13"/>
  <c r="J90" i="13"/>
  <c r="K90" i="13"/>
  <c r="L90" i="13"/>
  <c r="M90" i="13"/>
  <c r="N90" i="13"/>
  <c r="O90" i="13"/>
  <c r="P90" i="13"/>
  <c r="Q90" i="13"/>
  <c r="E87" i="13"/>
  <c r="F87" i="13"/>
  <c r="G87" i="13"/>
  <c r="H87" i="13"/>
  <c r="I87" i="13"/>
  <c r="J87" i="13"/>
  <c r="K87" i="13"/>
  <c r="L87" i="13"/>
  <c r="M87" i="13"/>
  <c r="N87" i="13"/>
  <c r="O87" i="13"/>
  <c r="P87" i="13"/>
  <c r="Q87" i="13"/>
  <c r="D138" i="13"/>
  <c r="E138" i="13"/>
  <c r="F138" i="13"/>
  <c r="G138" i="13"/>
  <c r="H138" i="13"/>
  <c r="I138" i="13"/>
  <c r="J138" i="13"/>
  <c r="K138" i="13"/>
  <c r="L138" i="13"/>
  <c r="M138" i="13"/>
  <c r="N138" i="13"/>
  <c r="O138" i="13"/>
  <c r="P138" i="13"/>
  <c r="Q138" i="13"/>
  <c r="D139" i="13"/>
  <c r="E139" i="13"/>
  <c r="F139" i="13"/>
  <c r="G139" i="13"/>
  <c r="H139" i="13"/>
  <c r="I139" i="13"/>
  <c r="J139" i="13"/>
  <c r="K139" i="13"/>
  <c r="L139" i="13"/>
  <c r="M139" i="13"/>
  <c r="N139" i="13"/>
  <c r="O139" i="13"/>
  <c r="P139" i="13"/>
  <c r="Q139" i="13"/>
  <c r="D140" i="13"/>
  <c r="E140" i="13"/>
  <c r="F140" i="13"/>
  <c r="G140" i="13"/>
  <c r="H140" i="13"/>
  <c r="I140" i="13"/>
  <c r="J140" i="13"/>
  <c r="K140" i="13"/>
  <c r="L140" i="13"/>
  <c r="M140" i="13"/>
  <c r="N140" i="13"/>
  <c r="O140" i="13"/>
  <c r="P140" i="13"/>
  <c r="Q140" i="13"/>
  <c r="E137" i="13"/>
  <c r="F137" i="13"/>
  <c r="G137" i="13"/>
  <c r="H137" i="13"/>
  <c r="I137" i="13"/>
  <c r="J137" i="13"/>
  <c r="K137" i="13"/>
  <c r="L137" i="13"/>
  <c r="M137" i="13"/>
  <c r="N137" i="13"/>
  <c r="O137" i="13"/>
  <c r="P137" i="13"/>
  <c r="Q137" i="13"/>
  <c r="D137" i="13"/>
  <c r="D87" i="13"/>
  <c r="D37" i="13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D88" i="12"/>
  <c r="E88" i="12"/>
  <c r="F88" i="12"/>
  <c r="G88" i="12"/>
  <c r="H88" i="12"/>
  <c r="I88" i="12"/>
  <c r="J88" i="12"/>
  <c r="K88" i="12"/>
  <c r="L88" i="12"/>
  <c r="M88" i="12"/>
  <c r="N88" i="12"/>
  <c r="O88" i="12"/>
  <c r="P88" i="12"/>
  <c r="Q88" i="12"/>
  <c r="D89" i="12"/>
  <c r="E89" i="12"/>
  <c r="F89" i="12"/>
  <c r="G89" i="12"/>
  <c r="H89" i="12"/>
  <c r="I89" i="12"/>
  <c r="J89" i="12"/>
  <c r="K89" i="12"/>
  <c r="L89" i="12"/>
  <c r="M89" i="12"/>
  <c r="N89" i="12"/>
  <c r="O89" i="12"/>
  <c r="P89" i="12"/>
  <c r="Q89" i="12"/>
  <c r="D90" i="12"/>
  <c r="E90" i="12"/>
  <c r="F90" i="12"/>
  <c r="G90" i="12"/>
  <c r="H90" i="12"/>
  <c r="I90" i="12"/>
  <c r="J90" i="12"/>
  <c r="K90" i="12"/>
  <c r="L90" i="12"/>
  <c r="M90" i="12"/>
  <c r="N90" i="12"/>
  <c r="O90" i="12"/>
  <c r="P90" i="12"/>
  <c r="Q90" i="12"/>
  <c r="E87" i="12"/>
  <c r="F87" i="12"/>
  <c r="G87" i="12"/>
  <c r="H87" i="12"/>
  <c r="I87" i="12"/>
  <c r="J87" i="12"/>
  <c r="K87" i="12"/>
  <c r="L87" i="12"/>
  <c r="M87" i="12"/>
  <c r="N87" i="12"/>
  <c r="O87" i="12"/>
  <c r="P87" i="12"/>
  <c r="Q87" i="12"/>
  <c r="D138" i="12"/>
  <c r="E138" i="12"/>
  <c r="F138" i="12"/>
  <c r="G138" i="12"/>
  <c r="H138" i="12"/>
  <c r="I138" i="12"/>
  <c r="J138" i="12"/>
  <c r="K138" i="12"/>
  <c r="L138" i="12"/>
  <c r="M138" i="12"/>
  <c r="N138" i="12"/>
  <c r="O138" i="12"/>
  <c r="P138" i="12"/>
  <c r="Q138" i="12"/>
  <c r="D139" i="12"/>
  <c r="E139" i="12"/>
  <c r="F139" i="12"/>
  <c r="G139" i="12"/>
  <c r="H139" i="12"/>
  <c r="I139" i="12"/>
  <c r="J139" i="12"/>
  <c r="K139" i="12"/>
  <c r="L139" i="12"/>
  <c r="M139" i="12"/>
  <c r="N139" i="12"/>
  <c r="O139" i="12"/>
  <c r="P139" i="12"/>
  <c r="Q139" i="12"/>
  <c r="D140" i="12"/>
  <c r="E140" i="12"/>
  <c r="F140" i="12"/>
  <c r="G140" i="12"/>
  <c r="H140" i="12"/>
  <c r="I140" i="12"/>
  <c r="J140" i="12"/>
  <c r="K140" i="12"/>
  <c r="L140" i="12"/>
  <c r="M140" i="12"/>
  <c r="N140" i="12"/>
  <c r="O140" i="12"/>
  <c r="P140" i="12"/>
  <c r="Q140" i="12"/>
  <c r="E137" i="12"/>
  <c r="F137" i="12"/>
  <c r="G137" i="12"/>
  <c r="H137" i="12"/>
  <c r="I137" i="12"/>
  <c r="J137" i="12"/>
  <c r="K137" i="12"/>
  <c r="L137" i="12"/>
  <c r="M137" i="12"/>
  <c r="N137" i="12"/>
  <c r="O137" i="12"/>
  <c r="P137" i="12"/>
  <c r="Q137" i="12"/>
  <c r="D137" i="12"/>
  <c r="D87" i="12"/>
  <c r="D37" i="12"/>
  <c r="D38" i="11"/>
  <c r="E38" i="11"/>
  <c r="F38" i="11"/>
  <c r="G38" i="11"/>
  <c r="H38" i="11"/>
  <c r="I38" i="11"/>
  <c r="J38" i="11"/>
  <c r="K38" i="11"/>
  <c r="L38" i="11"/>
  <c r="M38" i="11"/>
  <c r="N38" i="11"/>
  <c r="O38" i="11"/>
  <c r="P38" i="11"/>
  <c r="Q38" i="11"/>
  <c r="D39" i="11"/>
  <c r="E39" i="11"/>
  <c r="F39" i="11"/>
  <c r="G39" i="11"/>
  <c r="H39" i="11"/>
  <c r="I39" i="11"/>
  <c r="J39" i="11"/>
  <c r="K39" i="11"/>
  <c r="L39" i="11"/>
  <c r="M39" i="11"/>
  <c r="N39" i="11"/>
  <c r="O39" i="11"/>
  <c r="P39" i="11"/>
  <c r="Q39" i="11"/>
  <c r="D40" i="11"/>
  <c r="E40" i="11"/>
  <c r="F40" i="11"/>
  <c r="G40" i="11"/>
  <c r="H40" i="11"/>
  <c r="I40" i="11"/>
  <c r="J40" i="11"/>
  <c r="K40" i="11"/>
  <c r="L40" i="11"/>
  <c r="M40" i="11"/>
  <c r="N40" i="11"/>
  <c r="O40" i="11"/>
  <c r="P40" i="11"/>
  <c r="Q40" i="11"/>
  <c r="E37" i="11"/>
  <c r="F37" i="11"/>
  <c r="G37" i="11"/>
  <c r="H37" i="11"/>
  <c r="I37" i="11"/>
  <c r="J37" i="11"/>
  <c r="K37" i="11"/>
  <c r="L37" i="11"/>
  <c r="M37" i="11"/>
  <c r="N37" i="11"/>
  <c r="O37" i="11"/>
  <c r="P37" i="11"/>
  <c r="Q37" i="11"/>
  <c r="D88" i="11"/>
  <c r="E88" i="11"/>
  <c r="F88" i="11"/>
  <c r="G88" i="11"/>
  <c r="H88" i="11"/>
  <c r="I88" i="11"/>
  <c r="J88" i="11"/>
  <c r="K88" i="11"/>
  <c r="L88" i="11"/>
  <c r="M88" i="11"/>
  <c r="N88" i="11"/>
  <c r="O88" i="11"/>
  <c r="P88" i="11"/>
  <c r="Q88" i="11"/>
  <c r="D89" i="11"/>
  <c r="E89" i="11"/>
  <c r="F89" i="11"/>
  <c r="G89" i="11"/>
  <c r="H89" i="11"/>
  <c r="I89" i="11"/>
  <c r="J89" i="11"/>
  <c r="K89" i="11"/>
  <c r="L89" i="11"/>
  <c r="M89" i="11"/>
  <c r="N89" i="11"/>
  <c r="O89" i="11"/>
  <c r="P89" i="11"/>
  <c r="Q89" i="11"/>
  <c r="D90" i="11"/>
  <c r="E90" i="11"/>
  <c r="F90" i="11"/>
  <c r="G90" i="11"/>
  <c r="H90" i="11"/>
  <c r="I90" i="11"/>
  <c r="J90" i="11"/>
  <c r="K90" i="11"/>
  <c r="L90" i="11"/>
  <c r="M90" i="11"/>
  <c r="N90" i="11"/>
  <c r="O90" i="11"/>
  <c r="P90" i="11"/>
  <c r="Q90" i="11"/>
  <c r="E87" i="11"/>
  <c r="F87" i="11"/>
  <c r="G87" i="11"/>
  <c r="H87" i="11"/>
  <c r="I87" i="11"/>
  <c r="J87" i="11"/>
  <c r="K87" i="11"/>
  <c r="L87" i="11"/>
  <c r="M87" i="11"/>
  <c r="N87" i="11"/>
  <c r="O87" i="11"/>
  <c r="P87" i="11"/>
  <c r="Q87" i="11"/>
  <c r="D138" i="11"/>
  <c r="E138" i="11"/>
  <c r="F138" i="11"/>
  <c r="G138" i="11"/>
  <c r="H138" i="11"/>
  <c r="I138" i="11"/>
  <c r="J138" i="11"/>
  <c r="K138" i="11"/>
  <c r="L138" i="11"/>
  <c r="M138" i="11"/>
  <c r="N138" i="11"/>
  <c r="O138" i="11"/>
  <c r="P138" i="11"/>
  <c r="Q138" i="11"/>
  <c r="D139" i="11"/>
  <c r="E139" i="11"/>
  <c r="F139" i="11"/>
  <c r="G139" i="11"/>
  <c r="H139" i="11"/>
  <c r="I139" i="11"/>
  <c r="J139" i="11"/>
  <c r="K139" i="11"/>
  <c r="L139" i="11"/>
  <c r="M139" i="11"/>
  <c r="N139" i="11"/>
  <c r="O139" i="11"/>
  <c r="P139" i="11"/>
  <c r="Q139" i="11"/>
  <c r="D140" i="11"/>
  <c r="E140" i="11"/>
  <c r="F140" i="11"/>
  <c r="G140" i="11"/>
  <c r="H140" i="11"/>
  <c r="I140" i="11"/>
  <c r="J140" i="11"/>
  <c r="K140" i="11"/>
  <c r="L140" i="11"/>
  <c r="M140" i="11"/>
  <c r="N140" i="11"/>
  <c r="O140" i="11"/>
  <c r="P140" i="11"/>
  <c r="Q140" i="11"/>
  <c r="E137" i="11"/>
  <c r="F137" i="11"/>
  <c r="G137" i="11"/>
  <c r="H137" i="11"/>
  <c r="I137" i="11"/>
  <c r="J137" i="11"/>
  <c r="K137" i="11"/>
  <c r="L137" i="11"/>
  <c r="M137" i="11"/>
  <c r="N137" i="11"/>
  <c r="O137" i="11"/>
  <c r="P137" i="11"/>
  <c r="Q137" i="11"/>
  <c r="D137" i="11"/>
  <c r="D87" i="11"/>
  <c r="D37" i="11"/>
  <c r="D38" i="10"/>
  <c r="E38" i="10"/>
  <c r="F38" i="10"/>
  <c r="G38" i="10"/>
  <c r="H38" i="10"/>
  <c r="I38" i="10"/>
  <c r="J38" i="10"/>
  <c r="K38" i="10"/>
  <c r="L38" i="10"/>
  <c r="M38" i="10"/>
  <c r="N38" i="10"/>
  <c r="O38" i="10"/>
  <c r="P38" i="10"/>
  <c r="Q38" i="10"/>
  <c r="D39" i="10"/>
  <c r="E39" i="10"/>
  <c r="F39" i="10"/>
  <c r="G39" i="10"/>
  <c r="H39" i="10"/>
  <c r="I39" i="10"/>
  <c r="J39" i="10"/>
  <c r="K39" i="10"/>
  <c r="L39" i="10"/>
  <c r="M39" i="10"/>
  <c r="N39" i="10"/>
  <c r="O39" i="10"/>
  <c r="P39" i="10"/>
  <c r="Q39" i="10"/>
  <c r="D40" i="10"/>
  <c r="E40" i="10"/>
  <c r="F40" i="10"/>
  <c r="G40" i="10"/>
  <c r="H40" i="10"/>
  <c r="I40" i="10"/>
  <c r="J40" i="10"/>
  <c r="K40" i="10"/>
  <c r="L40" i="10"/>
  <c r="M40" i="10"/>
  <c r="N40" i="10"/>
  <c r="O40" i="10"/>
  <c r="P40" i="10"/>
  <c r="Q40" i="10"/>
  <c r="E37" i="10"/>
  <c r="F37" i="10"/>
  <c r="G37" i="10"/>
  <c r="H37" i="10"/>
  <c r="I37" i="10"/>
  <c r="J37" i="10"/>
  <c r="K37" i="10"/>
  <c r="L37" i="10"/>
  <c r="M37" i="10"/>
  <c r="N37" i="10"/>
  <c r="O37" i="10"/>
  <c r="P37" i="10"/>
  <c r="Q37" i="10"/>
  <c r="D88" i="10"/>
  <c r="E88" i="10"/>
  <c r="F88" i="10"/>
  <c r="G88" i="10"/>
  <c r="H88" i="10"/>
  <c r="I88" i="10"/>
  <c r="J88" i="10"/>
  <c r="K88" i="10"/>
  <c r="L88" i="10"/>
  <c r="M88" i="10"/>
  <c r="N88" i="10"/>
  <c r="O88" i="10"/>
  <c r="P88" i="10"/>
  <c r="Q88" i="10"/>
  <c r="D89" i="10"/>
  <c r="E89" i="10"/>
  <c r="F89" i="10"/>
  <c r="G89" i="10"/>
  <c r="H89" i="10"/>
  <c r="I89" i="10"/>
  <c r="J89" i="10"/>
  <c r="K89" i="10"/>
  <c r="L89" i="10"/>
  <c r="M89" i="10"/>
  <c r="N89" i="10"/>
  <c r="O89" i="10"/>
  <c r="P89" i="10"/>
  <c r="Q89" i="10"/>
  <c r="D90" i="10"/>
  <c r="E90" i="10"/>
  <c r="F90" i="10"/>
  <c r="G90" i="10"/>
  <c r="H90" i="10"/>
  <c r="I90" i="10"/>
  <c r="J90" i="10"/>
  <c r="K90" i="10"/>
  <c r="L90" i="10"/>
  <c r="M90" i="10"/>
  <c r="N90" i="10"/>
  <c r="O90" i="10"/>
  <c r="P90" i="10"/>
  <c r="Q90" i="10"/>
  <c r="E87" i="10"/>
  <c r="F87" i="10"/>
  <c r="G87" i="10"/>
  <c r="H87" i="10"/>
  <c r="I87" i="10"/>
  <c r="J87" i="10"/>
  <c r="K87" i="10"/>
  <c r="L87" i="10"/>
  <c r="M87" i="10"/>
  <c r="N87" i="10"/>
  <c r="O87" i="10"/>
  <c r="P87" i="10"/>
  <c r="Q87" i="10"/>
  <c r="D138" i="10"/>
  <c r="E138" i="10"/>
  <c r="F138" i="10"/>
  <c r="G138" i="10"/>
  <c r="H138" i="10"/>
  <c r="I138" i="10"/>
  <c r="J138" i="10"/>
  <c r="K138" i="10"/>
  <c r="L138" i="10"/>
  <c r="M138" i="10"/>
  <c r="N138" i="10"/>
  <c r="O138" i="10"/>
  <c r="P138" i="10"/>
  <c r="Q138" i="10"/>
  <c r="D139" i="10"/>
  <c r="E139" i="10"/>
  <c r="F139" i="10"/>
  <c r="G139" i="10"/>
  <c r="H139" i="10"/>
  <c r="I139" i="10"/>
  <c r="J139" i="10"/>
  <c r="K139" i="10"/>
  <c r="L139" i="10"/>
  <c r="M139" i="10"/>
  <c r="N139" i="10"/>
  <c r="O139" i="10"/>
  <c r="P139" i="10"/>
  <c r="Q139" i="10"/>
  <c r="D140" i="10"/>
  <c r="E140" i="10"/>
  <c r="F140" i="10"/>
  <c r="G140" i="10"/>
  <c r="H140" i="10"/>
  <c r="I140" i="10"/>
  <c r="J140" i="10"/>
  <c r="K140" i="10"/>
  <c r="L140" i="10"/>
  <c r="M140" i="10"/>
  <c r="N140" i="10"/>
  <c r="O140" i="10"/>
  <c r="P140" i="10"/>
  <c r="Q140" i="10"/>
  <c r="E137" i="10"/>
  <c r="F137" i="10"/>
  <c r="G137" i="10"/>
  <c r="H137" i="10"/>
  <c r="I137" i="10"/>
  <c r="J137" i="10"/>
  <c r="K137" i="10"/>
  <c r="L137" i="10"/>
  <c r="M137" i="10"/>
  <c r="N137" i="10"/>
  <c r="O137" i="10"/>
  <c r="P137" i="10"/>
  <c r="Q137" i="10"/>
  <c r="D137" i="10"/>
  <c r="D87" i="10"/>
  <c r="D37" i="10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D88" i="7"/>
  <c r="E88" i="7"/>
  <c r="F88" i="7"/>
  <c r="G88" i="7"/>
  <c r="H88" i="7"/>
  <c r="I88" i="7"/>
  <c r="J88" i="7"/>
  <c r="K88" i="7"/>
  <c r="L88" i="7"/>
  <c r="M88" i="7"/>
  <c r="N88" i="7"/>
  <c r="O88" i="7"/>
  <c r="P88" i="7"/>
  <c r="Q88" i="7"/>
  <c r="D89" i="7"/>
  <c r="E89" i="7"/>
  <c r="F89" i="7"/>
  <c r="G89" i="7"/>
  <c r="H89" i="7"/>
  <c r="I89" i="7"/>
  <c r="J89" i="7"/>
  <c r="K89" i="7"/>
  <c r="L89" i="7"/>
  <c r="M89" i="7"/>
  <c r="N89" i="7"/>
  <c r="O89" i="7"/>
  <c r="P89" i="7"/>
  <c r="Q89" i="7"/>
  <c r="D90" i="7"/>
  <c r="E90" i="7"/>
  <c r="F90" i="7"/>
  <c r="G90" i="7"/>
  <c r="H90" i="7"/>
  <c r="I90" i="7"/>
  <c r="J90" i="7"/>
  <c r="K90" i="7"/>
  <c r="L90" i="7"/>
  <c r="M90" i="7"/>
  <c r="N90" i="7"/>
  <c r="O90" i="7"/>
  <c r="P90" i="7"/>
  <c r="Q90" i="7"/>
  <c r="E87" i="7"/>
  <c r="F87" i="7"/>
  <c r="G87" i="7"/>
  <c r="H87" i="7"/>
  <c r="I87" i="7"/>
  <c r="J87" i="7"/>
  <c r="K87" i="7"/>
  <c r="L87" i="7"/>
  <c r="M87" i="7"/>
  <c r="N87" i="7"/>
  <c r="O87" i="7"/>
  <c r="P87" i="7"/>
  <c r="Q87" i="7"/>
  <c r="D138" i="7"/>
  <c r="E138" i="7"/>
  <c r="F138" i="7"/>
  <c r="G138" i="7"/>
  <c r="H138" i="7"/>
  <c r="I138" i="7"/>
  <c r="J138" i="7"/>
  <c r="K138" i="7"/>
  <c r="L138" i="7"/>
  <c r="M138" i="7"/>
  <c r="N138" i="7"/>
  <c r="O138" i="7"/>
  <c r="P138" i="7"/>
  <c r="Q138" i="7"/>
  <c r="D139" i="7"/>
  <c r="E139" i="7"/>
  <c r="F139" i="7"/>
  <c r="G139" i="7"/>
  <c r="H139" i="7"/>
  <c r="I139" i="7"/>
  <c r="J139" i="7"/>
  <c r="K139" i="7"/>
  <c r="L139" i="7"/>
  <c r="M139" i="7"/>
  <c r="N139" i="7"/>
  <c r="O139" i="7"/>
  <c r="P139" i="7"/>
  <c r="Q139" i="7"/>
  <c r="D140" i="7"/>
  <c r="E140" i="7"/>
  <c r="F140" i="7"/>
  <c r="G140" i="7"/>
  <c r="H140" i="7"/>
  <c r="I140" i="7"/>
  <c r="J140" i="7"/>
  <c r="K140" i="7"/>
  <c r="L140" i="7"/>
  <c r="M140" i="7"/>
  <c r="N140" i="7"/>
  <c r="O140" i="7"/>
  <c r="P140" i="7"/>
  <c r="Q140" i="7"/>
  <c r="E137" i="7"/>
  <c r="F137" i="7"/>
  <c r="G137" i="7"/>
  <c r="H137" i="7"/>
  <c r="I137" i="7"/>
  <c r="J137" i="7"/>
  <c r="K137" i="7"/>
  <c r="L137" i="7"/>
  <c r="M137" i="7"/>
  <c r="N137" i="7"/>
  <c r="O137" i="7"/>
  <c r="P137" i="7"/>
  <c r="Q137" i="7"/>
  <c r="D137" i="7"/>
  <c r="D87" i="7"/>
  <c r="D37" i="7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D29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Q29" i="14"/>
  <c r="D30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D31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D32" i="14"/>
  <c r="E32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D34" i="14"/>
  <c r="E34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D35" i="14"/>
  <c r="E35" i="14"/>
  <c r="F35" i="14"/>
  <c r="G35" i="14"/>
  <c r="H35" i="14"/>
  <c r="I35" i="14"/>
  <c r="J35" i="14"/>
  <c r="K35" i="14"/>
  <c r="L35" i="14"/>
  <c r="M35" i="14"/>
  <c r="N35" i="14"/>
  <c r="O35" i="14"/>
  <c r="P35" i="14"/>
  <c r="Q35" i="14"/>
  <c r="D36" i="14"/>
  <c r="E36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D75" i="14"/>
  <c r="E75" i="14"/>
  <c r="F75" i="14"/>
  <c r="G75" i="14"/>
  <c r="H75" i="14"/>
  <c r="I75" i="14"/>
  <c r="J75" i="14"/>
  <c r="K75" i="14"/>
  <c r="L75" i="14"/>
  <c r="M75" i="14"/>
  <c r="N75" i="14"/>
  <c r="O75" i="14"/>
  <c r="P75" i="14"/>
  <c r="Q75" i="14"/>
  <c r="D76" i="14"/>
  <c r="E76" i="14"/>
  <c r="F76" i="14"/>
  <c r="G76" i="14"/>
  <c r="H76" i="14"/>
  <c r="I76" i="14"/>
  <c r="J76" i="14"/>
  <c r="K76" i="14"/>
  <c r="L76" i="14"/>
  <c r="M76" i="14"/>
  <c r="N76" i="14"/>
  <c r="O76" i="14"/>
  <c r="P76" i="14"/>
  <c r="Q76" i="14"/>
  <c r="D77" i="14"/>
  <c r="E77" i="14"/>
  <c r="F77" i="14"/>
  <c r="G77" i="14"/>
  <c r="H77" i="14"/>
  <c r="I77" i="14"/>
  <c r="J77" i="14"/>
  <c r="K77" i="14"/>
  <c r="L77" i="14"/>
  <c r="M77" i="14"/>
  <c r="N77" i="14"/>
  <c r="O77" i="14"/>
  <c r="P77" i="14"/>
  <c r="Q77" i="14"/>
  <c r="D78" i="14"/>
  <c r="E78" i="14"/>
  <c r="F78" i="14"/>
  <c r="G78" i="14"/>
  <c r="H78" i="14"/>
  <c r="I78" i="14"/>
  <c r="J78" i="14"/>
  <c r="K78" i="14"/>
  <c r="L78" i="14"/>
  <c r="M78" i="14"/>
  <c r="N78" i="14"/>
  <c r="O78" i="14"/>
  <c r="P78" i="14"/>
  <c r="Q78" i="14"/>
  <c r="D79" i="14"/>
  <c r="E79" i="14"/>
  <c r="F79" i="14"/>
  <c r="G79" i="14"/>
  <c r="H79" i="14"/>
  <c r="I79" i="14"/>
  <c r="J79" i="14"/>
  <c r="K79" i="14"/>
  <c r="L79" i="14"/>
  <c r="M79" i="14"/>
  <c r="N79" i="14"/>
  <c r="O79" i="14"/>
  <c r="P79" i="14"/>
  <c r="Q79" i="14"/>
  <c r="D80" i="14"/>
  <c r="E80" i="14"/>
  <c r="F80" i="14"/>
  <c r="G80" i="14"/>
  <c r="H80" i="14"/>
  <c r="I80" i="14"/>
  <c r="J80" i="14"/>
  <c r="K80" i="14"/>
  <c r="L80" i="14"/>
  <c r="M80" i="14"/>
  <c r="N80" i="14"/>
  <c r="O80" i="14"/>
  <c r="P80" i="14"/>
  <c r="Q80" i="14"/>
  <c r="D81" i="14"/>
  <c r="E81" i="14"/>
  <c r="F81" i="14"/>
  <c r="G81" i="14"/>
  <c r="H81" i="14"/>
  <c r="I81" i="14"/>
  <c r="J81" i="14"/>
  <c r="K81" i="14"/>
  <c r="L81" i="14"/>
  <c r="M81" i="14"/>
  <c r="N81" i="14"/>
  <c r="O81" i="14"/>
  <c r="P81" i="14"/>
  <c r="Q81" i="14"/>
  <c r="D82" i="14"/>
  <c r="E82" i="14"/>
  <c r="F82" i="14"/>
  <c r="G82" i="14"/>
  <c r="H82" i="14"/>
  <c r="I82" i="14"/>
  <c r="J82" i="14"/>
  <c r="K82" i="14"/>
  <c r="L82" i="14"/>
  <c r="M82" i="14"/>
  <c r="N82" i="14"/>
  <c r="O82" i="14"/>
  <c r="P82" i="14"/>
  <c r="Q82" i="14"/>
  <c r="D83" i="14"/>
  <c r="E83" i="14"/>
  <c r="F83" i="14"/>
  <c r="G83" i="14"/>
  <c r="H83" i="14"/>
  <c r="I83" i="14"/>
  <c r="J83" i="14"/>
  <c r="K83" i="14"/>
  <c r="L83" i="14"/>
  <c r="M83" i="14"/>
  <c r="N83" i="14"/>
  <c r="O83" i="14"/>
  <c r="P83" i="14"/>
  <c r="Q83" i="14"/>
  <c r="D84" i="14"/>
  <c r="E84" i="14"/>
  <c r="F84" i="14"/>
  <c r="G84" i="14"/>
  <c r="H84" i="14"/>
  <c r="I84" i="14"/>
  <c r="J84" i="14"/>
  <c r="K84" i="14"/>
  <c r="L84" i="14"/>
  <c r="M84" i="14"/>
  <c r="N84" i="14"/>
  <c r="O84" i="14"/>
  <c r="P84" i="14"/>
  <c r="Q84" i="14"/>
  <c r="D85" i="14"/>
  <c r="E85" i="14"/>
  <c r="F85" i="14"/>
  <c r="G85" i="14"/>
  <c r="H85" i="14"/>
  <c r="I85" i="14"/>
  <c r="J85" i="14"/>
  <c r="K85" i="14"/>
  <c r="L85" i="14"/>
  <c r="M85" i="14"/>
  <c r="N85" i="14"/>
  <c r="O85" i="14"/>
  <c r="P85" i="14"/>
  <c r="Q85" i="14"/>
  <c r="D86" i="14"/>
  <c r="E86" i="14"/>
  <c r="F86" i="14"/>
  <c r="G86" i="14"/>
  <c r="H86" i="14"/>
  <c r="I86" i="14"/>
  <c r="J86" i="14"/>
  <c r="K86" i="14"/>
  <c r="L86" i="14"/>
  <c r="M86" i="14"/>
  <c r="N86" i="14"/>
  <c r="O86" i="14"/>
  <c r="P86" i="14"/>
  <c r="Q86" i="14"/>
  <c r="E74" i="14"/>
  <c r="F74" i="14"/>
  <c r="G74" i="14"/>
  <c r="H74" i="14"/>
  <c r="I74" i="14"/>
  <c r="J74" i="14"/>
  <c r="K74" i="14"/>
  <c r="L74" i="14"/>
  <c r="M74" i="14"/>
  <c r="N74" i="14"/>
  <c r="O74" i="14"/>
  <c r="P74" i="14"/>
  <c r="Q74" i="14"/>
  <c r="D125" i="14"/>
  <c r="E125" i="14"/>
  <c r="F125" i="14"/>
  <c r="G125" i="14"/>
  <c r="H125" i="14"/>
  <c r="I125" i="14"/>
  <c r="J125" i="14"/>
  <c r="K125" i="14"/>
  <c r="L125" i="14"/>
  <c r="M125" i="14"/>
  <c r="N125" i="14"/>
  <c r="O125" i="14"/>
  <c r="P125" i="14"/>
  <c r="Q125" i="14"/>
  <c r="D126" i="14"/>
  <c r="E126" i="14"/>
  <c r="F126" i="14"/>
  <c r="G126" i="14"/>
  <c r="H126" i="14"/>
  <c r="I126" i="14"/>
  <c r="J126" i="14"/>
  <c r="K126" i="14"/>
  <c r="L126" i="14"/>
  <c r="M126" i="14"/>
  <c r="N126" i="14"/>
  <c r="O126" i="14"/>
  <c r="P126" i="14"/>
  <c r="Q126" i="14"/>
  <c r="D127" i="14"/>
  <c r="E127" i="14"/>
  <c r="F127" i="14"/>
  <c r="G127" i="14"/>
  <c r="H127" i="14"/>
  <c r="I127" i="14"/>
  <c r="J127" i="14"/>
  <c r="K127" i="14"/>
  <c r="L127" i="14"/>
  <c r="M127" i="14"/>
  <c r="N127" i="14"/>
  <c r="O127" i="14"/>
  <c r="P127" i="14"/>
  <c r="Q127" i="14"/>
  <c r="D128" i="14"/>
  <c r="E128" i="14"/>
  <c r="F128" i="14"/>
  <c r="G128" i="14"/>
  <c r="H128" i="14"/>
  <c r="I128" i="14"/>
  <c r="J128" i="14"/>
  <c r="K128" i="14"/>
  <c r="L128" i="14"/>
  <c r="M128" i="14"/>
  <c r="N128" i="14"/>
  <c r="O128" i="14"/>
  <c r="P128" i="14"/>
  <c r="Q128" i="14"/>
  <c r="D129" i="14"/>
  <c r="E129" i="14"/>
  <c r="F129" i="14"/>
  <c r="G129" i="14"/>
  <c r="H129" i="14"/>
  <c r="I129" i="14"/>
  <c r="J129" i="14"/>
  <c r="K129" i="14"/>
  <c r="L129" i="14"/>
  <c r="M129" i="14"/>
  <c r="N129" i="14"/>
  <c r="O129" i="14"/>
  <c r="P129" i="14"/>
  <c r="Q129" i="14"/>
  <c r="D130" i="14"/>
  <c r="E130" i="14"/>
  <c r="F130" i="14"/>
  <c r="G130" i="14"/>
  <c r="H130" i="14"/>
  <c r="I130" i="14"/>
  <c r="J130" i="14"/>
  <c r="K130" i="14"/>
  <c r="L130" i="14"/>
  <c r="M130" i="14"/>
  <c r="N130" i="14"/>
  <c r="O130" i="14"/>
  <c r="P130" i="14"/>
  <c r="Q130" i="14"/>
  <c r="D131" i="14"/>
  <c r="E131" i="14"/>
  <c r="F131" i="14"/>
  <c r="G131" i="14"/>
  <c r="H131" i="14"/>
  <c r="I131" i="14"/>
  <c r="J131" i="14"/>
  <c r="K131" i="14"/>
  <c r="L131" i="14"/>
  <c r="M131" i="14"/>
  <c r="N131" i="14"/>
  <c r="O131" i="14"/>
  <c r="P131" i="14"/>
  <c r="Q131" i="14"/>
  <c r="D132" i="14"/>
  <c r="E132" i="14"/>
  <c r="F132" i="14"/>
  <c r="G132" i="14"/>
  <c r="H132" i="14"/>
  <c r="I132" i="14"/>
  <c r="J132" i="14"/>
  <c r="K132" i="14"/>
  <c r="L132" i="14"/>
  <c r="M132" i="14"/>
  <c r="N132" i="14"/>
  <c r="O132" i="14"/>
  <c r="P132" i="14"/>
  <c r="Q132" i="14"/>
  <c r="D133" i="14"/>
  <c r="E133" i="14"/>
  <c r="F133" i="14"/>
  <c r="G133" i="14"/>
  <c r="H133" i="14"/>
  <c r="I133" i="14"/>
  <c r="J133" i="14"/>
  <c r="K133" i="14"/>
  <c r="L133" i="14"/>
  <c r="M133" i="14"/>
  <c r="N133" i="14"/>
  <c r="O133" i="14"/>
  <c r="P133" i="14"/>
  <c r="Q133" i="14"/>
  <c r="D134" i="14"/>
  <c r="E134" i="14"/>
  <c r="F134" i="14"/>
  <c r="G134" i="14"/>
  <c r="H134" i="14"/>
  <c r="I134" i="14"/>
  <c r="J134" i="14"/>
  <c r="K134" i="14"/>
  <c r="L134" i="14"/>
  <c r="M134" i="14"/>
  <c r="N134" i="14"/>
  <c r="O134" i="14"/>
  <c r="P134" i="14"/>
  <c r="Q134" i="14"/>
  <c r="D135" i="14"/>
  <c r="E135" i="14"/>
  <c r="F135" i="14"/>
  <c r="G135" i="14"/>
  <c r="H135" i="14"/>
  <c r="I135" i="14"/>
  <c r="J135" i="14"/>
  <c r="K135" i="14"/>
  <c r="L135" i="14"/>
  <c r="M135" i="14"/>
  <c r="N135" i="14"/>
  <c r="O135" i="14"/>
  <c r="P135" i="14"/>
  <c r="Q135" i="14"/>
  <c r="D136" i="14"/>
  <c r="E136" i="14"/>
  <c r="F136" i="14"/>
  <c r="G136" i="14"/>
  <c r="H136" i="14"/>
  <c r="I136" i="14"/>
  <c r="J136" i="14"/>
  <c r="K136" i="14"/>
  <c r="L136" i="14"/>
  <c r="M136" i="14"/>
  <c r="N136" i="14"/>
  <c r="O136" i="14"/>
  <c r="P136" i="14"/>
  <c r="Q136" i="14"/>
  <c r="E124" i="14"/>
  <c r="F124" i="14"/>
  <c r="G124" i="14"/>
  <c r="H124" i="14"/>
  <c r="I124" i="14"/>
  <c r="J124" i="14"/>
  <c r="K124" i="14"/>
  <c r="L124" i="14"/>
  <c r="M124" i="14"/>
  <c r="N124" i="14"/>
  <c r="O124" i="14"/>
  <c r="P124" i="14"/>
  <c r="Q124" i="14"/>
  <c r="D124" i="14"/>
  <c r="D74" i="14"/>
  <c r="D24" i="14"/>
  <c r="D25" i="13"/>
  <c r="E25" i="13"/>
  <c r="F25" i="13"/>
  <c r="G25" i="13"/>
  <c r="H25" i="13"/>
  <c r="I25" i="13"/>
  <c r="J25" i="13"/>
  <c r="K25" i="13"/>
  <c r="L25" i="13"/>
  <c r="M25" i="13"/>
  <c r="N25" i="13"/>
  <c r="O25" i="13"/>
  <c r="P25" i="13"/>
  <c r="Q25" i="13"/>
  <c r="D26" i="13"/>
  <c r="E26" i="13"/>
  <c r="F26" i="13"/>
  <c r="G26" i="13"/>
  <c r="H26" i="13"/>
  <c r="I26" i="13"/>
  <c r="J26" i="13"/>
  <c r="K26" i="13"/>
  <c r="L26" i="13"/>
  <c r="M26" i="13"/>
  <c r="N26" i="13"/>
  <c r="O26" i="13"/>
  <c r="P26" i="13"/>
  <c r="Q26" i="13"/>
  <c r="D27" i="13"/>
  <c r="E27" i="13"/>
  <c r="F27" i="13"/>
  <c r="G27" i="13"/>
  <c r="H27" i="13"/>
  <c r="I27" i="13"/>
  <c r="J27" i="13"/>
  <c r="K27" i="13"/>
  <c r="L27" i="13"/>
  <c r="M27" i="13"/>
  <c r="N27" i="13"/>
  <c r="O27" i="13"/>
  <c r="P27" i="13"/>
  <c r="Q27" i="13"/>
  <c r="D28" i="13"/>
  <c r="E28" i="13"/>
  <c r="F28" i="13"/>
  <c r="G28" i="13"/>
  <c r="H28" i="13"/>
  <c r="I28" i="13"/>
  <c r="J28" i="13"/>
  <c r="K28" i="13"/>
  <c r="L28" i="13"/>
  <c r="M28" i="13"/>
  <c r="N28" i="13"/>
  <c r="O28" i="13"/>
  <c r="P28" i="13"/>
  <c r="Q28" i="13"/>
  <c r="D29" i="13"/>
  <c r="E29" i="13"/>
  <c r="F29" i="13"/>
  <c r="G29" i="13"/>
  <c r="H29" i="13"/>
  <c r="I29" i="13"/>
  <c r="J29" i="13"/>
  <c r="K29" i="13"/>
  <c r="L29" i="13"/>
  <c r="M29" i="13"/>
  <c r="N29" i="13"/>
  <c r="O29" i="13"/>
  <c r="P29" i="13"/>
  <c r="Q29" i="13"/>
  <c r="D30" i="13"/>
  <c r="E30" i="13"/>
  <c r="F30" i="13"/>
  <c r="G30" i="13"/>
  <c r="H30" i="13"/>
  <c r="I30" i="13"/>
  <c r="J30" i="13"/>
  <c r="K30" i="13"/>
  <c r="L30" i="13"/>
  <c r="M30" i="13"/>
  <c r="N30" i="13"/>
  <c r="O30" i="13"/>
  <c r="P30" i="13"/>
  <c r="Q30" i="13"/>
  <c r="D31" i="13"/>
  <c r="E31" i="13"/>
  <c r="F31" i="13"/>
  <c r="G31" i="13"/>
  <c r="H31" i="13"/>
  <c r="I31" i="13"/>
  <c r="J31" i="13"/>
  <c r="K31" i="13"/>
  <c r="L31" i="13"/>
  <c r="M31" i="13"/>
  <c r="N31" i="13"/>
  <c r="O31" i="13"/>
  <c r="P31" i="13"/>
  <c r="Q31" i="13"/>
  <c r="D32" i="13"/>
  <c r="E32" i="13"/>
  <c r="F32" i="13"/>
  <c r="G32" i="13"/>
  <c r="H32" i="13"/>
  <c r="I32" i="13"/>
  <c r="J32" i="13"/>
  <c r="K32" i="13"/>
  <c r="L32" i="13"/>
  <c r="M32" i="13"/>
  <c r="N32" i="13"/>
  <c r="O32" i="13"/>
  <c r="P32" i="13"/>
  <c r="Q32" i="13"/>
  <c r="D33" i="13"/>
  <c r="E33" i="13"/>
  <c r="F33" i="13"/>
  <c r="G33" i="13"/>
  <c r="H33" i="13"/>
  <c r="I33" i="13"/>
  <c r="J33" i="13"/>
  <c r="K33" i="13"/>
  <c r="L33" i="13"/>
  <c r="M33" i="13"/>
  <c r="N33" i="13"/>
  <c r="O33" i="13"/>
  <c r="P33" i="13"/>
  <c r="Q33" i="13"/>
  <c r="D34" i="13"/>
  <c r="E34" i="13"/>
  <c r="F34" i="13"/>
  <c r="G34" i="13"/>
  <c r="H34" i="13"/>
  <c r="I34" i="13"/>
  <c r="J34" i="13"/>
  <c r="K34" i="13"/>
  <c r="L34" i="13"/>
  <c r="M34" i="13"/>
  <c r="N34" i="13"/>
  <c r="O34" i="13"/>
  <c r="P34" i="13"/>
  <c r="Q34" i="13"/>
  <c r="D35" i="13"/>
  <c r="E35" i="13"/>
  <c r="F35" i="13"/>
  <c r="G35" i="13"/>
  <c r="H35" i="13"/>
  <c r="I35" i="13"/>
  <c r="J35" i="13"/>
  <c r="K35" i="13"/>
  <c r="L35" i="13"/>
  <c r="M35" i="13"/>
  <c r="N35" i="13"/>
  <c r="O35" i="13"/>
  <c r="P35" i="13"/>
  <c r="Q35" i="13"/>
  <c r="D36" i="13"/>
  <c r="E36" i="13"/>
  <c r="F36" i="13"/>
  <c r="G36" i="13"/>
  <c r="H36" i="13"/>
  <c r="I36" i="13"/>
  <c r="J36" i="13"/>
  <c r="K36" i="13"/>
  <c r="L36" i="13"/>
  <c r="M36" i="13"/>
  <c r="N36" i="13"/>
  <c r="O36" i="13"/>
  <c r="P36" i="13"/>
  <c r="Q36" i="13"/>
  <c r="E24" i="13"/>
  <c r="F24" i="13"/>
  <c r="G24" i="13"/>
  <c r="H24" i="13"/>
  <c r="I24" i="13"/>
  <c r="J24" i="13"/>
  <c r="K24" i="13"/>
  <c r="L24" i="13"/>
  <c r="M24" i="13"/>
  <c r="N24" i="13"/>
  <c r="O24" i="13"/>
  <c r="P24" i="13"/>
  <c r="Q24" i="13"/>
  <c r="D75" i="13"/>
  <c r="E75" i="13"/>
  <c r="F75" i="13"/>
  <c r="G75" i="13"/>
  <c r="H75" i="13"/>
  <c r="I75" i="13"/>
  <c r="J75" i="13"/>
  <c r="K75" i="13"/>
  <c r="L75" i="13"/>
  <c r="M75" i="13"/>
  <c r="N75" i="13"/>
  <c r="O75" i="13"/>
  <c r="P75" i="13"/>
  <c r="Q75" i="13"/>
  <c r="D76" i="13"/>
  <c r="E76" i="13"/>
  <c r="F76" i="13"/>
  <c r="G76" i="13"/>
  <c r="H76" i="13"/>
  <c r="I76" i="13"/>
  <c r="J76" i="13"/>
  <c r="K76" i="13"/>
  <c r="L76" i="13"/>
  <c r="M76" i="13"/>
  <c r="N76" i="13"/>
  <c r="O76" i="13"/>
  <c r="P76" i="13"/>
  <c r="Q76" i="13"/>
  <c r="D77" i="13"/>
  <c r="E77" i="13"/>
  <c r="F77" i="13"/>
  <c r="G77" i="13"/>
  <c r="H77" i="13"/>
  <c r="I77" i="13"/>
  <c r="J77" i="13"/>
  <c r="K77" i="13"/>
  <c r="L77" i="13"/>
  <c r="M77" i="13"/>
  <c r="N77" i="13"/>
  <c r="O77" i="13"/>
  <c r="P77" i="13"/>
  <c r="Q77" i="13"/>
  <c r="D78" i="13"/>
  <c r="E78" i="13"/>
  <c r="F78" i="13"/>
  <c r="G78" i="13"/>
  <c r="H78" i="13"/>
  <c r="I78" i="13"/>
  <c r="J78" i="13"/>
  <c r="K78" i="13"/>
  <c r="L78" i="13"/>
  <c r="M78" i="13"/>
  <c r="N78" i="13"/>
  <c r="O78" i="13"/>
  <c r="P78" i="13"/>
  <c r="Q78" i="13"/>
  <c r="D79" i="13"/>
  <c r="E79" i="13"/>
  <c r="F79" i="13"/>
  <c r="G79" i="13"/>
  <c r="H79" i="13"/>
  <c r="I79" i="13"/>
  <c r="J79" i="13"/>
  <c r="K79" i="13"/>
  <c r="L79" i="13"/>
  <c r="M79" i="13"/>
  <c r="N79" i="13"/>
  <c r="O79" i="13"/>
  <c r="P79" i="13"/>
  <c r="Q79" i="13"/>
  <c r="D80" i="13"/>
  <c r="E80" i="13"/>
  <c r="F80" i="13"/>
  <c r="G80" i="13"/>
  <c r="H80" i="13"/>
  <c r="I80" i="13"/>
  <c r="J80" i="13"/>
  <c r="K80" i="13"/>
  <c r="L80" i="13"/>
  <c r="M80" i="13"/>
  <c r="N80" i="13"/>
  <c r="O80" i="13"/>
  <c r="P80" i="13"/>
  <c r="Q80" i="13"/>
  <c r="D81" i="13"/>
  <c r="E81" i="13"/>
  <c r="F81" i="13"/>
  <c r="G81" i="13"/>
  <c r="H81" i="13"/>
  <c r="I81" i="13"/>
  <c r="J81" i="13"/>
  <c r="K81" i="13"/>
  <c r="L81" i="13"/>
  <c r="M81" i="13"/>
  <c r="N81" i="13"/>
  <c r="O81" i="13"/>
  <c r="P81" i="13"/>
  <c r="Q81" i="13"/>
  <c r="D82" i="13"/>
  <c r="E82" i="13"/>
  <c r="F82" i="13"/>
  <c r="G82" i="13"/>
  <c r="H82" i="13"/>
  <c r="I82" i="13"/>
  <c r="J82" i="13"/>
  <c r="K82" i="13"/>
  <c r="L82" i="13"/>
  <c r="M82" i="13"/>
  <c r="N82" i="13"/>
  <c r="O82" i="13"/>
  <c r="P82" i="13"/>
  <c r="Q82" i="13"/>
  <c r="D83" i="13"/>
  <c r="E83" i="13"/>
  <c r="F83" i="13"/>
  <c r="G83" i="13"/>
  <c r="H83" i="13"/>
  <c r="I83" i="13"/>
  <c r="J83" i="13"/>
  <c r="K83" i="13"/>
  <c r="L83" i="13"/>
  <c r="M83" i="13"/>
  <c r="N83" i="13"/>
  <c r="O83" i="13"/>
  <c r="P83" i="13"/>
  <c r="Q83" i="13"/>
  <c r="D84" i="13"/>
  <c r="E84" i="13"/>
  <c r="F84" i="13"/>
  <c r="G84" i="13"/>
  <c r="H84" i="13"/>
  <c r="I84" i="13"/>
  <c r="J84" i="13"/>
  <c r="K84" i="13"/>
  <c r="L84" i="13"/>
  <c r="M84" i="13"/>
  <c r="N84" i="13"/>
  <c r="O84" i="13"/>
  <c r="P84" i="13"/>
  <c r="Q84" i="13"/>
  <c r="D85" i="13"/>
  <c r="E85" i="13"/>
  <c r="F85" i="13"/>
  <c r="G85" i="13"/>
  <c r="H85" i="13"/>
  <c r="I85" i="13"/>
  <c r="J85" i="13"/>
  <c r="K85" i="13"/>
  <c r="L85" i="13"/>
  <c r="M85" i="13"/>
  <c r="N85" i="13"/>
  <c r="O85" i="13"/>
  <c r="P85" i="13"/>
  <c r="Q85" i="13"/>
  <c r="D86" i="13"/>
  <c r="E86" i="13"/>
  <c r="F86" i="13"/>
  <c r="G86" i="13"/>
  <c r="H86" i="13"/>
  <c r="I86" i="13"/>
  <c r="J86" i="13"/>
  <c r="K86" i="13"/>
  <c r="L86" i="13"/>
  <c r="M86" i="13"/>
  <c r="N86" i="13"/>
  <c r="O86" i="13"/>
  <c r="P86" i="13"/>
  <c r="Q86" i="13"/>
  <c r="E74" i="13"/>
  <c r="F74" i="13"/>
  <c r="G74" i="13"/>
  <c r="H74" i="13"/>
  <c r="I74" i="13"/>
  <c r="J74" i="13"/>
  <c r="K74" i="13"/>
  <c r="L74" i="13"/>
  <c r="M74" i="13"/>
  <c r="N74" i="13"/>
  <c r="O74" i="13"/>
  <c r="P74" i="13"/>
  <c r="Q74" i="13"/>
  <c r="D125" i="13"/>
  <c r="E125" i="13"/>
  <c r="F125" i="13"/>
  <c r="G125" i="13"/>
  <c r="H125" i="13"/>
  <c r="I125" i="13"/>
  <c r="J125" i="13"/>
  <c r="K125" i="13"/>
  <c r="L125" i="13"/>
  <c r="M125" i="13"/>
  <c r="N125" i="13"/>
  <c r="O125" i="13"/>
  <c r="P125" i="13"/>
  <c r="Q125" i="13"/>
  <c r="D126" i="13"/>
  <c r="E126" i="13"/>
  <c r="F126" i="13"/>
  <c r="G126" i="13"/>
  <c r="H126" i="13"/>
  <c r="I126" i="13"/>
  <c r="J126" i="13"/>
  <c r="K126" i="13"/>
  <c r="L126" i="13"/>
  <c r="M126" i="13"/>
  <c r="N126" i="13"/>
  <c r="O126" i="13"/>
  <c r="P126" i="13"/>
  <c r="Q126" i="13"/>
  <c r="D127" i="13"/>
  <c r="E127" i="13"/>
  <c r="F127" i="13"/>
  <c r="G127" i="13"/>
  <c r="H127" i="13"/>
  <c r="I127" i="13"/>
  <c r="J127" i="13"/>
  <c r="K127" i="13"/>
  <c r="L127" i="13"/>
  <c r="M127" i="13"/>
  <c r="N127" i="13"/>
  <c r="O127" i="13"/>
  <c r="P127" i="13"/>
  <c r="Q127" i="13"/>
  <c r="D128" i="13"/>
  <c r="E128" i="13"/>
  <c r="F128" i="13"/>
  <c r="G128" i="13"/>
  <c r="H128" i="13"/>
  <c r="I128" i="13"/>
  <c r="J128" i="13"/>
  <c r="K128" i="13"/>
  <c r="L128" i="13"/>
  <c r="M128" i="13"/>
  <c r="N128" i="13"/>
  <c r="O128" i="13"/>
  <c r="P128" i="13"/>
  <c r="Q128" i="13"/>
  <c r="D129" i="13"/>
  <c r="E129" i="13"/>
  <c r="F129" i="13"/>
  <c r="G129" i="13"/>
  <c r="H129" i="13"/>
  <c r="I129" i="13"/>
  <c r="J129" i="13"/>
  <c r="K129" i="13"/>
  <c r="L129" i="13"/>
  <c r="M129" i="13"/>
  <c r="N129" i="13"/>
  <c r="O129" i="13"/>
  <c r="P129" i="13"/>
  <c r="Q129" i="13"/>
  <c r="D130" i="13"/>
  <c r="E130" i="13"/>
  <c r="F130" i="13"/>
  <c r="G130" i="13"/>
  <c r="H130" i="13"/>
  <c r="I130" i="13"/>
  <c r="J130" i="13"/>
  <c r="K130" i="13"/>
  <c r="L130" i="13"/>
  <c r="M130" i="13"/>
  <c r="N130" i="13"/>
  <c r="O130" i="13"/>
  <c r="P130" i="13"/>
  <c r="Q130" i="13"/>
  <c r="D131" i="13"/>
  <c r="E131" i="13"/>
  <c r="F131" i="13"/>
  <c r="G131" i="13"/>
  <c r="H131" i="13"/>
  <c r="I131" i="13"/>
  <c r="J131" i="13"/>
  <c r="K131" i="13"/>
  <c r="L131" i="13"/>
  <c r="M131" i="13"/>
  <c r="N131" i="13"/>
  <c r="O131" i="13"/>
  <c r="P131" i="13"/>
  <c r="Q131" i="13"/>
  <c r="D132" i="13"/>
  <c r="E132" i="13"/>
  <c r="F132" i="13"/>
  <c r="G132" i="13"/>
  <c r="H132" i="13"/>
  <c r="I132" i="13"/>
  <c r="J132" i="13"/>
  <c r="K132" i="13"/>
  <c r="L132" i="13"/>
  <c r="M132" i="13"/>
  <c r="N132" i="13"/>
  <c r="O132" i="13"/>
  <c r="P132" i="13"/>
  <c r="Q132" i="13"/>
  <c r="D133" i="13"/>
  <c r="E133" i="13"/>
  <c r="F133" i="13"/>
  <c r="G133" i="13"/>
  <c r="H133" i="13"/>
  <c r="I133" i="13"/>
  <c r="J133" i="13"/>
  <c r="K133" i="13"/>
  <c r="L133" i="13"/>
  <c r="M133" i="13"/>
  <c r="N133" i="13"/>
  <c r="O133" i="13"/>
  <c r="P133" i="13"/>
  <c r="Q133" i="13"/>
  <c r="D134" i="13"/>
  <c r="E134" i="13"/>
  <c r="F134" i="13"/>
  <c r="G134" i="13"/>
  <c r="H134" i="13"/>
  <c r="I134" i="13"/>
  <c r="J134" i="13"/>
  <c r="K134" i="13"/>
  <c r="L134" i="13"/>
  <c r="M134" i="13"/>
  <c r="N134" i="13"/>
  <c r="O134" i="13"/>
  <c r="P134" i="13"/>
  <c r="Q134" i="13"/>
  <c r="D135" i="13"/>
  <c r="E135" i="13"/>
  <c r="F135" i="13"/>
  <c r="G135" i="13"/>
  <c r="H135" i="13"/>
  <c r="I135" i="13"/>
  <c r="J135" i="13"/>
  <c r="K135" i="13"/>
  <c r="L135" i="13"/>
  <c r="M135" i="13"/>
  <c r="N135" i="13"/>
  <c r="O135" i="13"/>
  <c r="P135" i="13"/>
  <c r="Q135" i="13"/>
  <c r="D136" i="13"/>
  <c r="E136" i="13"/>
  <c r="F136" i="13"/>
  <c r="G136" i="13"/>
  <c r="H136" i="13"/>
  <c r="I136" i="13"/>
  <c r="J136" i="13"/>
  <c r="K136" i="13"/>
  <c r="L136" i="13"/>
  <c r="M136" i="13"/>
  <c r="N136" i="13"/>
  <c r="O136" i="13"/>
  <c r="P136" i="13"/>
  <c r="Q136" i="13"/>
  <c r="E124" i="13"/>
  <c r="F124" i="13"/>
  <c r="G124" i="13"/>
  <c r="H124" i="13"/>
  <c r="I124" i="13"/>
  <c r="J124" i="13"/>
  <c r="K124" i="13"/>
  <c r="L124" i="13"/>
  <c r="M124" i="13"/>
  <c r="N124" i="13"/>
  <c r="O124" i="13"/>
  <c r="P124" i="13"/>
  <c r="Q124" i="13"/>
  <c r="D124" i="13"/>
  <c r="D74" i="13"/>
  <c r="D24" i="13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D75" i="12"/>
  <c r="E75" i="12"/>
  <c r="F75" i="12"/>
  <c r="G75" i="12"/>
  <c r="H75" i="12"/>
  <c r="I75" i="12"/>
  <c r="J75" i="12"/>
  <c r="K75" i="12"/>
  <c r="L75" i="12"/>
  <c r="M75" i="12"/>
  <c r="N75" i="12"/>
  <c r="O75" i="12"/>
  <c r="P75" i="12"/>
  <c r="Q75" i="12"/>
  <c r="D76" i="12"/>
  <c r="E76" i="12"/>
  <c r="F76" i="12"/>
  <c r="G76" i="12"/>
  <c r="H76" i="12"/>
  <c r="I76" i="12"/>
  <c r="J76" i="12"/>
  <c r="K76" i="12"/>
  <c r="L76" i="12"/>
  <c r="M76" i="12"/>
  <c r="N76" i="12"/>
  <c r="O76" i="12"/>
  <c r="P76" i="12"/>
  <c r="Q76" i="12"/>
  <c r="D77" i="12"/>
  <c r="E77" i="12"/>
  <c r="F77" i="12"/>
  <c r="G77" i="12"/>
  <c r="H77" i="12"/>
  <c r="I77" i="12"/>
  <c r="J77" i="12"/>
  <c r="K77" i="12"/>
  <c r="L77" i="12"/>
  <c r="M77" i="12"/>
  <c r="N77" i="12"/>
  <c r="O77" i="12"/>
  <c r="P77" i="12"/>
  <c r="Q77" i="12"/>
  <c r="D78" i="12"/>
  <c r="E78" i="12"/>
  <c r="F78" i="12"/>
  <c r="G78" i="12"/>
  <c r="H78" i="12"/>
  <c r="I78" i="12"/>
  <c r="J78" i="12"/>
  <c r="K78" i="12"/>
  <c r="L78" i="12"/>
  <c r="M78" i="12"/>
  <c r="N78" i="12"/>
  <c r="O78" i="12"/>
  <c r="P78" i="12"/>
  <c r="Q78" i="12"/>
  <c r="D79" i="12"/>
  <c r="E79" i="12"/>
  <c r="F79" i="12"/>
  <c r="G79" i="12"/>
  <c r="H79" i="12"/>
  <c r="I79" i="12"/>
  <c r="J79" i="12"/>
  <c r="K79" i="12"/>
  <c r="L79" i="12"/>
  <c r="M79" i="12"/>
  <c r="N79" i="12"/>
  <c r="O79" i="12"/>
  <c r="P79" i="12"/>
  <c r="Q79" i="12"/>
  <c r="D80" i="12"/>
  <c r="E80" i="12"/>
  <c r="F80" i="12"/>
  <c r="G80" i="12"/>
  <c r="H80" i="12"/>
  <c r="I80" i="12"/>
  <c r="J80" i="12"/>
  <c r="K80" i="12"/>
  <c r="L80" i="12"/>
  <c r="M80" i="12"/>
  <c r="N80" i="12"/>
  <c r="O80" i="12"/>
  <c r="P80" i="12"/>
  <c r="Q80" i="12"/>
  <c r="D81" i="12"/>
  <c r="E81" i="12"/>
  <c r="F81" i="12"/>
  <c r="G81" i="12"/>
  <c r="H81" i="12"/>
  <c r="I81" i="12"/>
  <c r="J81" i="12"/>
  <c r="K81" i="12"/>
  <c r="L81" i="12"/>
  <c r="M81" i="12"/>
  <c r="N81" i="12"/>
  <c r="O81" i="12"/>
  <c r="P81" i="12"/>
  <c r="Q81" i="12"/>
  <c r="D82" i="12"/>
  <c r="E82" i="12"/>
  <c r="F82" i="12"/>
  <c r="G82" i="12"/>
  <c r="H82" i="12"/>
  <c r="I82" i="12"/>
  <c r="J82" i="12"/>
  <c r="K82" i="12"/>
  <c r="L82" i="12"/>
  <c r="M82" i="12"/>
  <c r="N82" i="12"/>
  <c r="O82" i="12"/>
  <c r="P82" i="12"/>
  <c r="Q82" i="12"/>
  <c r="D83" i="12"/>
  <c r="E83" i="12"/>
  <c r="F83" i="12"/>
  <c r="G83" i="12"/>
  <c r="H83" i="12"/>
  <c r="I83" i="12"/>
  <c r="J83" i="12"/>
  <c r="K83" i="12"/>
  <c r="L83" i="12"/>
  <c r="M83" i="12"/>
  <c r="N83" i="12"/>
  <c r="O83" i="12"/>
  <c r="P83" i="12"/>
  <c r="Q83" i="12"/>
  <c r="D84" i="12"/>
  <c r="E84" i="12"/>
  <c r="F84" i="12"/>
  <c r="G84" i="12"/>
  <c r="H84" i="12"/>
  <c r="I84" i="12"/>
  <c r="J84" i="12"/>
  <c r="K84" i="12"/>
  <c r="L84" i="12"/>
  <c r="M84" i="12"/>
  <c r="N84" i="12"/>
  <c r="O84" i="12"/>
  <c r="P84" i="12"/>
  <c r="Q84" i="12"/>
  <c r="D85" i="12"/>
  <c r="E85" i="12"/>
  <c r="F85" i="12"/>
  <c r="G85" i="12"/>
  <c r="H85" i="12"/>
  <c r="I85" i="12"/>
  <c r="J85" i="12"/>
  <c r="K85" i="12"/>
  <c r="L85" i="12"/>
  <c r="M85" i="12"/>
  <c r="N85" i="12"/>
  <c r="O85" i="12"/>
  <c r="P85" i="12"/>
  <c r="Q85" i="12"/>
  <c r="D86" i="12"/>
  <c r="E86" i="12"/>
  <c r="F86" i="12"/>
  <c r="G86" i="12"/>
  <c r="H86" i="12"/>
  <c r="I86" i="12"/>
  <c r="J86" i="12"/>
  <c r="K86" i="12"/>
  <c r="L86" i="12"/>
  <c r="M86" i="12"/>
  <c r="N86" i="12"/>
  <c r="O86" i="12"/>
  <c r="P86" i="12"/>
  <c r="Q86" i="12"/>
  <c r="E74" i="12"/>
  <c r="F74" i="12"/>
  <c r="G74" i="12"/>
  <c r="H74" i="12"/>
  <c r="I74" i="12"/>
  <c r="J74" i="12"/>
  <c r="K74" i="12"/>
  <c r="L74" i="12"/>
  <c r="M74" i="12"/>
  <c r="N74" i="12"/>
  <c r="O74" i="12"/>
  <c r="P74" i="12"/>
  <c r="Q74" i="12"/>
  <c r="D125" i="12"/>
  <c r="E125" i="12"/>
  <c r="F125" i="12"/>
  <c r="G125" i="12"/>
  <c r="H125" i="12"/>
  <c r="I125" i="12"/>
  <c r="J125" i="12"/>
  <c r="K125" i="12"/>
  <c r="L125" i="12"/>
  <c r="M125" i="12"/>
  <c r="N125" i="12"/>
  <c r="O125" i="12"/>
  <c r="P125" i="12"/>
  <c r="Q125" i="12"/>
  <c r="D126" i="12"/>
  <c r="E126" i="12"/>
  <c r="F126" i="12"/>
  <c r="G126" i="12"/>
  <c r="H126" i="12"/>
  <c r="I126" i="12"/>
  <c r="J126" i="12"/>
  <c r="K126" i="12"/>
  <c r="L126" i="12"/>
  <c r="M126" i="12"/>
  <c r="N126" i="12"/>
  <c r="O126" i="12"/>
  <c r="P126" i="12"/>
  <c r="Q126" i="12"/>
  <c r="D127" i="12"/>
  <c r="E127" i="12"/>
  <c r="F127" i="12"/>
  <c r="G127" i="12"/>
  <c r="H127" i="12"/>
  <c r="I127" i="12"/>
  <c r="J127" i="12"/>
  <c r="K127" i="12"/>
  <c r="L127" i="12"/>
  <c r="M127" i="12"/>
  <c r="N127" i="12"/>
  <c r="O127" i="12"/>
  <c r="P127" i="12"/>
  <c r="Q127" i="12"/>
  <c r="D128" i="12"/>
  <c r="E128" i="12"/>
  <c r="F128" i="12"/>
  <c r="G128" i="12"/>
  <c r="H128" i="12"/>
  <c r="I128" i="12"/>
  <c r="J128" i="12"/>
  <c r="K128" i="12"/>
  <c r="L128" i="12"/>
  <c r="M128" i="12"/>
  <c r="N128" i="12"/>
  <c r="O128" i="12"/>
  <c r="P128" i="12"/>
  <c r="Q128" i="12"/>
  <c r="D129" i="12"/>
  <c r="E129" i="12"/>
  <c r="F129" i="12"/>
  <c r="G129" i="12"/>
  <c r="H129" i="12"/>
  <c r="I129" i="12"/>
  <c r="J129" i="12"/>
  <c r="K129" i="12"/>
  <c r="L129" i="12"/>
  <c r="M129" i="12"/>
  <c r="N129" i="12"/>
  <c r="O129" i="12"/>
  <c r="P129" i="12"/>
  <c r="Q129" i="12"/>
  <c r="D130" i="12"/>
  <c r="E130" i="12"/>
  <c r="F130" i="12"/>
  <c r="G130" i="12"/>
  <c r="H130" i="12"/>
  <c r="I130" i="12"/>
  <c r="J130" i="12"/>
  <c r="K130" i="12"/>
  <c r="L130" i="12"/>
  <c r="M130" i="12"/>
  <c r="N130" i="12"/>
  <c r="O130" i="12"/>
  <c r="P130" i="12"/>
  <c r="Q130" i="12"/>
  <c r="D131" i="12"/>
  <c r="E131" i="12"/>
  <c r="F131" i="12"/>
  <c r="G131" i="12"/>
  <c r="H131" i="12"/>
  <c r="I131" i="12"/>
  <c r="J131" i="12"/>
  <c r="K131" i="12"/>
  <c r="L131" i="12"/>
  <c r="M131" i="12"/>
  <c r="N131" i="12"/>
  <c r="O131" i="12"/>
  <c r="P131" i="12"/>
  <c r="Q131" i="12"/>
  <c r="D132" i="12"/>
  <c r="E132" i="12"/>
  <c r="F132" i="12"/>
  <c r="G132" i="12"/>
  <c r="H132" i="12"/>
  <c r="I132" i="12"/>
  <c r="J132" i="12"/>
  <c r="K132" i="12"/>
  <c r="L132" i="12"/>
  <c r="M132" i="12"/>
  <c r="N132" i="12"/>
  <c r="O132" i="12"/>
  <c r="P132" i="12"/>
  <c r="Q132" i="12"/>
  <c r="D133" i="12"/>
  <c r="E133" i="12"/>
  <c r="F133" i="12"/>
  <c r="G133" i="12"/>
  <c r="H133" i="12"/>
  <c r="I133" i="12"/>
  <c r="J133" i="12"/>
  <c r="K133" i="12"/>
  <c r="L133" i="12"/>
  <c r="M133" i="12"/>
  <c r="N133" i="12"/>
  <c r="O133" i="12"/>
  <c r="P133" i="12"/>
  <c r="Q133" i="12"/>
  <c r="D134" i="12"/>
  <c r="E134" i="12"/>
  <c r="F134" i="12"/>
  <c r="G134" i="12"/>
  <c r="H134" i="12"/>
  <c r="I134" i="12"/>
  <c r="J134" i="12"/>
  <c r="K134" i="12"/>
  <c r="L134" i="12"/>
  <c r="M134" i="12"/>
  <c r="N134" i="12"/>
  <c r="O134" i="12"/>
  <c r="P134" i="12"/>
  <c r="Q134" i="12"/>
  <c r="D135" i="12"/>
  <c r="E135" i="12"/>
  <c r="F135" i="12"/>
  <c r="G135" i="12"/>
  <c r="H135" i="12"/>
  <c r="I135" i="12"/>
  <c r="J135" i="12"/>
  <c r="K135" i="12"/>
  <c r="L135" i="12"/>
  <c r="M135" i="12"/>
  <c r="N135" i="12"/>
  <c r="O135" i="12"/>
  <c r="P135" i="12"/>
  <c r="Q135" i="12"/>
  <c r="D136" i="12"/>
  <c r="E136" i="12"/>
  <c r="F136" i="12"/>
  <c r="G136" i="12"/>
  <c r="H136" i="12"/>
  <c r="I136" i="12"/>
  <c r="J136" i="12"/>
  <c r="K136" i="12"/>
  <c r="L136" i="12"/>
  <c r="M136" i="12"/>
  <c r="N136" i="12"/>
  <c r="O136" i="12"/>
  <c r="P136" i="12"/>
  <c r="Q136" i="12"/>
  <c r="E124" i="12"/>
  <c r="F124" i="12"/>
  <c r="G124" i="12"/>
  <c r="H124" i="12"/>
  <c r="I124" i="12"/>
  <c r="J124" i="12"/>
  <c r="K124" i="12"/>
  <c r="L124" i="12"/>
  <c r="M124" i="12"/>
  <c r="N124" i="12"/>
  <c r="O124" i="12"/>
  <c r="P124" i="12"/>
  <c r="Q124" i="12"/>
  <c r="D124" i="12"/>
  <c r="D74" i="12"/>
  <c r="D24" i="12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D32" i="11"/>
  <c r="E32" i="11"/>
  <c r="F32" i="11"/>
  <c r="G32" i="11"/>
  <c r="H32" i="11"/>
  <c r="I32" i="11"/>
  <c r="J32" i="11"/>
  <c r="K32" i="11"/>
  <c r="L32" i="11"/>
  <c r="M32" i="11"/>
  <c r="N32" i="11"/>
  <c r="O32" i="11"/>
  <c r="P32" i="11"/>
  <c r="Q32" i="11"/>
  <c r="D33" i="11"/>
  <c r="E33" i="11"/>
  <c r="F33" i="11"/>
  <c r="G33" i="11"/>
  <c r="H33" i="11"/>
  <c r="I33" i="11"/>
  <c r="J33" i="11"/>
  <c r="K33" i="11"/>
  <c r="L33" i="11"/>
  <c r="M33" i="11"/>
  <c r="N33" i="11"/>
  <c r="O33" i="11"/>
  <c r="P33" i="11"/>
  <c r="Q33" i="11"/>
  <c r="D34" i="11"/>
  <c r="E34" i="11"/>
  <c r="F34" i="11"/>
  <c r="G34" i="11"/>
  <c r="H34" i="11"/>
  <c r="I34" i="11"/>
  <c r="J34" i="11"/>
  <c r="K34" i="11"/>
  <c r="L34" i="11"/>
  <c r="M34" i="11"/>
  <c r="N34" i="11"/>
  <c r="O34" i="11"/>
  <c r="P34" i="11"/>
  <c r="Q34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D36" i="11"/>
  <c r="E36" i="11"/>
  <c r="F36" i="11"/>
  <c r="G36" i="11"/>
  <c r="H36" i="11"/>
  <c r="I36" i="11"/>
  <c r="J36" i="11"/>
  <c r="K36" i="11"/>
  <c r="L36" i="11"/>
  <c r="M36" i="11"/>
  <c r="N36" i="11"/>
  <c r="O36" i="11"/>
  <c r="P36" i="11"/>
  <c r="Q36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D75" i="11"/>
  <c r="E75" i="11"/>
  <c r="F75" i="11"/>
  <c r="G75" i="11"/>
  <c r="H75" i="11"/>
  <c r="I75" i="11"/>
  <c r="J75" i="11"/>
  <c r="K75" i="11"/>
  <c r="L75" i="11"/>
  <c r="M75" i="11"/>
  <c r="N75" i="11"/>
  <c r="O75" i="11"/>
  <c r="P75" i="11"/>
  <c r="Q75" i="11"/>
  <c r="D76" i="11"/>
  <c r="E76" i="11"/>
  <c r="F76" i="11"/>
  <c r="G76" i="11"/>
  <c r="H76" i="11"/>
  <c r="I76" i="11"/>
  <c r="J76" i="11"/>
  <c r="K76" i="11"/>
  <c r="L76" i="11"/>
  <c r="M76" i="11"/>
  <c r="N76" i="11"/>
  <c r="O76" i="11"/>
  <c r="P76" i="11"/>
  <c r="Q76" i="11"/>
  <c r="D77" i="11"/>
  <c r="E77" i="11"/>
  <c r="F77" i="11"/>
  <c r="G77" i="11"/>
  <c r="H77" i="11"/>
  <c r="I77" i="11"/>
  <c r="J77" i="11"/>
  <c r="K77" i="11"/>
  <c r="L77" i="11"/>
  <c r="M77" i="11"/>
  <c r="N77" i="11"/>
  <c r="O77" i="11"/>
  <c r="P77" i="11"/>
  <c r="Q77" i="11"/>
  <c r="D78" i="11"/>
  <c r="E78" i="11"/>
  <c r="F78" i="11"/>
  <c r="G78" i="11"/>
  <c r="H78" i="11"/>
  <c r="I78" i="11"/>
  <c r="J78" i="11"/>
  <c r="K78" i="11"/>
  <c r="L78" i="11"/>
  <c r="M78" i="11"/>
  <c r="N78" i="11"/>
  <c r="O78" i="11"/>
  <c r="P78" i="11"/>
  <c r="Q78" i="11"/>
  <c r="D79" i="11"/>
  <c r="E79" i="11"/>
  <c r="F79" i="11"/>
  <c r="G79" i="11"/>
  <c r="H79" i="11"/>
  <c r="I79" i="11"/>
  <c r="J79" i="11"/>
  <c r="K79" i="11"/>
  <c r="L79" i="11"/>
  <c r="M79" i="11"/>
  <c r="N79" i="11"/>
  <c r="O79" i="11"/>
  <c r="P79" i="11"/>
  <c r="Q79" i="11"/>
  <c r="D80" i="11"/>
  <c r="E80" i="11"/>
  <c r="F80" i="11"/>
  <c r="G80" i="11"/>
  <c r="H80" i="11"/>
  <c r="I80" i="11"/>
  <c r="J80" i="11"/>
  <c r="K80" i="11"/>
  <c r="L80" i="11"/>
  <c r="M80" i="11"/>
  <c r="N80" i="11"/>
  <c r="O80" i="11"/>
  <c r="P80" i="11"/>
  <c r="Q80" i="11"/>
  <c r="D81" i="11"/>
  <c r="E81" i="11"/>
  <c r="F81" i="11"/>
  <c r="G81" i="11"/>
  <c r="H81" i="11"/>
  <c r="I81" i="11"/>
  <c r="J81" i="11"/>
  <c r="K81" i="11"/>
  <c r="L81" i="11"/>
  <c r="M81" i="11"/>
  <c r="N81" i="11"/>
  <c r="O81" i="11"/>
  <c r="P81" i="11"/>
  <c r="Q81" i="11"/>
  <c r="D82" i="11"/>
  <c r="E82" i="11"/>
  <c r="F82" i="11"/>
  <c r="G82" i="11"/>
  <c r="H82" i="11"/>
  <c r="I82" i="11"/>
  <c r="J82" i="11"/>
  <c r="K82" i="11"/>
  <c r="L82" i="11"/>
  <c r="M82" i="11"/>
  <c r="N82" i="11"/>
  <c r="O82" i="11"/>
  <c r="P82" i="11"/>
  <c r="Q82" i="11"/>
  <c r="D83" i="11"/>
  <c r="E83" i="11"/>
  <c r="F83" i="11"/>
  <c r="G83" i="11"/>
  <c r="H83" i="11"/>
  <c r="I83" i="11"/>
  <c r="J83" i="11"/>
  <c r="K83" i="11"/>
  <c r="L83" i="11"/>
  <c r="M83" i="11"/>
  <c r="N83" i="11"/>
  <c r="O83" i="11"/>
  <c r="P83" i="11"/>
  <c r="Q83" i="11"/>
  <c r="D84" i="11"/>
  <c r="E84" i="11"/>
  <c r="F84" i="11"/>
  <c r="G84" i="11"/>
  <c r="H84" i="11"/>
  <c r="I84" i="11"/>
  <c r="J84" i="11"/>
  <c r="K84" i="11"/>
  <c r="L84" i="11"/>
  <c r="M84" i="11"/>
  <c r="N84" i="11"/>
  <c r="O84" i="11"/>
  <c r="P84" i="11"/>
  <c r="Q84" i="11"/>
  <c r="D85" i="11"/>
  <c r="E85" i="11"/>
  <c r="F85" i="11"/>
  <c r="G85" i="11"/>
  <c r="H85" i="11"/>
  <c r="I85" i="11"/>
  <c r="J85" i="11"/>
  <c r="K85" i="11"/>
  <c r="L85" i="11"/>
  <c r="M85" i="11"/>
  <c r="N85" i="11"/>
  <c r="O85" i="11"/>
  <c r="P85" i="11"/>
  <c r="Q85" i="11"/>
  <c r="D86" i="11"/>
  <c r="E86" i="11"/>
  <c r="F86" i="11"/>
  <c r="G86" i="11"/>
  <c r="H86" i="11"/>
  <c r="I86" i="11"/>
  <c r="J86" i="11"/>
  <c r="K86" i="11"/>
  <c r="L86" i="11"/>
  <c r="M86" i="11"/>
  <c r="N86" i="11"/>
  <c r="O86" i="11"/>
  <c r="P86" i="11"/>
  <c r="Q86" i="11"/>
  <c r="E74" i="11"/>
  <c r="F74" i="11"/>
  <c r="G74" i="11"/>
  <c r="H74" i="11"/>
  <c r="I74" i="11"/>
  <c r="J74" i="11"/>
  <c r="K74" i="11"/>
  <c r="L74" i="11"/>
  <c r="M74" i="11"/>
  <c r="N74" i="11"/>
  <c r="O74" i="11"/>
  <c r="P74" i="11"/>
  <c r="Q74" i="11"/>
  <c r="D125" i="11"/>
  <c r="E125" i="11"/>
  <c r="F125" i="11"/>
  <c r="G125" i="11"/>
  <c r="H125" i="11"/>
  <c r="I125" i="11"/>
  <c r="J125" i="11"/>
  <c r="K125" i="11"/>
  <c r="L125" i="11"/>
  <c r="M125" i="11"/>
  <c r="N125" i="11"/>
  <c r="O125" i="11"/>
  <c r="P125" i="11"/>
  <c r="Q125" i="11"/>
  <c r="D126" i="11"/>
  <c r="E126" i="11"/>
  <c r="F126" i="11"/>
  <c r="G126" i="11"/>
  <c r="H126" i="11"/>
  <c r="I126" i="11"/>
  <c r="J126" i="11"/>
  <c r="K126" i="11"/>
  <c r="L126" i="11"/>
  <c r="M126" i="11"/>
  <c r="N126" i="11"/>
  <c r="O126" i="11"/>
  <c r="P126" i="11"/>
  <c r="Q126" i="11"/>
  <c r="D127" i="11"/>
  <c r="E127" i="11"/>
  <c r="F127" i="11"/>
  <c r="G127" i="11"/>
  <c r="H127" i="11"/>
  <c r="I127" i="11"/>
  <c r="J127" i="11"/>
  <c r="K127" i="11"/>
  <c r="L127" i="11"/>
  <c r="M127" i="11"/>
  <c r="N127" i="11"/>
  <c r="O127" i="11"/>
  <c r="P127" i="11"/>
  <c r="Q127" i="11"/>
  <c r="D128" i="11"/>
  <c r="E128" i="11"/>
  <c r="F128" i="11"/>
  <c r="G128" i="11"/>
  <c r="H128" i="11"/>
  <c r="I128" i="11"/>
  <c r="J128" i="11"/>
  <c r="K128" i="11"/>
  <c r="L128" i="11"/>
  <c r="M128" i="11"/>
  <c r="N128" i="11"/>
  <c r="O128" i="11"/>
  <c r="P128" i="11"/>
  <c r="Q128" i="11"/>
  <c r="D129" i="11"/>
  <c r="E129" i="11"/>
  <c r="F129" i="11"/>
  <c r="G129" i="11"/>
  <c r="H129" i="11"/>
  <c r="I129" i="11"/>
  <c r="J129" i="11"/>
  <c r="K129" i="11"/>
  <c r="L129" i="11"/>
  <c r="M129" i="11"/>
  <c r="N129" i="11"/>
  <c r="O129" i="11"/>
  <c r="P129" i="11"/>
  <c r="Q129" i="11"/>
  <c r="D130" i="11"/>
  <c r="E130" i="11"/>
  <c r="F130" i="11"/>
  <c r="G130" i="11"/>
  <c r="H130" i="11"/>
  <c r="I130" i="11"/>
  <c r="J130" i="11"/>
  <c r="K130" i="11"/>
  <c r="L130" i="11"/>
  <c r="M130" i="11"/>
  <c r="N130" i="11"/>
  <c r="O130" i="11"/>
  <c r="P130" i="11"/>
  <c r="Q130" i="11"/>
  <c r="D131" i="11"/>
  <c r="E131" i="11"/>
  <c r="F131" i="11"/>
  <c r="G131" i="11"/>
  <c r="H131" i="11"/>
  <c r="I131" i="11"/>
  <c r="J131" i="11"/>
  <c r="K131" i="11"/>
  <c r="L131" i="11"/>
  <c r="M131" i="11"/>
  <c r="N131" i="11"/>
  <c r="O131" i="11"/>
  <c r="P131" i="11"/>
  <c r="Q131" i="11"/>
  <c r="D132" i="11"/>
  <c r="E132" i="11"/>
  <c r="F132" i="11"/>
  <c r="G132" i="11"/>
  <c r="H132" i="11"/>
  <c r="I132" i="11"/>
  <c r="J132" i="11"/>
  <c r="K132" i="11"/>
  <c r="L132" i="11"/>
  <c r="M132" i="11"/>
  <c r="N132" i="11"/>
  <c r="O132" i="11"/>
  <c r="P132" i="11"/>
  <c r="Q132" i="11"/>
  <c r="D133" i="11"/>
  <c r="E133" i="11"/>
  <c r="F133" i="11"/>
  <c r="G133" i="11"/>
  <c r="H133" i="11"/>
  <c r="I133" i="11"/>
  <c r="J133" i="11"/>
  <c r="K133" i="11"/>
  <c r="L133" i="11"/>
  <c r="M133" i="11"/>
  <c r="N133" i="11"/>
  <c r="O133" i="11"/>
  <c r="P133" i="11"/>
  <c r="Q133" i="11"/>
  <c r="D134" i="11"/>
  <c r="E134" i="11"/>
  <c r="F134" i="11"/>
  <c r="G134" i="11"/>
  <c r="H134" i="11"/>
  <c r="I134" i="11"/>
  <c r="J134" i="11"/>
  <c r="K134" i="11"/>
  <c r="L134" i="11"/>
  <c r="M134" i="11"/>
  <c r="N134" i="11"/>
  <c r="O134" i="11"/>
  <c r="P134" i="11"/>
  <c r="Q134" i="11"/>
  <c r="D135" i="11"/>
  <c r="E135" i="11"/>
  <c r="F135" i="11"/>
  <c r="G135" i="11"/>
  <c r="H135" i="11"/>
  <c r="I135" i="11"/>
  <c r="J135" i="11"/>
  <c r="K135" i="11"/>
  <c r="L135" i="11"/>
  <c r="M135" i="11"/>
  <c r="N135" i="11"/>
  <c r="O135" i="11"/>
  <c r="P135" i="11"/>
  <c r="Q135" i="11"/>
  <c r="D136" i="11"/>
  <c r="E136" i="11"/>
  <c r="F136" i="11"/>
  <c r="G136" i="11"/>
  <c r="H136" i="11"/>
  <c r="I136" i="11"/>
  <c r="J136" i="11"/>
  <c r="K136" i="11"/>
  <c r="L136" i="11"/>
  <c r="M136" i="11"/>
  <c r="N136" i="11"/>
  <c r="O136" i="11"/>
  <c r="P136" i="11"/>
  <c r="Q136" i="11"/>
  <c r="E124" i="11"/>
  <c r="F124" i="11"/>
  <c r="G124" i="11"/>
  <c r="H124" i="11"/>
  <c r="I124" i="11"/>
  <c r="J124" i="11"/>
  <c r="K124" i="11"/>
  <c r="L124" i="11"/>
  <c r="M124" i="11"/>
  <c r="N124" i="11"/>
  <c r="O124" i="11"/>
  <c r="P124" i="11"/>
  <c r="Q124" i="11"/>
  <c r="D124" i="11"/>
  <c r="D74" i="11"/>
  <c r="D24" i="11"/>
  <c r="D25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D27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D31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D33" i="10"/>
  <c r="E33" i="10"/>
  <c r="F33" i="10"/>
  <c r="G33" i="10"/>
  <c r="H33" i="10"/>
  <c r="I33" i="10"/>
  <c r="J33" i="10"/>
  <c r="K33" i="10"/>
  <c r="L33" i="10"/>
  <c r="M33" i="10"/>
  <c r="N33" i="10"/>
  <c r="O33" i="10"/>
  <c r="P33" i="10"/>
  <c r="Q33" i="10"/>
  <c r="D34" i="10"/>
  <c r="E34" i="10"/>
  <c r="F34" i="10"/>
  <c r="G34" i="10"/>
  <c r="H34" i="10"/>
  <c r="I34" i="10"/>
  <c r="J34" i="10"/>
  <c r="K34" i="10"/>
  <c r="L34" i="10"/>
  <c r="M34" i="10"/>
  <c r="N34" i="10"/>
  <c r="O34" i="10"/>
  <c r="P34" i="10"/>
  <c r="Q34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D36" i="10"/>
  <c r="E36" i="10"/>
  <c r="F36" i="10"/>
  <c r="G36" i="10"/>
  <c r="H36" i="10"/>
  <c r="I36" i="10"/>
  <c r="J36" i="10"/>
  <c r="K36" i="10"/>
  <c r="L36" i="10"/>
  <c r="M36" i="10"/>
  <c r="N36" i="10"/>
  <c r="O36" i="10"/>
  <c r="P36" i="10"/>
  <c r="Q36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D75" i="10"/>
  <c r="E75" i="10"/>
  <c r="F75" i="10"/>
  <c r="G75" i="10"/>
  <c r="H75" i="10"/>
  <c r="I75" i="10"/>
  <c r="J75" i="10"/>
  <c r="K75" i="10"/>
  <c r="L75" i="10"/>
  <c r="M75" i="10"/>
  <c r="N75" i="10"/>
  <c r="O75" i="10"/>
  <c r="P75" i="10"/>
  <c r="Q75" i="10"/>
  <c r="D76" i="10"/>
  <c r="E76" i="10"/>
  <c r="F76" i="10"/>
  <c r="G76" i="10"/>
  <c r="H76" i="10"/>
  <c r="I76" i="10"/>
  <c r="J76" i="10"/>
  <c r="K76" i="10"/>
  <c r="L76" i="10"/>
  <c r="M76" i="10"/>
  <c r="N76" i="10"/>
  <c r="O76" i="10"/>
  <c r="P76" i="10"/>
  <c r="Q76" i="10"/>
  <c r="D77" i="10"/>
  <c r="E77" i="10"/>
  <c r="F77" i="10"/>
  <c r="G77" i="10"/>
  <c r="H77" i="10"/>
  <c r="I77" i="10"/>
  <c r="J77" i="10"/>
  <c r="K77" i="10"/>
  <c r="L77" i="10"/>
  <c r="M77" i="10"/>
  <c r="N77" i="10"/>
  <c r="O77" i="10"/>
  <c r="P77" i="10"/>
  <c r="Q77" i="10"/>
  <c r="D78" i="10"/>
  <c r="E78" i="10"/>
  <c r="F78" i="10"/>
  <c r="G78" i="10"/>
  <c r="H78" i="10"/>
  <c r="I78" i="10"/>
  <c r="J78" i="10"/>
  <c r="K78" i="10"/>
  <c r="L78" i="10"/>
  <c r="M78" i="10"/>
  <c r="N78" i="10"/>
  <c r="O78" i="10"/>
  <c r="P78" i="10"/>
  <c r="Q78" i="10"/>
  <c r="D79" i="10"/>
  <c r="E79" i="10"/>
  <c r="F79" i="10"/>
  <c r="G79" i="10"/>
  <c r="H79" i="10"/>
  <c r="I79" i="10"/>
  <c r="J79" i="10"/>
  <c r="K79" i="10"/>
  <c r="L79" i="10"/>
  <c r="M79" i="10"/>
  <c r="N79" i="10"/>
  <c r="O79" i="10"/>
  <c r="P79" i="10"/>
  <c r="Q79" i="10"/>
  <c r="D80" i="10"/>
  <c r="E80" i="10"/>
  <c r="F80" i="10"/>
  <c r="G80" i="10"/>
  <c r="H80" i="10"/>
  <c r="I80" i="10"/>
  <c r="J80" i="10"/>
  <c r="K80" i="10"/>
  <c r="L80" i="10"/>
  <c r="M80" i="10"/>
  <c r="N80" i="10"/>
  <c r="O80" i="10"/>
  <c r="P80" i="10"/>
  <c r="Q80" i="10"/>
  <c r="D81" i="10"/>
  <c r="E81" i="10"/>
  <c r="F81" i="10"/>
  <c r="G81" i="10"/>
  <c r="H81" i="10"/>
  <c r="I81" i="10"/>
  <c r="J81" i="10"/>
  <c r="K81" i="10"/>
  <c r="L81" i="10"/>
  <c r="M81" i="10"/>
  <c r="N81" i="10"/>
  <c r="O81" i="10"/>
  <c r="P81" i="10"/>
  <c r="Q81" i="10"/>
  <c r="D82" i="10"/>
  <c r="E82" i="10"/>
  <c r="F82" i="10"/>
  <c r="G82" i="10"/>
  <c r="H82" i="10"/>
  <c r="I82" i="10"/>
  <c r="J82" i="10"/>
  <c r="K82" i="10"/>
  <c r="L82" i="10"/>
  <c r="M82" i="10"/>
  <c r="N82" i="10"/>
  <c r="O82" i="10"/>
  <c r="P82" i="10"/>
  <c r="Q82" i="10"/>
  <c r="D83" i="10"/>
  <c r="E83" i="10"/>
  <c r="F83" i="10"/>
  <c r="G83" i="10"/>
  <c r="H83" i="10"/>
  <c r="I83" i="10"/>
  <c r="J83" i="10"/>
  <c r="K83" i="10"/>
  <c r="L83" i="10"/>
  <c r="M83" i="10"/>
  <c r="N83" i="10"/>
  <c r="O83" i="10"/>
  <c r="P83" i="10"/>
  <c r="Q83" i="10"/>
  <c r="D84" i="10"/>
  <c r="E84" i="10"/>
  <c r="F84" i="10"/>
  <c r="G84" i="10"/>
  <c r="H84" i="10"/>
  <c r="I84" i="10"/>
  <c r="J84" i="10"/>
  <c r="K84" i="10"/>
  <c r="L84" i="10"/>
  <c r="M84" i="10"/>
  <c r="N84" i="10"/>
  <c r="O84" i="10"/>
  <c r="P84" i="10"/>
  <c r="Q84" i="10"/>
  <c r="D85" i="10"/>
  <c r="E85" i="10"/>
  <c r="F85" i="10"/>
  <c r="G85" i="10"/>
  <c r="H85" i="10"/>
  <c r="I85" i="10"/>
  <c r="J85" i="10"/>
  <c r="K85" i="10"/>
  <c r="L85" i="10"/>
  <c r="M85" i="10"/>
  <c r="N85" i="10"/>
  <c r="O85" i="10"/>
  <c r="P85" i="10"/>
  <c r="Q85" i="10"/>
  <c r="D86" i="10"/>
  <c r="E86" i="10"/>
  <c r="F86" i="10"/>
  <c r="G86" i="10"/>
  <c r="H86" i="10"/>
  <c r="I86" i="10"/>
  <c r="J86" i="10"/>
  <c r="K86" i="10"/>
  <c r="L86" i="10"/>
  <c r="M86" i="10"/>
  <c r="N86" i="10"/>
  <c r="O86" i="10"/>
  <c r="P86" i="10"/>
  <c r="Q86" i="10"/>
  <c r="E74" i="10"/>
  <c r="F74" i="10"/>
  <c r="G74" i="10"/>
  <c r="H74" i="10"/>
  <c r="I74" i="10"/>
  <c r="J74" i="10"/>
  <c r="K74" i="10"/>
  <c r="L74" i="10"/>
  <c r="M74" i="10"/>
  <c r="N74" i="10"/>
  <c r="O74" i="10"/>
  <c r="P74" i="10"/>
  <c r="Q74" i="10"/>
  <c r="D125" i="10"/>
  <c r="E125" i="10"/>
  <c r="F125" i="10"/>
  <c r="G125" i="10"/>
  <c r="H125" i="10"/>
  <c r="I125" i="10"/>
  <c r="J125" i="10"/>
  <c r="K125" i="10"/>
  <c r="L125" i="10"/>
  <c r="M125" i="10"/>
  <c r="N125" i="10"/>
  <c r="O125" i="10"/>
  <c r="P125" i="10"/>
  <c r="Q125" i="10"/>
  <c r="D126" i="10"/>
  <c r="E126" i="10"/>
  <c r="F126" i="10"/>
  <c r="G126" i="10"/>
  <c r="H126" i="10"/>
  <c r="I126" i="10"/>
  <c r="J126" i="10"/>
  <c r="K126" i="10"/>
  <c r="L126" i="10"/>
  <c r="M126" i="10"/>
  <c r="N126" i="10"/>
  <c r="O126" i="10"/>
  <c r="P126" i="10"/>
  <c r="Q126" i="10"/>
  <c r="D127" i="10"/>
  <c r="E127" i="10"/>
  <c r="F127" i="10"/>
  <c r="G127" i="10"/>
  <c r="H127" i="10"/>
  <c r="I127" i="10"/>
  <c r="J127" i="10"/>
  <c r="K127" i="10"/>
  <c r="L127" i="10"/>
  <c r="M127" i="10"/>
  <c r="N127" i="10"/>
  <c r="O127" i="10"/>
  <c r="P127" i="10"/>
  <c r="Q127" i="10"/>
  <c r="D128" i="10"/>
  <c r="E128" i="10"/>
  <c r="F128" i="10"/>
  <c r="G128" i="10"/>
  <c r="H128" i="10"/>
  <c r="I128" i="10"/>
  <c r="J128" i="10"/>
  <c r="K128" i="10"/>
  <c r="L128" i="10"/>
  <c r="M128" i="10"/>
  <c r="N128" i="10"/>
  <c r="O128" i="10"/>
  <c r="P128" i="10"/>
  <c r="Q128" i="10"/>
  <c r="D129" i="10"/>
  <c r="E129" i="10"/>
  <c r="F129" i="10"/>
  <c r="G129" i="10"/>
  <c r="H129" i="10"/>
  <c r="I129" i="10"/>
  <c r="J129" i="10"/>
  <c r="K129" i="10"/>
  <c r="L129" i="10"/>
  <c r="M129" i="10"/>
  <c r="N129" i="10"/>
  <c r="O129" i="10"/>
  <c r="P129" i="10"/>
  <c r="Q129" i="10"/>
  <c r="D130" i="10"/>
  <c r="E130" i="10"/>
  <c r="F130" i="10"/>
  <c r="G130" i="10"/>
  <c r="H130" i="10"/>
  <c r="I130" i="10"/>
  <c r="J130" i="10"/>
  <c r="K130" i="10"/>
  <c r="L130" i="10"/>
  <c r="M130" i="10"/>
  <c r="N130" i="10"/>
  <c r="O130" i="10"/>
  <c r="P130" i="10"/>
  <c r="Q130" i="10"/>
  <c r="D131" i="10"/>
  <c r="E131" i="10"/>
  <c r="F131" i="10"/>
  <c r="G131" i="10"/>
  <c r="H131" i="10"/>
  <c r="I131" i="10"/>
  <c r="J131" i="10"/>
  <c r="K131" i="10"/>
  <c r="L131" i="10"/>
  <c r="M131" i="10"/>
  <c r="N131" i="10"/>
  <c r="O131" i="10"/>
  <c r="P131" i="10"/>
  <c r="Q131" i="10"/>
  <c r="D132" i="10"/>
  <c r="E132" i="10"/>
  <c r="F132" i="10"/>
  <c r="G132" i="10"/>
  <c r="H132" i="10"/>
  <c r="I132" i="10"/>
  <c r="J132" i="10"/>
  <c r="K132" i="10"/>
  <c r="L132" i="10"/>
  <c r="M132" i="10"/>
  <c r="N132" i="10"/>
  <c r="O132" i="10"/>
  <c r="P132" i="10"/>
  <c r="Q132" i="10"/>
  <c r="D133" i="10"/>
  <c r="E133" i="10"/>
  <c r="F133" i="10"/>
  <c r="G133" i="10"/>
  <c r="H133" i="10"/>
  <c r="I133" i="10"/>
  <c r="J133" i="10"/>
  <c r="K133" i="10"/>
  <c r="L133" i="10"/>
  <c r="M133" i="10"/>
  <c r="N133" i="10"/>
  <c r="O133" i="10"/>
  <c r="P133" i="10"/>
  <c r="Q133" i="10"/>
  <c r="D134" i="10"/>
  <c r="E134" i="10"/>
  <c r="F134" i="10"/>
  <c r="G134" i="10"/>
  <c r="H134" i="10"/>
  <c r="I134" i="10"/>
  <c r="J134" i="10"/>
  <c r="K134" i="10"/>
  <c r="L134" i="10"/>
  <c r="M134" i="10"/>
  <c r="N134" i="10"/>
  <c r="O134" i="10"/>
  <c r="P134" i="10"/>
  <c r="Q134" i="10"/>
  <c r="D135" i="10"/>
  <c r="E135" i="10"/>
  <c r="F135" i="10"/>
  <c r="G135" i="10"/>
  <c r="H135" i="10"/>
  <c r="I135" i="10"/>
  <c r="J135" i="10"/>
  <c r="K135" i="10"/>
  <c r="L135" i="10"/>
  <c r="M135" i="10"/>
  <c r="N135" i="10"/>
  <c r="O135" i="10"/>
  <c r="P135" i="10"/>
  <c r="Q135" i="10"/>
  <c r="D136" i="10"/>
  <c r="E136" i="10"/>
  <c r="F136" i="10"/>
  <c r="G136" i="10"/>
  <c r="H136" i="10"/>
  <c r="I136" i="10"/>
  <c r="J136" i="10"/>
  <c r="K136" i="10"/>
  <c r="L136" i="10"/>
  <c r="M136" i="10"/>
  <c r="N136" i="10"/>
  <c r="O136" i="10"/>
  <c r="P136" i="10"/>
  <c r="Q136" i="10"/>
  <c r="E124" i="10"/>
  <c r="F124" i="10"/>
  <c r="G124" i="10"/>
  <c r="H124" i="10"/>
  <c r="I124" i="10"/>
  <c r="J124" i="10"/>
  <c r="K124" i="10"/>
  <c r="L124" i="10"/>
  <c r="M124" i="10"/>
  <c r="N124" i="10"/>
  <c r="O124" i="10"/>
  <c r="P124" i="10"/>
  <c r="Q124" i="10"/>
  <c r="D124" i="10"/>
  <c r="D74" i="10"/>
  <c r="D24" i="10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D77" i="7"/>
  <c r="E77" i="7"/>
  <c r="F77" i="7"/>
  <c r="G77" i="7"/>
  <c r="H77" i="7"/>
  <c r="I77" i="7"/>
  <c r="J77" i="7"/>
  <c r="K77" i="7"/>
  <c r="L77" i="7"/>
  <c r="M77" i="7"/>
  <c r="N77" i="7"/>
  <c r="O77" i="7"/>
  <c r="P77" i="7"/>
  <c r="Q77" i="7"/>
  <c r="D78" i="7"/>
  <c r="E78" i="7"/>
  <c r="F78" i="7"/>
  <c r="G78" i="7"/>
  <c r="H78" i="7"/>
  <c r="I78" i="7"/>
  <c r="J78" i="7"/>
  <c r="K78" i="7"/>
  <c r="L78" i="7"/>
  <c r="M78" i="7"/>
  <c r="N78" i="7"/>
  <c r="O78" i="7"/>
  <c r="P78" i="7"/>
  <c r="Q78" i="7"/>
  <c r="D79" i="7"/>
  <c r="E79" i="7"/>
  <c r="F79" i="7"/>
  <c r="G79" i="7"/>
  <c r="H79" i="7"/>
  <c r="I79" i="7"/>
  <c r="J79" i="7"/>
  <c r="K79" i="7"/>
  <c r="L79" i="7"/>
  <c r="M79" i="7"/>
  <c r="N79" i="7"/>
  <c r="O79" i="7"/>
  <c r="P79" i="7"/>
  <c r="Q79" i="7"/>
  <c r="D80" i="7"/>
  <c r="E80" i="7"/>
  <c r="F80" i="7"/>
  <c r="G80" i="7"/>
  <c r="H80" i="7"/>
  <c r="I80" i="7"/>
  <c r="J80" i="7"/>
  <c r="K80" i="7"/>
  <c r="L80" i="7"/>
  <c r="M80" i="7"/>
  <c r="N80" i="7"/>
  <c r="O80" i="7"/>
  <c r="P80" i="7"/>
  <c r="Q80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D82" i="7"/>
  <c r="E82" i="7"/>
  <c r="F82" i="7"/>
  <c r="G82" i="7"/>
  <c r="H82" i="7"/>
  <c r="I82" i="7"/>
  <c r="J82" i="7"/>
  <c r="K82" i="7"/>
  <c r="L82" i="7"/>
  <c r="M82" i="7"/>
  <c r="N82" i="7"/>
  <c r="O82" i="7"/>
  <c r="P82" i="7"/>
  <c r="Q82" i="7"/>
  <c r="D83" i="7"/>
  <c r="E83" i="7"/>
  <c r="F83" i="7"/>
  <c r="G83" i="7"/>
  <c r="H83" i="7"/>
  <c r="I83" i="7"/>
  <c r="J83" i="7"/>
  <c r="K83" i="7"/>
  <c r="L83" i="7"/>
  <c r="M83" i="7"/>
  <c r="N83" i="7"/>
  <c r="O83" i="7"/>
  <c r="P83" i="7"/>
  <c r="Q83" i="7"/>
  <c r="D84" i="7"/>
  <c r="E84" i="7"/>
  <c r="F84" i="7"/>
  <c r="G84" i="7"/>
  <c r="H84" i="7"/>
  <c r="I84" i="7"/>
  <c r="J84" i="7"/>
  <c r="K84" i="7"/>
  <c r="L84" i="7"/>
  <c r="M84" i="7"/>
  <c r="N84" i="7"/>
  <c r="O84" i="7"/>
  <c r="P84" i="7"/>
  <c r="Q84" i="7"/>
  <c r="D85" i="7"/>
  <c r="E85" i="7"/>
  <c r="F85" i="7"/>
  <c r="G85" i="7"/>
  <c r="H85" i="7"/>
  <c r="I85" i="7"/>
  <c r="J85" i="7"/>
  <c r="K85" i="7"/>
  <c r="L85" i="7"/>
  <c r="M85" i="7"/>
  <c r="N85" i="7"/>
  <c r="O85" i="7"/>
  <c r="P85" i="7"/>
  <c r="Q85" i="7"/>
  <c r="D86" i="7"/>
  <c r="E86" i="7"/>
  <c r="F86" i="7"/>
  <c r="G86" i="7"/>
  <c r="H86" i="7"/>
  <c r="I86" i="7"/>
  <c r="J86" i="7"/>
  <c r="K86" i="7"/>
  <c r="L86" i="7"/>
  <c r="M86" i="7"/>
  <c r="N86" i="7"/>
  <c r="O86" i="7"/>
  <c r="P86" i="7"/>
  <c r="Q86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D125" i="7"/>
  <c r="E125" i="7"/>
  <c r="F125" i="7"/>
  <c r="G125" i="7"/>
  <c r="H125" i="7"/>
  <c r="I125" i="7"/>
  <c r="J125" i="7"/>
  <c r="K125" i="7"/>
  <c r="L125" i="7"/>
  <c r="M125" i="7"/>
  <c r="N125" i="7"/>
  <c r="O125" i="7"/>
  <c r="P125" i="7"/>
  <c r="Q125" i="7"/>
  <c r="D126" i="7"/>
  <c r="E126" i="7"/>
  <c r="F126" i="7"/>
  <c r="G126" i="7"/>
  <c r="H126" i="7"/>
  <c r="I126" i="7"/>
  <c r="J126" i="7"/>
  <c r="K126" i="7"/>
  <c r="L126" i="7"/>
  <c r="M126" i="7"/>
  <c r="N126" i="7"/>
  <c r="O126" i="7"/>
  <c r="P126" i="7"/>
  <c r="Q126" i="7"/>
  <c r="D127" i="7"/>
  <c r="E127" i="7"/>
  <c r="F127" i="7"/>
  <c r="G127" i="7"/>
  <c r="H127" i="7"/>
  <c r="I127" i="7"/>
  <c r="J127" i="7"/>
  <c r="K127" i="7"/>
  <c r="L127" i="7"/>
  <c r="M127" i="7"/>
  <c r="N127" i="7"/>
  <c r="O127" i="7"/>
  <c r="P127" i="7"/>
  <c r="Q127" i="7"/>
  <c r="D128" i="7"/>
  <c r="E128" i="7"/>
  <c r="F128" i="7"/>
  <c r="G128" i="7"/>
  <c r="H128" i="7"/>
  <c r="I128" i="7"/>
  <c r="J128" i="7"/>
  <c r="K128" i="7"/>
  <c r="L128" i="7"/>
  <c r="M128" i="7"/>
  <c r="N128" i="7"/>
  <c r="O128" i="7"/>
  <c r="P128" i="7"/>
  <c r="Q128" i="7"/>
  <c r="D129" i="7"/>
  <c r="E129" i="7"/>
  <c r="F129" i="7"/>
  <c r="G129" i="7"/>
  <c r="H129" i="7"/>
  <c r="I129" i="7"/>
  <c r="J129" i="7"/>
  <c r="K129" i="7"/>
  <c r="L129" i="7"/>
  <c r="M129" i="7"/>
  <c r="N129" i="7"/>
  <c r="O129" i="7"/>
  <c r="P129" i="7"/>
  <c r="Q129" i="7"/>
  <c r="D130" i="7"/>
  <c r="E130" i="7"/>
  <c r="F130" i="7"/>
  <c r="G130" i="7"/>
  <c r="H130" i="7"/>
  <c r="I130" i="7"/>
  <c r="J130" i="7"/>
  <c r="K130" i="7"/>
  <c r="L130" i="7"/>
  <c r="M130" i="7"/>
  <c r="N130" i="7"/>
  <c r="O130" i="7"/>
  <c r="P130" i="7"/>
  <c r="Q130" i="7"/>
  <c r="D131" i="7"/>
  <c r="E131" i="7"/>
  <c r="F131" i="7"/>
  <c r="G131" i="7"/>
  <c r="H131" i="7"/>
  <c r="I131" i="7"/>
  <c r="J131" i="7"/>
  <c r="K131" i="7"/>
  <c r="L131" i="7"/>
  <c r="M131" i="7"/>
  <c r="N131" i="7"/>
  <c r="O131" i="7"/>
  <c r="P131" i="7"/>
  <c r="Q131" i="7"/>
  <c r="D132" i="7"/>
  <c r="E132" i="7"/>
  <c r="F132" i="7"/>
  <c r="G132" i="7"/>
  <c r="H132" i="7"/>
  <c r="I132" i="7"/>
  <c r="J132" i="7"/>
  <c r="K132" i="7"/>
  <c r="L132" i="7"/>
  <c r="M132" i="7"/>
  <c r="N132" i="7"/>
  <c r="O132" i="7"/>
  <c r="P132" i="7"/>
  <c r="Q132" i="7"/>
  <c r="D133" i="7"/>
  <c r="E133" i="7"/>
  <c r="F133" i="7"/>
  <c r="G133" i="7"/>
  <c r="H133" i="7"/>
  <c r="I133" i="7"/>
  <c r="J133" i="7"/>
  <c r="K133" i="7"/>
  <c r="L133" i="7"/>
  <c r="M133" i="7"/>
  <c r="N133" i="7"/>
  <c r="O133" i="7"/>
  <c r="P133" i="7"/>
  <c r="Q133" i="7"/>
  <c r="D134" i="7"/>
  <c r="E134" i="7"/>
  <c r="F134" i="7"/>
  <c r="G134" i="7"/>
  <c r="H134" i="7"/>
  <c r="I134" i="7"/>
  <c r="J134" i="7"/>
  <c r="K134" i="7"/>
  <c r="L134" i="7"/>
  <c r="M134" i="7"/>
  <c r="N134" i="7"/>
  <c r="O134" i="7"/>
  <c r="P134" i="7"/>
  <c r="Q134" i="7"/>
  <c r="D135" i="7"/>
  <c r="E135" i="7"/>
  <c r="F135" i="7"/>
  <c r="G135" i="7"/>
  <c r="H135" i="7"/>
  <c r="I135" i="7"/>
  <c r="J135" i="7"/>
  <c r="K135" i="7"/>
  <c r="L135" i="7"/>
  <c r="M135" i="7"/>
  <c r="N135" i="7"/>
  <c r="O135" i="7"/>
  <c r="P135" i="7"/>
  <c r="Q135" i="7"/>
  <c r="D136" i="7"/>
  <c r="E136" i="7"/>
  <c r="F136" i="7"/>
  <c r="G136" i="7"/>
  <c r="H136" i="7"/>
  <c r="I136" i="7"/>
  <c r="J136" i="7"/>
  <c r="K136" i="7"/>
  <c r="L136" i="7"/>
  <c r="M136" i="7"/>
  <c r="N136" i="7"/>
  <c r="O136" i="7"/>
  <c r="P136" i="7"/>
  <c r="Q136" i="7"/>
  <c r="E124" i="7"/>
  <c r="F124" i="7"/>
  <c r="G124" i="7"/>
  <c r="H124" i="7"/>
  <c r="I124" i="7"/>
  <c r="J124" i="7"/>
  <c r="K124" i="7"/>
  <c r="L124" i="7"/>
  <c r="M124" i="7"/>
  <c r="N124" i="7"/>
  <c r="O124" i="7"/>
  <c r="P124" i="7"/>
  <c r="Q124" i="7"/>
  <c r="D124" i="7"/>
  <c r="D74" i="7"/>
  <c r="D24" i="7"/>
  <c r="D21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D71" i="14"/>
  <c r="E71" i="14"/>
  <c r="F71" i="14"/>
  <c r="G71" i="14"/>
  <c r="H71" i="14"/>
  <c r="I71" i="14"/>
  <c r="J71" i="14"/>
  <c r="K71" i="14"/>
  <c r="L71" i="14"/>
  <c r="M71" i="14"/>
  <c r="N71" i="14"/>
  <c r="O71" i="14"/>
  <c r="P71" i="14"/>
  <c r="Q71" i="14"/>
  <c r="D72" i="14"/>
  <c r="E72" i="14"/>
  <c r="F72" i="14"/>
  <c r="G72" i="14"/>
  <c r="H72" i="14"/>
  <c r="I72" i="14"/>
  <c r="J72" i="14"/>
  <c r="K72" i="14"/>
  <c r="L72" i="14"/>
  <c r="M72" i="14"/>
  <c r="N72" i="14"/>
  <c r="O72" i="14"/>
  <c r="P72" i="14"/>
  <c r="Q72" i="14"/>
  <c r="D73" i="14"/>
  <c r="E73" i="14"/>
  <c r="F73" i="14"/>
  <c r="G73" i="14"/>
  <c r="H73" i="14"/>
  <c r="I73" i="14"/>
  <c r="J73" i="14"/>
  <c r="K73" i="14"/>
  <c r="L73" i="14"/>
  <c r="M73" i="14"/>
  <c r="N73" i="14"/>
  <c r="O73" i="14"/>
  <c r="P73" i="14"/>
  <c r="Q73" i="14"/>
  <c r="E70" i="14"/>
  <c r="F70" i="14"/>
  <c r="G70" i="14"/>
  <c r="H70" i="14"/>
  <c r="I70" i="14"/>
  <c r="J70" i="14"/>
  <c r="K70" i="14"/>
  <c r="L70" i="14"/>
  <c r="M70" i="14"/>
  <c r="N70" i="14"/>
  <c r="O70" i="14"/>
  <c r="P70" i="14"/>
  <c r="Q70" i="14"/>
  <c r="D121" i="14"/>
  <c r="E121" i="14"/>
  <c r="F121" i="14"/>
  <c r="G121" i="14"/>
  <c r="H121" i="14"/>
  <c r="I121" i="14"/>
  <c r="J121" i="14"/>
  <c r="K121" i="14"/>
  <c r="L121" i="14"/>
  <c r="M121" i="14"/>
  <c r="N121" i="14"/>
  <c r="O121" i="14"/>
  <c r="P121" i="14"/>
  <c r="Q121" i="14"/>
  <c r="D122" i="14"/>
  <c r="E122" i="14"/>
  <c r="F122" i="14"/>
  <c r="G122" i="14"/>
  <c r="H122" i="14"/>
  <c r="I122" i="14"/>
  <c r="J122" i="14"/>
  <c r="K122" i="14"/>
  <c r="L122" i="14"/>
  <c r="M122" i="14"/>
  <c r="N122" i="14"/>
  <c r="O122" i="14"/>
  <c r="P122" i="14"/>
  <c r="Q122" i="14"/>
  <c r="D123" i="14"/>
  <c r="E123" i="14"/>
  <c r="F123" i="14"/>
  <c r="G123" i="14"/>
  <c r="H123" i="14"/>
  <c r="I123" i="14"/>
  <c r="J123" i="14"/>
  <c r="K123" i="14"/>
  <c r="L123" i="14"/>
  <c r="M123" i="14"/>
  <c r="N123" i="14"/>
  <c r="O123" i="14"/>
  <c r="P123" i="14"/>
  <c r="Q123" i="14"/>
  <c r="E120" i="14"/>
  <c r="F120" i="14"/>
  <c r="G120" i="14"/>
  <c r="H120" i="14"/>
  <c r="I120" i="14"/>
  <c r="J120" i="14"/>
  <c r="K120" i="14"/>
  <c r="L120" i="14"/>
  <c r="M120" i="14"/>
  <c r="N120" i="14"/>
  <c r="O120" i="14"/>
  <c r="P120" i="14"/>
  <c r="Q120" i="14"/>
  <c r="D120" i="14"/>
  <c r="D70" i="14"/>
  <c r="D20" i="14"/>
  <c r="D21" i="13"/>
  <c r="E21" i="13"/>
  <c r="F21" i="13"/>
  <c r="G21" i="13"/>
  <c r="H21" i="13"/>
  <c r="I21" i="13"/>
  <c r="J21" i="13"/>
  <c r="K21" i="13"/>
  <c r="L21" i="13"/>
  <c r="M21" i="13"/>
  <c r="N21" i="13"/>
  <c r="O21" i="13"/>
  <c r="P21" i="13"/>
  <c r="Q21" i="13"/>
  <c r="D22" i="13"/>
  <c r="E22" i="13"/>
  <c r="F22" i="13"/>
  <c r="G22" i="13"/>
  <c r="H22" i="13"/>
  <c r="I22" i="13"/>
  <c r="J22" i="13"/>
  <c r="K22" i="13"/>
  <c r="L22" i="13"/>
  <c r="M22" i="13"/>
  <c r="N22" i="13"/>
  <c r="O22" i="13"/>
  <c r="P22" i="13"/>
  <c r="Q22" i="13"/>
  <c r="D23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Q23" i="13"/>
  <c r="E20" i="13"/>
  <c r="F20" i="13"/>
  <c r="G20" i="13"/>
  <c r="H20" i="13"/>
  <c r="I20" i="13"/>
  <c r="J20" i="13"/>
  <c r="K20" i="13"/>
  <c r="L20" i="13"/>
  <c r="M20" i="13"/>
  <c r="N20" i="13"/>
  <c r="O20" i="13"/>
  <c r="P20" i="13"/>
  <c r="Q20" i="13"/>
  <c r="D71" i="13"/>
  <c r="E71" i="13"/>
  <c r="F71" i="13"/>
  <c r="G71" i="13"/>
  <c r="H71" i="13"/>
  <c r="I71" i="13"/>
  <c r="J71" i="13"/>
  <c r="K71" i="13"/>
  <c r="L71" i="13"/>
  <c r="M71" i="13"/>
  <c r="N71" i="13"/>
  <c r="O71" i="13"/>
  <c r="P71" i="13"/>
  <c r="Q71" i="13"/>
  <c r="D72" i="13"/>
  <c r="E72" i="13"/>
  <c r="F72" i="13"/>
  <c r="G72" i="13"/>
  <c r="H72" i="13"/>
  <c r="I72" i="13"/>
  <c r="J72" i="13"/>
  <c r="K72" i="13"/>
  <c r="L72" i="13"/>
  <c r="M72" i="13"/>
  <c r="N72" i="13"/>
  <c r="O72" i="13"/>
  <c r="P72" i="13"/>
  <c r="Q72" i="13"/>
  <c r="D73" i="13"/>
  <c r="E73" i="13"/>
  <c r="F73" i="13"/>
  <c r="G73" i="13"/>
  <c r="H73" i="13"/>
  <c r="I73" i="13"/>
  <c r="J73" i="13"/>
  <c r="K73" i="13"/>
  <c r="L73" i="13"/>
  <c r="M73" i="13"/>
  <c r="N73" i="13"/>
  <c r="O73" i="13"/>
  <c r="P73" i="13"/>
  <c r="Q73" i="13"/>
  <c r="E70" i="13"/>
  <c r="F70" i="13"/>
  <c r="G70" i="13"/>
  <c r="H70" i="13"/>
  <c r="I70" i="13"/>
  <c r="J70" i="13"/>
  <c r="K70" i="13"/>
  <c r="L70" i="13"/>
  <c r="M70" i="13"/>
  <c r="N70" i="13"/>
  <c r="O70" i="13"/>
  <c r="P70" i="13"/>
  <c r="Q70" i="13"/>
  <c r="D121" i="13"/>
  <c r="E121" i="13"/>
  <c r="F121" i="13"/>
  <c r="G121" i="13"/>
  <c r="H121" i="13"/>
  <c r="I121" i="13"/>
  <c r="J121" i="13"/>
  <c r="K121" i="13"/>
  <c r="L121" i="13"/>
  <c r="M121" i="13"/>
  <c r="N121" i="13"/>
  <c r="O121" i="13"/>
  <c r="P121" i="13"/>
  <c r="Q121" i="13"/>
  <c r="D122" i="13"/>
  <c r="E122" i="13"/>
  <c r="F122" i="13"/>
  <c r="G122" i="13"/>
  <c r="H122" i="13"/>
  <c r="I122" i="13"/>
  <c r="J122" i="13"/>
  <c r="K122" i="13"/>
  <c r="L122" i="13"/>
  <c r="M122" i="13"/>
  <c r="N122" i="13"/>
  <c r="O122" i="13"/>
  <c r="P122" i="13"/>
  <c r="Q122" i="13"/>
  <c r="D123" i="13"/>
  <c r="E123" i="13"/>
  <c r="F123" i="13"/>
  <c r="G123" i="13"/>
  <c r="H123" i="13"/>
  <c r="I123" i="13"/>
  <c r="J123" i="13"/>
  <c r="K123" i="13"/>
  <c r="L123" i="13"/>
  <c r="M123" i="13"/>
  <c r="N123" i="13"/>
  <c r="O123" i="13"/>
  <c r="P123" i="13"/>
  <c r="Q123" i="13"/>
  <c r="E120" i="13"/>
  <c r="F120" i="13"/>
  <c r="G120" i="13"/>
  <c r="H120" i="13"/>
  <c r="I120" i="13"/>
  <c r="J120" i="13"/>
  <c r="K120" i="13"/>
  <c r="L120" i="13"/>
  <c r="M120" i="13"/>
  <c r="N120" i="13"/>
  <c r="O120" i="13"/>
  <c r="P120" i="13"/>
  <c r="Q120" i="13"/>
  <c r="D120" i="13"/>
  <c r="D70" i="13"/>
  <c r="D20" i="13"/>
  <c r="D21" i="12"/>
  <c r="E21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P22" i="12"/>
  <c r="Q22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E20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D71" i="12"/>
  <c r="E71" i="12"/>
  <c r="F71" i="12"/>
  <c r="G71" i="12"/>
  <c r="H71" i="12"/>
  <c r="I71" i="12"/>
  <c r="J71" i="12"/>
  <c r="K71" i="12"/>
  <c r="L71" i="12"/>
  <c r="M71" i="12"/>
  <c r="N71" i="12"/>
  <c r="O71" i="12"/>
  <c r="P71" i="12"/>
  <c r="Q71" i="12"/>
  <c r="D72" i="12"/>
  <c r="E72" i="12"/>
  <c r="F72" i="12"/>
  <c r="G72" i="12"/>
  <c r="H72" i="12"/>
  <c r="I72" i="12"/>
  <c r="J72" i="12"/>
  <c r="K72" i="12"/>
  <c r="L72" i="12"/>
  <c r="M72" i="12"/>
  <c r="N72" i="12"/>
  <c r="O72" i="12"/>
  <c r="P72" i="12"/>
  <c r="Q72" i="12"/>
  <c r="D73" i="12"/>
  <c r="E73" i="12"/>
  <c r="F73" i="12"/>
  <c r="G73" i="12"/>
  <c r="H73" i="12"/>
  <c r="I73" i="12"/>
  <c r="J73" i="12"/>
  <c r="K73" i="12"/>
  <c r="L73" i="12"/>
  <c r="M73" i="12"/>
  <c r="N73" i="12"/>
  <c r="O73" i="12"/>
  <c r="P73" i="12"/>
  <c r="Q73" i="12"/>
  <c r="E70" i="12"/>
  <c r="F70" i="12"/>
  <c r="G70" i="12"/>
  <c r="H70" i="12"/>
  <c r="I70" i="12"/>
  <c r="J70" i="12"/>
  <c r="K70" i="12"/>
  <c r="L70" i="12"/>
  <c r="M70" i="12"/>
  <c r="N70" i="12"/>
  <c r="O70" i="12"/>
  <c r="P70" i="12"/>
  <c r="Q70" i="12"/>
  <c r="D121" i="12"/>
  <c r="E121" i="12"/>
  <c r="F121" i="12"/>
  <c r="G121" i="12"/>
  <c r="H121" i="12"/>
  <c r="I121" i="12"/>
  <c r="J121" i="12"/>
  <c r="K121" i="12"/>
  <c r="L121" i="12"/>
  <c r="M121" i="12"/>
  <c r="N121" i="12"/>
  <c r="O121" i="12"/>
  <c r="P121" i="12"/>
  <c r="Q121" i="12"/>
  <c r="D122" i="12"/>
  <c r="E122" i="12"/>
  <c r="F122" i="12"/>
  <c r="G122" i="12"/>
  <c r="H122" i="12"/>
  <c r="I122" i="12"/>
  <c r="J122" i="12"/>
  <c r="K122" i="12"/>
  <c r="L122" i="12"/>
  <c r="M122" i="12"/>
  <c r="N122" i="12"/>
  <c r="O122" i="12"/>
  <c r="P122" i="12"/>
  <c r="Q122" i="12"/>
  <c r="D123" i="12"/>
  <c r="E123" i="12"/>
  <c r="F123" i="12"/>
  <c r="G123" i="12"/>
  <c r="H123" i="12"/>
  <c r="I123" i="12"/>
  <c r="J123" i="12"/>
  <c r="K123" i="12"/>
  <c r="L123" i="12"/>
  <c r="M123" i="12"/>
  <c r="N123" i="12"/>
  <c r="O123" i="12"/>
  <c r="P123" i="12"/>
  <c r="Q123" i="12"/>
  <c r="E120" i="12"/>
  <c r="F120" i="12"/>
  <c r="G120" i="12"/>
  <c r="H120" i="12"/>
  <c r="I120" i="12"/>
  <c r="J120" i="12"/>
  <c r="K120" i="12"/>
  <c r="L120" i="12"/>
  <c r="M120" i="12"/>
  <c r="N120" i="12"/>
  <c r="O120" i="12"/>
  <c r="P120" i="12"/>
  <c r="Q120" i="12"/>
  <c r="D120" i="12"/>
  <c r="D70" i="12"/>
  <c r="D20" i="12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D71" i="11"/>
  <c r="E71" i="11"/>
  <c r="F71" i="11"/>
  <c r="G71" i="11"/>
  <c r="H71" i="11"/>
  <c r="I71" i="11"/>
  <c r="J71" i="11"/>
  <c r="K71" i="11"/>
  <c r="L71" i="11"/>
  <c r="M71" i="11"/>
  <c r="N71" i="11"/>
  <c r="O71" i="11"/>
  <c r="P71" i="11"/>
  <c r="Q71" i="11"/>
  <c r="D72" i="11"/>
  <c r="E72" i="11"/>
  <c r="F72" i="11"/>
  <c r="G72" i="11"/>
  <c r="H72" i="11"/>
  <c r="I72" i="11"/>
  <c r="J72" i="11"/>
  <c r="K72" i="11"/>
  <c r="L72" i="11"/>
  <c r="M72" i="11"/>
  <c r="N72" i="11"/>
  <c r="O72" i="11"/>
  <c r="P72" i="11"/>
  <c r="Q72" i="11"/>
  <c r="D73" i="11"/>
  <c r="E73" i="11"/>
  <c r="F73" i="11"/>
  <c r="G73" i="11"/>
  <c r="H73" i="11"/>
  <c r="I73" i="11"/>
  <c r="J73" i="11"/>
  <c r="K73" i="11"/>
  <c r="L73" i="11"/>
  <c r="M73" i="11"/>
  <c r="N73" i="11"/>
  <c r="O73" i="11"/>
  <c r="P73" i="11"/>
  <c r="Q73" i="11"/>
  <c r="E70" i="11"/>
  <c r="F70" i="11"/>
  <c r="G70" i="11"/>
  <c r="H70" i="11"/>
  <c r="I70" i="11"/>
  <c r="J70" i="11"/>
  <c r="K70" i="11"/>
  <c r="L70" i="11"/>
  <c r="M70" i="11"/>
  <c r="N70" i="11"/>
  <c r="O70" i="11"/>
  <c r="P70" i="11"/>
  <c r="Q70" i="11"/>
  <c r="D121" i="11"/>
  <c r="E121" i="11"/>
  <c r="F121" i="11"/>
  <c r="G121" i="11"/>
  <c r="H121" i="11"/>
  <c r="I121" i="11"/>
  <c r="J121" i="11"/>
  <c r="K121" i="11"/>
  <c r="L121" i="11"/>
  <c r="M121" i="11"/>
  <c r="N121" i="11"/>
  <c r="O121" i="11"/>
  <c r="P121" i="11"/>
  <c r="Q121" i="11"/>
  <c r="D122" i="11"/>
  <c r="E122" i="11"/>
  <c r="F122" i="11"/>
  <c r="G122" i="11"/>
  <c r="H122" i="11"/>
  <c r="I122" i="11"/>
  <c r="J122" i="11"/>
  <c r="K122" i="11"/>
  <c r="L122" i="11"/>
  <c r="M122" i="11"/>
  <c r="N122" i="11"/>
  <c r="O122" i="11"/>
  <c r="P122" i="11"/>
  <c r="Q122" i="11"/>
  <c r="D123" i="11"/>
  <c r="E123" i="11"/>
  <c r="F123" i="11"/>
  <c r="G123" i="11"/>
  <c r="H123" i="11"/>
  <c r="I123" i="11"/>
  <c r="J123" i="11"/>
  <c r="K123" i="11"/>
  <c r="L123" i="11"/>
  <c r="M123" i="11"/>
  <c r="N123" i="11"/>
  <c r="O123" i="11"/>
  <c r="P123" i="11"/>
  <c r="Q123" i="11"/>
  <c r="E120" i="11"/>
  <c r="F120" i="11"/>
  <c r="G120" i="11"/>
  <c r="H120" i="11"/>
  <c r="I120" i="11"/>
  <c r="J120" i="11"/>
  <c r="K120" i="11"/>
  <c r="L120" i="11"/>
  <c r="M120" i="11"/>
  <c r="N120" i="11"/>
  <c r="O120" i="11"/>
  <c r="P120" i="11"/>
  <c r="Q120" i="11"/>
  <c r="D120" i="11"/>
  <c r="D70" i="11"/>
  <c r="D20" i="11"/>
  <c r="D21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D22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D23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D71" i="10"/>
  <c r="E71" i="10"/>
  <c r="F71" i="10"/>
  <c r="G71" i="10"/>
  <c r="H71" i="10"/>
  <c r="I71" i="10"/>
  <c r="J71" i="10"/>
  <c r="K71" i="10"/>
  <c r="L71" i="10"/>
  <c r="M71" i="10"/>
  <c r="N71" i="10"/>
  <c r="O71" i="10"/>
  <c r="P71" i="10"/>
  <c r="Q71" i="10"/>
  <c r="D72" i="10"/>
  <c r="E72" i="10"/>
  <c r="F72" i="10"/>
  <c r="G72" i="10"/>
  <c r="H72" i="10"/>
  <c r="I72" i="10"/>
  <c r="J72" i="10"/>
  <c r="K72" i="10"/>
  <c r="L72" i="10"/>
  <c r="M72" i="10"/>
  <c r="N72" i="10"/>
  <c r="O72" i="10"/>
  <c r="P72" i="10"/>
  <c r="Q72" i="10"/>
  <c r="D73" i="10"/>
  <c r="E73" i="10"/>
  <c r="F73" i="10"/>
  <c r="G73" i="10"/>
  <c r="H73" i="10"/>
  <c r="I73" i="10"/>
  <c r="J73" i="10"/>
  <c r="K73" i="10"/>
  <c r="L73" i="10"/>
  <c r="M73" i="10"/>
  <c r="N73" i="10"/>
  <c r="O73" i="10"/>
  <c r="P73" i="10"/>
  <c r="Q73" i="10"/>
  <c r="E70" i="10"/>
  <c r="F70" i="10"/>
  <c r="G70" i="10"/>
  <c r="H70" i="10"/>
  <c r="I70" i="10"/>
  <c r="J70" i="10"/>
  <c r="K70" i="10"/>
  <c r="L70" i="10"/>
  <c r="M70" i="10"/>
  <c r="N70" i="10"/>
  <c r="O70" i="10"/>
  <c r="P70" i="10"/>
  <c r="Q70" i="10"/>
  <c r="D121" i="10"/>
  <c r="E121" i="10"/>
  <c r="F121" i="10"/>
  <c r="G121" i="10"/>
  <c r="H121" i="10"/>
  <c r="I121" i="10"/>
  <c r="J121" i="10"/>
  <c r="K121" i="10"/>
  <c r="L121" i="10"/>
  <c r="M121" i="10"/>
  <c r="N121" i="10"/>
  <c r="O121" i="10"/>
  <c r="P121" i="10"/>
  <c r="Q121" i="10"/>
  <c r="D122" i="10"/>
  <c r="E122" i="10"/>
  <c r="F122" i="10"/>
  <c r="G122" i="10"/>
  <c r="H122" i="10"/>
  <c r="I122" i="10"/>
  <c r="J122" i="10"/>
  <c r="K122" i="10"/>
  <c r="L122" i="10"/>
  <c r="M122" i="10"/>
  <c r="N122" i="10"/>
  <c r="O122" i="10"/>
  <c r="P122" i="10"/>
  <c r="Q122" i="10"/>
  <c r="D123" i="10"/>
  <c r="E123" i="10"/>
  <c r="F123" i="10"/>
  <c r="G123" i="10"/>
  <c r="H123" i="10"/>
  <c r="I123" i="10"/>
  <c r="J123" i="10"/>
  <c r="K123" i="10"/>
  <c r="L123" i="10"/>
  <c r="M123" i="10"/>
  <c r="N123" i="10"/>
  <c r="O123" i="10"/>
  <c r="P123" i="10"/>
  <c r="Q123" i="10"/>
  <c r="E120" i="10"/>
  <c r="F120" i="10"/>
  <c r="G120" i="10"/>
  <c r="H120" i="10"/>
  <c r="I120" i="10"/>
  <c r="J120" i="10"/>
  <c r="K120" i="10"/>
  <c r="L120" i="10"/>
  <c r="M120" i="10"/>
  <c r="N120" i="10"/>
  <c r="O120" i="10"/>
  <c r="P120" i="10"/>
  <c r="Q120" i="10"/>
  <c r="D120" i="10"/>
  <c r="D70" i="10"/>
  <c r="D20" i="10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D71" i="7"/>
  <c r="E71" i="7"/>
  <c r="F71" i="7"/>
  <c r="G71" i="7"/>
  <c r="H71" i="7"/>
  <c r="I71" i="7"/>
  <c r="J71" i="7"/>
  <c r="K71" i="7"/>
  <c r="L71" i="7"/>
  <c r="M71" i="7"/>
  <c r="N71" i="7"/>
  <c r="O71" i="7"/>
  <c r="P71" i="7"/>
  <c r="Q71" i="7"/>
  <c r="D72" i="7"/>
  <c r="E72" i="7"/>
  <c r="F72" i="7"/>
  <c r="G72" i="7"/>
  <c r="H72" i="7"/>
  <c r="I72" i="7"/>
  <c r="J72" i="7"/>
  <c r="K72" i="7"/>
  <c r="L72" i="7"/>
  <c r="M72" i="7"/>
  <c r="N72" i="7"/>
  <c r="O72" i="7"/>
  <c r="P72" i="7"/>
  <c r="Q72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D121" i="7"/>
  <c r="E121" i="7"/>
  <c r="F121" i="7"/>
  <c r="G121" i="7"/>
  <c r="H121" i="7"/>
  <c r="I121" i="7"/>
  <c r="J121" i="7"/>
  <c r="K121" i="7"/>
  <c r="L121" i="7"/>
  <c r="M121" i="7"/>
  <c r="N121" i="7"/>
  <c r="O121" i="7"/>
  <c r="P121" i="7"/>
  <c r="Q121" i="7"/>
  <c r="D122" i="7"/>
  <c r="E122" i="7"/>
  <c r="F122" i="7"/>
  <c r="G122" i="7"/>
  <c r="H122" i="7"/>
  <c r="I122" i="7"/>
  <c r="J122" i="7"/>
  <c r="K122" i="7"/>
  <c r="L122" i="7"/>
  <c r="M122" i="7"/>
  <c r="N122" i="7"/>
  <c r="O122" i="7"/>
  <c r="P122" i="7"/>
  <c r="Q122" i="7"/>
  <c r="D123" i="7"/>
  <c r="E123" i="7"/>
  <c r="F123" i="7"/>
  <c r="G123" i="7"/>
  <c r="H123" i="7"/>
  <c r="I123" i="7"/>
  <c r="J123" i="7"/>
  <c r="K123" i="7"/>
  <c r="L123" i="7"/>
  <c r="M123" i="7"/>
  <c r="N123" i="7"/>
  <c r="O123" i="7"/>
  <c r="P123" i="7"/>
  <c r="Q123" i="7"/>
  <c r="E120" i="7"/>
  <c r="F120" i="7"/>
  <c r="G120" i="7"/>
  <c r="H120" i="7"/>
  <c r="I120" i="7"/>
  <c r="J120" i="7"/>
  <c r="K120" i="7"/>
  <c r="L120" i="7"/>
  <c r="M120" i="7"/>
  <c r="N120" i="7"/>
  <c r="O120" i="7"/>
  <c r="P120" i="7"/>
  <c r="Q120" i="7"/>
  <c r="D120" i="7"/>
  <c r="D70" i="7"/>
  <c r="D20" i="7"/>
  <c r="D19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D69" i="14"/>
  <c r="E69" i="14"/>
  <c r="F69" i="14"/>
  <c r="G69" i="14"/>
  <c r="H69" i="14"/>
  <c r="I69" i="14"/>
  <c r="J69" i="14"/>
  <c r="K69" i="14"/>
  <c r="L69" i="14"/>
  <c r="M69" i="14"/>
  <c r="N69" i="14"/>
  <c r="O69" i="14"/>
  <c r="P69" i="14"/>
  <c r="Q69" i="14"/>
  <c r="E68" i="14"/>
  <c r="F68" i="14"/>
  <c r="G68" i="14"/>
  <c r="H68" i="14"/>
  <c r="I68" i="14"/>
  <c r="J68" i="14"/>
  <c r="K68" i="14"/>
  <c r="L68" i="14"/>
  <c r="M68" i="14"/>
  <c r="N68" i="14"/>
  <c r="O68" i="14"/>
  <c r="P68" i="14"/>
  <c r="Q68" i="14"/>
  <c r="D119" i="14"/>
  <c r="E119" i="14"/>
  <c r="F119" i="14"/>
  <c r="G119" i="14"/>
  <c r="H119" i="14"/>
  <c r="I119" i="14"/>
  <c r="J119" i="14"/>
  <c r="K119" i="14"/>
  <c r="L119" i="14"/>
  <c r="M119" i="14"/>
  <c r="N119" i="14"/>
  <c r="O119" i="14"/>
  <c r="P119" i="14"/>
  <c r="Q119" i="14"/>
  <c r="E118" i="14"/>
  <c r="F118" i="14"/>
  <c r="G118" i="14"/>
  <c r="H118" i="14"/>
  <c r="I118" i="14"/>
  <c r="J118" i="14"/>
  <c r="K118" i="14"/>
  <c r="L118" i="14"/>
  <c r="M118" i="14"/>
  <c r="N118" i="14"/>
  <c r="O118" i="14"/>
  <c r="P118" i="14"/>
  <c r="Q118" i="14"/>
  <c r="D118" i="14"/>
  <c r="D68" i="14"/>
  <c r="D18" i="14"/>
  <c r="D19" i="13"/>
  <c r="E19" i="13"/>
  <c r="F19" i="13"/>
  <c r="G19" i="13"/>
  <c r="H19" i="13"/>
  <c r="I19" i="13"/>
  <c r="J19" i="13"/>
  <c r="K19" i="13"/>
  <c r="L19" i="13"/>
  <c r="M19" i="13"/>
  <c r="N19" i="13"/>
  <c r="O19" i="13"/>
  <c r="P19" i="13"/>
  <c r="Q19" i="13"/>
  <c r="E18" i="13"/>
  <c r="F18" i="13"/>
  <c r="G18" i="13"/>
  <c r="H18" i="13"/>
  <c r="I18" i="13"/>
  <c r="J18" i="13"/>
  <c r="K18" i="13"/>
  <c r="L18" i="13"/>
  <c r="M18" i="13"/>
  <c r="N18" i="13"/>
  <c r="O18" i="13"/>
  <c r="P18" i="13"/>
  <c r="Q18" i="13"/>
  <c r="D69" i="13"/>
  <c r="E69" i="13"/>
  <c r="F69" i="13"/>
  <c r="G69" i="13"/>
  <c r="H69" i="13"/>
  <c r="I69" i="13"/>
  <c r="J69" i="13"/>
  <c r="K69" i="13"/>
  <c r="L69" i="13"/>
  <c r="M69" i="13"/>
  <c r="N69" i="13"/>
  <c r="O69" i="13"/>
  <c r="P69" i="13"/>
  <c r="Q69" i="13"/>
  <c r="E68" i="13"/>
  <c r="F68" i="13"/>
  <c r="G68" i="13"/>
  <c r="H68" i="13"/>
  <c r="I68" i="13"/>
  <c r="J68" i="13"/>
  <c r="K68" i="13"/>
  <c r="L68" i="13"/>
  <c r="M68" i="13"/>
  <c r="N68" i="13"/>
  <c r="O68" i="13"/>
  <c r="P68" i="13"/>
  <c r="Q68" i="13"/>
  <c r="D119" i="13"/>
  <c r="E119" i="13"/>
  <c r="F119" i="13"/>
  <c r="G119" i="13"/>
  <c r="H119" i="13"/>
  <c r="I119" i="13"/>
  <c r="J119" i="13"/>
  <c r="K119" i="13"/>
  <c r="L119" i="13"/>
  <c r="M119" i="13"/>
  <c r="N119" i="13"/>
  <c r="O119" i="13"/>
  <c r="P119" i="13"/>
  <c r="Q119" i="13"/>
  <c r="E118" i="13"/>
  <c r="F118" i="13"/>
  <c r="G118" i="13"/>
  <c r="H118" i="13"/>
  <c r="I118" i="13"/>
  <c r="J118" i="13"/>
  <c r="K118" i="13"/>
  <c r="L118" i="13"/>
  <c r="M118" i="13"/>
  <c r="N118" i="13"/>
  <c r="O118" i="13"/>
  <c r="P118" i="13"/>
  <c r="Q118" i="13"/>
  <c r="D118" i="13"/>
  <c r="D68" i="13"/>
  <c r="D18" i="13"/>
  <c r="D19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E18" i="12"/>
  <c r="F18" i="12"/>
  <c r="G18" i="12"/>
  <c r="H18" i="12"/>
  <c r="I18" i="12"/>
  <c r="J18" i="12"/>
  <c r="K18" i="12"/>
  <c r="L18" i="12"/>
  <c r="M18" i="12"/>
  <c r="N18" i="12"/>
  <c r="O18" i="12"/>
  <c r="P18" i="12"/>
  <c r="Q18" i="12"/>
  <c r="D69" i="12"/>
  <c r="E69" i="12"/>
  <c r="F69" i="12"/>
  <c r="G69" i="12"/>
  <c r="H69" i="12"/>
  <c r="I69" i="12"/>
  <c r="J69" i="12"/>
  <c r="K69" i="12"/>
  <c r="L69" i="12"/>
  <c r="M69" i="12"/>
  <c r="N69" i="12"/>
  <c r="O69" i="12"/>
  <c r="P69" i="12"/>
  <c r="Q69" i="12"/>
  <c r="E68" i="12"/>
  <c r="F68" i="12"/>
  <c r="G68" i="12"/>
  <c r="H68" i="12"/>
  <c r="I68" i="12"/>
  <c r="J68" i="12"/>
  <c r="K68" i="12"/>
  <c r="L68" i="12"/>
  <c r="M68" i="12"/>
  <c r="N68" i="12"/>
  <c r="O68" i="12"/>
  <c r="P68" i="12"/>
  <c r="Q68" i="12"/>
  <c r="D119" i="12"/>
  <c r="E119" i="12"/>
  <c r="F119" i="12"/>
  <c r="G119" i="12"/>
  <c r="H119" i="12"/>
  <c r="I119" i="12"/>
  <c r="J119" i="12"/>
  <c r="K119" i="12"/>
  <c r="L119" i="12"/>
  <c r="M119" i="12"/>
  <c r="N119" i="12"/>
  <c r="O119" i="12"/>
  <c r="P119" i="12"/>
  <c r="Q119" i="12"/>
  <c r="E118" i="12"/>
  <c r="F118" i="12"/>
  <c r="G118" i="12"/>
  <c r="H118" i="12"/>
  <c r="I118" i="12"/>
  <c r="J118" i="12"/>
  <c r="K118" i="12"/>
  <c r="L118" i="12"/>
  <c r="M118" i="12"/>
  <c r="N118" i="12"/>
  <c r="O118" i="12"/>
  <c r="P118" i="12"/>
  <c r="Q118" i="12"/>
  <c r="D118" i="12"/>
  <c r="D68" i="12"/>
  <c r="D18" i="12"/>
  <c r="D19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D69" i="11"/>
  <c r="E69" i="11"/>
  <c r="F69" i="11"/>
  <c r="G69" i="11"/>
  <c r="H69" i="11"/>
  <c r="I69" i="11"/>
  <c r="J69" i="11"/>
  <c r="K69" i="11"/>
  <c r="L69" i="11"/>
  <c r="M69" i="11"/>
  <c r="N69" i="11"/>
  <c r="O69" i="11"/>
  <c r="P69" i="11"/>
  <c r="Q69" i="11"/>
  <c r="E68" i="11"/>
  <c r="F68" i="11"/>
  <c r="G68" i="11"/>
  <c r="H68" i="11"/>
  <c r="I68" i="11"/>
  <c r="J68" i="11"/>
  <c r="K68" i="11"/>
  <c r="L68" i="11"/>
  <c r="M68" i="11"/>
  <c r="N68" i="11"/>
  <c r="O68" i="11"/>
  <c r="P68" i="11"/>
  <c r="Q68" i="11"/>
  <c r="D119" i="11"/>
  <c r="E119" i="11"/>
  <c r="F119" i="11"/>
  <c r="G119" i="11"/>
  <c r="H119" i="11"/>
  <c r="I119" i="11"/>
  <c r="J119" i="11"/>
  <c r="K119" i="11"/>
  <c r="L119" i="11"/>
  <c r="M119" i="11"/>
  <c r="N119" i="11"/>
  <c r="O119" i="11"/>
  <c r="P119" i="11"/>
  <c r="Q119" i="11"/>
  <c r="E118" i="11"/>
  <c r="F118" i="11"/>
  <c r="G118" i="11"/>
  <c r="H118" i="11"/>
  <c r="I118" i="11"/>
  <c r="J118" i="11"/>
  <c r="K118" i="11"/>
  <c r="L118" i="11"/>
  <c r="M118" i="11"/>
  <c r="N118" i="11"/>
  <c r="O118" i="11"/>
  <c r="P118" i="11"/>
  <c r="Q118" i="11"/>
  <c r="D118" i="11"/>
  <c r="D68" i="11"/>
  <c r="D18" i="11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D69" i="10"/>
  <c r="E69" i="10"/>
  <c r="F69" i="10"/>
  <c r="G69" i="10"/>
  <c r="H69" i="10"/>
  <c r="I69" i="10"/>
  <c r="J69" i="10"/>
  <c r="K69" i="10"/>
  <c r="L69" i="10"/>
  <c r="M69" i="10"/>
  <c r="N69" i="10"/>
  <c r="O69" i="10"/>
  <c r="P69" i="10"/>
  <c r="Q69" i="10"/>
  <c r="E68" i="10"/>
  <c r="F68" i="10"/>
  <c r="G68" i="10"/>
  <c r="H68" i="10"/>
  <c r="I68" i="10"/>
  <c r="J68" i="10"/>
  <c r="K68" i="10"/>
  <c r="L68" i="10"/>
  <c r="M68" i="10"/>
  <c r="N68" i="10"/>
  <c r="O68" i="10"/>
  <c r="P68" i="10"/>
  <c r="Q68" i="10"/>
  <c r="D119" i="10"/>
  <c r="E119" i="10"/>
  <c r="F119" i="10"/>
  <c r="G119" i="10"/>
  <c r="H119" i="10"/>
  <c r="I119" i="10"/>
  <c r="J119" i="10"/>
  <c r="K119" i="10"/>
  <c r="L119" i="10"/>
  <c r="M119" i="10"/>
  <c r="N119" i="10"/>
  <c r="O119" i="10"/>
  <c r="P119" i="10"/>
  <c r="Q119" i="10"/>
  <c r="E118" i="10"/>
  <c r="F118" i="10"/>
  <c r="G118" i="10"/>
  <c r="H118" i="10"/>
  <c r="I118" i="10"/>
  <c r="J118" i="10"/>
  <c r="K118" i="10"/>
  <c r="L118" i="10"/>
  <c r="M118" i="10"/>
  <c r="N118" i="10"/>
  <c r="O118" i="10"/>
  <c r="P118" i="10"/>
  <c r="Q118" i="10"/>
  <c r="D118" i="10"/>
  <c r="D68" i="10"/>
  <c r="D18" i="10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D119" i="7"/>
  <c r="E119" i="7"/>
  <c r="F119" i="7"/>
  <c r="G119" i="7"/>
  <c r="H119" i="7"/>
  <c r="I119" i="7"/>
  <c r="J119" i="7"/>
  <c r="K119" i="7"/>
  <c r="L119" i="7"/>
  <c r="M119" i="7"/>
  <c r="N119" i="7"/>
  <c r="O119" i="7"/>
  <c r="P119" i="7"/>
  <c r="Q119" i="7"/>
  <c r="E118" i="7"/>
  <c r="F118" i="7"/>
  <c r="G118" i="7"/>
  <c r="H118" i="7"/>
  <c r="I118" i="7"/>
  <c r="J118" i="7"/>
  <c r="K118" i="7"/>
  <c r="L118" i="7"/>
  <c r="M118" i="7"/>
  <c r="N118" i="7"/>
  <c r="O118" i="7"/>
  <c r="P118" i="7"/>
  <c r="Q118" i="7"/>
  <c r="D118" i="7"/>
  <c r="D68" i="7"/>
  <c r="D18" i="7"/>
  <c r="E117" i="14"/>
  <c r="F117" i="14"/>
  <c r="G117" i="14"/>
  <c r="H117" i="14"/>
  <c r="I117" i="14"/>
  <c r="J117" i="14"/>
  <c r="K117" i="14"/>
  <c r="L117" i="14"/>
  <c r="M117" i="14"/>
  <c r="N117" i="14"/>
  <c r="O117" i="14"/>
  <c r="P117" i="14"/>
  <c r="Q117" i="14"/>
  <c r="D117" i="14"/>
  <c r="E67" i="14"/>
  <c r="F67" i="14"/>
  <c r="G67" i="14"/>
  <c r="H67" i="14"/>
  <c r="I67" i="14"/>
  <c r="J67" i="14"/>
  <c r="K67" i="14"/>
  <c r="L67" i="14"/>
  <c r="M67" i="14"/>
  <c r="N67" i="14"/>
  <c r="O67" i="14"/>
  <c r="P67" i="14"/>
  <c r="Q67" i="14"/>
  <c r="D6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D17" i="14"/>
  <c r="E117" i="13"/>
  <c r="F117" i="13"/>
  <c r="G117" i="13"/>
  <c r="H117" i="13"/>
  <c r="I117" i="13"/>
  <c r="J117" i="13"/>
  <c r="K117" i="13"/>
  <c r="L117" i="13"/>
  <c r="M117" i="13"/>
  <c r="N117" i="13"/>
  <c r="O117" i="13"/>
  <c r="P117" i="13"/>
  <c r="Q117" i="13"/>
  <c r="D117" i="13"/>
  <c r="E67" i="13"/>
  <c r="F67" i="13"/>
  <c r="G67" i="13"/>
  <c r="H67" i="13"/>
  <c r="I67" i="13"/>
  <c r="J67" i="13"/>
  <c r="K67" i="13"/>
  <c r="L67" i="13"/>
  <c r="M67" i="13"/>
  <c r="N67" i="13"/>
  <c r="O67" i="13"/>
  <c r="P67" i="13"/>
  <c r="Q67" i="13"/>
  <c r="D67" i="13"/>
  <c r="E17" i="13"/>
  <c r="F17" i="13"/>
  <c r="G17" i="13"/>
  <c r="H17" i="13"/>
  <c r="I17" i="13"/>
  <c r="J17" i="13"/>
  <c r="K17" i="13"/>
  <c r="L17" i="13"/>
  <c r="M17" i="13"/>
  <c r="N17" i="13"/>
  <c r="O17" i="13"/>
  <c r="P17" i="13"/>
  <c r="Q17" i="13"/>
  <c r="D17" i="13"/>
  <c r="E117" i="12"/>
  <c r="F117" i="12"/>
  <c r="G117" i="12"/>
  <c r="H117" i="12"/>
  <c r="I117" i="12"/>
  <c r="J117" i="12"/>
  <c r="K117" i="12"/>
  <c r="L117" i="12"/>
  <c r="M117" i="12"/>
  <c r="N117" i="12"/>
  <c r="O117" i="12"/>
  <c r="P117" i="12"/>
  <c r="Q117" i="12"/>
  <c r="D117" i="12"/>
  <c r="E67" i="12"/>
  <c r="F67" i="12"/>
  <c r="G67" i="12"/>
  <c r="H67" i="12"/>
  <c r="I67" i="12"/>
  <c r="J67" i="12"/>
  <c r="K67" i="12"/>
  <c r="L67" i="12"/>
  <c r="M67" i="12"/>
  <c r="N67" i="12"/>
  <c r="O67" i="12"/>
  <c r="P67" i="12"/>
  <c r="Q67" i="12"/>
  <c r="D67" i="12"/>
  <c r="E17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D17" i="12"/>
  <c r="E117" i="11"/>
  <c r="F117" i="11"/>
  <c r="G117" i="11"/>
  <c r="H117" i="11"/>
  <c r="I117" i="11"/>
  <c r="J117" i="11"/>
  <c r="K117" i="11"/>
  <c r="L117" i="11"/>
  <c r="M117" i="11"/>
  <c r="N117" i="11"/>
  <c r="O117" i="11"/>
  <c r="P117" i="11"/>
  <c r="Q117" i="11"/>
  <c r="D117" i="11"/>
  <c r="E67" i="11"/>
  <c r="F67" i="11"/>
  <c r="G67" i="11"/>
  <c r="H67" i="11"/>
  <c r="I67" i="11"/>
  <c r="J67" i="11"/>
  <c r="K67" i="11"/>
  <c r="L67" i="11"/>
  <c r="M67" i="11"/>
  <c r="N67" i="11"/>
  <c r="O67" i="11"/>
  <c r="P67" i="11"/>
  <c r="Q67" i="11"/>
  <c r="D6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D17" i="11"/>
  <c r="E117" i="10"/>
  <c r="F117" i="10"/>
  <c r="G117" i="10"/>
  <c r="H117" i="10"/>
  <c r="I117" i="10"/>
  <c r="J117" i="10"/>
  <c r="K117" i="10"/>
  <c r="L117" i="10"/>
  <c r="M117" i="10"/>
  <c r="N117" i="10"/>
  <c r="O117" i="10"/>
  <c r="P117" i="10"/>
  <c r="Q117" i="10"/>
  <c r="D117" i="10"/>
  <c r="E67" i="10"/>
  <c r="F67" i="10"/>
  <c r="G67" i="10"/>
  <c r="H67" i="10"/>
  <c r="I67" i="10"/>
  <c r="J67" i="10"/>
  <c r="K67" i="10"/>
  <c r="L67" i="10"/>
  <c r="M67" i="10"/>
  <c r="N67" i="10"/>
  <c r="O67" i="10"/>
  <c r="P67" i="10"/>
  <c r="Q67" i="10"/>
  <c r="D6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D17" i="10"/>
  <c r="E117" i="7"/>
  <c r="F117" i="7"/>
  <c r="G117" i="7"/>
  <c r="H117" i="7"/>
  <c r="I117" i="7"/>
  <c r="J117" i="7"/>
  <c r="K117" i="7"/>
  <c r="L117" i="7"/>
  <c r="M117" i="7"/>
  <c r="N117" i="7"/>
  <c r="O117" i="7"/>
  <c r="P117" i="7"/>
  <c r="Q117" i="7"/>
  <c r="D117" i="7"/>
  <c r="Q67" i="7"/>
  <c r="E67" i="7"/>
  <c r="F67" i="7"/>
  <c r="G67" i="7"/>
  <c r="H67" i="7"/>
  <c r="I67" i="7"/>
  <c r="J67" i="7"/>
  <c r="K67" i="7"/>
  <c r="L67" i="7"/>
  <c r="M67" i="7"/>
  <c r="N67" i="7"/>
  <c r="O67" i="7"/>
  <c r="P67" i="7"/>
  <c r="D6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D17" i="7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D64" i="14"/>
  <c r="E64" i="14"/>
  <c r="F64" i="14"/>
  <c r="G64" i="14"/>
  <c r="H64" i="14"/>
  <c r="I64" i="14"/>
  <c r="J64" i="14"/>
  <c r="K64" i="14"/>
  <c r="L64" i="14"/>
  <c r="M64" i="14"/>
  <c r="N64" i="14"/>
  <c r="O64" i="14"/>
  <c r="P64" i="14"/>
  <c r="Q64" i="14"/>
  <c r="D65" i="14"/>
  <c r="E65" i="14"/>
  <c r="F65" i="14"/>
  <c r="G65" i="14"/>
  <c r="H65" i="14"/>
  <c r="I65" i="14"/>
  <c r="J65" i="14"/>
  <c r="K65" i="14"/>
  <c r="L65" i="14"/>
  <c r="M65" i="14"/>
  <c r="N65" i="14"/>
  <c r="O65" i="14"/>
  <c r="P65" i="14"/>
  <c r="Q65" i="14"/>
  <c r="D66" i="14"/>
  <c r="E66" i="14"/>
  <c r="F66" i="14"/>
  <c r="G66" i="14"/>
  <c r="H66" i="14"/>
  <c r="I66" i="14"/>
  <c r="J66" i="14"/>
  <c r="K66" i="14"/>
  <c r="L66" i="14"/>
  <c r="M66" i="14"/>
  <c r="N66" i="14"/>
  <c r="O66" i="14"/>
  <c r="P66" i="14"/>
  <c r="Q66" i="14"/>
  <c r="E63" i="14"/>
  <c r="F63" i="14"/>
  <c r="G63" i="14"/>
  <c r="H63" i="14"/>
  <c r="I63" i="14"/>
  <c r="J63" i="14"/>
  <c r="K63" i="14"/>
  <c r="L63" i="14"/>
  <c r="M63" i="14"/>
  <c r="N63" i="14"/>
  <c r="O63" i="14"/>
  <c r="P63" i="14"/>
  <c r="Q63" i="14"/>
  <c r="D114" i="14"/>
  <c r="E114" i="14"/>
  <c r="F114" i="14"/>
  <c r="G114" i="14"/>
  <c r="H114" i="14"/>
  <c r="I114" i="14"/>
  <c r="J114" i="14"/>
  <c r="K114" i="14"/>
  <c r="L114" i="14"/>
  <c r="M114" i="14"/>
  <c r="N114" i="14"/>
  <c r="O114" i="14"/>
  <c r="P114" i="14"/>
  <c r="Q114" i="14"/>
  <c r="D115" i="14"/>
  <c r="E115" i="14"/>
  <c r="F115" i="14"/>
  <c r="G115" i="14"/>
  <c r="H115" i="14"/>
  <c r="I115" i="14"/>
  <c r="J115" i="14"/>
  <c r="K115" i="14"/>
  <c r="L115" i="14"/>
  <c r="M115" i="14"/>
  <c r="N115" i="14"/>
  <c r="O115" i="14"/>
  <c r="P115" i="14"/>
  <c r="Q115" i="14"/>
  <c r="D116" i="14"/>
  <c r="E116" i="14"/>
  <c r="F116" i="14"/>
  <c r="G116" i="14"/>
  <c r="H116" i="14"/>
  <c r="I116" i="14"/>
  <c r="J116" i="14"/>
  <c r="K116" i="14"/>
  <c r="L116" i="14"/>
  <c r="M116" i="14"/>
  <c r="N116" i="14"/>
  <c r="O116" i="14"/>
  <c r="P116" i="14"/>
  <c r="Q116" i="14"/>
  <c r="E113" i="14"/>
  <c r="F113" i="14"/>
  <c r="G113" i="14"/>
  <c r="H113" i="14"/>
  <c r="I113" i="14"/>
  <c r="J113" i="14"/>
  <c r="K113" i="14"/>
  <c r="L113" i="14"/>
  <c r="M113" i="14"/>
  <c r="N113" i="14"/>
  <c r="O113" i="14"/>
  <c r="P113" i="14"/>
  <c r="Q113" i="14"/>
  <c r="D113" i="14"/>
  <c r="D63" i="14"/>
  <c r="D13" i="14"/>
  <c r="D14" i="13"/>
  <c r="E14" i="13"/>
  <c r="F14" i="13"/>
  <c r="G14" i="13"/>
  <c r="H14" i="13"/>
  <c r="I14" i="13"/>
  <c r="J14" i="13"/>
  <c r="K14" i="13"/>
  <c r="L14" i="13"/>
  <c r="M14" i="13"/>
  <c r="N14" i="13"/>
  <c r="O14" i="13"/>
  <c r="P14" i="13"/>
  <c r="Q14" i="13"/>
  <c r="D15" i="13"/>
  <c r="E15" i="13"/>
  <c r="F15" i="13"/>
  <c r="G15" i="13"/>
  <c r="H15" i="13"/>
  <c r="I15" i="13"/>
  <c r="J15" i="13"/>
  <c r="K15" i="13"/>
  <c r="L15" i="13"/>
  <c r="M15" i="13"/>
  <c r="N15" i="13"/>
  <c r="O15" i="13"/>
  <c r="P15" i="13"/>
  <c r="Q15" i="13"/>
  <c r="D16" i="13"/>
  <c r="E16" i="13"/>
  <c r="F16" i="13"/>
  <c r="G16" i="13"/>
  <c r="H16" i="13"/>
  <c r="I16" i="13"/>
  <c r="J16" i="13"/>
  <c r="K16" i="13"/>
  <c r="L16" i="13"/>
  <c r="M16" i="13"/>
  <c r="N16" i="13"/>
  <c r="O16" i="13"/>
  <c r="P16" i="13"/>
  <c r="Q16" i="13"/>
  <c r="E13" i="13"/>
  <c r="F13" i="13"/>
  <c r="G13" i="13"/>
  <c r="H13" i="13"/>
  <c r="I13" i="13"/>
  <c r="J13" i="13"/>
  <c r="K13" i="13"/>
  <c r="L13" i="13"/>
  <c r="M13" i="13"/>
  <c r="N13" i="13"/>
  <c r="O13" i="13"/>
  <c r="P13" i="13"/>
  <c r="Q13" i="13"/>
  <c r="D64" i="13"/>
  <c r="E64" i="13"/>
  <c r="F64" i="13"/>
  <c r="G64" i="13"/>
  <c r="H64" i="13"/>
  <c r="I64" i="13"/>
  <c r="J64" i="13"/>
  <c r="K64" i="13"/>
  <c r="L64" i="13"/>
  <c r="M64" i="13"/>
  <c r="N64" i="13"/>
  <c r="O64" i="13"/>
  <c r="P64" i="13"/>
  <c r="Q64" i="13"/>
  <c r="D65" i="13"/>
  <c r="E65" i="13"/>
  <c r="F65" i="13"/>
  <c r="G65" i="13"/>
  <c r="H65" i="13"/>
  <c r="I65" i="13"/>
  <c r="J65" i="13"/>
  <c r="K65" i="13"/>
  <c r="L65" i="13"/>
  <c r="M65" i="13"/>
  <c r="N65" i="13"/>
  <c r="O65" i="13"/>
  <c r="P65" i="13"/>
  <c r="Q65" i="13"/>
  <c r="D66" i="13"/>
  <c r="E66" i="13"/>
  <c r="F66" i="13"/>
  <c r="G66" i="13"/>
  <c r="H66" i="13"/>
  <c r="I66" i="13"/>
  <c r="J66" i="13"/>
  <c r="K66" i="13"/>
  <c r="L66" i="13"/>
  <c r="M66" i="13"/>
  <c r="N66" i="13"/>
  <c r="O66" i="13"/>
  <c r="P66" i="13"/>
  <c r="Q66" i="13"/>
  <c r="E63" i="13"/>
  <c r="F63" i="13"/>
  <c r="G63" i="13"/>
  <c r="H63" i="13"/>
  <c r="I63" i="13"/>
  <c r="J63" i="13"/>
  <c r="K63" i="13"/>
  <c r="L63" i="13"/>
  <c r="M63" i="13"/>
  <c r="N63" i="13"/>
  <c r="O63" i="13"/>
  <c r="P63" i="13"/>
  <c r="Q63" i="13"/>
  <c r="D114" i="13"/>
  <c r="E114" i="13"/>
  <c r="F114" i="13"/>
  <c r="G114" i="13"/>
  <c r="H114" i="13"/>
  <c r="I114" i="13"/>
  <c r="J114" i="13"/>
  <c r="K114" i="13"/>
  <c r="L114" i="13"/>
  <c r="M114" i="13"/>
  <c r="N114" i="13"/>
  <c r="O114" i="13"/>
  <c r="P114" i="13"/>
  <c r="Q114" i="13"/>
  <c r="D115" i="13"/>
  <c r="E115" i="13"/>
  <c r="F115" i="13"/>
  <c r="G115" i="13"/>
  <c r="H115" i="13"/>
  <c r="I115" i="13"/>
  <c r="J115" i="13"/>
  <c r="K115" i="13"/>
  <c r="L115" i="13"/>
  <c r="M115" i="13"/>
  <c r="N115" i="13"/>
  <c r="O115" i="13"/>
  <c r="P115" i="13"/>
  <c r="Q115" i="13"/>
  <c r="D116" i="13"/>
  <c r="E116" i="13"/>
  <c r="F116" i="13"/>
  <c r="G116" i="13"/>
  <c r="H116" i="13"/>
  <c r="I116" i="13"/>
  <c r="J116" i="13"/>
  <c r="K116" i="13"/>
  <c r="L116" i="13"/>
  <c r="M116" i="13"/>
  <c r="N116" i="13"/>
  <c r="O116" i="13"/>
  <c r="P116" i="13"/>
  <c r="Q116" i="13"/>
  <c r="E113" i="13"/>
  <c r="F113" i="13"/>
  <c r="G113" i="13"/>
  <c r="H113" i="13"/>
  <c r="I113" i="13"/>
  <c r="J113" i="13"/>
  <c r="K113" i="13"/>
  <c r="L113" i="13"/>
  <c r="M113" i="13"/>
  <c r="N113" i="13"/>
  <c r="O113" i="13"/>
  <c r="P113" i="13"/>
  <c r="Q113" i="13"/>
  <c r="D113" i="13"/>
  <c r="D63" i="13"/>
  <c r="D13" i="13"/>
  <c r="D14" i="12"/>
  <c r="E14" i="12"/>
  <c r="F14" i="12"/>
  <c r="G14" i="12"/>
  <c r="H14" i="12"/>
  <c r="I14" i="12"/>
  <c r="J14" i="12"/>
  <c r="K14" i="12"/>
  <c r="L14" i="12"/>
  <c r="M14" i="12"/>
  <c r="N14" i="12"/>
  <c r="O14" i="12"/>
  <c r="P14" i="12"/>
  <c r="Q14" i="12"/>
  <c r="D15" i="12"/>
  <c r="E15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D16" i="12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E13" i="12"/>
  <c r="F13" i="12"/>
  <c r="G13" i="12"/>
  <c r="H13" i="12"/>
  <c r="I13" i="12"/>
  <c r="J13" i="12"/>
  <c r="K13" i="12"/>
  <c r="L13" i="12"/>
  <c r="M13" i="12"/>
  <c r="N13" i="12"/>
  <c r="O13" i="12"/>
  <c r="P13" i="12"/>
  <c r="Q13" i="12"/>
  <c r="D64" i="12"/>
  <c r="E64" i="12"/>
  <c r="F64" i="12"/>
  <c r="G64" i="12"/>
  <c r="H64" i="12"/>
  <c r="I64" i="12"/>
  <c r="J64" i="12"/>
  <c r="K64" i="12"/>
  <c r="L64" i="12"/>
  <c r="M64" i="12"/>
  <c r="N64" i="12"/>
  <c r="O64" i="12"/>
  <c r="P64" i="12"/>
  <c r="Q64" i="12"/>
  <c r="D65" i="12"/>
  <c r="E65" i="12"/>
  <c r="F65" i="12"/>
  <c r="G65" i="12"/>
  <c r="H65" i="12"/>
  <c r="I65" i="12"/>
  <c r="J65" i="12"/>
  <c r="K65" i="12"/>
  <c r="L65" i="12"/>
  <c r="M65" i="12"/>
  <c r="N65" i="12"/>
  <c r="O65" i="12"/>
  <c r="P65" i="12"/>
  <c r="Q65" i="12"/>
  <c r="D66" i="12"/>
  <c r="E66" i="12"/>
  <c r="F66" i="12"/>
  <c r="G66" i="12"/>
  <c r="H66" i="12"/>
  <c r="I66" i="12"/>
  <c r="J66" i="12"/>
  <c r="K66" i="12"/>
  <c r="L66" i="12"/>
  <c r="M66" i="12"/>
  <c r="N66" i="12"/>
  <c r="O66" i="12"/>
  <c r="P66" i="12"/>
  <c r="Q66" i="12"/>
  <c r="E63" i="12"/>
  <c r="F63" i="12"/>
  <c r="G63" i="12"/>
  <c r="H63" i="12"/>
  <c r="I63" i="12"/>
  <c r="J63" i="12"/>
  <c r="K63" i="12"/>
  <c r="L63" i="12"/>
  <c r="M63" i="12"/>
  <c r="N63" i="12"/>
  <c r="O63" i="12"/>
  <c r="P63" i="12"/>
  <c r="Q63" i="12"/>
  <c r="D114" i="12"/>
  <c r="E114" i="12"/>
  <c r="F114" i="12"/>
  <c r="G114" i="12"/>
  <c r="H114" i="12"/>
  <c r="I114" i="12"/>
  <c r="J114" i="12"/>
  <c r="K114" i="12"/>
  <c r="L114" i="12"/>
  <c r="M114" i="12"/>
  <c r="N114" i="12"/>
  <c r="O114" i="12"/>
  <c r="P114" i="12"/>
  <c r="Q114" i="12"/>
  <c r="D115" i="12"/>
  <c r="E115" i="12"/>
  <c r="F115" i="12"/>
  <c r="G115" i="12"/>
  <c r="H115" i="12"/>
  <c r="I115" i="12"/>
  <c r="J115" i="12"/>
  <c r="K115" i="12"/>
  <c r="L115" i="12"/>
  <c r="M115" i="12"/>
  <c r="N115" i="12"/>
  <c r="O115" i="12"/>
  <c r="P115" i="12"/>
  <c r="Q115" i="12"/>
  <c r="D116" i="12"/>
  <c r="E116" i="12"/>
  <c r="F116" i="12"/>
  <c r="G116" i="12"/>
  <c r="H116" i="12"/>
  <c r="I116" i="12"/>
  <c r="J116" i="12"/>
  <c r="K116" i="12"/>
  <c r="L116" i="12"/>
  <c r="M116" i="12"/>
  <c r="N116" i="12"/>
  <c r="O116" i="12"/>
  <c r="P116" i="12"/>
  <c r="Q116" i="12"/>
  <c r="E113" i="12"/>
  <c r="F113" i="12"/>
  <c r="G113" i="12"/>
  <c r="H113" i="12"/>
  <c r="I113" i="12"/>
  <c r="J113" i="12"/>
  <c r="K113" i="12"/>
  <c r="L113" i="12"/>
  <c r="M113" i="12"/>
  <c r="N113" i="12"/>
  <c r="O113" i="12"/>
  <c r="P113" i="12"/>
  <c r="Q113" i="12"/>
  <c r="D113" i="12"/>
  <c r="D63" i="12"/>
  <c r="D13" i="12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D64" i="11"/>
  <c r="E64" i="11"/>
  <c r="F64" i="11"/>
  <c r="G64" i="11"/>
  <c r="H64" i="11"/>
  <c r="I64" i="11"/>
  <c r="J64" i="11"/>
  <c r="K64" i="11"/>
  <c r="L64" i="11"/>
  <c r="M64" i="11"/>
  <c r="N64" i="11"/>
  <c r="O64" i="11"/>
  <c r="P64" i="11"/>
  <c r="Q64" i="11"/>
  <c r="D65" i="11"/>
  <c r="E65" i="11"/>
  <c r="F65" i="11"/>
  <c r="G65" i="11"/>
  <c r="H65" i="11"/>
  <c r="I65" i="11"/>
  <c r="J65" i="11"/>
  <c r="K65" i="11"/>
  <c r="L65" i="11"/>
  <c r="M65" i="11"/>
  <c r="N65" i="11"/>
  <c r="O65" i="11"/>
  <c r="P65" i="11"/>
  <c r="Q65" i="11"/>
  <c r="D66" i="11"/>
  <c r="E66" i="11"/>
  <c r="F66" i="11"/>
  <c r="G66" i="11"/>
  <c r="H66" i="11"/>
  <c r="I66" i="11"/>
  <c r="J66" i="11"/>
  <c r="K66" i="11"/>
  <c r="L66" i="11"/>
  <c r="M66" i="11"/>
  <c r="N66" i="11"/>
  <c r="O66" i="11"/>
  <c r="P66" i="11"/>
  <c r="Q66" i="11"/>
  <c r="E63" i="11"/>
  <c r="F63" i="11"/>
  <c r="G63" i="11"/>
  <c r="H63" i="11"/>
  <c r="I63" i="11"/>
  <c r="J63" i="11"/>
  <c r="K63" i="11"/>
  <c r="L63" i="11"/>
  <c r="M63" i="11"/>
  <c r="N63" i="11"/>
  <c r="O63" i="11"/>
  <c r="P63" i="11"/>
  <c r="Q63" i="11"/>
  <c r="D114" i="11"/>
  <c r="E114" i="11"/>
  <c r="F114" i="11"/>
  <c r="G114" i="11"/>
  <c r="H114" i="11"/>
  <c r="I114" i="11"/>
  <c r="J114" i="11"/>
  <c r="K114" i="11"/>
  <c r="L114" i="11"/>
  <c r="M114" i="11"/>
  <c r="N114" i="11"/>
  <c r="O114" i="11"/>
  <c r="P114" i="11"/>
  <c r="Q114" i="11"/>
  <c r="D115" i="11"/>
  <c r="E115" i="11"/>
  <c r="F115" i="11"/>
  <c r="G115" i="11"/>
  <c r="H115" i="11"/>
  <c r="I115" i="11"/>
  <c r="J115" i="11"/>
  <c r="K115" i="11"/>
  <c r="L115" i="11"/>
  <c r="M115" i="11"/>
  <c r="N115" i="11"/>
  <c r="O115" i="11"/>
  <c r="P115" i="11"/>
  <c r="Q115" i="11"/>
  <c r="D116" i="11"/>
  <c r="E116" i="11"/>
  <c r="F116" i="11"/>
  <c r="G116" i="11"/>
  <c r="H116" i="11"/>
  <c r="I116" i="11"/>
  <c r="J116" i="11"/>
  <c r="K116" i="11"/>
  <c r="L116" i="11"/>
  <c r="M116" i="11"/>
  <c r="N116" i="11"/>
  <c r="O116" i="11"/>
  <c r="P116" i="11"/>
  <c r="Q116" i="11"/>
  <c r="E113" i="11"/>
  <c r="F113" i="11"/>
  <c r="G113" i="11"/>
  <c r="H113" i="11"/>
  <c r="I113" i="11"/>
  <c r="J113" i="11"/>
  <c r="K113" i="11"/>
  <c r="L113" i="11"/>
  <c r="M113" i="11"/>
  <c r="N113" i="11"/>
  <c r="O113" i="11"/>
  <c r="P113" i="11"/>
  <c r="Q113" i="11"/>
  <c r="D113" i="11"/>
  <c r="D63" i="11"/>
  <c r="D13" i="11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D64" i="10"/>
  <c r="E64" i="10"/>
  <c r="F64" i="10"/>
  <c r="G64" i="10"/>
  <c r="H64" i="10"/>
  <c r="I64" i="10"/>
  <c r="J64" i="10"/>
  <c r="K64" i="10"/>
  <c r="L64" i="10"/>
  <c r="M64" i="10"/>
  <c r="N64" i="10"/>
  <c r="O64" i="10"/>
  <c r="P64" i="10"/>
  <c r="Q64" i="10"/>
  <c r="D65" i="10"/>
  <c r="E65" i="10"/>
  <c r="F65" i="10"/>
  <c r="G65" i="10"/>
  <c r="H65" i="10"/>
  <c r="I65" i="10"/>
  <c r="J65" i="10"/>
  <c r="K65" i="10"/>
  <c r="L65" i="10"/>
  <c r="M65" i="10"/>
  <c r="N65" i="10"/>
  <c r="O65" i="10"/>
  <c r="P65" i="10"/>
  <c r="Q65" i="10"/>
  <c r="D66" i="10"/>
  <c r="E66" i="10"/>
  <c r="F66" i="10"/>
  <c r="G66" i="10"/>
  <c r="H66" i="10"/>
  <c r="I66" i="10"/>
  <c r="J66" i="10"/>
  <c r="K66" i="10"/>
  <c r="L66" i="10"/>
  <c r="M66" i="10"/>
  <c r="N66" i="10"/>
  <c r="O66" i="10"/>
  <c r="P66" i="10"/>
  <c r="Q66" i="10"/>
  <c r="E63" i="10"/>
  <c r="F63" i="10"/>
  <c r="G63" i="10"/>
  <c r="H63" i="10"/>
  <c r="I63" i="10"/>
  <c r="J63" i="10"/>
  <c r="K63" i="10"/>
  <c r="L63" i="10"/>
  <c r="M63" i="10"/>
  <c r="N63" i="10"/>
  <c r="O63" i="10"/>
  <c r="P63" i="10"/>
  <c r="Q63" i="10"/>
  <c r="D116" i="10"/>
  <c r="E116" i="10"/>
  <c r="F116" i="10"/>
  <c r="G116" i="10"/>
  <c r="H116" i="10"/>
  <c r="I116" i="10"/>
  <c r="J116" i="10"/>
  <c r="K116" i="10"/>
  <c r="L116" i="10"/>
  <c r="M116" i="10"/>
  <c r="N116" i="10"/>
  <c r="O116" i="10"/>
  <c r="P116" i="10"/>
  <c r="Q116" i="10"/>
  <c r="D114" i="10"/>
  <c r="E114" i="10"/>
  <c r="F114" i="10"/>
  <c r="G114" i="10"/>
  <c r="H114" i="10"/>
  <c r="I114" i="10"/>
  <c r="J114" i="10"/>
  <c r="K114" i="10"/>
  <c r="L114" i="10"/>
  <c r="M114" i="10"/>
  <c r="N114" i="10"/>
  <c r="O114" i="10"/>
  <c r="P114" i="10"/>
  <c r="Q114" i="10"/>
  <c r="D115" i="10"/>
  <c r="E115" i="10"/>
  <c r="F115" i="10"/>
  <c r="G115" i="10"/>
  <c r="H115" i="10"/>
  <c r="I115" i="10"/>
  <c r="J115" i="10"/>
  <c r="K115" i="10"/>
  <c r="L115" i="10"/>
  <c r="M115" i="10"/>
  <c r="N115" i="10"/>
  <c r="O115" i="10"/>
  <c r="P115" i="10"/>
  <c r="Q115" i="10"/>
  <c r="E113" i="10"/>
  <c r="F113" i="10"/>
  <c r="G113" i="10"/>
  <c r="H113" i="10"/>
  <c r="I113" i="10"/>
  <c r="J113" i="10"/>
  <c r="K113" i="10"/>
  <c r="L113" i="10"/>
  <c r="M113" i="10"/>
  <c r="N113" i="10"/>
  <c r="O113" i="10"/>
  <c r="P113" i="10"/>
  <c r="Q113" i="10"/>
  <c r="D113" i="10"/>
  <c r="D63" i="10"/>
  <c r="D13" i="10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D114" i="7"/>
  <c r="E114" i="7"/>
  <c r="F114" i="7"/>
  <c r="G114" i="7"/>
  <c r="H114" i="7"/>
  <c r="I114" i="7"/>
  <c r="J114" i="7"/>
  <c r="K114" i="7"/>
  <c r="L114" i="7"/>
  <c r="M114" i="7"/>
  <c r="N114" i="7"/>
  <c r="O114" i="7"/>
  <c r="P114" i="7"/>
  <c r="Q114" i="7"/>
  <c r="D115" i="7"/>
  <c r="E115" i="7"/>
  <c r="F115" i="7"/>
  <c r="G115" i="7"/>
  <c r="H115" i="7"/>
  <c r="I115" i="7"/>
  <c r="J115" i="7"/>
  <c r="K115" i="7"/>
  <c r="L115" i="7"/>
  <c r="M115" i="7"/>
  <c r="N115" i="7"/>
  <c r="O115" i="7"/>
  <c r="P115" i="7"/>
  <c r="Q115" i="7"/>
  <c r="D116" i="7"/>
  <c r="E116" i="7"/>
  <c r="F116" i="7"/>
  <c r="G116" i="7"/>
  <c r="H116" i="7"/>
  <c r="I116" i="7"/>
  <c r="J116" i="7"/>
  <c r="K116" i="7"/>
  <c r="L116" i="7"/>
  <c r="M116" i="7"/>
  <c r="N116" i="7"/>
  <c r="O116" i="7"/>
  <c r="P116" i="7"/>
  <c r="Q116" i="7"/>
  <c r="E113" i="7"/>
  <c r="F113" i="7"/>
  <c r="G113" i="7"/>
  <c r="H113" i="7"/>
  <c r="I113" i="7"/>
  <c r="J113" i="7"/>
  <c r="K113" i="7"/>
  <c r="L113" i="7"/>
  <c r="M113" i="7"/>
  <c r="N113" i="7"/>
  <c r="O113" i="7"/>
  <c r="P113" i="7"/>
  <c r="Q113" i="7"/>
  <c r="D113" i="7"/>
  <c r="D63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D13" i="7"/>
  <c r="D8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E7" i="14"/>
  <c r="F7" i="14"/>
  <c r="G7" i="14"/>
  <c r="H7" i="14"/>
  <c r="I7" i="14"/>
  <c r="J7" i="14"/>
  <c r="K7" i="14"/>
  <c r="L7" i="14"/>
  <c r="M7" i="14"/>
  <c r="N7" i="14"/>
  <c r="O7" i="14"/>
  <c r="P7" i="14"/>
  <c r="Q7" i="14"/>
  <c r="D58" i="14"/>
  <c r="E58" i="14"/>
  <c r="F58" i="14"/>
  <c r="G58" i="14"/>
  <c r="H58" i="14"/>
  <c r="I58" i="14"/>
  <c r="J58" i="14"/>
  <c r="K58" i="14"/>
  <c r="L58" i="14"/>
  <c r="M58" i="14"/>
  <c r="N58" i="14"/>
  <c r="O58" i="14"/>
  <c r="P58" i="14"/>
  <c r="Q58" i="14"/>
  <c r="D59" i="14"/>
  <c r="E59" i="14"/>
  <c r="F59" i="14"/>
  <c r="G59" i="14"/>
  <c r="H59" i="14"/>
  <c r="I59" i="14"/>
  <c r="J59" i="14"/>
  <c r="K59" i="14"/>
  <c r="L59" i="14"/>
  <c r="M59" i="14"/>
  <c r="N59" i="14"/>
  <c r="O59" i="14"/>
  <c r="P59" i="14"/>
  <c r="Q59" i="14"/>
  <c r="D60" i="14"/>
  <c r="E60" i="14"/>
  <c r="F60" i="14"/>
  <c r="G60" i="14"/>
  <c r="H60" i="14"/>
  <c r="I60" i="14"/>
  <c r="J60" i="14"/>
  <c r="K60" i="14"/>
  <c r="L60" i="14"/>
  <c r="M60" i="14"/>
  <c r="N60" i="14"/>
  <c r="O60" i="14"/>
  <c r="P60" i="14"/>
  <c r="Q60" i="14"/>
  <c r="E57" i="14"/>
  <c r="F57" i="14"/>
  <c r="G57" i="14"/>
  <c r="H57" i="14"/>
  <c r="I57" i="14"/>
  <c r="J57" i="14"/>
  <c r="K57" i="14"/>
  <c r="L57" i="14"/>
  <c r="M57" i="14"/>
  <c r="N57" i="14"/>
  <c r="O57" i="14"/>
  <c r="P57" i="14"/>
  <c r="Q57" i="14"/>
  <c r="D108" i="14"/>
  <c r="E108" i="14"/>
  <c r="F108" i="14"/>
  <c r="G108" i="14"/>
  <c r="H108" i="14"/>
  <c r="I108" i="14"/>
  <c r="J108" i="14"/>
  <c r="K108" i="14"/>
  <c r="L108" i="14"/>
  <c r="M108" i="14"/>
  <c r="N108" i="14"/>
  <c r="O108" i="14"/>
  <c r="P108" i="14"/>
  <c r="Q108" i="14"/>
  <c r="D109" i="14"/>
  <c r="E109" i="14"/>
  <c r="F109" i="14"/>
  <c r="G109" i="14"/>
  <c r="H109" i="14"/>
  <c r="I109" i="14"/>
  <c r="J109" i="14"/>
  <c r="K109" i="14"/>
  <c r="L109" i="14"/>
  <c r="M109" i="14"/>
  <c r="N109" i="14"/>
  <c r="O109" i="14"/>
  <c r="P109" i="14"/>
  <c r="Q109" i="14"/>
  <c r="D110" i="14"/>
  <c r="E110" i="14"/>
  <c r="F110" i="14"/>
  <c r="G110" i="14"/>
  <c r="H110" i="14"/>
  <c r="I110" i="14"/>
  <c r="J110" i="14"/>
  <c r="K110" i="14"/>
  <c r="L110" i="14"/>
  <c r="M110" i="14"/>
  <c r="N110" i="14"/>
  <c r="O110" i="14"/>
  <c r="P110" i="14"/>
  <c r="Q110" i="14"/>
  <c r="E107" i="14"/>
  <c r="F107" i="14"/>
  <c r="G107" i="14"/>
  <c r="H107" i="14"/>
  <c r="I107" i="14"/>
  <c r="J107" i="14"/>
  <c r="K107" i="14"/>
  <c r="L107" i="14"/>
  <c r="M107" i="14"/>
  <c r="N107" i="14"/>
  <c r="O107" i="14"/>
  <c r="P107" i="14"/>
  <c r="Q107" i="14"/>
  <c r="D107" i="14"/>
  <c r="D57" i="14"/>
  <c r="D7" i="14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/>
  <c r="E7" i="13"/>
  <c r="F7" i="13"/>
  <c r="G7" i="13"/>
  <c r="H7" i="13"/>
  <c r="I7" i="13"/>
  <c r="J7" i="13"/>
  <c r="K7" i="13"/>
  <c r="L7" i="13"/>
  <c r="M7" i="13"/>
  <c r="N7" i="13"/>
  <c r="O7" i="13"/>
  <c r="P7" i="13"/>
  <c r="Q7" i="13"/>
  <c r="D58" i="13"/>
  <c r="E58" i="13"/>
  <c r="F58" i="13"/>
  <c r="G58" i="13"/>
  <c r="H58" i="13"/>
  <c r="I58" i="13"/>
  <c r="J58" i="13"/>
  <c r="K58" i="13"/>
  <c r="L58" i="13"/>
  <c r="M58" i="13"/>
  <c r="N58" i="13"/>
  <c r="O58" i="13"/>
  <c r="P58" i="13"/>
  <c r="Q58" i="13"/>
  <c r="D59" i="13"/>
  <c r="E59" i="13"/>
  <c r="F59" i="13"/>
  <c r="G59" i="13"/>
  <c r="H59" i="13"/>
  <c r="I59" i="13"/>
  <c r="J59" i="13"/>
  <c r="K59" i="13"/>
  <c r="L59" i="13"/>
  <c r="M59" i="13"/>
  <c r="N59" i="13"/>
  <c r="O59" i="13"/>
  <c r="P59" i="13"/>
  <c r="Q59" i="13"/>
  <c r="D60" i="13"/>
  <c r="E60" i="13"/>
  <c r="F60" i="13"/>
  <c r="G60" i="13"/>
  <c r="H60" i="13"/>
  <c r="I60" i="13"/>
  <c r="J60" i="13"/>
  <c r="K60" i="13"/>
  <c r="L60" i="13"/>
  <c r="M60" i="13"/>
  <c r="N60" i="13"/>
  <c r="O60" i="13"/>
  <c r="P60" i="13"/>
  <c r="Q60" i="13"/>
  <c r="E57" i="13"/>
  <c r="F57" i="13"/>
  <c r="G57" i="13"/>
  <c r="H57" i="13"/>
  <c r="I57" i="13"/>
  <c r="J57" i="13"/>
  <c r="K57" i="13"/>
  <c r="L57" i="13"/>
  <c r="M57" i="13"/>
  <c r="N57" i="13"/>
  <c r="O57" i="13"/>
  <c r="P57" i="13"/>
  <c r="Q57" i="13"/>
  <c r="D108" i="13"/>
  <c r="E108" i="13"/>
  <c r="F108" i="13"/>
  <c r="G108" i="13"/>
  <c r="H108" i="13"/>
  <c r="I108" i="13"/>
  <c r="J108" i="13"/>
  <c r="K108" i="13"/>
  <c r="L108" i="13"/>
  <c r="M108" i="13"/>
  <c r="N108" i="13"/>
  <c r="O108" i="13"/>
  <c r="P108" i="13"/>
  <c r="Q108" i="13"/>
  <c r="D109" i="13"/>
  <c r="E109" i="13"/>
  <c r="F109" i="13"/>
  <c r="G109" i="13"/>
  <c r="H109" i="13"/>
  <c r="I109" i="13"/>
  <c r="J109" i="13"/>
  <c r="K109" i="13"/>
  <c r="L109" i="13"/>
  <c r="M109" i="13"/>
  <c r="N109" i="13"/>
  <c r="O109" i="13"/>
  <c r="P109" i="13"/>
  <c r="Q109" i="13"/>
  <c r="D110" i="13"/>
  <c r="E110" i="13"/>
  <c r="F110" i="13"/>
  <c r="G110" i="13"/>
  <c r="H110" i="13"/>
  <c r="I110" i="13"/>
  <c r="J110" i="13"/>
  <c r="K110" i="13"/>
  <c r="L110" i="13"/>
  <c r="M110" i="13"/>
  <c r="N110" i="13"/>
  <c r="O110" i="13"/>
  <c r="P110" i="13"/>
  <c r="Q110" i="13"/>
  <c r="E107" i="13"/>
  <c r="F107" i="13"/>
  <c r="G107" i="13"/>
  <c r="H107" i="13"/>
  <c r="I107" i="13"/>
  <c r="J107" i="13"/>
  <c r="K107" i="13"/>
  <c r="L107" i="13"/>
  <c r="M107" i="13"/>
  <c r="N107" i="13"/>
  <c r="O107" i="13"/>
  <c r="P107" i="13"/>
  <c r="Q107" i="13"/>
  <c r="D107" i="13"/>
  <c r="D57" i="13"/>
  <c r="D7" i="13"/>
  <c r="D8" i="12"/>
  <c r="E8" i="12"/>
  <c r="F8" i="12"/>
  <c r="G8" i="12"/>
  <c r="H8" i="12"/>
  <c r="I8" i="12"/>
  <c r="J8" i="12"/>
  <c r="K8" i="12"/>
  <c r="L8" i="12"/>
  <c r="M8" i="12"/>
  <c r="N8" i="12"/>
  <c r="O8" i="12"/>
  <c r="P8" i="12"/>
  <c r="Q8" i="12"/>
  <c r="D9" i="12"/>
  <c r="E9" i="12"/>
  <c r="F9" i="12"/>
  <c r="G9" i="12"/>
  <c r="H9" i="12"/>
  <c r="I9" i="12"/>
  <c r="J9" i="12"/>
  <c r="K9" i="12"/>
  <c r="L9" i="12"/>
  <c r="M9" i="12"/>
  <c r="N9" i="12"/>
  <c r="O9" i="12"/>
  <c r="P9" i="12"/>
  <c r="Q9" i="12"/>
  <c r="D10" i="12"/>
  <c r="E10" i="12"/>
  <c r="F10" i="12"/>
  <c r="G10" i="12"/>
  <c r="H10" i="12"/>
  <c r="I10" i="12"/>
  <c r="J10" i="12"/>
  <c r="K10" i="12"/>
  <c r="L10" i="12"/>
  <c r="M10" i="12"/>
  <c r="N10" i="12"/>
  <c r="O10" i="12"/>
  <c r="P10" i="12"/>
  <c r="Q10" i="12"/>
  <c r="E7" i="12"/>
  <c r="F7" i="12"/>
  <c r="G7" i="12"/>
  <c r="H7" i="12"/>
  <c r="I7" i="12"/>
  <c r="J7" i="12"/>
  <c r="K7" i="12"/>
  <c r="L7" i="12"/>
  <c r="M7" i="12"/>
  <c r="N7" i="12"/>
  <c r="O7" i="12"/>
  <c r="P7" i="12"/>
  <c r="Q7" i="12"/>
  <c r="D58" i="12"/>
  <c r="E58" i="12"/>
  <c r="F58" i="12"/>
  <c r="G58" i="12"/>
  <c r="H58" i="12"/>
  <c r="I58" i="12"/>
  <c r="J58" i="12"/>
  <c r="K58" i="12"/>
  <c r="L58" i="12"/>
  <c r="M58" i="12"/>
  <c r="N58" i="12"/>
  <c r="O58" i="12"/>
  <c r="P58" i="12"/>
  <c r="Q58" i="12"/>
  <c r="D59" i="12"/>
  <c r="E59" i="12"/>
  <c r="F59" i="12"/>
  <c r="G59" i="12"/>
  <c r="H59" i="12"/>
  <c r="I59" i="12"/>
  <c r="J59" i="12"/>
  <c r="K59" i="12"/>
  <c r="L59" i="12"/>
  <c r="M59" i="12"/>
  <c r="N59" i="12"/>
  <c r="O59" i="12"/>
  <c r="P59" i="12"/>
  <c r="Q59" i="12"/>
  <c r="D60" i="12"/>
  <c r="E60" i="12"/>
  <c r="F60" i="12"/>
  <c r="G60" i="12"/>
  <c r="H60" i="12"/>
  <c r="I60" i="12"/>
  <c r="J60" i="12"/>
  <c r="K60" i="12"/>
  <c r="L60" i="12"/>
  <c r="M60" i="12"/>
  <c r="N60" i="12"/>
  <c r="O60" i="12"/>
  <c r="P60" i="12"/>
  <c r="Q60" i="12"/>
  <c r="E57" i="12"/>
  <c r="F57" i="12"/>
  <c r="G57" i="12"/>
  <c r="H57" i="12"/>
  <c r="I57" i="12"/>
  <c r="J57" i="12"/>
  <c r="K57" i="12"/>
  <c r="L57" i="12"/>
  <c r="M57" i="12"/>
  <c r="N57" i="12"/>
  <c r="O57" i="12"/>
  <c r="P57" i="12"/>
  <c r="Q57" i="12"/>
  <c r="D108" i="12"/>
  <c r="E108" i="12"/>
  <c r="F108" i="12"/>
  <c r="G108" i="12"/>
  <c r="H108" i="12"/>
  <c r="I108" i="12"/>
  <c r="J108" i="12"/>
  <c r="K108" i="12"/>
  <c r="L108" i="12"/>
  <c r="M108" i="12"/>
  <c r="N108" i="12"/>
  <c r="O108" i="12"/>
  <c r="P108" i="12"/>
  <c r="Q108" i="12"/>
  <c r="D109" i="12"/>
  <c r="E109" i="12"/>
  <c r="F109" i="12"/>
  <c r="G109" i="12"/>
  <c r="H109" i="12"/>
  <c r="I109" i="12"/>
  <c r="J109" i="12"/>
  <c r="K109" i="12"/>
  <c r="L109" i="12"/>
  <c r="M109" i="12"/>
  <c r="N109" i="12"/>
  <c r="O109" i="12"/>
  <c r="P109" i="12"/>
  <c r="Q109" i="12"/>
  <c r="D110" i="12"/>
  <c r="E110" i="12"/>
  <c r="F110" i="12"/>
  <c r="G110" i="12"/>
  <c r="H110" i="12"/>
  <c r="I110" i="12"/>
  <c r="J110" i="12"/>
  <c r="K110" i="12"/>
  <c r="L110" i="12"/>
  <c r="M110" i="12"/>
  <c r="N110" i="12"/>
  <c r="O110" i="12"/>
  <c r="P110" i="12"/>
  <c r="Q110" i="12"/>
  <c r="E107" i="12"/>
  <c r="F107" i="12"/>
  <c r="G107" i="12"/>
  <c r="H107" i="12"/>
  <c r="I107" i="12"/>
  <c r="J107" i="12"/>
  <c r="K107" i="12"/>
  <c r="L107" i="12"/>
  <c r="M107" i="12"/>
  <c r="N107" i="12"/>
  <c r="O107" i="12"/>
  <c r="P107" i="12"/>
  <c r="Q107" i="12"/>
  <c r="D107" i="12"/>
  <c r="D57" i="12"/>
  <c r="D7" i="12"/>
  <c r="D108" i="11"/>
  <c r="E108" i="11"/>
  <c r="F108" i="11"/>
  <c r="G108" i="11"/>
  <c r="H108" i="11"/>
  <c r="I108" i="11"/>
  <c r="J108" i="11"/>
  <c r="K108" i="11"/>
  <c r="L108" i="11"/>
  <c r="M108" i="11"/>
  <c r="N108" i="11"/>
  <c r="O108" i="11"/>
  <c r="P108" i="11"/>
  <c r="Q108" i="11"/>
  <c r="D109" i="11"/>
  <c r="E109" i="11"/>
  <c r="F109" i="11"/>
  <c r="G109" i="11"/>
  <c r="H109" i="11"/>
  <c r="I109" i="11"/>
  <c r="J109" i="11"/>
  <c r="K109" i="11"/>
  <c r="L109" i="11"/>
  <c r="M109" i="11"/>
  <c r="N109" i="11"/>
  <c r="O109" i="11"/>
  <c r="P109" i="11"/>
  <c r="Q109" i="11"/>
  <c r="D110" i="11"/>
  <c r="E110" i="11"/>
  <c r="F110" i="11"/>
  <c r="G110" i="11"/>
  <c r="H110" i="11"/>
  <c r="I110" i="11"/>
  <c r="J110" i="11"/>
  <c r="K110" i="11"/>
  <c r="L110" i="11"/>
  <c r="M110" i="11"/>
  <c r="N110" i="11"/>
  <c r="O110" i="11"/>
  <c r="P110" i="11"/>
  <c r="Q110" i="11"/>
  <c r="E107" i="11"/>
  <c r="F107" i="11"/>
  <c r="G107" i="11"/>
  <c r="H107" i="11"/>
  <c r="I107" i="11"/>
  <c r="J107" i="11"/>
  <c r="K107" i="11"/>
  <c r="L107" i="11"/>
  <c r="M107" i="11"/>
  <c r="N107" i="11"/>
  <c r="O107" i="11"/>
  <c r="P107" i="11"/>
  <c r="Q107" i="11"/>
  <c r="D107" i="11"/>
  <c r="D58" i="11"/>
  <c r="E58" i="11"/>
  <c r="F58" i="11"/>
  <c r="G58" i="11"/>
  <c r="H58" i="11"/>
  <c r="I58" i="11"/>
  <c r="J58" i="11"/>
  <c r="K58" i="11"/>
  <c r="L58" i="11"/>
  <c r="M58" i="11"/>
  <c r="N58" i="11"/>
  <c r="O58" i="11"/>
  <c r="P58" i="11"/>
  <c r="Q58" i="11"/>
  <c r="D59" i="11"/>
  <c r="E59" i="11"/>
  <c r="F59" i="11"/>
  <c r="G59" i="11"/>
  <c r="H59" i="11"/>
  <c r="I59" i="11"/>
  <c r="J59" i="11"/>
  <c r="K59" i="11"/>
  <c r="L59" i="11"/>
  <c r="M59" i="11"/>
  <c r="N59" i="11"/>
  <c r="O59" i="11"/>
  <c r="P59" i="11"/>
  <c r="Q59" i="11"/>
  <c r="D60" i="11"/>
  <c r="E60" i="11"/>
  <c r="F60" i="11"/>
  <c r="G60" i="11"/>
  <c r="H60" i="11"/>
  <c r="I60" i="11"/>
  <c r="J60" i="11"/>
  <c r="K60" i="11"/>
  <c r="L60" i="11"/>
  <c r="M60" i="11"/>
  <c r="N60" i="11"/>
  <c r="O60" i="11"/>
  <c r="P60" i="11"/>
  <c r="Q60" i="11"/>
  <c r="E57" i="11"/>
  <c r="F57" i="11"/>
  <c r="G57" i="11"/>
  <c r="H57" i="11"/>
  <c r="I57" i="11"/>
  <c r="J57" i="11"/>
  <c r="K57" i="11"/>
  <c r="L57" i="11"/>
  <c r="M57" i="11"/>
  <c r="N57" i="11"/>
  <c r="O57" i="11"/>
  <c r="P57" i="11"/>
  <c r="Q57" i="11"/>
  <c r="D57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D7" i="11"/>
  <c r="D108" i="10"/>
  <c r="E108" i="10"/>
  <c r="F108" i="10"/>
  <c r="G108" i="10"/>
  <c r="H108" i="10"/>
  <c r="I108" i="10"/>
  <c r="J108" i="10"/>
  <c r="K108" i="10"/>
  <c r="L108" i="10"/>
  <c r="M108" i="10"/>
  <c r="N108" i="10"/>
  <c r="O108" i="10"/>
  <c r="P108" i="10"/>
  <c r="Q108" i="10"/>
  <c r="D109" i="10"/>
  <c r="E109" i="10"/>
  <c r="F109" i="10"/>
  <c r="G109" i="10"/>
  <c r="H109" i="10"/>
  <c r="I109" i="10"/>
  <c r="J109" i="10"/>
  <c r="K109" i="10"/>
  <c r="L109" i="10"/>
  <c r="M109" i="10"/>
  <c r="N109" i="10"/>
  <c r="O109" i="10"/>
  <c r="P109" i="10"/>
  <c r="Q109" i="10"/>
  <c r="D110" i="10"/>
  <c r="E110" i="10"/>
  <c r="F110" i="10"/>
  <c r="G110" i="10"/>
  <c r="H110" i="10"/>
  <c r="I110" i="10"/>
  <c r="J110" i="10"/>
  <c r="K110" i="10"/>
  <c r="L110" i="10"/>
  <c r="M110" i="10"/>
  <c r="N110" i="10"/>
  <c r="O110" i="10"/>
  <c r="P110" i="10"/>
  <c r="Q110" i="10"/>
  <c r="E107" i="10"/>
  <c r="F107" i="10"/>
  <c r="G107" i="10"/>
  <c r="H107" i="10"/>
  <c r="I107" i="10"/>
  <c r="J107" i="10"/>
  <c r="K107" i="10"/>
  <c r="L107" i="10"/>
  <c r="M107" i="10"/>
  <c r="N107" i="10"/>
  <c r="O107" i="10"/>
  <c r="P107" i="10"/>
  <c r="Q107" i="10"/>
  <c r="D107" i="10"/>
  <c r="D58" i="10"/>
  <c r="E58" i="10"/>
  <c r="F58" i="10"/>
  <c r="G58" i="10"/>
  <c r="H58" i="10"/>
  <c r="I58" i="10"/>
  <c r="J58" i="10"/>
  <c r="K58" i="10"/>
  <c r="L58" i="10"/>
  <c r="M58" i="10"/>
  <c r="N58" i="10"/>
  <c r="O58" i="10"/>
  <c r="P58" i="10"/>
  <c r="Q58" i="10"/>
  <c r="D59" i="10"/>
  <c r="E59" i="10"/>
  <c r="F59" i="10"/>
  <c r="G59" i="10"/>
  <c r="H59" i="10"/>
  <c r="I59" i="10"/>
  <c r="J59" i="10"/>
  <c r="K59" i="10"/>
  <c r="L59" i="10"/>
  <c r="M59" i="10"/>
  <c r="N59" i="10"/>
  <c r="O59" i="10"/>
  <c r="P59" i="10"/>
  <c r="Q59" i="10"/>
  <c r="D60" i="10"/>
  <c r="E60" i="10"/>
  <c r="F60" i="10"/>
  <c r="G60" i="10"/>
  <c r="H60" i="10"/>
  <c r="I60" i="10"/>
  <c r="J60" i="10"/>
  <c r="K60" i="10"/>
  <c r="L60" i="10"/>
  <c r="M60" i="10"/>
  <c r="N60" i="10"/>
  <c r="O60" i="10"/>
  <c r="P60" i="10"/>
  <c r="Q60" i="10"/>
  <c r="E57" i="10"/>
  <c r="F57" i="10"/>
  <c r="G57" i="10"/>
  <c r="H57" i="10"/>
  <c r="I57" i="10"/>
  <c r="J57" i="10"/>
  <c r="K57" i="10"/>
  <c r="L57" i="10"/>
  <c r="M57" i="10"/>
  <c r="N57" i="10"/>
  <c r="O57" i="10"/>
  <c r="P57" i="10"/>
  <c r="Q57" i="10"/>
  <c r="D57" i="10"/>
  <c r="D8" i="10"/>
  <c r="E8" i="10"/>
  <c r="F8" i="10"/>
  <c r="G8" i="10"/>
  <c r="H8" i="10"/>
  <c r="I8" i="10"/>
  <c r="J8" i="10"/>
  <c r="K8" i="10"/>
  <c r="L8" i="10"/>
  <c r="M8" i="10"/>
  <c r="N8" i="10"/>
  <c r="O8" i="10"/>
  <c r="P8" i="10"/>
  <c r="Q8" i="10"/>
  <c r="D9" i="10"/>
  <c r="E9" i="10"/>
  <c r="F9" i="10"/>
  <c r="G9" i="10"/>
  <c r="H9" i="10"/>
  <c r="I9" i="10"/>
  <c r="J9" i="10"/>
  <c r="K9" i="10"/>
  <c r="L9" i="10"/>
  <c r="M9" i="10"/>
  <c r="N9" i="10"/>
  <c r="O9" i="10"/>
  <c r="P9" i="10"/>
  <c r="Q9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E7" i="10"/>
  <c r="F7" i="10"/>
  <c r="G7" i="10"/>
  <c r="H7" i="10"/>
  <c r="I7" i="10"/>
  <c r="J7" i="10"/>
  <c r="K7" i="10"/>
  <c r="L7" i="10"/>
  <c r="M7" i="10"/>
  <c r="N7" i="10"/>
  <c r="O7" i="10"/>
  <c r="P7" i="10"/>
  <c r="Q7" i="10"/>
  <c r="D7" i="10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E107" i="7"/>
  <c r="F107" i="7"/>
  <c r="G107" i="7"/>
  <c r="H107" i="7"/>
  <c r="I107" i="7"/>
  <c r="J107" i="7"/>
  <c r="K107" i="7"/>
  <c r="L107" i="7"/>
  <c r="M107" i="7"/>
  <c r="N107" i="7"/>
  <c r="O107" i="7"/>
  <c r="P107" i="7"/>
  <c r="Q107" i="7"/>
  <c r="D107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D60" i="7"/>
  <c r="E60" i="7"/>
  <c r="F60" i="7"/>
  <c r="G60" i="7"/>
  <c r="H60" i="7"/>
  <c r="I60" i="7"/>
  <c r="J60" i="7"/>
  <c r="K60" i="7"/>
  <c r="L60" i="7"/>
  <c r="M60" i="7"/>
  <c r="N60" i="7"/>
  <c r="O60" i="7"/>
  <c r="P60" i="7"/>
  <c r="Q60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D57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E7" i="7"/>
  <c r="F7" i="7"/>
  <c r="G7" i="7"/>
  <c r="H7" i="7"/>
  <c r="I7" i="7"/>
  <c r="J7" i="7"/>
  <c r="K7" i="7"/>
  <c r="L7" i="7"/>
  <c r="M7" i="7"/>
  <c r="N7" i="7"/>
  <c r="O7" i="7"/>
  <c r="P7" i="7"/>
  <c r="Q7" i="7"/>
  <c r="D7" i="7"/>
  <c r="D83" i="18"/>
  <c r="E83" i="18"/>
  <c r="F83" i="18"/>
  <c r="G83" i="18"/>
  <c r="H83" i="18"/>
  <c r="I83" i="18"/>
  <c r="J83" i="18"/>
  <c r="K83" i="18"/>
  <c r="D84" i="18"/>
  <c r="E84" i="18"/>
  <c r="F84" i="18"/>
  <c r="G84" i="18"/>
  <c r="H84" i="18"/>
  <c r="I84" i="18"/>
  <c r="J84" i="18"/>
  <c r="K84" i="18"/>
  <c r="D85" i="18"/>
  <c r="E85" i="18"/>
  <c r="F85" i="18"/>
  <c r="G85" i="18"/>
  <c r="H85" i="18"/>
  <c r="I85" i="18"/>
  <c r="J85" i="18"/>
  <c r="K85" i="18"/>
  <c r="D86" i="18"/>
  <c r="E86" i="18"/>
  <c r="F86" i="18"/>
  <c r="G86" i="18"/>
  <c r="H86" i="18"/>
  <c r="I86" i="18"/>
  <c r="J86" i="18"/>
  <c r="K86" i="18"/>
  <c r="D87" i="18"/>
  <c r="E87" i="18"/>
  <c r="F87" i="18"/>
  <c r="G87" i="18"/>
  <c r="H87" i="18"/>
  <c r="I87" i="18"/>
  <c r="J87" i="18"/>
  <c r="K87" i="18"/>
  <c r="D88" i="18"/>
  <c r="E88" i="18"/>
  <c r="F88" i="18"/>
  <c r="G88" i="18"/>
  <c r="H88" i="18"/>
  <c r="I88" i="18"/>
  <c r="J88" i="18"/>
  <c r="K88" i="18"/>
  <c r="D89" i="18"/>
  <c r="E89" i="18"/>
  <c r="F89" i="18"/>
  <c r="G89" i="18"/>
  <c r="H89" i="18"/>
  <c r="I89" i="18"/>
  <c r="J89" i="18"/>
  <c r="K89" i="18"/>
  <c r="E82" i="18"/>
  <c r="F82" i="18"/>
  <c r="G82" i="18"/>
  <c r="H82" i="18"/>
  <c r="I82" i="18"/>
  <c r="J82" i="18"/>
  <c r="K82" i="18"/>
  <c r="D82" i="18"/>
  <c r="O46" i="18"/>
  <c r="P46" i="18"/>
  <c r="Q46" i="18"/>
  <c r="R46" i="18"/>
  <c r="S46" i="18"/>
  <c r="T46" i="18"/>
  <c r="U46" i="18"/>
  <c r="V46" i="18"/>
  <c r="O47" i="18"/>
  <c r="P47" i="18"/>
  <c r="Q47" i="18"/>
  <c r="R47" i="18"/>
  <c r="S47" i="18"/>
  <c r="T47" i="18"/>
  <c r="U47" i="18"/>
  <c r="V47" i="18"/>
  <c r="O48" i="18"/>
  <c r="P48" i="18"/>
  <c r="Q48" i="18"/>
  <c r="R48" i="18"/>
  <c r="S48" i="18"/>
  <c r="T48" i="18"/>
  <c r="U48" i="18"/>
  <c r="V48" i="18"/>
  <c r="O49" i="18"/>
  <c r="P49" i="18"/>
  <c r="Q49" i="18"/>
  <c r="R49" i="18"/>
  <c r="S49" i="18"/>
  <c r="T49" i="18"/>
  <c r="U49" i="18"/>
  <c r="V49" i="18"/>
  <c r="P45" i="18"/>
  <c r="Q45" i="18"/>
  <c r="R45" i="18"/>
  <c r="S45" i="18"/>
  <c r="T45" i="18"/>
  <c r="U45" i="18"/>
  <c r="V45" i="18"/>
  <c r="O45" i="18"/>
  <c r="D52" i="18"/>
  <c r="E52" i="18"/>
  <c r="F52" i="18"/>
  <c r="G52" i="18"/>
  <c r="H52" i="18"/>
  <c r="I52" i="18"/>
  <c r="J52" i="18"/>
  <c r="K52" i="18"/>
  <c r="D53" i="18"/>
  <c r="E53" i="18"/>
  <c r="F53" i="18"/>
  <c r="G53" i="18"/>
  <c r="H53" i="18"/>
  <c r="I53" i="18"/>
  <c r="J53" i="18"/>
  <c r="K53" i="18"/>
  <c r="D54" i="18"/>
  <c r="E54" i="18"/>
  <c r="F54" i="18"/>
  <c r="G54" i="18"/>
  <c r="H54" i="18"/>
  <c r="I54" i="18"/>
  <c r="J54" i="18"/>
  <c r="K54" i="18"/>
  <c r="D55" i="18"/>
  <c r="E55" i="18"/>
  <c r="F55" i="18"/>
  <c r="G55" i="18"/>
  <c r="H55" i="18"/>
  <c r="I55" i="18"/>
  <c r="J55" i="18"/>
  <c r="K55" i="18"/>
  <c r="D56" i="18"/>
  <c r="E56" i="18"/>
  <c r="F56" i="18"/>
  <c r="G56" i="18"/>
  <c r="H56" i="18"/>
  <c r="I56" i="18"/>
  <c r="J56" i="18"/>
  <c r="K56" i="18"/>
  <c r="D57" i="18"/>
  <c r="E57" i="18"/>
  <c r="F57" i="18"/>
  <c r="G57" i="18"/>
  <c r="H57" i="18"/>
  <c r="I57" i="18"/>
  <c r="J57" i="18"/>
  <c r="K57" i="18"/>
  <c r="D58" i="18"/>
  <c r="E58" i="18"/>
  <c r="F58" i="18"/>
  <c r="G58" i="18"/>
  <c r="H58" i="18"/>
  <c r="I58" i="18"/>
  <c r="J58" i="18"/>
  <c r="K58" i="18"/>
  <c r="E51" i="18"/>
  <c r="F51" i="18"/>
  <c r="G51" i="18"/>
  <c r="H51" i="18"/>
  <c r="I51" i="18"/>
  <c r="J51" i="18"/>
  <c r="K51" i="18"/>
  <c r="D51" i="18"/>
  <c r="O23" i="18"/>
  <c r="P23" i="18"/>
  <c r="Q23" i="18"/>
  <c r="R23" i="18"/>
  <c r="S23" i="18"/>
  <c r="T23" i="18"/>
  <c r="U23" i="18"/>
  <c r="V23" i="18"/>
  <c r="O24" i="18"/>
  <c r="P24" i="18"/>
  <c r="Q24" i="18"/>
  <c r="R24" i="18"/>
  <c r="S24" i="18"/>
  <c r="T24" i="18"/>
  <c r="U24" i="18"/>
  <c r="V24" i="18"/>
  <c r="O25" i="18"/>
  <c r="P25" i="18"/>
  <c r="Q25" i="18"/>
  <c r="R25" i="18"/>
  <c r="S25" i="18"/>
  <c r="T25" i="18"/>
  <c r="U25" i="18"/>
  <c r="V25" i="18"/>
  <c r="O26" i="18"/>
  <c r="P26" i="18"/>
  <c r="Q26" i="18"/>
  <c r="R26" i="18"/>
  <c r="S26" i="18"/>
  <c r="T26" i="18"/>
  <c r="U26" i="18"/>
  <c r="V26" i="18"/>
  <c r="O27" i="18"/>
  <c r="P27" i="18"/>
  <c r="Q27" i="18"/>
  <c r="R27" i="18"/>
  <c r="S27" i="18"/>
  <c r="T27" i="18"/>
  <c r="U27" i="18"/>
  <c r="V27" i="18"/>
  <c r="O28" i="18"/>
  <c r="P28" i="18"/>
  <c r="Q28" i="18"/>
  <c r="R28" i="18"/>
  <c r="S28" i="18"/>
  <c r="T28" i="18"/>
  <c r="U28" i="18"/>
  <c r="V28" i="18"/>
  <c r="O29" i="18"/>
  <c r="P29" i="18"/>
  <c r="Q29" i="18"/>
  <c r="R29" i="18"/>
  <c r="S29" i="18"/>
  <c r="T29" i="18"/>
  <c r="U29" i="18"/>
  <c r="V29" i="18"/>
  <c r="P22" i="18"/>
  <c r="Q22" i="18"/>
  <c r="R22" i="18"/>
  <c r="S22" i="18"/>
  <c r="T22" i="18"/>
  <c r="U22" i="18"/>
  <c r="V22" i="18"/>
  <c r="O22" i="18"/>
  <c r="D23" i="18"/>
  <c r="E23" i="18"/>
  <c r="F23" i="18"/>
  <c r="G23" i="18"/>
  <c r="H23" i="18"/>
  <c r="I23" i="18"/>
  <c r="J23" i="18"/>
  <c r="K23" i="18"/>
  <c r="D24" i="18"/>
  <c r="E24" i="18"/>
  <c r="F24" i="18"/>
  <c r="G24" i="18"/>
  <c r="H24" i="18"/>
  <c r="I24" i="18"/>
  <c r="J24" i="18"/>
  <c r="K24" i="18"/>
  <c r="D25" i="18"/>
  <c r="E25" i="18"/>
  <c r="F25" i="18"/>
  <c r="G25" i="18"/>
  <c r="H25" i="18"/>
  <c r="I25" i="18"/>
  <c r="J25" i="18"/>
  <c r="K25" i="18"/>
  <c r="D26" i="18"/>
  <c r="E26" i="18"/>
  <c r="F26" i="18"/>
  <c r="G26" i="18"/>
  <c r="H26" i="18"/>
  <c r="I26" i="18"/>
  <c r="J26" i="18"/>
  <c r="K26" i="18"/>
  <c r="D27" i="18"/>
  <c r="E27" i="18"/>
  <c r="F27" i="18"/>
  <c r="G27" i="18"/>
  <c r="H27" i="18"/>
  <c r="I27" i="18"/>
  <c r="J27" i="18"/>
  <c r="K27" i="18"/>
  <c r="D28" i="18"/>
  <c r="E28" i="18"/>
  <c r="F28" i="18"/>
  <c r="G28" i="18"/>
  <c r="H28" i="18"/>
  <c r="I28" i="18"/>
  <c r="J28" i="18"/>
  <c r="K28" i="18"/>
  <c r="D29" i="18"/>
  <c r="E29" i="18"/>
  <c r="F29" i="18"/>
  <c r="G29" i="18"/>
  <c r="H29" i="18"/>
  <c r="I29" i="18"/>
  <c r="J29" i="18"/>
  <c r="K29" i="18"/>
  <c r="E22" i="18"/>
  <c r="F22" i="18"/>
  <c r="G22" i="18"/>
  <c r="H22" i="18"/>
  <c r="I22" i="18"/>
  <c r="J22" i="18"/>
  <c r="K22" i="18"/>
  <c r="D22" i="18"/>
  <c r="D75" i="18"/>
  <c r="E75" i="18"/>
  <c r="F75" i="18"/>
  <c r="G75" i="18"/>
  <c r="H75" i="18"/>
  <c r="I75" i="18"/>
  <c r="J75" i="18"/>
  <c r="K75" i="18"/>
  <c r="D76" i="18"/>
  <c r="E76" i="18"/>
  <c r="F76" i="18"/>
  <c r="G76" i="18"/>
  <c r="H76" i="18"/>
  <c r="I76" i="18"/>
  <c r="J76" i="18"/>
  <c r="K76" i="18"/>
  <c r="D77" i="18"/>
  <c r="E77" i="18"/>
  <c r="F77" i="18"/>
  <c r="G77" i="18"/>
  <c r="H77" i="18"/>
  <c r="I77" i="18"/>
  <c r="J77" i="18"/>
  <c r="K77" i="18"/>
  <c r="D78" i="18"/>
  <c r="E78" i="18"/>
  <c r="F78" i="18"/>
  <c r="G78" i="18"/>
  <c r="H78" i="18"/>
  <c r="I78" i="18"/>
  <c r="J78" i="18"/>
  <c r="K78" i="18"/>
  <c r="D79" i="18"/>
  <c r="E79" i="18"/>
  <c r="F79" i="18"/>
  <c r="G79" i="18"/>
  <c r="H79" i="18"/>
  <c r="I79" i="18"/>
  <c r="J79" i="18"/>
  <c r="K79" i="18"/>
  <c r="D80" i="18"/>
  <c r="E80" i="18"/>
  <c r="F80" i="18"/>
  <c r="G80" i="18"/>
  <c r="H80" i="18"/>
  <c r="I80" i="18"/>
  <c r="J80" i="18"/>
  <c r="K80" i="18"/>
  <c r="D81" i="18"/>
  <c r="E81" i="18"/>
  <c r="F81" i="18"/>
  <c r="G81" i="18"/>
  <c r="H81" i="18"/>
  <c r="I81" i="18"/>
  <c r="J81" i="18"/>
  <c r="K81" i="18"/>
  <c r="E74" i="18"/>
  <c r="F74" i="18"/>
  <c r="G74" i="18"/>
  <c r="H74" i="18"/>
  <c r="I74" i="18"/>
  <c r="J74" i="18"/>
  <c r="K74" i="18"/>
  <c r="D74" i="18"/>
  <c r="O41" i="18"/>
  <c r="P41" i="18"/>
  <c r="Q41" i="18"/>
  <c r="R41" i="18"/>
  <c r="S41" i="18"/>
  <c r="T41" i="18"/>
  <c r="U41" i="18"/>
  <c r="V41" i="18"/>
  <c r="O42" i="18"/>
  <c r="P42" i="18"/>
  <c r="Q42" i="18"/>
  <c r="R42" i="18"/>
  <c r="S42" i="18"/>
  <c r="T42" i="18"/>
  <c r="U42" i="18"/>
  <c r="V42" i="18"/>
  <c r="O43" i="18"/>
  <c r="P43" i="18"/>
  <c r="Q43" i="18"/>
  <c r="R43" i="18"/>
  <c r="S43" i="18"/>
  <c r="T43" i="18"/>
  <c r="U43" i="18"/>
  <c r="V43" i="18"/>
  <c r="O44" i="18"/>
  <c r="P44" i="18"/>
  <c r="Q44" i="18"/>
  <c r="R44" i="18"/>
  <c r="S44" i="18"/>
  <c r="T44" i="18"/>
  <c r="U44" i="18"/>
  <c r="V44" i="18"/>
  <c r="P40" i="18"/>
  <c r="Q40" i="18"/>
  <c r="R40" i="18"/>
  <c r="S40" i="18"/>
  <c r="T40" i="18"/>
  <c r="U40" i="18"/>
  <c r="V40" i="18"/>
  <c r="O40" i="18"/>
  <c r="D44" i="18"/>
  <c r="E44" i="18"/>
  <c r="F44" i="18"/>
  <c r="G44" i="18"/>
  <c r="H44" i="18"/>
  <c r="I44" i="18"/>
  <c r="J44" i="18"/>
  <c r="K44" i="18"/>
  <c r="D45" i="18"/>
  <c r="E45" i="18"/>
  <c r="F45" i="18"/>
  <c r="G45" i="18"/>
  <c r="H45" i="18"/>
  <c r="I45" i="18"/>
  <c r="J45" i="18"/>
  <c r="K45" i="18"/>
  <c r="D46" i="18"/>
  <c r="E46" i="18"/>
  <c r="F46" i="18"/>
  <c r="G46" i="18"/>
  <c r="H46" i="18"/>
  <c r="I46" i="18"/>
  <c r="J46" i="18"/>
  <c r="K46" i="18"/>
  <c r="D47" i="18"/>
  <c r="E47" i="18"/>
  <c r="F47" i="18"/>
  <c r="G47" i="18"/>
  <c r="H47" i="18"/>
  <c r="I47" i="18"/>
  <c r="J47" i="18"/>
  <c r="K47" i="18"/>
  <c r="D48" i="18"/>
  <c r="E48" i="18"/>
  <c r="F48" i="18"/>
  <c r="G48" i="18"/>
  <c r="H48" i="18"/>
  <c r="I48" i="18"/>
  <c r="J48" i="18"/>
  <c r="K48" i="18"/>
  <c r="D49" i="18"/>
  <c r="E49" i="18"/>
  <c r="F49" i="18"/>
  <c r="G49" i="18"/>
  <c r="H49" i="18"/>
  <c r="I49" i="18"/>
  <c r="J49" i="18"/>
  <c r="K49" i="18"/>
  <c r="D50" i="18"/>
  <c r="E50" i="18"/>
  <c r="F50" i="18"/>
  <c r="G50" i="18"/>
  <c r="H50" i="18"/>
  <c r="I50" i="18"/>
  <c r="J50" i="18"/>
  <c r="K50" i="18"/>
  <c r="E43" i="18"/>
  <c r="F43" i="18"/>
  <c r="G43" i="18"/>
  <c r="H43" i="18"/>
  <c r="I43" i="18"/>
  <c r="J43" i="18"/>
  <c r="K43" i="18"/>
  <c r="D43" i="18"/>
  <c r="O15" i="18"/>
  <c r="P15" i="18"/>
  <c r="Q15" i="18"/>
  <c r="R15" i="18"/>
  <c r="S15" i="18"/>
  <c r="T15" i="18"/>
  <c r="U15" i="18"/>
  <c r="V15" i="18"/>
  <c r="O16" i="18"/>
  <c r="P16" i="18"/>
  <c r="Q16" i="18"/>
  <c r="R16" i="18"/>
  <c r="S16" i="18"/>
  <c r="T16" i="18"/>
  <c r="U16" i="18"/>
  <c r="V16" i="18"/>
  <c r="O17" i="18"/>
  <c r="P17" i="18"/>
  <c r="Q17" i="18"/>
  <c r="R17" i="18"/>
  <c r="S17" i="18"/>
  <c r="T17" i="18"/>
  <c r="U17" i="18"/>
  <c r="V17" i="18"/>
  <c r="O18" i="18"/>
  <c r="P18" i="18"/>
  <c r="Q18" i="18"/>
  <c r="R18" i="18"/>
  <c r="S18" i="18"/>
  <c r="T18" i="18"/>
  <c r="U18" i="18"/>
  <c r="V18" i="18"/>
  <c r="O19" i="18"/>
  <c r="P19" i="18"/>
  <c r="Q19" i="18"/>
  <c r="R19" i="18"/>
  <c r="S19" i="18"/>
  <c r="T19" i="18"/>
  <c r="U19" i="18"/>
  <c r="V19" i="18"/>
  <c r="O20" i="18"/>
  <c r="P20" i="18"/>
  <c r="Q20" i="18"/>
  <c r="R20" i="18"/>
  <c r="S20" i="18"/>
  <c r="T20" i="18"/>
  <c r="U20" i="18"/>
  <c r="V20" i="18"/>
  <c r="O21" i="18"/>
  <c r="P21" i="18"/>
  <c r="Q21" i="18"/>
  <c r="R21" i="18"/>
  <c r="S21" i="18"/>
  <c r="T21" i="18"/>
  <c r="U21" i="18"/>
  <c r="V21" i="18"/>
  <c r="P14" i="18"/>
  <c r="Q14" i="18"/>
  <c r="R14" i="18"/>
  <c r="S14" i="18"/>
  <c r="T14" i="18"/>
  <c r="U14" i="18"/>
  <c r="V14" i="18"/>
  <c r="O14" i="18"/>
  <c r="D15" i="18"/>
  <c r="E15" i="18"/>
  <c r="F15" i="18"/>
  <c r="G15" i="18"/>
  <c r="H15" i="18"/>
  <c r="I15" i="18"/>
  <c r="J15" i="18"/>
  <c r="K15" i="18"/>
  <c r="D16" i="18"/>
  <c r="E16" i="18"/>
  <c r="F16" i="18"/>
  <c r="G16" i="18"/>
  <c r="H16" i="18"/>
  <c r="I16" i="18"/>
  <c r="J16" i="18"/>
  <c r="K16" i="18"/>
  <c r="D17" i="18"/>
  <c r="E17" i="18"/>
  <c r="F17" i="18"/>
  <c r="G17" i="18"/>
  <c r="H17" i="18"/>
  <c r="I17" i="18"/>
  <c r="J17" i="18"/>
  <c r="K17" i="18"/>
  <c r="D18" i="18"/>
  <c r="E18" i="18"/>
  <c r="F18" i="18"/>
  <c r="G18" i="18"/>
  <c r="H18" i="18"/>
  <c r="I18" i="18"/>
  <c r="J18" i="18"/>
  <c r="K18" i="18"/>
  <c r="D19" i="18"/>
  <c r="E19" i="18"/>
  <c r="F19" i="18"/>
  <c r="G19" i="18"/>
  <c r="H19" i="18"/>
  <c r="I19" i="18"/>
  <c r="J19" i="18"/>
  <c r="K19" i="18"/>
  <c r="D20" i="18"/>
  <c r="E20" i="18"/>
  <c r="F20" i="18"/>
  <c r="G20" i="18"/>
  <c r="H20" i="18"/>
  <c r="I20" i="18"/>
  <c r="J20" i="18"/>
  <c r="K20" i="18"/>
  <c r="D21" i="18"/>
  <c r="E21" i="18"/>
  <c r="F21" i="18"/>
  <c r="G21" i="18"/>
  <c r="H21" i="18"/>
  <c r="I21" i="18"/>
  <c r="J21" i="18"/>
  <c r="K21" i="18"/>
  <c r="E14" i="18"/>
  <c r="F14" i="18"/>
  <c r="G14" i="18"/>
  <c r="H14" i="18"/>
  <c r="I14" i="18"/>
  <c r="J14" i="18"/>
  <c r="K14" i="18"/>
  <c r="D14" i="18"/>
  <c r="D67" i="18"/>
  <c r="E67" i="18"/>
  <c r="F67" i="18"/>
  <c r="G67" i="18"/>
  <c r="H67" i="18"/>
  <c r="I67" i="18"/>
  <c r="J67" i="18"/>
  <c r="K67" i="18"/>
  <c r="D68" i="18"/>
  <c r="E68" i="18"/>
  <c r="F68" i="18"/>
  <c r="G68" i="18"/>
  <c r="H68" i="18"/>
  <c r="I68" i="18"/>
  <c r="J68" i="18"/>
  <c r="K68" i="18"/>
  <c r="D69" i="18"/>
  <c r="E69" i="18"/>
  <c r="F69" i="18"/>
  <c r="G69" i="18"/>
  <c r="H69" i="18"/>
  <c r="I69" i="18"/>
  <c r="J69" i="18"/>
  <c r="K69" i="18"/>
  <c r="D70" i="18"/>
  <c r="E70" i="18"/>
  <c r="F70" i="18"/>
  <c r="G70" i="18"/>
  <c r="H70" i="18"/>
  <c r="I70" i="18"/>
  <c r="J70" i="18"/>
  <c r="K70" i="18"/>
  <c r="D71" i="18"/>
  <c r="E71" i="18"/>
  <c r="F71" i="18"/>
  <c r="G71" i="18"/>
  <c r="H71" i="18"/>
  <c r="I71" i="18"/>
  <c r="J71" i="18"/>
  <c r="K71" i="18"/>
  <c r="D72" i="18"/>
  <c r="E72" i="18"/>
  <c r="F72" i="18"/>
  <c r="G72" i="18"/>
  <c r="H72" i="18"/>
  <c r="I72" i="18"/>
  <c r="J72" i="18"/>
  <c r="K72" i="18"/>
  <c r="D73" i="18"/>
  <c r="E73" i="18"/>
  <c r="F73" i="18"/>
  <c r="G73" i="18"/>
  <c r="H73" i="18"/>
  <c r="I73" i="18"/>
  <c r="J73" i="18"/>
  <c r="K73" i="18"/>
  <c r="E66" i="18"/>
  <c r="F66" i="18"/>
  <c r="G66" i="18"/>
  <c r="H66" i="18"/>
  <c r="I66" i="18"/>
  <c r="J66" i="18"/>
  <c r="K66" i="18"/>
  <c r="D66" i="18"/>
  <c r="O36" i="18"/>
  <c r="P36" i="18"/>
  <c r="Q36" i="18"/>
  <c r="R36" i="18"/>
  <c r="S36" i="18"/>
  <c r="T36" i="18"/>
  <c r="U36" i="18"/>
  <c r="V36" i="18"/>
  <c r="O37" i="18"/>
  <c r="P37" i="18"/>
  <c r="Q37" i="18"/>
  <c r="R37" i="18"/>
  <c r="S37" i="18"/>
  <c r="T37" i="18"/>
  <c r="U37" i="18"/>
  <c r="V37" i="18"/>
  <c r="O38" i="18"/>
  <c r="P38" i="18"/>
  <c r="Q38" i="18"/>
  <c r="R38" i="18"/>
  <c r="S38" i="18"/>
  <c r="T38" i="18"/>
  <c r="U38" i="18"/>
  <c r="V38" i="18"/>
  <c r="O39" i="18"/>
  <c r="P39" i="18"/>
  <c r="Q39" i="18"/>
  <c r="R39" i="18"/>
  <c r="S39" i="18"/>
  <c r="T39" i="18"/>
  <c r="U39" i="18"/>
  <c r="V39" i="18"/>
  <c r="P35" i="18"/>
  <c r="Q35" i="18"/>
  <c r="R35" i="18"/>
  <c r="S35" i="18"/>
  <c r="T35" i="18"/>
  <c r="U35" i="18"/>
  <c r="V35" i="18"/>
  <c r="O35" i="18"/>
  <c r="D36" i="18"/>
  <c r="E36" i="18"/>
  <c r="F36" i="18"/>
  <c r="G36" i="18"/>
  <c r="H36" i="18"/>
  <c r="I36" i="18"/>
  <c r="J36" i="18"/>
  <c r="K36" i="18"/>
  <c r="D37" i="18"/>
  <c r="E37" i="18"/>
  <c r="F37" i="18"/>
  <c r="G37" i="18"/>
  <c r="H37" i="18"/>
  <c r="I37" i="18"/>
  <c r="J37" i="18"/>
  <c r="K37" i="18"/>
  <c r="D38" i="18"/>
  <c r="E38" i="18"/>
  <c r="F38" i="18"/>
  <c r="G38" i="18"/>
  <c r="H38" i="18"/>
  <c r="I38" i="18"/>
  <c r="J38" i="18"/>
  <c r="K38" i="18"/>
  <c r="D39" i="18"/>
  <c r="E39" i="18"/>
  <c r="F39" i="18"/>
  <c r="G39" i="18"/>
  <c r="H39" i="18"/>
  <c r="I39" i="18"/>
  <c r="J39" i="18"/>
  <c r="K39" i="18"/>
  <c r="D40" i="18"/>
  <c r="E40" i="18"/>
  <c r="F40" i="18"/>
  <c r="G40" i="18"/>
  <c r="H40" i="18"/>
  <c r="I40" i="18"/>
  <c r="J40" i="18"/>
  <c r="K40" i="18"/>
  <c r="D41" i="18"/>
  <c r="E41" i="18"/>
  <c r="F41" i="18"/>
  <c r="G41" i="18"/>
  <c r="H41" i="18"/>
  <c r="I41" i="18"/>
  <c r="J41" i="18"/>
  <c r="K41" i="18"/>
  <c r="D42" i="18"/>
  <c r="E42" i="18"/>
  <c r="F42" i="18"/>
  <c r="G42" i="18"/>
  <c r="H42" i="18"/>
  <c r="I42" i="18"/>
  <c r="J42" i="18"/>
  <c r="K42" i="18"/>
  <c r="E35" i="18"/>
  <c r="F35" i="18"/>
  <c r="G35" i="18"/>
  <c r="H35" i="18"/>
  <c r="I35" i="18"/>
  <c r="J35" i="18"/>
  <c r="K35" i="18"/>
  <c r="D35" i="18"/>
  <c r="O7" i="18"/>
  <c r="P7" i="18"/>
  <c r="Q7" i="18"/>
  <c r="R7" i="18"/>
  <c r="S7" i="18"/>
  <c r="T7" i="18"/>
  <c r="U7" i="18"/>
  <c r="V7" i="18"/>
  <c r="O8" i="18"/>
  <c r="P8" i="18"/>
  <c r="Q8" i="18"/>
  <c r="R8" i="18"/>
  <c r="S8" i="18"/>
  <c r="T8" i="18"/>
  <c r="U8" i="18"/>
  <c r="V8" i="18"/>
  <c r="O9" i="18"/>
  <c r="P9" i="18"/>
  <c r="Q9" i="18"/>
  <c r="R9" i="18"/>
  <c r="S9" i="18"/>
  <c r="T9" i="18"/>
  <c r="U9" i="18"/>
  <c r="V9" i="18"/>
  <c r="O10" i="18"/>
  <c r="P10" i="18"/>
  <c r="Q10" i="18"/>
  <c r="R10" i="18"/>
  <c r="S10" i="18"/>
  <c r="T10" i="18"/>
  <c r="U10" i="18"/>
  <c r="V10" i="18"/>
  <c r="O11" i="18"/>
  <c r="P11" i="18"/>
  <c r="Q11" i="18"/>
  <c r="R11" i="18"/>
  <c r="S11" i="18"/>
  <c r="T11" i="18"/>
  <c r="U11" i="18"/>
  <c r="V11" i="18"/>
  <c r="O12" i="18"/>
  <c r="P12" i="18"/>
  <c r="Q12" i="18"/>
  <c r="R12" i="18"/>
  <c r="S12" i="18"/>
  <c r="T12" i="18"/>
  <c r="U12" i="18"/>
  <c r="V12" i="18"/>
  <c r="O13" i="18"/>
  <c r="P13" i="18"/>
  <c r="Q13" i="18"/>
  <c r="R13" i="18"/>
  <c r="S13" i="18"/>
  <c r="T13" i="18"/>
  <c r="U13" i="18"/>
  <c r="V13" i="18"/>
  <c r="P6" i="18"/>
  <c r="Q6" i="18"/>
  <c r="R6" i="18"/>
  <c r="S6" i="18"/>
  <c r="T6" i="18"/>
  <c r="U6" i="18"/>
  <c r="V6" i="18"/>
  <c r="O6" i="18"/>
  <c r="D7" i="18"/>
  <c r="E7" i="18"/>
  <c r="F7" i="18"/>
  <c r="G7" i="18"/>
  <c r="H7" i="18"/>
  <c r="I7" i="18"/>
  <c r="J7" i="18"/>
  <c r="K7" i="18"/>
  <c r="D8" i="18"/>
  <c r="E8" i="18"/>
  <c r="F8" i="18"/>
  <c r="G8" i="18"/>
  <c r="H8" i="18"/>
  <c r="I8" i="18"/>
  <c r="J8" i="18"/>
  <c r="K8" i="18"/>
  <c r="D9" i="18"/>
  <c r="E9" i="18"/>
  <c r="F9" i="18"/>
  <c r="G9" i="18"/>
  <c r="H9" i="18"/>
  <c r="I9" i="18"/>
  <c r="J9" i="18"/>
  <c r="K9" i="18"/>
  <c r="D10" i="18"/>
  <c r="E10" i="18"/>
  <c r="F10" i="18"/>
  <c r="G10" i="18"/>
  <c r="H10" i="18"/>
  <c r="I10" i="18"/>
  <c r="J10" i="18"/>
  <c r="K10" i="18"/>
  <c r="D11" i="18"/>
  <c r="E11" i="18"/>
  <c r="F11" i="18"/>
  <c r="G11" i="18"/>
  <c r="H11" i="18"/>
  <c r="I11" i="18"/>
  <c r="J11" i="18"/>
  <c r="K11" i="18"/>
  <c r="D12" i="18"/>
  <c r="E12" i="18"/>
  <c r="F12" i="18"/>
  <c r="G12" i="18"/>
  <c r="H12" i="18"/>
  <c r="I12" i="18"/>
  <c r="J12" i="18"/>
  <c r="K12" i="18"/>
  <c r="D13" i="18"/>
  <c r="E13" i="18"/>
  <c r="F13" i="18"/>
  <c r="G13" i="18"/>
  <c r="H13" i="18"/>
  <c r="I13" i="18"/>
  <c r="J13" i="18"/>
  <c r="K13" i="18"/>
  <c r="K6" i="18"/>
  <c r="J6" i="18"/>
  <c r="I6" i="18"/>
  <c r="H6" i="18"/>
  <c r="G6" i="18"/>
  <c r="F6" i="18"/>
  <c r="E6" i="18"/>
  <c r="D6" i="18"/>
  <c r="K7" i="21"/>
  <c r="L7" i="21"/>
  <c r="M7" i="21"/>
  <c r="N7" i="21"/>
  <c r="O7" i="21"/>
  <c r="P7" i="21"/>
  <c r="K8" i="21"/>
  <c r="L8" i="21"/>
  <c r="M8" i="21"/>
  <c r="N8" i="21"/>
  <c r="O8" i="21"/>
  <c r="P8" i="21"/>
  <c r="K9" i="21"/>
  <c r="L9" i="21"/>
  <c r="M9" i="21"/>
  <c r="N9" i="21"/>
  <c r="O9" i="21"/>
  <c r="P9" i="21"/>
  <c r="K10" i="21"/>
  <c r="L10" i="21"/>
  <c r="M10" i="21"/>
  <c r="N10" i="21"/>
  <c r="O10" i="21"/>
  <c r="P10" i="21"/>
  <c r="K11" i="21"/>
  <c r="L11" i="21"/>
  <c r="M11" i="21"/>
  <c r="N11" i="21"/>
  <c r="O11" i="21"/>
  <c r="P11" i="21"/>
  <c r="K12" i="21"/>
  <c r="L12" i="21"/>
  <c r="M12" i="21"/>
  <c r="N12" i="21"/>
  <c r="O12" i="21"/>
  <c r="P12" i="21"/>
  <c r="K13" i="21"/>
  <c r="L13" i="21"/>
  <c r="M13" i="21"/>
  <c r="N13" i="21"/>
  <c r="O13" i="21"/>
  <c r="P13" i="21"/>
  <c r="K14" i="21"/>
  <c r="L14" i="21"/>
  <c r="M14" i="21"/>
  <c r="N14" i="21"/>
  <c r="O14" i="21"/>
  <c r="P14" i="21"/>
  <c r="K15" i="21"/>
  <c r="L15" i="21"/>
  <c r="M15" i="21"/>
  <c r="N15" i="21"/>
  <c r="O15" i="21"/>
  <c r="P15" i="21"/>
  <c r="K16" i="21"/>
  <c r="L16" i="21"/>
  <c r="M16" i="21"/>
  <c r="N16" i="21"/>
  <c r="O16" i="21"/>
  <c r="P16" i="21"/>
  <c r="K17" i="21"/>
  <c r="L17" i="21"/>
  <c r="M17" i="21"/>
  <c r="N17" i="21"/>
  <c r="O17" i="21"/>
  <c r="P17" i="21"/>
  <c r="L6" i="21"/>
  <c r="M6" i="21"/>
  <c r="N6" i="21"/>
  <c r="O6" i="21"/>
  <c r="P6" i="21"/>
  <c r="K23" i="21"/>
  <c r="L23" i="21"/>
  <c r="M23" i="21"/>
  <c r="N23" i="21"/>
  <c r="O23" i="21"/>
  <c r="P23" i="21"/>
  <c r="K24" i="21"/>
  <c r="L24" i="21"/>
  <c r="M24" i="21"/>
  <c r="N24" i="21"/>
  <c r="O24" i="21"/>
  <c r="P24" i="21"/>
  <c r="K25" i="21"/>
  <c r="L25" i="21"/>
  <c r="M25" i="21"/>
  <c r="N25" i="21"/>
  <c r="O25" i="21"/>
  <c r="P25" i="21"/>
  <c r="K26" i="21"/>
  <c r="L26" i="21"/>
  <c r="M26" i="21"/>
  <c r="N26" i="21"/>
  <c r="O26" i="21"/>
  <c r="P26" i="21"/>
  <c r="K27" i="21"/>
  <c r="L27" i="21"/>
  <c r="M27" i="21"/>
  <c r="N27" i="21"/>
  <c r="O27" i="21"/>
  <c r="P27" i="21"/>
  <c r="K28" i="21"/>
  <c r="L28" i="21"/>
  <c r="M28" i="21"/>
  <c r="N28" i="21"/>
  <c r="O28" i="21"/>
  <c r="P28" i="21"/>
  <c r="K29" i="21"/>
  <c r="L29" i="21"/>
  <c r="M29" i="21"/>
  <c r="N29" i="21"/>
  <c r="O29" i="21"/>
  <c r="P29" i="21"/>
  <c r="K30" i="21"/>
  <c r="L30" i="21"/>
  <c r="M30" i="21"/>
  <c r="N30" i="21"/>
  <c r="O30" i="21"/>
  <c r="P30" i="21"/>
  <c r="L22" i="21"/>
  <c r="M22" i="21"/>
  <c r="N22" i="21"/>
  <c r="O22" i="21"/>
  <c r="P22" i="21"/>
  <c r="K36" i="21"/>
  <c r="L36" i="21"/>
  <c r="M36" i="21"/>
  <c r="N36" i="21"/>
  <c r="O36" i="21"/>
  <c r="P36" i="21"/>
  <c r="K37" i="21"/>
  <c r="L37" i="21"/>
  <c r="M37" i="21"/>
  <c r="N37" i="21"/>
  <c r="O37" i="21"/>
  <c r="P37" i="21"/>
  <c r="K38" i="21"/>
  <c r="L38" i="21"/>
  <c r="M38" i="21"/>
  <c r="N38" i="21"/>
  <c r="O38" i="21"/>
  <c r="P38" i="21"/>
  <c r="K39" i="21"/>
  <c r="L39" i="21"/>
  <c r="M39" i="21"/>
  <c r="N39" i="21"/>
  <c r="O39" i="21"/>
  <c r="P39" i="21"/>
  <c r="L35" i="21"/>
  <c r="M35" i="21"/>
  <c r="N35" i="21"/>
  <c r="O35" i="21"/>
  <c r="P35" i="21"/>
  <c r="K47" i="21"/>
  <c r="L47" i="21"/>
  <c r="M47" i="21"/>
  <c r="N47" i="21"/>
  <c r="O47" i="21"/>
  <c r="P47" i="21"/>
  <c r="K48" i="21"/>
  <c r="L48" i="21"/>
  <c r="M48" i="21"/>
  <c r="N48" i="21"/>
  <c r="O48" i="21"/>
  <c r="P48" i="21"/>
  <c r="K49" i="21"/>
  <c r="L49" i="21"/>
  <c r="M49" i="21"/>
  <c r="N49" i="21"/>
  <c r="O49" i="21"/>
  <c r="P49" i="21"/>
  <c r="K50" i="21"/>
  <c r="L50" i="21"/>
  <c r="M50" i="21"/>
  <c r="N50" i="21"/>
  <c r="O50" i="21"/>
  <c r="P50" i="21"/>
  <c r="K51" i="21"/>
  <c r="L51" i="21"/>
  <c r="M51" i="21"/>
  <c r="N51" i="21"/>
  <c r="O51" i="21"/>
  <c r="P51" i="21"/>
  <c r="K52" i="21"/>
  <c r="L52" i="21"/>
  <c r="M52" i="21"/>
  <c r="N52" i="21"/>
  <c r="O52" i="21"/>
  <c r="P52" i="21"/>
  <c r="K53" i="21"/>
  <c r="L53" i="21"/>
  <c r="M53" i="21"/>
  <c r="N53" i="21"/>
  <c r="O53" i="21"/>
  <c r="P53" i="21"/>
  <c r="K54" i="21"/>
  <c r="L54" i="21"/>
  <c r="M54" i="21"/>
  <c r="N54" i="21"/>
  <c r="O54" i="21"/>
  <c r="P54" i="21"/>
  <c r="K55" i="21"/>
  <c r="L55" i="21"/>
  <c r="M55" i="21"/>
  <c r="N55" i="21"/>
  <c r="O55" i="21"/>
  <c r="P55" i="21"/>
  <c r="L46" i="21"/>
  <c r="M46" i="21"/>
  <c r="N46" i="21"/>
  <c r="O46" i="21"/>
  <c r="P46" i="21"/>
  <c r="K46" i="21"/>
  <c r="K35" i="21"/>
  <c r="K22" i="21"/>
  <c r="K6" i="21"/>
  <c r="C47" i="21"/>
  <c r="D47" i="21"/>
  <c r="E47" i="21"/>
  <c r="F47" i="21"/>
  <c r="G47" i="21"/>
  <c r="H47" i="21"/>
  <c r="C48" i="21"/>
  <c r="D48" i="21"/>
  <c r="E48" i="21"/>
  <c r="F48" i="21"/>
  <c r="G48" i="21"/>
  <c r="H48" i="21"/>
  <c r="C49" i="21"/>
  <c r="D49" i="21"/>
  <c r="E49" i="21"/>
  <c r="F49" i="21"/>
  <c r="G49" i="21"/>
  <c r="H49" i="21"/>
  <c r="C50" i="21"/>
  <c r="D50" i="21"/>
  <c r="E50" i="21"/>
  <c r="F50" i="21"/>
  <c r="G50" i="21"/>
  <c r="H50" i="21"/>
  <c r="C51" i="21"/>
  <c r="D51" i="21"/>
  <c r="E51" i="21"/>
  <c r="F51" i="21"/>
  <c r="G51" i="21"/>
  <c r="H51" i="21"/>
  <c r="C52" i="21"/>
  <c r="D52" i="21"/>
  <c r="E52" i="21"/>
  <c r="F52" i="21"/>
  <c r="G52" i="21"/>
  <c r="H52" i="21"/>
  <c r="C53" i="21"/>
  <c r="D53" i="21"/>
  <c r="E53" i="21"/>
  <c r="F53" i="21"/>
  <c r="G53" i="21"/>
  <c r="H53" i="21"/>
  <c r="C54" i="21"/>
  <c r="D54" i="21"/>
  <c r="E54" i="21"/>
  <c r="F54" i="21"/>
  <c r="G54" i="21"/>
  <c r="H54" i="21"/>
  <c r="C55" i="21"/>
  <c r="D55" i="21"/>
  <c r="E55" i="21"/>
  <c r="F55" i="21"/>
  <c r="G55" i="21"/>
  <c r="H55" i="21"/>
  <c r="D46" i="21"/>
  <c r="E46" i="21"/>
  <c r="F46" i="21"/>
  <c r="G46" i="21"/>
  <c r="H46" i="21"/>
  <c r="C46" i="21"/>
  <c r="C41" i="21"/>
  <c r="D41" i="21"/>
  <c r="E41" i="21"/>
  <c r="F41" i="21"/>
  <c r="G41" i="21"/>
  <c r="H41" i="21"/>
  <c r="C36" i="21"/>
  <c r="D36" i="21"/>
  <c r="E36" i="21"/>
  <c r="F36" i="21"/>
  <c r="G36" i="21"/>
  <c r="H36" i="21"/>
  <c r="C37" i="21"/>
  <c r="D37" i="21"/>
  <c r="E37" i="21"/>
  <c r="F37" i="21"/>
  <c r="G37" i="21"/>
  <c r="H37" i="21"/>
  <c r="C38" i="21"/>
  <c r="D38" i="21"/>
  <c r="E38" i="21"/>
  <c r="F38" i="21"/>
  <c r="G38" i="21"/>
  <c r="H38" i="21"/>
  <c r="C39" i="21"/>
  <c r="D39" i="21"/>
  <c r="E39" i="21"/>
  <c r="F39" i="21"/>
  <c r="G39" i="21"/>
  <c r="H39" i="21"/>
  <c r="C40" i="21"/>
  <c r="D40" i="21"/>
  <c r="E40" i="21"/>
  <c r="F40" i="21"/>
  <c r="G40" i="21"/>
  <c r="H40" i="21"/>
  <c r="D35" i="21"/>
  <c r="E35" i="21"/>
  <c r="F35" i="21"/>
  <c r="G35" i="21"/>
  <c r="H35" i="21"/>
  <c r="C35" i="21"/>
  <c r="C23" i="21"/>
  <c r="D23" i="21"/>
  <c r="E23" i="21"/>
  <c r="F23" i="21"/>
  <c r="G23" i="21"/>
  <c r="H23" i="21"/>
  <c r="C24" i="21"/>
  <c r="D24" i="21"/>
  <c r="E24" i="21"/>
  <c r="F24" i="21"/>
  <c r="G24" i="21"/>
  <c r="H24" i="21"/>
  <c r="C25" i="21"/>
  <c r="D25" i="21"/>
  <c r="E25" i="21"/>
  <c r="F25" i="21"/>
  <c r="G25" i="21"/>
  <c r="H25" i="21"/>
  <c r="C26" i="21"/>
  <c r="D26" i="21"/>
  <c r="E26" i="21"/>
  <c r="F26" i="21"/>
  <c r="G26" i="21"/>
  <c r="H26" i="21"/>
  <c r="C27" i="21"/>
  <c r="D27" i="21"/>
  <c r="E27" i="21"/>
  <c r="F27" i="21"/>
  <c r="G27" i="21"/>
  <c r="H27" i="21"/>
  <c r="C28" i="21"/>
  <c r="D28" i="21"/>
  <c r="E28" i="21"/>
  <c r="F28" i="21"/>
  <c r="G28" i="21"/>
  <c r="H28" i="21"/>
  <c r="D22" i="21"/>
  <c r="E22" i="21"/>
  <c r="F22" i="21"/>
  <c r="G22" i="21"/>
  <c r="H22" i="21"/>
  <c r="C22" i="21"/>
  <c r="C7" i="21"/>
  <c r="D7" i="21"/>
  <c r="E7" i="21"/>
  <c r="F7" i="21"/>
  <c r="G7" i="21"/>
  <c r="H7" i="21"/>
  <c r="C8" i="21"/>
  <c r="D8" i="21"/>
  <c r="E8" i="21"/>
  <c r="F8" i="21"/>
  <c r="G8" i="21"/>
  <c r="H8" i="21"/>
  <c r="C9" i="21"/>
  <c r="D9" i="21"/>
  <c r="E9" i="21"/>
  <c r="F9" i="21"/>
  <c r="G9" i="21"/>
  <c r="H9" i="21"/>
  <c r="C10" i="21"/>
  <c r="D10" i="21"/>
  <c r="E10" i="21"/>
  <c r="F10" i="21"/>
  <c r="G10" i="21"/>
  <c r="H10" i="21"/>
  <c r="C11" i="21"/>
  <c r="D11" i="21"/>
  <c r="E11" i="21"/>
  <c r="F11" i="21"/>
  <c r="G11" i="21"/>
  <c r="H11" i="21"/>
  <c r="C12" i="21"/>
  <c r="D12" i="21"/>
  <c r="E12" i="21"/>
  <c r="F12" i="21"/>
  <c r="G12" i="21"/>
  <c r="H12" i="21"/>
  <c r="C13" i="21"/>
  <c r="D13" i="21"/>
  <c r="E13" i="21"/>
  <c r="F13" i="21"/>
  <c r="G13" i="21"/>
  <c r="H13" i="21"/>
  <c r="C14" i="21"/>
  <c r="D14" i="21"/>
  <c r="E14" i="21"/>
  <c r="F14" i="21"/>
  <c r="G14" i="21"/>
  <c r="H14" i="21"/>
  <c r="C15" i="21"/>
  <c r="D15" i="21"/>
  <c r="E15" i="21"/>
  <c r="F15" i="21"/>
  <c r="G15" i="21"/>
  <c r="H15" i="21"/>
  <c r="C16" i="21"/>
  <c r="D16" i="21"/>
  <c r="E16" i="21"/>
  <c r="F16" i="21"/>
  <c r="G16" i="21"/>
  <c r="H16" i="21"/>
  <c r="C17" i="21"/>
  <c r="D17" i="21"/>
  <c r="E17" i="21"/>
  <c r="F17" i="21"/>
  <c r="G17" i="21"/>
  <c r="H17" i="21"/>
  <c r="H6" i="21"/>
  <c r="G6" i="21"/>
  <c r="F6" i="21"/>
  <c r="E6" i="21"/>
  <c r="D6" i="21"/>
  <c r="C6" i="21"/>
  <c r="B104" i="13"/>
  <c r="B54" i="13"/>
  <c r="B104" i="12"/>
  <c r="B54" i="12"/>
  <c r="B22" i="18"/>
  <c r="B14" i="18"/>
  <c r="B6" i="18"/>
  <c r="B74" i="18"/>
  <c r="B43" i="18"/>
  <c r="M40" i="18"/>
  <c r="M14" i="18"/>
  <c r="M22" i="18"/>
  <c r="B54" i="14"/>
  <c r="B54" i="11"/>
  <c r="B54" i="10"/>
  <c r="B54" i="7"/>
  <c r="B104" i="14"/>
  <c r="B104" i="11"/>
  <c r="B104" i="10"/>
  <c r="B104" i="7"/>
  <c r="B3" i="21"/>
  <c r="B82" i="18"/>
  <c r="B66" i="18"/>
  <c r="M45" i="18"/>
  <c r="M35" i="18"/>
  <c r="B51" i="18"/>
  <c r="B35" i="18"/>
  <c r="M6" i="18"/>
  <c r="B4" i="14"/>
  <c r="B4" i="13"/>
  <c r="B4" i="12"/>
  <c r="B4" i="11"/>
  <c r="B4" i="10"/>
  <c r="B4" i="7"/>
</calcChain>
</file>

<file path=xl/sharedStrings.xml><?xml version="1.0" encoding="utf-8"?>
<sst xmlns="http://schemas.openxmlformats.org/spreadsheetml/2006/main" count="4321" uniqueCount="514">
  <si>
    <t>Geography</t>
  </si>
  <si>
    <t>Time</t>
  </si>
  <si>
    <t>Product</t>
  </si>
  <si>
    <t>Volume Sales</t>
  </si>
  <si>
    <t>Volume Share of Category, Unfiltered</t>
  </si>
  <si>
    <t>Price per Volume</t>
  </si>
  <si>
    <t>Dollar Sales</t>
  </si>
  <si>
    <t>Unit Sales</t>
  </si>
  <si>
    <t>Current</t>
  </si>
  <si>
    <t>Change vs YA</t>
  </si>
  <si>
    <t>%Change vs YA</t>
  </si>
  <si>
    <t>YOGURT</t>
  </si>
  <si>
    <t>Product Development Index</t>
  </si>
  <si>
    <t>PRIVATE LABEL</t>
  </si>
  <si>
    <t>BRANDED</t>
  </si>
  <si>
    <t>FAT FREE</t>
  </si>
  <si>
    <t>TOTAL U.S. FOOD</t>
  </si>
  <si>
    <t>TOTAL U.S. DRUG</t>
  </si>
  <si>
    <t>TOTAL U.S. CONVENIENCE</t>
  </si>
  <si>
    <t>TOTAL U.S. ALL OTHER OUTLETS</t>
  </si>
  <si>
    <t>CURRENT</t>
  </si>
  <si>
    <t>VOLUME SHARE</t>
  </si>
  <si>
    <t>PRICE PER VOLUME</t>
  </si>
  <si>
    <t>DOLLAR SALES</t>
  </si>
  <si>
    <t>UNIT SALES</t>
  </si>
  <si>
    <t>CHANGE VS YA</t>
  </si>
  <si>
    <t>CHG VS YA</t>
  </si>
  <si>
    <t>% CHG VS YA</t>
  </si>
  <si>
    <t>PRODUCT DEVELOPMENT INDEX</t>
  </si>
  <si>
    <t>CALIFORNIA - FOOD</t>
  </si>
  <si>
    <t>GREAT LAKES - FOOD</t>
  </si>
  <si>
    <t>MID-SOUTH - FOOD</t>
  </si>
  <si>
    <t>NORTHEAST - FOOD</t>
  </si>
  <si>
    <t>PLAINS - FOOD</t>
  </si>
  <si>
    <t>SOUTH CENTRAL - FOOD</t>
  </si>
  <si>
    <t>SOUTHEAST - FOOD</t>
  </si>
  <si>
    <t>WEST - FOOD</t>
  </si>
  <si>
    <t>ADA MIDEAST</t>
  </si>
  <si>
    <t>DAIRYMAX</t>
  </si>
  <si>
    <t>MIDWEST DAIRY ASSOCIATION</t>
  </si>
  <si>
    <t>ALL OTHER</t>
  </si>
  <si>
    <t>TOTAL U.S. ALL OTHER OUTLET xWM</t>
  </si>
  <si>
    <t>WALMART</t>
  </si>
  <si>
    <t>WALMART REGIONS</t>
  </si>
  <si>
    <t>DMI CUSTOM REGIONS &amp; MARKETS</t>
  </si>
  <si>
    <t>INDEX</t>
  </si>
  <si>
    <t>CALIFORNIA - DRUG</t>
  </si>
  <si>
    <t>GREAT LAKES - DRUG</t>
  </si>
  <si>
    <t>MID-SOUTH - DRUG</t>
  </si>
  <si>
    <t>NORTHEAST - DRUG</t>
  </si>
  <si>
    <t>WEST - DRUG</t>
  </si>
  <si>
    <t>CALIFORNIA - CONV.</t>
  </si>
  <si>
    <t>GREAT LAKES - CONV.</t>
  </si>
  <si>
    <t>MID-SOUTH - CONV.</t>
  </si>
  <si>
    <t>NORTHEAST - CONV.</t>
  </si>
  <si>
    <t>PLAINS - CONV.</t>
  </si>
  <si>
    <t>SOUTH CENTRAL - CONV.</t>
  </si>
  <si>
    <t>SOUTHEAST - CONV.</t>
  </si>
  <si>
    <t>WEST - CONV.</t>
  </si>
  <si>
    <t>LOW FAT</t>
  </si>
  <si>
    <t>SEGMENT</t>
  </si>
  <si>
    <t>FORM</t>
  </si>
  <si>
    <t>PACKAGE</t>
  </si>
  <si>
    <t>SIZE</t>
  </si>
  <si>
    <t>VOLUME SALES (POUNDS)</t>
  </si>
  <si>
    <t xml:space="preserve">    Total US - Multi Outlet + Conv</t>
  </si>
  <si>
    <t xml:space="preserve">    Total US - Multi Outlet</t>
  </si>
  <si>
    <t xml:space="preserve">    Total US - Food</t>
  </si>
  <si>
    <t xml:space="preserve">    Total US - Drug</t>
  </si>
  <si>
    <t xml:space="preserve">    Total US - Conv</t>
  </si>
  <si>
    <t>CUPS</t>
  </si>
  <si>
    <t>TUBS</t>
  </si>
  <si>
    <t>TUBES</t>
  </si>
  <si>
    <t>DRINKS</t>
  </si>
  <si>
    <t>BLENDED</t>
  </si>
  <si>
    <t>DRINKABLE</t>
  </si>
  <si>
    <t>FRUIT ON-THE-BOTTOM</t>
  </si>
  <si>
    <t>WHIPPED</t>
  </si>
  <si>
    <t>TOPPINGS</t>
  </si>
  <si>
    <t>GRANOLA TOPPED</t>
  </si>
  <si>
    <t>BRANDED VS. PL</t>
  </si>
  <si>
    <t>FLAVORS</t>
  </si>
  <si>
    <t>STRAWBERRY</t>
  </si>
  <si>
    <t>STRAWBERRY BLENDS</t>
  </si>
  <si>
    <t>VANILLA</t>
  </si>
  <si>
    <t>VANILLA BLENDS</t>
  </si>
  <si>
    <t>PLAIN</t>
  </si>
  <si>
    <t>PEACH</t>
  </si>
  <si>
    <t>PEACH BLENDS</t>
  </si>
  <si>
    <t>BLUEBERRY</t>
  </si>
  <si>
    <t>BLUEBERRY BLENDS</t>
  </si>
  <si>
    <t>RASPBERRY</t>
  </si>
  <si>
    <t>RASPBERRY BLENDS</t>
  </si>
  <si>
    <t>CHERRY</t>
  </si>
  <si>
    <t>CHERRY BLENDS</t>
  </si>
  <si>
    <t>FAT</t>
  </si>
  <si>
    <t>WHOLE/REGULAR FAT</t>
  </si>
  <si>
    <t>REDUCED FAT</t>
  </si>
  <si>
    <t>ENHANCED</t>
  </si>
  <si>
    <t>ORGANIC</t>
  </si>
  <si>
    <t>LITE</t>
  </si>
  <si>
    <t>PRE/PROBIOTIC/DIGESTIVE/FIBER</t>
  </si>
  <si>
    <t>4.01 - 6.00OZ SINGLE-SERVE</t>
  </si>
  <si>
    <t>2.10 - 4.00OZ MULTI-PACK</t>
  </si>
  <si>
    <t>4.01 - 6.000Z MULTI-PACK</t>
  </si>
  <si>
    <t>24.01 - 32.00OZ MULTI-SERVE</t>
  </si>
  <si>
    <t>SINGLE-SERVE</t>
  </si>
  <si>
    <t>MULTI-SERVE</t>
  </si>
  <si>
    <t>MULTI-PACK</t>
  </si>
  <si>
    <t>VOLUME SALES (PINTS)</t>
  </si>
  <si>
    <t>Custom Segment</t>
  </si>
  <si>
    <t xml:space="preserve">  Total US - All Other (U)</t>
  </si>
  <si>
    <t>Custom Form</t>
  </si>
  <si>
    <t>FRUIT ON THE BOTTOM</t>
  </si>
  <si>
    <t>Major Brand</t>
  </si>
  <si>
    <t>NATIONAL BRAND</t>
  </si>
  <si>
    <t>Custom Package</t>
  </si>
  <si>
    <t>Custom Flavor Grouping</t>
  </si>
  <si>
    <t>STRAWBERRY BLEND</t>
  </si>
  <si>
    <t>VANILLA BLEND</t>
  </si>
  <si>
    <t>PEACH BLEND</t>
  </si>
  <si>
    <t>BLUEBERRY BLEND</t>
  </si>
  <si>
    <t>RASPBERRY BLEND</t>
  </si>
  <si>
    <t>CHERRY BLEND</t>
  </si>
  <si>
    <t>Custom Fat Content</t>
  </si>
  <si>
    <t>Custom Organic</t>
  </si>
  <si>
    <t>Custom Size  Range</t>
  </si>
  <si>
    <t xml:space="preserve">      4.01-6OZ SS</t>
  </si>
  <si>
    <t xml:space="preserve">      2.1-4OZ MP</t>
  </si>
  <si>
    <t xml:space="preserve">      4.01-6OZ MP</t>
  </si>
  <si>
    <t xml:space="preserve">      24.01-32OZ MS</t>
  </si>
  <si>
    <t>GRANOLA TOPPED* - Due to a retailer restriction, this product aggregate is under-reporting.</t>
  </si>
  <si>
    <t>TOP PERFORMERS</t>
  </si>
  <si>
    <t>QUARTER</t>
  </si>
  <si>
    <t>L52W</t>
  </si>
  <si>
    <t>YTD</t>
  </si>
  <si>
    <t>MONTHLY TOP LINE - YOGURT</t>
  </si>
  <si>
    <t>YOGURT CUPS</t>
  </si>
  <si>
    <t>YOGURT TUBS</t>
  </si>
  <si>
    <t>YOGURT TUBES</t>
  </si>
  <si>
    <t>YOGURT DRINK</t>
  </si>
  <si>
    <t>THE DAIRY ALLIANCE</t>
  </si>
  <si>
    <t>MONTH</t>
  </si>
  <si>
    <t>L4 Weeks</t>
  </si>
  <si>
    <t>REGULAR FAT</t>
  </si>
  <si>
    <t xml:space="preserve">    ALTERNATIVE</t>
  </si>
  <si>
    <t xml:space="preserve">    GREEK</t>
  </si>
  <si>
    <t xml:space="preserve">    TRADITIONAL DAIRY</t>
  </si>
  <si>
    <t xml:space="preserve">    ICELANDIC</t>
  </si>
  <si>
    <t xml:space="preserve">    AUSTRALIAN</t>
  </si>
  <si>
    <t>Dairy Alliance - DMI SR - Multi Outlet</t>
  </si>
  <si>
    <t>Midwest Dairy Association - DMI SR - Multi Outlet</t>
  </si>
  <si>
    <t>Dairy Management West - DMI SR - Multi Outlet</t>
  </si>
  <si>
    <t>New England Dairy - DMI SR - Multi Outlet</t>
  </si>
  <si>
    <t>CMAB - DMI SR - Multi Outlet</t>
  </si>
  <si>
    <t>Florida Dairy Farmers - DMI SR - Multi Outlet</t>
  </si>
  <si>
    <t>Maine Dairy Promotion Board - DMI SR - Multi Outlet</t>
  </si>
  <si>
    <t>American Dairy Of Indiana - DMI SR - Multi Outlet</t>
  </si>
  <si>
    <t>Oregon Dairy Producers - DMI SR - Multi Outlet</t>
  </si>
  <si>
    <t>United Dairy Industry Of Michigan - DMI SR - Multi Outlet</t>
  </si>
  <si>
    <t>Dairy Farmers Of Washington - DMI SR - Multi Outlet</t>
  </si>
  <si>
    <t>Dairy Farmers Of Wisconsin - DMI SR - Multi Outlet</t>
  </si>
  <si>
    <t>Dairy West - DMI SR - Multi Outlet</t>
  </si>
  <si>
    <t>ADA Northeast - DMI SR - Multi Outlet</t>
  </si>
  <si>
    <t>ADA Mideast - DMI SR - Multi Outlet</t>
  </si>
  <si>
    <t>GRANOLA TOPPED YOGURT</t>
  </si>
  <si>
    <t>SINGLE-SERVE YOGURT</t>
  </si>
  <si>
    <t>MULTI-SERVE YOGURT</t>
  </si>
  <si>
    <t>MULTI-PACK YOGURT</t>
  </si>
  <si>
    <t xml:space="preserve">  Alabama - Multi Outlet</t>
  </si>
  <si>
    <t xml:space="preserve">  Georgia - Multi Outlet</t>
  </si>
  <si>
    <t xml:space="preserve">  Kentucky - Multi Outlet</t>
  </si>
  <si>
    <t xml:space="preserve">  Mississippi - Multi Outlet</t>
  </si>
  <si>
    <t xml:space="preserve">  North Carolina - Multi Outlet</t>
  </si>
  <si>
    <t xml:space="preserve">  South Carolina - Multi Outlet</t>
  </si>
  <si>
    <t xml:space="preserve">  Tennessee - Multi Outlet</t>
  </si>
  <si>
    <t xml:space="preserve">  Virginia - Multi Outlet</t>
  </si>
  <si>
    <t xml:space="preserve">  DairyMax - DMI SR - Multi Outlet</t>
  </si>
  <si>
    <t xml:space="preserve">      Oklahoma - Multi Outlet</t>
  </si>
  <si>
    <t xml:space="preserve">      Texas - Multi Outlet</t>
  </si>
  <si>
    <t xml:space="preserve">      Colorado - Multi Outlet</t>
  </si>
  <si>
    <t xml:space="preserve">  Montana - Multi Outlet</t>
  </si>
  <si>
    <t xml:space="preserve">      Wyoming - Multi Outlet</t>
  </si>
  <si>
    <t xml:space="preserve">  Nevada - Multi Outlet</t>
  </si>
  <si>
    <t xml:space="preserve">  Arizona - Multi Outlet</t>
  </si>
  <si>
    <t xml:space="preserve">  Connecticut - Multi Outlet</t>
  </si>
  <si>
    <t xml:space="preserve">  Massachusetts - Multi Outlet</t>
  </si>
  <si>
    <t xml:space="preserve">  New Hampshire - Multi Outlet</t>
  </si>
  <si>
    <t xml:space="preserve">  Rhode Island - Multi Outlet</t>
  </si>
  <si>
    <t xml:space="preserve">  Vermont - Multi Outlet</t>
  </si>
  <si>
    <t xml:space="preserve">  California - Multi Outlet</t>
  </si>
  <si>
    <t xml:space="preserve">  Maine - Multi Outlet</t>
  </si>
  <si>
    <t xml:space="preserve">  Indiana - Multi Outlet</t>
  </si>
  <si>
    <t xml:space="preserve">  Oregon - Multi Outlet</t>
  </si>
  <si>
    <t xml:space="preserve">  Michigan - Multi Outlet</t>
  </si>
  <si>
    <t xml:space="preserve">  Washington - Multi Outlet</t>
  </si>
  <si>
    <t xml:space="preserve">  Wisconsin - Multi Outlet</t>
  </si>
  <si>
    <t xml:space="preserve">  Idaho - Multi Outlet</t>
  </si>
  <si>
    <t xml:space="preserve">  Utah - Multi Outlet</t>
  </si>
  <si>
    <t xml:space="preserve">  Pennsylvania - Multi Outlet</t>
  </si>
  <si>
    <t xml:space="preserve">  New Jersey - Multi Outlet</t>
  </si>
  <si>
    <t xml:space="preserve">  New York - Multi Outlet</t>
  </si>
  <si>
    <t xml:space="preserve">  Delaware - Multi Outlet</t>
  </si>
  <si>
    <t xml:space="preserve">  Baltimore, MD/Washington D.C. - Multi Outlet</t>
  </si>
  <si>
    <t xml:space="preserve">  Ohio - Multi Outlet</t>
  </si>
  <si>
    <t xml:space="preserve">  West Virginia - Multi Outlet</t>
  </si>
  <si>
    <t xml:space="preserve">      Louisiana - Multi Outlet</t>
  </si>
  <si>
    <t xml:space="preserve">      Arkansas - Multi Outlet</t>
  </si>
  <si>
    <t xml:space="preserve">      Illinois - Multi Outlet</t>
  </si>
  <si>
    <t xml:space="preserve">      Iowa - Multi Outlet</t>
  </si>
  <si>
    <t xml:space="preserve">      Kansas - Multi Outlet</t>
  </si>
  <si>
    <t xml:space="preserve">      Minnesota - Multi Outlet</t>
  </si>
  <si>
    <t xml:space="preserve">      Missouri - Multi Outlet</t>
  </si>
  <si>
    <t xml:space="preserve">      Nebraska - Multi Outlet</t>
  </si>
  <si>
    <t xml:space="preserve">      South Dakota - Multi Outlet</t>
  </si>
  <si>
    <t xml:space="preserve">      Tulsa, OK - Multi Outlet</t>
  </si>
  <si>
    <t>North Dakota* - Multi Outlet</t>
  </si>
  <si>
    <t>N Dakota</t>
  </si>
  <si>
    <t xml:space="preserve">  Jacksonville, FL - Multi Outlet</t>
  </si>
  <si>
    <t xml:space="preserve">  Miami/Ft. Lauderdale, FL - Multi Outlet</t>
  </si>
  <si>
    <t xml:space="preserve">  Orlando, FL - Multi Outlet</t>
  </si>
  <si>
    <t xml:space="preserve">  Tampa/St. Petersburg, FL - Multi Outlet</t>
  </si>
  <si>
    <t>L52 Weeks</t>
  </si>
  <si>
    <t>Circana STANDARD FOOD REGIONS</t>
  </si>
  <si>
    <t>Circana STANDARD DRUG REGIONS</t>
  </si>
  <si>
    <t>Circana STANDARD CONVENIENCE REGIONS</t>
  </si>
  <si>
    <t xml:space="preserve">        New Mexico - Multi Outlet</t>
  </si>
  <si>
    <t>Great Lakes - Standard - Multi Outlet+</t>
  </si>
  <si>
    <t>Chicago, IL - Multi Outlet+</t>
  </si>
  <si>
    <t>Cincinnati/Dayton, OH - Multi Outlet+</t>
  </si>
  <si>
    <t>Cleveland, OH - Multi Outlet+</t>
  </si>
  <si>
    <t>Columbus, OH - Multi Outlet+</t>
  </si>
  <si>
    <t>Detroit, MI - Multi Outlet+</t>
  </si>
  <si>
    <t>Grand Rapids, MI - Multi Outlet+</t>
  </si>
  <si>
    <t>Green Bay, WI - Multi Outlet+</t>
  </si>
  <si>
    <t>Indianapolis, IN - Multi Outlet+</t>
  </si>
  <si>
    <t>Milwaukee, WI - Multi Outlet+</t>
  </si>
  <si>
    <t>Peoria/Springfield, IL - Multi Outlet+</t>
  </si>
  <si>
    <t>Toledo, OH - Multi Outlet+</t>
  </si>
  <si>
    <t>South Central - Standard - Multi Outlet+</t>
  </si>
  <si>
    <t>Dallas/Ft. Worth, TX - Multi Outlet+</t>
  </si>
  <si>
    <t>Houston, TX - Multi Outlet+</t>
  </si>
  <si>
    <t>Little Rock, AR - Multi Outlet+</t>
  </si>
  <si>
    <t>New Orleans, LA/Mobile, AL - Multi Outlet+</t>
  </si>
  <si>
    <t>Oklahoma City, OK - Multi Outlet+</t>
  </si>
  <si>
    <t>Tulsa, OK - Multi Outlet+</t>
  </si>
  <si>
    <t>Plains - Standard - Multi Outlet+</t>
  </si>
  <si>
    <t>Des Moines, IA - Multi Outlet+</t>
  </si>
  <si>
    <t>Kansas City, KS - Multi Outlet+</t>
  </si>
  <si>
    <t>Minneapolis/St. Paul, MN - Multi Outlet+</t>
  </si>
  <si>
    <t>Omaha, NE - Multi Outlet+</t>
  </si>
  <si>
    <t>St. Louis, MO - Multi Outlet+</t>
  </si>
  <si>
    <t>Wichita, KS - Multi Outlet+</t>
  </si>
  <si>
    <t>Mid-South - Standard - Multi Outlet+</t>
  </si>
  <si>
    <t>Baltimore, MD/Washington D.C. - Multi Outlet+</t>
  </si>
  <si>
    <t>Charlotte, NC - Multi Outlet+</t>
  </si>
  <si>
    <t>Knoxville, TN - Multi Outlet+</t>
  </si>
  <si>
    <t>Louisville, KY - Multi Outlet+</t>
  </si>
  <si>
    <t>Memphis, TN - Multi Outlet+</t>
  </si>
  <si>
    <t>Nashville, TN - Multi Outlet+</t>
  </si>
  <si>
    <t>Raleigh/Greensboro, NC - Multi Outlet+</t>
  </si>
  <si>
    <t>Richmond/Norfolk, VA - Multi Outlet+</t>
  </si>
  <si>
    <t>Roanoke, VA - Multi Outlet+</t>
  </si>
  <si>
    <t>Northeast - Standard - Multi Outlet+</t>
  </si>
  <si>
    <t>Albany, NY - Multi Outlet+</t>
  </si>
  <si>
    <t>Boston, MA - Multi Outlet+</t>
  </si>
  <si>
    <t>Buffalo/Rochester, NY - Multi Outlet+</t>
  </si>
  <si>
    <t>Harrisburg/Scranton, PA - Multi Outlet+</t>
  </si>
  <si>
    <t>Hartford, CT/Springfield, MA - Multi Outlet+</t>
  </si>
  <si>
    <t>New England - Multi Outlet+</t>
  </si>
  <si>
    <t>New York, NY - Multi Outlet+</t>
  </si>
  <si>
    <t>Philadelphia, PA - Multi Outlet+</t>
  </si>
  <si>
    <t>Pittsburgh, PA - Multi Outlet+</t>
  </si>
  <si>
    <t>Providence, RI - Multi Outlet+</t>
  </si>
  <si>
    <t>Syracuse, NY - Multi Outlet+</t>
  </si>
  <si>
    <t>Southeast - Standard - Multi Outlet+</t>
  </si>
  <si>
    <t>Atlanta, GA - Multi Outlet+</t>
  </si>
  <si>
    <t>Birmingham/Montgomery, AL - Multi Outlet+</t>
  </si>
  <si>
    <t>Jacksonville, FL - Multi Outlet+</t>
  </si>
  <si>
    <t>Miami/Ft. Lauderdale, FL - Multi Outlet+</t>
  </si>
  <si>
    <t>Mississippi - Multi Outlet+</t>
  </si>
  <si>
    <t>Orlando, FL - Multi Outlet+</t>
  </si>
  <si>
    <t>South Carolina - Multi Outlet+</t>
  </si>
  <si>
    <t>Tampa/St. Petersburg, FL - Multi Outlet+</t>
  </si>
  <si>
    <t>California - Standard - Multi Outlet+</t>
  </si>
  <si>
    <t>Los Angeles, CA - Multi Outlet+</t>
  </si>
  <si>
    <t>Sacramento, CA - Multi Outlet+</t>
  </si>
  <si>
    <t>San Diego, CA - Multi Outlet+</t>
  </si>
  <si>
    <t>San Francisco/Oakland, CA - Multi Outlet+</t>
  </si>
  <si>
    <t>West - Standard - Multi Outlet+</t>
  </si>
  <si>
    <t>Boise, ID - Multi Outlet+</t>
  </si>
  <si>
    <t>Denver, CO - Multi Outlet+</t>
  </si>
  <si>
    <t>Las Vegas, NV - Multi Outlet+</t>
  </si>
  <si>
    <t>Phoenix/Tucson, AZ - Multi Outlet+</t>
  </si>
  <si>
    <t>Portland, OR - Multi Outlet+</t>
  </si>
  <si>
    <t>Salt Lake City, UT - Multi Outlet+</t>
  </si>
  <si>
    <t>Seattle/Tacoma, WA - Multi Outlet+</t>
  </si>
  <si>
    <t>Spokane, WA - Multi Outlet+</t>
  </si>
  <si>
    <t>West Texas/New Mexico - Multi Outlet+</t>
  </si>
  <si>
    <t xml:space="preserve">    Total US - Multi Outlet+ with Conv</t>
  </si>
  <si>
    <t xml:space="preserve">    Total US - Multi Outlet+</t>
  </si>
  <si>
    <t>Dairy Alliance - DMI SR - Multi Outlet+</t>
  </si>
  <si>
    <t xml:space="preserve">  Alabama - Multi Outlet+</t>
  </si>
  <si>
    <t xml:space="preserve">  Georgia - Multi Outlet+</t>
  </si>
  <si>
    <t xml:space="preserve">  Kentucky - Multi Outlet+</t>
  </si>
  <si>
    <t xml:space="preserve">  North Carolina - Multi Outlet+</t>
  </si>
  <si>
    <t xml:space="preserve">  South Carolina - Multi Outlet+</t>
  </si>
  <si>
    <t xml:space="preserve">  Tennessee - Multi Outlet+</t>
  </si>
  <si>
    <t xml:space="preserve">  Virginia - Multi Outlet+</t>
  </si>
  <si>
    <t xml:space="preserve">  Mississippi - Multi Outlet+</t>
  </si>
  <si>
    <t xml:space="preserve">  DairyMax - DMI SR - Multi Outlet+</t>
  </si>
  <si>
    <t xml:space="preserve">      Louisiana - Multi Outlet+</t>
  </si>
  <si>
    <t xml:space="preserve">      Oklahoma - Multi Outlet+</t>
  </si>
  <si>
    <t xml:space="preserve">      Texas - Multi Outlet+</t>
  </si>
  <si>
    <t xml:space="preserve">      Colorado - Multi Outlet+</t>
  </si>
  <si>
    <t xml:space="preserve">  Montana - Multi Outlet+</t>
  </si>
  <si>
    <t xml:space="preserve">      Wyoming - Multi Outlet+</t>
  </si>
  <si>
    <t xml:space="preserve">      New Mexico - Multi Outlet+</t>
  </si>
  <si>
    <t>Midwest Dairy Association - DMI SR - Multi Outlet+</t>
  </si>
  <si>
    <t xml:space="preserve">      Arkansas - Multi Outlet+</t>
  </si>
  <si>
    <t xml:space="preserve">      Illinois - Multi Outlet+</t>
  </si>
  <si>
    <t xml:space="preserve">      Iowa - Multi Outlet+</t>
  </si>
  <si>
    <t xml:space="preserve">      Kansas - Multi Outlet+</t>
  </si>
  <si>
    <t xml:space="preserve">      Minnesota - Multi Outlet+</t>
  </si>
  <si>
    <t xml:space="preserve">      Missouri - Multi Outlet+</t>
  </si>
  <si>
    <t xml:space="preserve">      Nebraska - Multi Outlet+</t>
  </si>
  <si>
    <t xml:space="preserve">      South Dakota - Multi Outlet+</t>
  </si>
  <si>
    <t xml:space="preserve">      Tulsa, OK - Multi Outlet+</t>
  </si>
  <si>
    <t xml:space="preserve">  North Dakota - Multi Outlet+</t>
  </si>
  <si>
    <t>Dairy Management West - DMI SR - Multi Outlet+</t>
  </si>
  <si>
    <t xml:space="preserve">  Nevada - Multi Outlet+</t>
  </si>
  <si>
    <t xml:space="preserve">  Arizona - Multi Outlet+</t>
  </si>
  <si>
    <t>New England Dairy - DMI SR - Multi Outlet+</t>
  </si>
  <si>
    <t xml:space="preserve">  Connecticut - Multi Outlet+</t>
  </si>
  <si>
    <t xml:space="preserve">  Massachusetts - Multi Outlet+</t>
  </si>
  <si>
    <t xml:space="preserve">  New Hampshire - Multi Outlet+</t>
  </si>
  <si>
    <t xml:space="preserve">  Rhode Island - Multi Outlet+</t>
  </si>
  <si>
    <t xml:space="preserve">  Vermont - Multi Outlet+</t>
  </si>
  <si>
    <t>CMAB - DMI SR - Multi Outlet+</t>
  </si>
  <si>
    <t xml:space="preserve">  California - Multi Outlet+</t>
  </si>
  <si>
    <t>Florida Dairy Farmers - DMI SR - Multi Outlet+</t>
  </si>
  <si>
    <t xml:space="preserve">  Jacksonville, FL - Multi Outlet+</t>
  </si>
  <si>
    <t xml:space="preserve">  Miami/Ft. Lauderdale, FL - Multi Outlet+</t>
  </si>
  <si>
    <t xml:space="preserve">  Orlando, FL - Multi Outlet+</t>
  </si>
  <si>
    <t xml:space="preserve">  Tampa/St. Petersburg, FL - Multi Outlet+</t>
  </si>
  <si>
    <t>Maine Dairy Promotion Board - DMI SR - Multi Outlet+</t>
  </si>
  <si>
    <t xml:space="preserve">  Maine - Multi Outlet+</t>
  </si>
  <si>
    <t>American Dairy Of Indiana - DMI SR - Multi Outlet+</t>
  </si>
  <si>
    <t xml:space="preserve">  Indiana - Multi Outlet+</t>
  </si>
  <si>
    <t>Oregon Dairy Producers - DMI SR - Multi Outlet+</t>
  </si>
  <si>
    <t xml:space="preserve">  Oregon - Multi Outlet+</t>
  </si>
  <si>
    <t>United Dairy Industry Of Michigan - DMI SR - Multi Outlet+</t>
  </si>
  <si>
    <t xml:space="preserve">  Michigan - Multi Outlet+</t>
  </si>
  <si>
    <t>Dairy Farmers Of Washington - DMI SR - Multi Outlet+</t>
  </si>
  <si>
    <t xml:space="preserve">  Washington - Multi Outlet+</t>
  </si>
  <si>
    <t>Dairy Farmers Of Wisconsin - DMI SR - Multi Outlet+</t>
  </si>
  <si>
    <t xml:space="preserve">  Wisconsin - Multi Outlet+</t>
  </si>
  <si>
    <t>Dairy West - DMI SR - Multi Outlet+</t>
  </si>
  <si>
    <t xml:space="preserve">  Idaho - Multi Outlet+</t>
  </si>
  <si>
    <t xml:space="preserve">  Utah - Multi Outlet+</t>
  </si>
  <si>
    <t>ADA Northeast - DMI SR - Multi Outlet+</t>
  </si>
  <si>
    <t xml:space="preserve">  Pennsylvania - Multi Outlet+</t>
  </si>
  <si>
    <t xml:space="preserve">  New Jersey - Multi Outlet+</t>
  </si>
  <si>
    <t xml:space="preserve">  New York - Multi Outlet+</t>
  </si>
  <si>
    <t xml:space="preserve">  Delaware - Multi Outlet+</t>
  </si>
  <si>
    <t xml:space="preserve">  Baltimore, MD/Washington D.C. - Multi Outlet+</t>
  </si>
  <si>
    <t>ADA Mideast - DMI SR - Multi Outlet+</t>
  </si>
  <si>
    <t xml:space="preserve">  Ohio - Multi Outlet+</t>
  </si>
  <si>
    <t xml:space="preserve">  West Virginia - Multi Outlet+</t>
  </si>
  <si>
    <t>TOTAL U.S. MULTI-OUTLET+ with CONVENIENCE</t>
  </si>
  <si>
    <t>TOTAL U.S. MULTI-OUTLET+</t>
  </si>
  <si>
    <t>Circana STANDARD MULO+ with C REGIONS</t>
  </si>
  <si>
    <t>CALIFORNIA - MULO+ with C</t>
  </si>
  <si>
    <t>GREAT LAKES - MULO+ with C</t>
  </si>
  <si>
    <t>MID-SOUTH - MULO+ with C</t>
  </si>
  <si>
    <t>NORTHEAST - MULO+ with C</t>
  </si>
  <si>
    <t>PLAINS - MULO+ with C</t>
  </si>
  <si>
    <t>SOUTH CENTRAL - MULO+ with C</t>
  </si>
  <si>
    <t>SOUTHEAST - MULO+ with C</t>
  </si>
  <si>
    <t>WEST - MULO+ with C</t>
  </si>
  <si>
    <t>Circana STANDARD MULO+ REGIONS</t>
  </si>
  <si>
    <t>CALIFORNIA - MULO+</t>
  </si>
  <si>
    <t>GREAT LAKES - MULO+</t>
  </si>
  <si>
    <t>MID-SOUTH - MULO+</t>
  </si>
  <si>
    <t>NORTHEAST - MULO+</t>
  </si>
  <si>
    <t>PLAINS - MULO+</t>
  </si>
  <si>
    <t>SOUTH CENTRAL - MULO+</t>
  </si>
  <si>
    <t>SOUTHEAST - MULO+</t>
  </si>
  <si>
    <t>WEST - MULO+</t>
  </si>
  <si>
    <t>GREAT LAKES REGION - Multi Outlet+</t>
  </si>
  <si>
    <t>NORTHEAST REGION - Multi Outlet+</t>
  </si>
  <si>
    <t>Great Lakes - Circana Standard - Multi Outlet+</t>
  </si>
  <si>
    <t>Northeast - Circana Standard - Multi Outlet+</t>
  </si>
  <si>
    <t>SOUTH CENTRAL REGION - Multi Outlet+</t>
  </si>
  <si>
    <t>SOUTHEAST REGION - Multi Outlet+</t>
  </si>
  <si>
    <t>South Central - Circana Standard - Multi Outlet+</t>
  </si>
  <si>
    <t>Southeast - Circana Standard - Multi Outlet+</t>
  </si>
  <si>
    <t>PLAINS REGION - Multi Outlet+</t>
  </si>
  <si>
    <t>CALIFORNIA REGION - Multi Outlet+</t>
  </si>
  <si>
    <t>Plains - Circana Standard - Multi Outlet+</t>
  </si>
  <si>
    <t>California - Circana Standard - Multi Outlet+</t>
  </si>
  <si>
    <t>MID-SOUTH REGION - Multi Outlet+</t>
  </si>
  <si>
    <t>WEST REGION - Multi Outlet+</t>
  </si>
  <si>
    <t>Mid-South - Circana Standard - Multi Outlet+</t>
  </si>
  <si>
    <t>West - Circana Standard - Multi Outlet+</t>
  </si>
  <si>
    <t>Ohio - Multi Outlet+</t>
  </si>
  <si>
    <t>Pennsylvania - Multi Outlet+</t>
  </si>
  <si>
    <t>West Virginia - Multi Outlet+</t>
  </si>
  <si>
    <t>New Jersey - Multi Outlet+</t>
  </si>
  <si>
    <t>New York - Multi Outlet+</t>
  </si>
  <si>
    <t>Delaware - Multi Outlet+</t>
  </si>
  <si>
    <t>Louisiana - Multi Outlet+</t>
  </si>
  <si>
    <t>Oklahoma - Multi Outlet+</t>
  </si>
  <si>
    <t>Colorado - Multi Outlet+</t>
  </si>
  <si>
    <t xml:space="preserve">    Idaho - Multi Outlet+</t>
  </si>
  <si>
    <t xml:space="preserve">    Utah - Multi Outlet+</t>
  </si>
  <si>
    <t>Wyoming - Multi Outlet+</t>
  </si>
  <si>
    <t>New Mexico - Multi Outlet+</t>
  </si>
  <si>
    <t>Connecticut - Multi Outlet+</t>
  </si>
  <si>
    <t>Massachusetts - Multi Outlet+</t>
  </si>
  <si>
    <t>Alabama - Multi Outlet+</t>
  </si>
  <si>
    <t>New Hampshire - Multi Outlet+</t>
  </si>
  <si>
    <t>Georgia - Multi Outlet+</t>
  </si>
  <si>
    <t>Rhode Island - Multi Outlet+</t>
  </si>
  <si>
    <t>Kentucky - Multi Outlet+</t>
  </si>
  <si>
    <t>Vermont - Multi Outlet+</t>
  </si>
  <si>
    <t>North Carolina - Multi Outlet+</t>
  </si>
  <si>
    <t>Tennessee - Multi Outlet+</t>
  </si>
  <si>
    <t>Virginia - Multi Outlet+</t>
  </si>
  <si>
    <t>Nevada - Multi Outlet+</t>
  </si>
  <si>
    <t>Arizona - Multi Outlet+</t>
  </si>
  <si>
    <t>Arkansas - Multi Outlet+</t>
  </si>
  <si>
    <t>Illinois - Multi Outlet+</t>
  </si>
  <si>
    <t>Iowa - Multi Outlet+</t>
  </si>
  <si>
    <t>Kansas - Multi Outlet+</t>
  </si>
  <si>
    <t>Minnesota - Multi Outlet+</t>
  </si>
  <si>
    <t>Missouri - Multi Outlet+</t>
  </si>
  <si>
    <t>Nebraska - Multi Outlet+</t>
  </si>
  <si>
    <t>South Dakota - Multi Outlet+</t>
  </si>
  <si>
    <t>North Dakota* - Multi Outlet+</t>
  </si>
  <si>
    <t>ADA NORTHEAST - MULO+</t>
  </si>
  <si>
    <t>ADA MIDEAST - MULO+</t>
  </si>
  <si>
    <t xml:space="preserve">    DairyMax - MULO+</t>
  </si>
  <si>
    <t>DAIRY WEST - MULO+</t>
  </si>
  <si>
    <t>Texas - MULO+</t>
  </si>
  <si>
    <t>Dairy West - MULO+ (U)</t>
  </si>
  <si>
    <t>Montana - MULO+</t>
  </si>
  <si>
    <t>NEW ENGLAND DAIRY - MULO+</t>
  </si>
  <si>
    <t>NEW ENGLAND DAIRY ASSOCIATION - MULO+</t>
  </si>
  <si>
    <t>THE DAIRY ALLIANCE  - MULO+</t>
  </si>
  <si>
    <t xml:space="preserve">DAIRY MANAGEMENT WEST - MULO+ </t>
  </si>
  <si>
    <t>Dairy Management West - MULO+</t>
  </si>
  <si>
    <t xml:space="preserve">FLORIDA DAIRY FARMERS - MULO+ </t>
  </si>
  <si>
    <t>MIDWEST DAIRY ASSOCIATION - MULO+</t>
  </si>
  <si>
    <t>FLORIDA DAIRY FARMERS - MULO+</t>
  </si>
  <si>
    <t>CMAB - MULO+</t>
  </si>
  <si>
    <t>MAINE DAIRY PROMOTION BOARD - MULO+</t>
  </si>
  <si>
    <t>ADA INDIANA - MULO+</t>
  </si>
  <si>
    <t>OREGON DAIRY PRODUCERS - MULO+</t>
  </si>
  <si>
    <t>UNITED DAIRY INDUSTRY OF MICHIGAN - MULO+</t>
  </si>
  <si>
    <t>DAIRY FARMERS OF WASHINGTON - MULO+</t>
  </si>
  <si>
    <t>DAIRY FARMERS OF WISCONSIN - MULO+</t>
  </si>
  <si>
    <t xml:space="preserve">      California - Standard - Multi Outlet+ with Conv</t>
  </si>
  <si>
    <t xml:space="preserve">      Great Lakes - Standard - Multi Outlet+ with Conv</t>
  </si>
  <si>
    <t xml:space="preserve">      Mid-South - Standard - Multi Outlet+ with Conv</t>
  </si>
  <si>
    <t xml:space="preserve">      Northeast - Standard - Multi Outlet+ with Conv</t>
  </si>
  <si>
    <t xml:space="preserve">      Plains - Standard - Multi Outlet+ with Conv</t>
  </si>
  <si>
    <t xml:space="preserve">      South Central - Standard - Multi Outlet+ with Conv</t>
  </si>
  <si>
    <t xml:space="preserve">      Southeast - Standard - Multi Outlet+ with Conv</t>
  </si>
  <si>
    <t xml:space="preserve">      West - Standard - Multi Outlet+ with Conv</t>
  </si>
  <si>
    <t xml:space="preserve">      California - Standard - Multi Outlet+</t>
  </si>
  <si>
    <t xml:space="preserve">      Great Lakes - Standard - Multi Outlet+</t>
  </si>
  <si>
    <t xml:space="preserve">      Mid-South - Standard - Multi Outlet+</t>
  </si>
  <si>
    <t xml:space="preserve">      Northeast - Standard - Multi Outlet+</t>
  </si>
  <si>
    <t xml:space="preserve">      Plains - Standard - Multi Outlet+</t>
  </si>
  <si>
    <t xml:space="preserve">      South Central - Standard - Multi Outlet+</t>
  </si>
  <si>
    <t xml:space="preserve">      Southeast - Standard - Multi Outlet+</t>
  </si>
  <si>
    <t xml:space="preserve">      West - Standard - Multi Outlet+</t>
  </si>
  <si>
    <t xml:space="preserve">      California - Standard - Food</t>
  </si>
  <si>
    <t xml:space="preserve">      Great Lakes - Standard - Food</t>
  </si>
  <si>
    <t xml:space="preserve">      Mid-South - Standard - Food</t>
  </si>
  <si>
    <t xml:space="preserve">      Northeast - Standard - Food</t>
  </si>
  <si>
    <t xml:space="preserve">      Plains - Standard - Food</t>
  </si>
  <si>
    <t xml:space="preserve">      South Central - Standard - Food</t>
  </si>
  <si>
    <t xml:space="preserve">      Southeast - Standard - Food</t>
  </si>
  <si>
    <t xml:space="preserve">      West - Standard - Food</t>
  </si>
  <si>
    <t xml:space="preserve">      California - Standard - Drug</t>
  </si>
  <si>
    <t xml:space="preserve">      Great Lakes - Standard - Drug</t>
  </si>
  <si>
    <t xml:space="preserve">      Mid-South - Standard - Drug</t>
  </si>
  <si>
    <t xml:space="preserve">      Northeast - Standard - Drug</t>
  </si>
  <si>
    <t xml:space="preserve">      West - Standard - Drug</t>
  </si>
  <si>
    <t xml:space="preserve">      California - Standard - Conv</t>
  </si>
  <si>
    <t xml:space="preserve">      Great Lakes - Standard - Conv</t>
  </si>
  <si>
    <t xml:space="preserve">      Mid-South - Standard - Conv</t>
  </si>
  <si>
    <t xml:space="preserve">      Northeast - Standard - Conv</t>
  </si>
  <si>
    <t xml:space="preserve">      Plains - Standard - Conv</t>
  </si>
  <si>
    <t xml:space="preserve">      South Central - Standard - Conv</t>
  </si>
  <si>
    <t xml:space="preserve">      Southeast - Standard - Conv</t>
  </si>
  <si>
    <t xml:space="preserve">      West - Standard - Conv</t>
  </si>
  <si>
    <t xml:space="preserve">  California - Standard Region - All Other Outlet</t>
  </si>
  <si>
    <t xml:space="preserve">  Great Lakes - Standard Region - All Other Outlet</t>
  </si>
  <si>
    <t xml:space="preserve">  Mid-South - Standard Region - All Other Outlet</t>
  </si>
  <si>
    <t xml:space="preserve">  Northeast - Standard Region - All Other Outlet</t>
  </si>
  <si>
    <t xml:space="preserve">  Plains - Standard Region - All Other Outlet</t>
  </si>
  <si>
    <t xml:space="preserve">  South Central - Standard Region - All Other Outlet</t>
  </si>
  <si>
    <t xml:space="preserve">  Southeast - Standard Region - All Other Outlet</t>
  </si>
  <si>
    <t xml:space="preserve">  West - Standard Region - All Other Outlet</t>
  </si>
  <si>
    <t>TOTAL U.S. MULO+</t>
  </si>
  <si>
    <t>TOTAL U.S. MULO+ with C</t>
  </si>
  <si>
    <t>CIRCANA STANDARD REGIONS</t>
  </si>
  <si>
    <t>CIRCANA STANDARD REGIONS &amp; MARKETS</t>
  </si>
  <si>
    <t>4 WEEKS  ENDING 02-23-2025</t>
  </si>
  <si>
    <t>LATEST 52 WEEKS ENDING 02-23-2025</t>
  </si>
  <si>
    <t>YTD Ending 02-23-2025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</si>
</sst>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0.0%"/>
    <numFmt numFmtId="165" formatCode="\$#,##0.00;\-\$#,##0.00"/>
    <numFmt numFmtId="166" formatCode="\$#,##0"/>
    <numFmt numFmtId="167" formatCode="#,##0.0"/>
    <numFmt numFmtId="168" formatCode="&quot;$&quot;#,##0"/>
    <numFmt numFmtId="169" formatCode="&quot;$&quot;#,##0.00"/>
    <numFmt numFmtId="170" formatCode="_(* #,##0_);_(* \(#,##0\);_(* &quot;-&quot;??_);_(@_)"/>
    <numFmt numFmtId="171" formatCode="#,###"/>
    <numFmt numFmtId="172" formatCode="#,##0.00000"/>
    <numFmt numFmtId="173" formatCode="\$#,##0.00000000"/>
    <numFmt numFmtId="174" formatCode="#,##0.0000000000"/>
    <numFmt numFmtId="175" formatCode="0.000000000000"/>
  </numFmts>
  <fonts count="16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proxima-nova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E0E1DD"/>
        <bgColor indexed="64"/>
      </patternFill>
    </fill>
    <fill>
      <patternFill patternType="solid">
        <fgColor rgb="FFC2DEEA"/>
        <bgColor indexed="64"/>
      </patternFill>
    </fill>
    <fill>
      <patternFill patternType="solid">
        <fgColor rgb="FF6163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4E106F"/>
        <bgColor indexed="64"/>
      </patternFill>
    </fill>
    <fill>
      <patternFill patternType="solid">
        <fgColor rgb="FFEF2A79"/>
        <bgColor indexed="64"/>
      </patternFill>
    </fill>
    <fill>
      <patternFill patternType="solid">
        <fgColor rgb="FFFDD900"/>
        <bgColor indexed="64"/>
      </patternFill>
    </fill>
  </fills>
  <borders count="8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9" fontId="4" fillId="0" borderId="0" applyFont="0" applyFill="0" applyBorder="0" applyAlignment="0" applyProtection="0"/>
    <xf numFmtId="0" fontId="5" fillId="0" borderId="0"/>
    <xf numFmtId="0" fontId="10" fillId="0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413">
    <xf numFmtId="0" fontId="0" fillId="0" borderId="0" xfId="0"/>
    <xf numFmtId="0" fontId="0" fillId="0" borderId="0" xfId="0" applyAlignment="1">
      <alignment vertical="center"/>
    </xf>
    <xf numFmtId="3" fontId="0" fillId="0" borderId="3" xfId="0" applyNumberFormat="1" applyBorder="1" applyAlignment="1" applyProtection="1">
      <alignment vertical="center"/>
      <protection hidden="1"/>
    </xf>
    <xf numFmtId="166" fontId="0" fillId="0" borderId="3" xfId="0" applyNumberFormat="1" applyBorder="1" applyAlignment="1">
      <alignment vertical="center"/>
    </xf>
    <xf numFmtId="164" fontId="0" fillId="0" borderId="16" xfId="0" applyNumberFormat="1" applyBorder="1" applyAlignment="1">
      <alignment horizontal="center" vertical="center"/>
    </xf>
    <xf numFmtId="3" fontId="0" fillId="0" borderId="8" xfId="0" applyNumberFormat="1" applyBorder="1" applyAlignment="1" applyProtection="1">
      <alignment vertical="center"/>
      <protection hidden="1"/>
    </xf>
    <xf numFmtId="166" fontId="0" fillId="0" borderId="8" xfId="0" applyNumberFormat="1" applyBorder="1" applyAlignment="1">
      <alignment vertical="center"/>
    </xf>
    <xf numFmtId="164" fontId="0" fillId="0" borderId="9" xfId="0" applyNumberFormat="1" applyBorder="1" applyAlignment="1">
      <alignment horizontal="center" vertical="center"/>
    </xf>
    <xf numFmtId="3" fontId="0" fillId="0" borderId="7" xfId="0" applyNumberFormat="1" applyBorder="1" applyAlignment="1" applyProtection="1">
      <alignment vertical="center"/>
      <protection hidden="1"/>
    </xf>
    <xf numFmtId="3" fontId="0" fillId="0" borderId="15" xfId="0" applyNumberFormat="1" applyBorder="1" applyAlignment="1" applyProtection="1">
      <alignment vertical="center"/>
      <protection hidden="1"/>
    </xf>
    <xf numFmtId="166" fontId="0" fillId="0" borderId="29" xfId="0" applyNumberFormat="1" applyBorder="1" applyAlignment="1">
      <alignment vertical="center"/>
    </xf>
    <xf numFmtId="166" fontId="0" fillId="0" borderId="30" xfId="0" applyNumberFormat="1" applyBorder="1" applyAlignment="1">
      <alignment vertical="center"/>
    </xf>
    <xf numFmtId="164" fontId="0" fillId="0" borderId="26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12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7" fontId="0" fillId="0" borderId="9" xfId="0" applyNumberFormat="1" applyBorder="1" applyAlignment="1">
      <alignment horizontal="center" vertical="center"/>
    </xf>
    <xf numFmtId="167" fontId="0" fillId="0" borderId="16" xfId="0" applyNumberFormat="1" applyBorder="1" applyAlignment="1">
      <alignment horizontal="center" vertical="center"/>
    </xf>
    <xf numFmtId="0" fontId="3" fillId="2" borderId="10" xfId="2" applyFont="1" applyFill="1" applyBorder="1" applyAlignment="1">
      <alignment horizontal="center" vertical="center" wrapText="1"/>
    </xf>
    <xf numFmtId="0" fontId="3" fillId="2" borderId="11" xfId="2" applyFont="1" applyFill="1" applyBorder="1" applyAlignment="1">
      <alignment horizontal="center" vertical="center" wrapText="1"/>
    </xf>
    <xf numFmtId="0" fontId="3" fillId="2" borderId="31" xfId="2" applyFont="1" applyFill="1" applyBorder="1" applyAlignment="1">
      <alignment horizontal="center" vertical="center" wrapText="1"/>
    </xf>
    <xf numFmtId="0" fontId="3" fillId="0" borderId="36" xfId="2" applyFont="1" applyBorder="1" applyAlignment="1">
      <alignment horizontal="center" vertical="center"/>
    </xf>
    <xf numFmtId="0" fontId="3" fillId="0" borderId="41" xfId="2" applyFont="1" applyBorder="1" applyAlignment="1">
      <alignment horizontal="center" vertical="center"/>
    </xf>
    <xf numFmtId="0" fontId="3" fillId="0" borderId="38" xfId="2" applyFont="1" applyBorder="1" applyAlignment="1">
      <alignment horizontal="center" vertical="center"/>
    </xf>
    <xf numFmtId="0" fontId="3" fillId="0" borderId="37" xfId="2" applyFont="1" applyBorder="1" applyAlignment="1">
      <alignment horizontal="center" vertical="center"/>
    </xf>
    <xf numFmtId="0" fontId="3" fillId="2" borderId="27" xfId="2" applyFont="1" applyFill="1" applyBorder="1" applyAlignment="1">
      <alignment horizontal="center" vertical="center" wrapText="1"/>
    </xf>
    <xf numFmtId="167" fontId="0" fillId="0" borderId="7" xfId="0" applyNumberFormat="1" applyBorder="1" applyAlignment="1">
      <alignment horizontal="center" vertical="center"/>
    </xf>
    <xf numFmtId="167" fontId="0" fillId="0" borderId="15" xfId="0" applyNumberFormat="1" applyBorder="1" applyAlignment="1">
      <alignment horizontal="center" vertical="center"/>
    </xf>
    <xf numFmtId="0" fontId="3" fillId="0" borderId="0" xfId="2" applyFont="1"/>
    <xf numFmtId="0" fontId="6" fillId="2" borderId="39" xfId="2" applyFont="1" applyFill="1" applyBorder="1" applyAlignment="1">
      <alignment horizontal="center" vertical="center" wrapText="1"/>
    </xf>
    <xf numFmtId="0" fontId="3" fillId="0" borderId="0" xfId="2" applyFont="1" applyAlignment="1">
      <alignment wrapText="1"/>
    </xf>
    <xf numFmtId="0" fontId="6" fillId="2" borderId="1" xfId="2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6" fillId="0" borderId="0" xfId="2" applyFont="1" applyAlignment="1">
      <alignment horizontal="left" vertical="center"/>
    </xf>
    <xf numFmtId="3" fontId="6" fillId="0" borderId="0" xfId="2" applyNumberFormat="1" applyFont="1" applyAlignment="1">
      <alignment vertical="center"/>
    </xf>
    <xf numFmtId="3" fontId="6" fillId="0" borderId="0" xfId="2" applyNumberFormat="1" applyFont="1" applyAlignment="1">
      <alignment horizontal="center" vertical="center"/>
    </xf>
    <xf numFmtId="168" fontId="6" fillId="0" borderId="0" xfId="2" applyNumberFormat="1" applyFont="1" applyAlignment="1">
      <alignment vertical="center"/>
    </xf>
    <xf numFmtId="168" fontId="6" fillId="0" borderId="0" xfId="2" applyNumberFormat="1" applyFont="1" applyAlignment="1">
      <alignment horizontal="center" vertical="center"/>
    </xf>
    <xf numFmtId="0" fontId="6" fillId="2" borderId="40" xfId="2" applyFont="1" applyFill="1" applyBorder="1" applyAlignment="1">
      <alignment horizontal="center" vertical="center" wrapText="1"/>
    </xf>
    <xf numFmtId="0" fontId="3" fillId="0" borderId="42" xfId="2" applyFont="1" applyBorder="1" applyAlignment="1">
      <alignment horizontal="center"/>
    </xf>
    <xf numFmtId="0" fontId="11" fillId="5" borderId="0" xfId="0" applyFont="1" applyFill="1"/>
    <xf numFmtId="0" fontId="12" fillId="0" borderId="0" xfId="0" applyFont="1"/>
    <xf numFmtId="0" fontId="2" fillId="0" borderId="2" xfId="0" applyFont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0" fontId="0" fillId="5" borderId="0" xfId="0" applyFill="1" applyAlignment="1">
      <alignment vertical="center"/>
    </xf>
    <xf numFmtId="0" fontId="0" fillId="5" borderId="0" xfId="0" applyFill="1" applyAlignment="1">
      <alignment vertical="center" wrapText="1"/>
    </xf>
    <xf numFmtId="0" fontId="2" fillId="5" borderId="0" xfId="0" applyFont="1" applyFill="1" applyAlignment="1">
      <alignment horizontal="center" vertical="center" wrapText="1"/>
    </xf>
    <xf numFmtId="0" fontId="1" fillId="5" borderId="0" xfId="0" applyFont="1" applyFill="1" applyAlignment="1">
      <alignment horizontal="left" vertical="center"/>
    </xf>
    <xf numFmtId="3" fontId="1" fillId="5" borderId="0" xfId="0" applyNumberFormat="1" applyFont="1" applyFill="1" applyAlignment="1" applyProtection="1">
      <alignment vertical="center"/>
      <protection hidden="1"/>
    </xf>
    <xf numFmtId="164" fontId="1" fillId="5" borderId="0" xfId="1" applyNumberFormat="1" applyFont="1" applyFill="1" applyBorder="1" applyAlignment="1" applyProtection="1">
      <alignment horizontal="center" vertical="center"/>
      <protection hidden="1"/>
    </xf>
    <xf numFmtId="4" fontId="1" fillId="5" borderId="0" xfId="0" applyNumberFormat="1" applyFont="1" applyFill="1" applyAlignment="1" applyProtection="1">
      <alignment horizontal="center" vertical="center"/>
      <protection hidden="1"/>
    </xf>
    <xf numFmtId="0" fontId="2" fillId="5" borderId="0" xfId="0" applyFont="1" applyFill="1" applyAlignment="1">
      <alignment horizontal="left" vertical="center" indent="2"/>
    </xf>
    <xf numFmtId="3" fontId="2" fillId="5" borderId="0" xfId="0" applyNumberFormat="1" applyFont="1" applyFill="1" applyAlignment="1" applyProtection="1">
      <alignment vertical="center"/>
      <protection hidden="1"/>
    </xf>
    <xf numFmtId="164" fontId="2" fillId="5" borderId="0" xfId="1" applyNumberFormat="1" applyFont="1" applyFill="1" applyBorder="1" applyAlignment="1" applyProtection="1">
      <alignment horizontal="center" vertical="center"/>
      <protection hidden="1"/>
    </xf>
    <xf numFmtId="4" fontId="2" fillId="5" borderId="0" xfId="0" applyNumberFormat="1" applyFont="1" applyFill="1" applyAlignment="1" applyProtection="1">
      <alignment horizontal="center" vertical="center"/>
      <protection hidden="1"/>
    </xf>
    <xf numFmtId="3" fontId="0" fillId="5" borderId="0" xfId="0" applyNumberFormat="1" applyFill="1" applyAlignment="1" applyProtection="1">
      <alignment vertical="center"/>
      <protection hidden="1"/>
    </xf>
    <xf numFmtId="164" fontId="0" fillId="5" borderId="0" xfId="1" applyNumberFormat="1" applyFont="1" applyFill="1" applyBorder="1" applyAlignment="1" applyProtection="1">
      <alignment horizontal="center" vertical="center"/>
      <protection hidden="1"/>
    </xf>
    <xf numFmtId="4" fontId="0" fillId="5" borderId="0" xfId="0" applyNumberFormat="1" applyFill="1" applyAlignment="1" applyProtection="1">
      <alignment horizontal="center" vertical="center"/>
      <protection hidden="1"/>
    </xf>
    <xf numFmtId="0" fontId="2" fillId="5" borderId="0" xfId="0" applyFont="1" applyFill="1" applyAlignment="1">
      <alignment horizontal="left" vertical="center"/>
    </xf>
    <xf numFmtId="3" fontId="3" fillId="5" borderId="0" xfId="0" applyNumberFormat="1" applyFont="1" applyFill="1" applyAlignment="1" applyProtection="1">
      <alignment vertical="center"/>
      <protection hidden="1"/>
    </xf>
    <xf numFmtId="164" fontId="3" fillId="5" borderId="0" xfId="0" applyNumberFormat="1" applyFont="1" applyFill="1" applyAlignment="1">
      <alignment horizontal="center" vertical="center"/>
    </xf>
    <xf numFmtId="2" fontId="3" fillId="5" borderId="0" xfId="0" applyNumberFormat="1" applyFont="1" applyFill="1" applyAlignment="1">
      <alignment horizontal="center" vertical="center"/>
    </xf>
    <xf numFmtId="166" fontId="3" fillId="5" borderId="0" xfId="0" applyNumberFormat="1" applyFont="1" applyFill="1" applyAlignment="1">
      <alignment vertical="center"/>
    </xf>
    <xf numFmtId="3" fontId="0" fillId="5" borderId="3" xfId="0" applyNumberFormat="1" applyFill="1" applyBorder="1" applyAlignment="1" applyProtection="1">
      <alignment vertical="center"/>
      <protection hidden="1"/>
    </xf>
    <xf numFmtId="3" fontId="3" fillId="0" borderId="0" xfId="0" applyNumberFormat="1" applyFont="1" applyAlignment="1" applyProtection="1">
      <alignment vertical="center"/>
      <protection hidden="1"/>
    </xf>
    <xf numFmtId="164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vertical="center"/>
    </xf>
    <xf numFmtId="170" fontId="2" fillId="2" borderId="13" xfId="4" applyNumberFormat="1" applyFont="1" applyFill="1" applyBorder="1" applyAlignment="1">
      <alignment horizontal="right" vertical="center" wrapText="1"/>
    </xf>
    <xf numFmtId="170" fontId="2" fillId="2" borderId="5" xfId="4" applyNumberFormat="1" applyFont="1" applyFill="1" applyBorder="1" applyAlignment="1">
      <alignment horizontal="right" vertical="center" wrapText="1"/>
    </xf>
    <xf numFmtId="170" fontId="3" fillId="5" borderId="3" xfId="4" applyNumberFormat="1" applyFont="1" applyFill="1" applyBorder="1" applyAlignment="1" applyProtection="1">
      <alignment horizontal="right" vertical="center"/>
      <protection hidden="1"/>
    </xf>
    <xf numFmtId="170" fontId="3" fillId="5" borderId="30" xfId="4" applyNumberFormat="1" applyFont="1" applyFill="1" applyBorder="1" applyAlignment="1" applyProtection="1">
      <alignment horizontal="right" vertical="center"/>
      <protection hidden="1"/>
    </xf>
    <xf numFmtId="164" fontId="3" fillId="5" borderId="16" xfId="1" applyNumberFormat="1" applyFont="1" applyFill="1" applyBorder="1" applyAlignment="1" applyProtection="1">
      <alignment horizontal="center" vertical="center"/>
      <protection hidden="1"/>
    </xf>
    <xf numFmtId="168" fontId="3" fillId="5" borderId="30" xfId="0" applyNumberFormat="1" applyFont="1" applyFill="1" applyBorder="1" applyAlignment="1" applyProtection="1">
      <alignment horizontal="right" vertical="center"/>
      <protection hidden="1"/>
    </xf>
    <xf numFmtId="168" fontId="3" fillId="5" borderId="3" xfId="0" applyNumberFormat="1" applyFont="1" applyFill="1" applyBorder="1" applyAlignment="1" applyProtection="1">
      <alignment horizontal="right" vertical="center"/>
      <protection hidden="1"/>
    </xf>
    <xf numFmtId="39" fontId="3" fillId="5" borderId="16" xfId="4" applyNumberFormat="1" applyFont="1" applyFill="1" applyBorder="1" applyAlignment="1" applyProtection="1">
      <alignment horizontal="center" vertical="center"/>
      <protection hidden="1"/>
    </xf>
    <xf numFmtId="3" fontId="0" fillId="5" borderId="30" xfId="0" applyNumberFormat="1" applyFill="1" applyBorder="1" applyAlignment="1" applyProtection="1">
      <alignment vertical="center"/>
      <protection hidden="1"/>
    </xf>
    <xf numFmtId="0" fontId="3" fillId="0" borderId="35" xfId="2" applyFont="1" applyBorder="1" applyAlignment="1">
      <alignment horizontal="center" vertical="center"/>
    </xf>
    <xf numFmtId="164" fontId="0" fillId="5" borderId="3" xfId="0" applyNumberFormat="1" applyFill="1" applyBorder="1" applyAlignment="1">
      <alignment horizontal="center" vertical="center"/>
    </xf>
    <xf numFmtId="166" fontId="0" fillId="5" borderId="3" xfId="0" applyNumberFormat="1" applyFill="1" applyBorder="1" applyAlignment="1">
      <alignment vertical="center"/>
    </xf>
    <xf numFmtId="164" fontId="0" fillId="5" borderId="16" xfId="0" applyNumberFormat="1" applyFill="1" applyBorder="1" applyAlignment="1">
      <alignment horizontal="center" vertical="center"/>
    </xf>
    <xf numFmtId="0" fontId="3" fillId="5" borderId="21" xfId="2" applyFont="1" applyFill="1" applyBorder="1" applyAlignment="1">
      <alignment horizontal="left" vertical="center" indent="2"/>
    </xf>
    <xf numFmtId="0" fontId="3" fillId="5" borderId="23" xfId="2" applyFont="1" applyFill="1" applyBorder="1" applyAlignment="1">
      <alignment horizontal="left" vertical="center" indent="2"/>
    </xf>
    <xf numFmtId="3" fontId="0" fillId="5" borderId="32" xfId="0" applyNumberFormat="1" applyFill="1" applyBorder="1" applyAlignment="1" applyProtection="1">
      <alignment vertical="center"/>
      <protection hidden="1"/>
    </xf>
    <xf numFmtId="3" fontId="0" fillId="5" borderId="24" xfId="0" applyNumberFormat="1" applyFill="1" applyBorder="1" applyAlignment="1" applyProtection="1">
      <alignment vertical="center"/>
      <protection hidden="1"/>
    </xf>
    <xf numFmtId="164" fontId="0" fillId="5" borderId="24" xfId="0" applyNumberFormat="1" applyFill="1" applyBorder="1" applyAlignment="1">
      <alignment horizontal="center" vertical="center"/>
    </xf>
    <xf numFmtId="166" fontId="0" fillId="5" borderId="24" xfId="0" applyNumberFormat="1" applyFill="1" applyBorder="1" applyAlignment="1">
      <alignment vertical="center"/>
    </xf>
    <xf numFmtId="164" fontId="0" fillId="5" borderId="25" xfId="0" applyNumberForma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2" fontId="3" fillId="5" borderId="30" xfId="0" applyNumberFormat="1" applyFont="1" applyFill="1" applyBorder="1" applyAlignment="1" applyProtection="1">
      <alignment horizontal="center" vertical="center"/>
      <protection hidden="1"/>
    </xf>
    <xf numFmtId="170" fontId="6" fillId="3" borderId="3" xfId="4" applyNumberFormat="1" applyFont="1" applyFill="1" applyBorder="1" applyAlignment="1" applyProtection="1">
      <alignment horizontal="right" vertical="center"/>
      <protection hidden="1"/>
    </xf>
    <xf numFmtId="168" fontId="6" fillId="3" borderId="3" xfId="0" applyNumberFormat="1" applyFont="1" applyFill="1" applyBorder="1" applyAlignment="1" applyProtection="1">
      <alignment horizontal="right" vertical="center"/>
      <protection hidden="1"/>
    </xf>
    <xf numFmtId="164" fontId="6" fillId="3" borderId="16" xfId="1" applyNumberFormat="1" applyFont="1" applyFill="1" applyBorder="1" applyAlignment="1" applyProtection="1">
      <alignment horizontal="center" vertical="center"/>
      <protection hidden="1"/>
    </xf>
    <xf numFmtId="2" fontId="6" fillId="3" borderId="30" xfId="0" applyNumberFormat="1" applyFont="1" applyFill="1" applyBorder="1" applyAlignment="1" applyProtection="1">
      <alignment horizontal="center" vertical="center"/>
      <protection hidden="1"/>
    </xf>
    <xf numFmtId="39" fontId="6" fillId="3" borderId="16" xfId="4" applyNumberFormat="1" applyFont="1" applyFill="1" applyBorder="1" applyAlignment="1" applyProtection="1">
      <alignment horizontal="center" vertical="center"/>
      <protection hidden="1"/>
    </xf>
    <xf numFmtId="168" fontId="6" fillId="3" borderId="30" xfId="0" applyNumberFormat="1" applyFont="1" applyFill="1" applyBorder="1" applyAlignment="1" applyProtection="1">
      <alignment horizontal="right" vertical="center"/>
      <protection hidden="1"/>
    </xf>
    <xf numFmtId="170" fontId="6" fillId="3" borderId="30" xfId="4" applyNumberFormat="1" applyFont="1" applyFill="1" applyBorder="1" applyAlignment="1" applyProtection="1">
      <alignment horizontal="right" vertical="center"/>
      <protection hidden="1"/>
    </xf>
    <xf numFmtId="170" fontId="3" fillId="5" borderId="5" xfId="4" applyNumberFormat="1" applyFont="1" applyFill="1" applyBorder="1" applyAlignment="1" applyProtection="1">
      <alignment horizontal="right" vertical="center"/>
      <protection hidden="1"/>
    </xf>
    <xf numFmtId="168" fontId="3" fillId="5" borderId="5" xfId="0" applyNumberFormat="1" applyFont="1" applyFill="1" applyBorder="1" applyAlignment="1" applyProtection="1">
      <alignment horizontal="right" vertical="center"/>
      <protection hidden="1"/>
    </xf>
    <xf numFmtId="164" fontId="3" fillId="5" borderId="14" xfId="1" applyNumberFormat="1" applyFont="1" applyFill="1" applyBorder="1" applyAlignment="1" applyProtection="1">
      <alignment horizontal="center" vertical="center"/>
      <protection hidden="1"/>
    </xf>
    <xf numFmtId="2" fontId="3" fillId="5" borderId="28" xfId="0" applyNumberFormat="1" applyFont="1" applyFill="1" applyBorder="1" applyAlignment="1" applyProtection="1">
      <alignment horizontal="center" vertical="center"/>
      <protection hidden="1"/>
    </xf>
    <xf numFmtId="39" fontId="3" fillId="5" borderId="14" xfId="4" applyNumberFormat="1" applyFont="1" applyFill="1" applyBorder="1" applyAlignment="1" applyProtection="1">
      <alignment horizontal="center" vertical="center"/>
      <protection hidden="1"/>
    </xf>
    <xf numFmtId="168" fontId="3" fillId="5" borderId="28" xfId="0" applyNumberFormat="1" applyFont="1" applyFill="1" applyBorder="1" applyAlignment="1" applyProtection="1">
      <alignment horizontal="right" vertical="center"/>
      <protection hidden="1"/>
    </xf>
    <xf numFmtId="170" fontId="3" fillId="5" borderId="28" xfId="4" applyNumberFormat="1" applyFont="1" applyFill="1" applyBorder="1" applyAlignment="1" applyProtection="1">
      <alignment horizontal="right" vertical="center"/>
      <protection hidden="1"/>
    </xf>
    <xf numFmtId="170" fontId="3" fillId="5" borderId="6" xfId="4" applyNumberFormat="1" applyFont="1" applyFill="1" applyBorder="1" applyAlignment="1" applyProtection="1">
      <alignment horizontal="right" vertical="center"/>
      <protection hidden="1"/>
    </xf>
    <xf numFmtId="168" fontId="3" fillId="5" borderId="6" xfId="0" applyNumberFormat="1" applyFont="1" applyFill="1" applyBorder="1" applyAlignment="1" applyProtection="1">
      <alignment horizontal="right" vertical="center"/>
      <protection hidden="1"/>
    </xf>
    <xf numFmtId="164" fontId="3" fillId="5" borderId="22" xfId="1" applyNumberFormat="1" applyFont="1" applyFill="1" applyBorder="1" applyAlignment="1" applyProtection="1">
      <alignment horizontal="center" vertical="center"/>
      <protection hidden="1"/>
    </xf>
    <xf numFmtId="2" fontId="3" fillId="5" borderId="33" xfId="0" applyNumberFormat="1" applyFont="1" applyFill="1" applyBorder="1" applyAlignment="1" applyProtection="1">
      <alignment horizontal="center" vertical="center"/>
      <protection hidden="1"/>
    </xf>
    <xf numFmtId="39" fontId="3" fillId="5" borderId="22" xfId="4" applyNumberFormat="1" applyFont="1" applyFill="1" applyBorder="1" applyAlignment="1" applyProtection="1">
      <alignment horizontal="center" vertical="center"/>
      <protection hidden="1"/>
    </xf>
    <xf numFmtId="168" fontId="3" fillId="5" borderId="33" xfId="0" applyNumberFormat="1" applyFont="1" applyFill="1" applyBorder="1" applyAlignment="1" applyProtection="1">
      <alignment horizontal="right" vertical="center"/>
      <protection hidden="1"/>
    </xf>
    <xf numFmtId="170" fontId="3" fillId="5" borderId="33" xfId="4" applyNumberFormat="1" applyFont="1" applyFill="1" applyBorder="1" applyAlignment="1" applyProtection="1">
      <alignment horizontal="right" vertical="center"/>
      <protection hidden="1"/>
    </xf>
    <xf numFmtId="170" fontId="6" fillId="3" borderId="8" xfId="4" applyNumberFormat="1" applyFont="1" applyFill="1" applyBorder="1" applyAlignment="1" applyProtection="1">
      <alignment horizontal="right" vertical="center"/>
      <protection hidden="1"/>
    </xf>
    <xf numFmtId="168" fontId="6" fillId="3" borderId="8" xfId="0" applyNumberFormat="1" applyFont="1" applyFill="1" applyBorder="1" applyAlignment="1" applyProtection="1">
      <alignment horizontal="right" vertical="center"/>
      <protection hidden="1"/>
    </xf>
    <xf numFmtId="170" fontId="6" fillId="3" borderId="11" xfId="4" applyNumberFormat="1" applyFont="1" applyFill="1" applyBorder="1" applyAlignment="1" applyProtection="1">
      <alignment horizontal="right" vertical="center"/>
      <protection hidden="1"/>
    </xf>
    <xf numFmtId="168" fontId="6" fillId="3" borderId="11" xfId="0" applyNumberFormat="1" applyFont="1" applyFill="1" applyBorder="1" applyAlignment="1" applyProtection="1">
      <alignment horizontal="right" vertical="center"/>
      <protection hidden="1"/>
    </xf>
    <xf numFmtId="164" fontId="6" fillId="3" borderId="9" xfId="1" applyNumberFormat="1" applyFont="1" applyFill="1" applyBorder="1" applyAlignment="1" applyProtection="1">
      <alignment horizontal="center" vertical="center"/>
      <protection hidden="1"/>
    </xf>
    <xf numFmtId="2" fontId="6" fillId="3" borderId="29" xfId="0" applyNumberFormat="1" applyFont="1" applyFill="1" applyBorder="1" applyAlignment="1" applyProtection="1">
      <alignment horizontal="center" vertical="center"/>
      <protection hidden="1"/>
    </xf>
    <xf numFmtId="39" fontId="6" fillId="3" borderId="9" xfId="4" applyNumberFormat="1" applyFont="1" applyFill="1" applyBorder="1" applyAlignment="1" applyProtection="1">
      <alignment horizontal="center" vertical="center"/>
      <protection hidden="1"/>
    </xf>
    <xf numFmtId="168" fontId="6" fillId="3" borderId="29" xfId="0" applyNumberFormat="1" applyFont="1" applyFill="1" applyBorder="1" applyAlignment="1" applyProtection="1">
      <alignment horizontal="right" vertical="center"/>
      <protection hidden="1"/>
    </xf>
    <xf numFmtId="170" fontId="6" fillId="3" borderId="29" xfId="4" applyNumberFormat="1" applyFont="1" applyFill="1" applyBorder="1" applyAlignment="1" applyProtection="1">
      <alignment horizontal="right" vertical="center"/>
      <protection hidden="1"/>
    </xf>
    <xf numFmtId="164" fontId="6" fillId="3" borderId="12" xfId="1" applyNumberFormat="1" applyFont="1" applyFill="1" applyBorder="1" applyAlignment="1" applyProtection="1">
      <alignment horizontal="center" vertical="center"/>
      <protection hidden="1"/>
    </xf>
    <xf numFmtId="2" fontId="6" fillId="3" borderId="31" xfId="0" applyNumberFormat="1" applyFont="1" applyFill="1" applyBorder="1" applyAlignment="1" applyProtection="1">
      <alignment horizontal="center" vertical="center"/>
      <protection hidden="1"/>
    </xf>
    <xf numFmtId="39" fontId="6" fillId="3" borderId="12" xfId="4" applyNumberFormat="1" applyFont="1" applyFill="1" applyBorder="1" applyAlignment="1" applyProtection="1">
      <alignment horizontal="center" vertical="center"/>
      <protection hidden="1"/>
    </xf>
    <xf numFmtId="168" fontId="6" fillId="3" borderId="31" xfId="0" applyNumberFormat="1" applyFont="1" applyFill="1" applyBorder="1" applyAlignment="1" applyProtection="1">
      <alignment horizontal="right" vertical="center"/>
      <protection hidden="1"/>
    </xf>
    <xf numFmtId="170" fontId="6" fillId="3" borderId="31" xfId="4" applyNumberFormat="1" applyFont="1" applyFill="1" applyBorder="1" applyAlignment="1" applyProtection="1">
      <alignment horizontal="right" vertical="center"/>
      <protection hidden="1"/>
    </xf>
    <xf numFmtId="170" fontId="3" fillId="5" borderId="51" xfId="4" applyNumberFormat="1" applyFont="1" applyFill="1" applyBorder="1" applyAlignment="1" applyProtection="1">
      <alignment horizontal="right" vertical="center"/>
      <protection hidden="1"/>
    </xf>
    <xf numFmtId="168" fontId="3" fillId="5" borderId="51" xfId="0" applyNumberFormat="1" applyFont="1" applyFill="1" applyBorder="1" applyAlignment="1" applyProtection="1">
      <alignment horizontal="right" vertical="center"/>
      <protection hidden="1"/>
    </xf>
    <xf numFmtId="164" fontId="3" fillId="5" borderId="52" xfId="1" applyNumberFormat="1" applyFont="1" applyFill="1" applyBorder="1" applyAlignment="1" applyProtection="1">
      <alignment horizontal="center" vertical="center"/>
      <protection hidden="1"/>
    </xf>
    <xf numFmtId="2" fontId="3" fillId="5" borderId="48" xfId="0" applyNumberFormat="1" applyFont="1" applyFill="1" applyBorder="1" applyAlignment="1" applyProtection="1">
      <alignment horizontal="center" vertical="center"/>
      <protection hidden="1"/>
    </xf>
    <xf numFmtId="39" fontId="3" fillId="5" borderId="52" xfId="4" applyNumberFormat="1" applyFont="1" applyFill="1" applyBorder="1" applyAlignment="1" applyProtection="1">
      <alignment horizontal="center" vertical="center"/>
      <protection hidden="1"/>
    </xf>
    <xf numFmtId="168" fontId="3" fillId="5" borderId="48" xfId="0" applyNumberFormat="1" applyFont="1" applyFill="1" applyBorder="1" applyAlignment="1" applyProtection="1">
      <alignment horizontal="right" vertical="center"/>
      <protection hidden="1"/>
    </xf>
    <xf numFmtId="170" fontId="3" fillId="5" borderId="48" xfId="4" applyNumberFormat="1" applyFont="1" applyFill="1" applyBorder="1" applyAlignment="1" applyProtection="1">
      <alignment horizontal="right" vertical="center"/>
      <protection hidden="1"/>
    </xf>
    <xf numFmtId="170" fontId="3" fillId="5" borderId="11" xfId="4" applyNumberFormat="1" applyFont="1" applyFill="1" applyBorder="1" applyAlignment="1" applyProtection="1">
      <alignment horizontal="right" vertical="center"/>
      <protection hidden="1"/>
    </xf>
    <xf numFmtId="168" fontId="3" fillId="5" borderId="11" xfId="0" applyNumberFormat="1" applyFont="1" applyFill="1" applyBorder="1" applyAlignment="1" applyProtection="1">
      <alignment horizontal="right" vertical="center"/>
      <protection hidden="1"/>
    </xf>
    <xf numFmtId="164" fontId="3" fillId="5" borderId="12" xfId="1" applyNumberFormat="1" applyFont="1" applyFill="1" applyBorder="1" applyAlignment="1" applyProtection="1">
      <alignment horizontal="center" vertical="center"/>
      <protection hidden="1"/>
    </xf>
    <xf numFmtId="2" fontId="3" fillId="5" borderId="31" xfId="0" applyNumberFormat="1" applyFont="1" applyFill="1" applyBorder="1" applyAlignment="1" applyProtection="1">
      <alignment horizontal="center" vertical="center"/>
      <protection hidden="1"/>
    </xf>
    <xf numFmtId="39" fontId="3" fillId="5" borderId="12" xfId="4" applyNumberFormat="1" applyFont="1" applyFill="1" applyBorder="1" applyAlignment="1" applyProtection="1">
      <alignment horizontal="center" vertical="center"/>
      <protection hidden="1"/>
    </xf>
    <xf numFmtId="168" fontId="3" fillId="5" borderId="31" xfId="0" applyNumberFormat="1" applyFont="1" applyFill="1" applyBorder="1" applyAlignment="1" applyProtection="1">
      <alignment horizontal="right" vertical="center"/>
      <protection hidden="1"/>
    </xf>
    <xf numFmtId="170" fontId="3" fillId="5" borderId="31" xfId="4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5" borderId="0" xfId="0" applyFont="1" applyFill="1" applyAlignment="1">
      <alignment horizontal="left" vertical="center" wrapText="1"/>
    </xf>
    <xf numFmtId="0" fontId="6" fillId="5" borderId="0" xfId="0" applyFont="1" applyFill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2" fillId="3" borderId="50" xfId="0" applyFont="1" applyFill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50" xfId="0" applyFont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3" fontId="0" fillId="0" borderId="0" xfId="0" applyNumberFormat="1"/>
    <xf numFmtId="164" fontId="0" fillId="0" borderId="0" xfId="0" applyNumberFormat="1"/>
    <xf numFmtId="166" fontId="0" fillId="0" borderId="0" xfId="0" applyNumberFormat="1"/>
    <xf numFmtId="3" fontId="0" fillId="0" borderId="53" xfId="0" applyNumberFormat="1" applyBorder="1" applyAlignment="1" applyProtection="1">
      <alignment vertical="center"/>
      <protection hidden="1"/>
    </xf>
    <xf numFmtId="3" fontId="0" fillId="0" borderId="24" xfId="0" applyNumberFormat="1" applyBorder="1" applyAlignment="1" applyProtection="1">
      <alignment vertical="center"/>
      <protection hidden="1"/>
    </xf>
    <xf numFmtId="164" fontId="0" fillId="0" borderId="25" xfId="0" applyNumberFormat="1" applyBorder="1" applyAlignment="1">
      <alignment horizontal="center" vertical="center"/>
    </xf>
    <xf numFmtId="166" fontId="0" fillId="0" borderId="32" xfId="0" applyNumberFormat="1" applyBorder="1" applyAlignment="1">
      <alignment vertical="center"/>
    </xf>
    <xf numFmtId="166" fontId="0" fillId="0" borderId="24" xfId="0" applyNumberFormat="1" applyBorder="1" applyAlignment="1">
      <alignment vertical="center"/>
    </xf>
    <xf numFmtId="164" fontId="0" fillId="0" borderId="54" xfId="0" applyNumberFormat="1" applyBorder="1" applyAlignment="1">
      <alignment horizontal="center" vertical="center"/>
    </xf>
    <xf numFmtId="167" fontId="0" fillId="0" borderId="53" xfId="0" applyNumberFormat="1" applyBorder="1" applyAlignment="1">
      <alignment horizontal="center" vertical="center"/>
    </xf>
    <xf numFmtId="167" fontId="0" fillId="0" borderId="25" xfId="0" applyNumberFormat="1" applyBorder="1" applyAlignment="1">
      <alignment horizontal="center" vertical="center"/>
    </xf>
    <xf numFmtId="2" fontId="0" fillId="0" borderId="0" xfId="0" applyNumberFormat="1"/>
    <xf numFmtId="165" fontId="0" fillId="0" borderId="0" xfId="0" applyNumberFormat="1"/>
    <xf numFmtId="0" fontId="1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5" borderId="0" xfId="0" applyFont="1" applyFill="1" applyAlignment="1">
      <alignment vertical="center"/>
    </xf>
    <xf numFmtId="169" fontId="3" fillId="5" borderId="30" xfId="0" applyNumberFormat="1" applyFont="1" applyFill="1" applyBorder="1" applyAlignment="1" applyProtection="1">
      <alignment horizontal="center" vertical="center"/>
      <protection hidden="1"/>
    </xf>
    <xf numFmtId="167" fontId="3" fillId="5" borderId="3" xfId="4" applyNumberFormat="1" applyFont="1" applyFill="1" applyBorder="1" applyAlignment="1" applyProtection="1">
      <alignment horizontal="center" vertical="center"/>
      <protection hidden="1"/>
    </xf>
    <xf numFmtId="169" fontId="3" fillId="5" borderId="31" xfId="0" applyNumberFormat="1" applyFont="1" applyFill="1" applyBorder="1" applyAlignment="1" applyProtection="1">
      <alignment horizontal="center" vertical="center"/>
      <protection hidden="1"/>
    </xf>
    <xf numFmtId="167" fontId="3" fillId="5" borderId="11" xfId="4" applyNumberFormat="1" applyFont="1" applyFill="1" applyBorder="1" applyAlignment="1" applyProtection="1">
      <alignment horizontal="center" vertical="center"/>
      <protection hidden="1"/>
    </xf>
    <xf numFmtId="169" fontId="3" fillId="5" borderId="33" xfId="0" applyNumberFormat="1" applyFont="1" applyFill="1" applyBorder="1" applyAlignment="1" applyProtection="1">
      <alignment horizontal="center" vertical="center"/>
      <protection hidden="1"/>
    </xf>
    <xf numFmtId="167" fontId="3" fillId="5" borderId="6" xfId="4" applyNumberFormat="1" applyFont="1" applyFill="1" applyBorder="1" applyAlignment="1" applyProtection="1">
      <alignment horizontal="center" vertical="center"/>
      <protection hidden="1"/>
    </xf>
    <xf numFmtId="169" fontId="3" fillId="5" borderId="48" xfId="0" applyNumberFormat="1" applyFont="1" applyFill="1" applyBorder="1" applyAlignment="1" applyProtection="1">
      <alignment horizontal="center" vertical="center"/>
      <protection hidden="1"/>
    </xf>
    <xf numFmtId="167" fontId="3" fillId="5" borderId="51" xfId="4" applyNumberFormat="1" applyFont="1" applyFill="1" applyBorder="1" applyAlignment="1" applyProtection="1">
      <alignment horizontal="center" vertical="center"/>
      <protection hidden="1"/>
    </xf>
    <xf numFmtId="169" fontId="6" fillId="3" borderId="29" xfId="0" applyNumberFormat="1" applyFont="1" applyFill="1" applyBorder="1" applyAlignment="1" applyProtection="1">
      <alignment horizontal="center" vertical="center"/>
      <protection hidden="1"/>
    </xf>
    <xf numFmtId="167" fontId="6" fillId="3" borderId="8" xfId="4" applyNumberFormat="1" applyFont="1" applyFill="1" applyBorder="1" applyAlignment="1" applyProtection="1">
      <alignment horizontal="center" vertical="center"/>
      <protection hidden="1"/>
    </xf>
    <xf numFmtId="169" fontId="6" fillId="3" borderId="31" xfId="0" applyNumberFormat="1" applyFont="1" applyFill="1" applyBorder="1" applyAlignment="1" applyProtection="1">
      <alignment horizontal="center" vertical="center"/>
      <protection hidden="1"/>
    </xf>
    <xf numFmtId="167" fontId="6" fillId="3" borderId="11" xfId="4" applyNumberFormat="1" applyFont="1" applyFill="1" applyBorder="1" applyAlignment="1" applyProtection="1">
      <alignment horizontal="center" vertical="center"/>
      <protection hidden="1"/>
    </xf>
    <xf numFmtId="169" fontId="3" fillId="5" borderId="28" xfId="0" applyNumberFormat="1" applyFont="1" applyFill="1" applyBorder="1" applyAlignment="1" applyProtection="1">
      <alignment horizontal="center" vertical="center"/>
      <protection hidden="1"/>
    </xf>
    <xf numFmtId="167" fontId="3" fillId="5" borderId="5" xfId="4" applyNumberFormat="1" applyFont="1" applyFill="1" applyBorder="1" applyAlignment="1" applyProtection="1">
      <alignment horizontal="center" vertical="center"/>
      <protection hidden="1"/>
    </xf>
    <xf numFmtId="169" fontId="6" fillId="3" borderId="30" xfId="0" applyNumberFormat="1" applyFont="1" applyFill="1" applyBorder="1" applyAlignment="1" applyProtection="1">
      <alignment horizontal="center" vertical="center"/>
      <protection hidden="1"/>
    </xf>
    <xf numFmtId="167" fontId="6" fillId="3" borderId="3" xfId="4" applyNumberFormat="1" applyFont="1" applyFill="1" applyBorder="1" applyAlignment="1" applyProtection="1">
      <alignment horizontal="center" vertical="center"/>
      <protection hidden="1"/>
    </xf>
    <xf numFmtId="165" fontId="3" fillId="0" borderId="0" xfId="0" applyNumberFormat="1" applyFont="1" applyAlignment="1">
      <alignment horizontal="center" vertical="center"/>
    </xf>
    <xf numFmtId="169" fontId="1" fillId="5" borderId="0" xfId="0" applyNumberFormat="1" applyFont="1" applyFill="1" applyAlignment="1" applyProtection="1">
      <alignment horizontal="center" vertical="center"/>
      <protection hidden="1"/>
    </xf>
    <xf numFmtId="169" fontId="2" fillId="5" borderId="0" xfId="0" applyNumberFormat="1" applyFont="1" applyFill="1" applyAlignment="1" applyProtection="1">
      <alignment horizontal="center" vertical="center"/>
      <protection hidden="1"/>
    </xf>
    <xf numFmtId="169" fontId="0" fillId="5" borderId="0" xfId="0" applyNumberFormat="1" applyFill="1" applyAlignment="1" applyProtection="1">
      <alignment horizontal="center" vertical="center"/>
      <protection hidden="1"/>
    </xf>
    <xf numFmtId="165" fontId="3" fillId="5" borderId="0" xfId="0" applyNumberFormat="1" applyFont="1" applyFill="1" applyAlignment="1">
      <alignment horizontal="center" vertical="center"/>
    </xf>
    <xf numFmtId="0" fontId="10" fillId="0" borderId="0" xfId="3" quotePrefix="1"/>
    <xf numFmtId="0" fontId="3" fillId="5" borderId="0" xfId="2" applyFont="1" applyFill="1"/>
    <xf numFmtId="0" fontId="6" fillId="5" borderId="0" xfId="2" applyFont="1" applyFill="1" applyAlignment="1">
      <alignment vertical="center" wrapText="1"/>
    </xf>
    <xf numFmtId="0" fontId="6" fillId="5" borderId="0" xfId="2" applyFont="1" applyFill="1" applyAlignment="1">
      <alignment horizontal="center" vertical="center" wrapText="1"/>
    </xf>
    <xf numFmtId="0" fontId="0" fillId="5" borderId="0" xfId="0" applyFill="1"/>
    <xf numFmtId="0" fontId="0" fillId="5" borderId="0" xfId="0" applyFill="1" applyAlignment="1">
      <alignment horizontal="center"/>
    </xf>
    <xf numFmtId="164" fontId="0" fillId="5" borderId="30" xfId="1" applyNumberFormat="1" applyFont="1" applyFill="1" applyBorder="1" applyAlignment="1" applyProtection="1">
      <alignment horizontal="center" vertical="center"/>
      <protection hidden="1"/>
    </xf>
    <xf numFmtId="164" fontId="0" fillId="5" borderId="32" xfId="1" applyNumberFormat="1" applyFont="1" applyFill="1" applyBorder="1" applyAlignment="1" applyProtection="1">
      <alignment horizontal="center" vertical="center"/>
      <protection hidden="1"/>
    </xf>
    <xf numFmtId="3" fontId="0" fillId="6" borderId="0" xfId="0" applyNumberFormat="1" applyFill="1" applyAlignment="1">
      <alignment vertical="center"/>
    </xf>
    <xf numFmtId="164" fontId="0" fillId="6" borderId="0" xfId="0" applyNumberFormat="1" applyFill="1" applyAlignment="1">
      <alignment vertical="center"/>
    </xf>
    <xf numFmtId="2" fontId="0" fillId="6" borderId="0" xfId="0" applyNumberFormat="1" applyFill="1" applyAlignment="1">
      <alignment vertical="center"/>
    </xf>
    <xf numFmtId="165" fontId="0" fillId="6" borderId="0" xfId="0" applyNumberFormat="1" applyFill="1" applyAlignment="1">
      <alignment vertical="center"/>
    </xf>
    <xf numFmtId="166" fontId="0" fillId="6" borderId="0" xfId="0" applyNumberFormat="1" applyFill="1" applyAlignment="1">
      <alignment vertical="center"/>
    </xf>
    <xf numFmtId="3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65" fontId="0" fillId="0" borderId="0" xfId="0" applyNumberFormat="1" applyAlignment="1">
      <alignment vertical="center"/>
    </xf>
    <xf numFmtId="166" fontId="0" fillId="0" borderId="0" xfId="0" applyNumberFormat="1" applyAlignment="1">
      <alignment vertical="center"/>
    </xf>
    <xf numFmtId="0" fontId="3" fillId="5" borderId="10" xfId="2" applyFont="1" applyFill="1" applyBorder="1" applyAlignment="1">
      <alignment horizontal="left" vertical="center" indent="2"/>
    </xf>
    <xf numFmtId="3" fontId="0" fillId="5" borderId="31" xfId="0" applyNumberFormat="1" applyFill="1" applyBorder="1" applyAlignment="1" applyProtection="1">
      <alignment vertical="center"/>
      <protection hidden="1"/>
    </xf>
    <xf numFmtId="164" fontId="0" fillId="5" borderId="31" xfId="1" applyNumberFormat="1" applyFont="1" applyFill="1" applyBorder="1" applyAlignment="1" applyProtection="1">
      <alignment horizontal="center" vertical="center"/>
      <protection hidden="1"/>
    </xf>
    <xf numFmtId="164" fontId="0" fillId="5" borderId="55" xfId="1" applyNumberFormat="1" applyFont="1" applyFill="1" applyBorder="1" applyAlignment="1" applyProtection="1">
      <alignment horizontal="center" vertical="center"/>
      <protection hidden="1"/>
    </xf>
    <xf numFmtId="0" fontId="2" fillId="5" borderId="18" xfId="0" applyFont="1" applyFill="1" applyBorder="1" applyAlignment="1">
      <alignment horizontal="left" vertical="center"/>
    </xf>
    <xf numFmtId="0" fontId="2" fillId="5" borderId="19" xfId="0" applyFont="1" applyFill="1" applyBorder="1" applyAlignment="1">
      <alignment horizontal="left" vertical="center"/>
    </xf>
    <xf numFmtId="0" fontId="2" fillId="5" borderId="20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13" fillId="0" borderId="57" xfId="0" applyFont="1" applyBorder="1"/>
    <xf numFmtId="3" fontId="14" fillId="0" borderId="58" xfId="0" applyNumberFormat="1" applyFont="1" applyBorder="1"/>
    <xf numFmtId="0" fontId="14" fillId="0" borderId="58" xfId="0" applyFont="1" applyBorder="1"/>
    <xf numFmtId="170" fontId="0" fillId="0" borderId="0" xfId="4" applyNumberFormat="1" applyFont="1"/>
    <xf numFmtId="0" fontId="15" fillId="0" borderId="0" xfId="0" applyFont="1" applyAlignment="1">
      <alignment horizontal="center"/>
    </xf>
    <xf numFmtId="0" fontId="0" fillId="7" borderId="0" xfId="0" applyFill="1"/>
    <xf numFmtId="0" fontId="0" fillId="0" borderId="60" xfId="0" applyBorder="1" applyAlignment="1">
      <alignment horizontal="center" vertical="center" wrapText="1"/>
    </xf>
    <xf numFmtId="0" fontId="0" fillId="5" borderId="0" xfId="0" applyFill="1" applyAlignment="1">
      <alignment wrapText="1"/>
    </xf>
    <xf numFmtId="0" fontId="14" fillId="0" borderId="59" xfId="0" applyFont="1" applyBorder="1" applyAlignment="1">
      <alignment horizontal="left" indent="2"/>
    </xf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0" fontId="6" fillId="2" borderId="62" xfId="2" applyFont="1" applyFill="1" applyBorder="1" applyAlignment="1">
      <alignment horizontal="center" vertical="center" wrapText="1"/>
    </xf>
    <xf numFmtId="3" fontId="0" fillId="5" borderId="61" xfId="0" applyNumberFormat="1" applyFill="1" applyBorder="1" applyAlignment="1" applyProtection="1">
      <alignment vertical="center"/>
      <protection hidden="1"/>
    </xf>
    <xf numFmtId="0" fontId="3" fillId="5" borderId="19" xfId="2" applyFont="1" applyFill="1" applyBorder="1" applyAlignment="1">
      <alignment horizontal="left" vertical="center" indent="2"/>
    </xf>
    <xf numFmtId="0" fontId="3" fillId="5" borderId="0" xfId="2" applyFont="1" applyFill="1" applyAlignment="1">
      <alignment horizontal="left" vertical="center" indent="2"/>
    </xf>
    <xf numFmtId="0" fontId="3" fillId="5" borderId="64" xfId="2" applyFont="1" applyFill="1" applyBorder="1" applyAlignment="1">
      <alignment horizontal="left" vertical="center" indent="2"/>
    </xf>
    <xf numFmtId="0" fontId="3" fillId="5" borderId="65" xfId="2" applyFont="1" applyFill="1" applyBorder="1" applyAlignment="1">
      <alignment horizontal="left" vertical="center" indent="2"/>
    </xf>
    <xf numFmtId="0" fontId="3" fillId="5" borderId="66" xfId="2" applyFont="1" applyFill="1" applyBorder="1" applyAlignment="1">
      <alignment horizontal="left" vertical="center" indent="2"/>
    </xf>
    <xf numFmtId="164" fontId="3" fillId="5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2" applyFont="1" applyAlignment="1">
      <alignment horizontal="left" vertical="center"/>
    </xf>
    <xf numFmtId="3" fontId="1" fillId="0" borderId="0" xfId="0" applyNumberFormat="1" applyFont="1" applyAlignment="1" applyProtection="1">
      <alignment vertical="center"/>
      <protection hidden="1"/>
    </xf>
    <xf numFmtId="164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4" fillId="0" borderId="68" xfId="0" applyFont="1" applyBorder="1"/>
    <xf numFmtId="0" fontId="6" fillId="2" borderId="23" xfId="2" applyFont="1" applyFill="1" applyBorder="1" applyAlignment="1">
      <alignment horizontal="center" vertical="center" wrapText="1"/>
    </xf>
    <xf numFmtId="0" fontId="6" fillId="2" borderId="64" xfId="2" applyFont="1" applyFill="1" applyBorder="1" applyAlignment="1">
      <alignment horizontal="center" vertical="center" wrapText="1"/>
    </xf>
    <xf numFmtId="0" fontId="6" fillId="2" borderId="70" xfId="2" applyFont="1" applyFill="1" applyBorder="1" applyAlignment="1">
      <alignment horizontal="center" vertical="center" wrapText="1"/>
    </xf>
    <xf numFmtId="3" fontId="0" fillId="5" borderId="15" xfId="0" applyNumberFormat="1" applyFill="1" applyBorder="1" applyAlignment="1" applyProtection="1">
      <alignment vertical="center"/>
      <protection hidden="1"/>
    </xf>
    <xf numFmtId="3" fontId="0" fillId="5" borderId="60" xfId="0" applyNumberFormat="1" applyFill="1" applyBorder="1" applyAlignment="1" applyProtection="1">
      <alignment vertical="center"/>
      <protection hidden="1"/>
    </xf>
    <xf numFmtId="164" fontId="0" fillId="5" borderId="60" xfId="1" applyNumberFormat="1" applyFont="1" applyFill="1" applyBorder="1" applyAlignment="1" applyProtection="1">
      <alignment horizontal="center" vertical="center"/>
      <protection hidden="1"/>
    </xf>
    <xf numFmtId="164" fontId="0" fillId="5" borderId="16" xfId="1" applyNumberFormat="1" applyFont="1" applyFill="1" applyBorder="1" applyAlignment="1" applyProtection="1">
      <alignment horizontal="center" vertical="center"/>
      <protection hidden="1"/>
    </xf>
    <xf numFmtId="0" fontId="14" fillId="0" borderId="65" xfId="0" applyFont="1" applyBorder="1"/>
    <xf numFmtId="0" fontId="14" fillId="0" borderId="35" xfId="0" applyFont="1" applyBorder="1"/>
    <xf numFmtId="3" fontId="0" fillId="5" borderId="10" xfId="0" applyNumberFormat="1" applyFill="1" applyBorder="1" applyAlignment="1" applyProtection="1">
      <alignment vertical="center"/>
      <protection hidden="1"/>
    </xf>
    <xf numFmtId="3" fontId="0" fillId="5" borderId="11" xfId="0" applyNumberFormat="1" applyFill="1" applyBorder="1" applyAlignment="1" applyProtection="1">
      <alignment vertical="center"/>
      <protection hidden="1"/>
    </xf>
    <xf numFmtId="164" fontId="0" fillId="5" borderId="11" xfId="1" applyNumberFormat="1" applyFont="1" applyFill="1" applyBorder="1" applyAlignment="1" applyProtection="1">
      <alignment horizontal="center" vertical="center"/>
      <protection hidden="1"/>
    </xf>
    <xf numFmtId="164" fontId="0" fillId="5" borderId="12" xfId="1" applyNumberFormat="1" applyFont="1" applyFill="1" applyBorder="1" applyAlignment="1" applyProtection="1">
      <alignment horizontal="center" vertical="center"/>
      <protection hidden="1"/>
    </xf>
    <xf numFmtId="164" fontId="0" fillId="5" borderId="61" xfId="1" applyNumberFormat="1" applyFont="1" applyFill="1" applyBorder="1" applyAlignment="1" applyProtection="1">
      <alignment horizontal="center" vertical="center"/>
      <protection hidden="1"/>
    </xf>
    <xf numFmtId="164" fontId="0" fillId="5" borderId="71" xfId="1" applyNumberFormat="1" applyFont="1" applyFill="1" applyBorder="1" applyAlignment="1" applyProtection="1">
      <alignment horizontal="center" vertical="center"/>
      <protection hidden="1"/>
    </xf>
    <xf numFmtId="3" fontId="0" fillId="5" borderId="53" xfId="0" applyNumberFormat="1" applyFill="1" applyBorder="1" applyAlignment="1" applyProtection="1">
      <alignment vertical="center"/>
      <protection hidden="1"/>
    </xf>
    <xf numFmtId="164" fontId="0" fillId="5" borderId="72" xfId="1" applyNumberFormat="1" applyFont="1" applyFill="1" applyBorder="1" applyAlignment="1" applyProtection="1">
      <alignment horizontal="center" vertical="center"/>
      <protection hidden="1"/>
    </xf>
    <xf numFmtId="171" fontId="14" fillId="0" borderId="73" xfId="0" applyNumberFormat="1" applyFont="1" applyBorder="1"/>
    <xf numFmtId="0" fontId="6" fillId="10" borderId="1" xfId="2" applyFont="1" applyFill="1" applyBorder="1" applyAlignment="1">
      <alignment horizontal="left" vertical="center"/>
    </xf>
    <xf numFmtId="3" fontId="6" fillId="10" borderId="45" xfId="0" applyNumberFormat="1" applyFont="1" applyFill="1" applyBorder="1" applyAlignment="1" applyProtection="1">
      <alignment vertical="center"/>
      <protection hidden="1"/>
    </xf>
    <xf numFmtId="164" fontId="6" fillId="10" borderId="45" xfId="1" applyNumberFormat="1" applyFont="1" applyFill="1" applyBorder="1" applyAlignment="1" applyProtection="1">
      <alignment horizontal="center" vertical="center"/>
      <protection hidden="1"/>
    </xf>
    <xf numFmtId="164" fontId="6" fillId="10" borderId="1" xfId="1" applyNumberFormat="1" applyFont="1" applyFill="1" applyBorder="1" applyAlignment="1" applyProtection="1">
      <alignment horizontal="center" vertical="center"/>
      <protection hidden="1"/>
    </xf>
    <xf numFmtId="0" fontId="6" fillId="10" borderId="65" xfId="2" applyFont="1" applyFill="1" applyBorder="1" applyAlignment="1">
      <alignment horizontal="left" vertical="center"/>
    </xf>
    <xf numFmtId="0" fontId="6" fillId="10" borderId="43" xfId="2" applyFont="1" applyFill="1" applyBorder="1" applyAlignment="1">
      <alignment horizontal="left" vertical="center"/>
    </xf>
    <xf numFmtId="3" fontId="6" fillId="10" borderId="63" xfId="0" applyNumberFormat="1" applyFont="1" applyFill="1" applyBorder="1" applyAlignment="1" applyProtection="1">
      <alignment vertical="center"/>
      <protection hidden="1"/>
    </xf>
    <xf numFmtId="0" fontId="3" fillId="5" borderId="18" xfId="2" applyFont="1" applyFill="1" applyBorder="1" applyAlignment="1">
      <alignment horizontal="left" vertical="center" indent="2"/>
    </xf>
    <xf numFmtId="0" fontId="3" fillId="5" borderId="20" xfId="2" applyFont="1" applyFill="1" applyBorder="1" applyAlignment="1">
      <alignment horizontal="left" vertical="center" indent="2"/>
    </xf>
    <xf numFmtId="3" fontId="0" fillId="5" borderId="7" xfId="0" applyNumberFormat="1" applyFill="1" applyBorder="1" applyAlignment="1" applyProtection="1">
      <alignment vertical="center"/>
      <protection hidden="1"/>
    </xf>
    <xf numFmtId="3" fontId="0" fillId="5" borderId="29" xfId="0" applyNumberFormat="1" applyFill="1" applyBorder="1" applyAlignment="1" applyProtection="1">
      <alignment vertical="center"/>
      <protection hidden="1"/>
    </xf>
    <xf numFmtId="164" fontId="0" fillId="5" borderId="29" xfId="1" applyNumberFormat="1" applyFont="1" applyFill="1" applyBorder="1" applyAlignment="1" applyProtection="1">
      <alignment horizontal="center" vertical="center"/>
      <protection hidden="1"/>
    </xf>
    <xf numFmtId="164" fontId="0" fillId="5" borderId="49" xfId="1" applyNumberFormat="1" applyFont="1" applyFill="1" applyBorder="1" applyAlignment="1" applyProtection="1">
      <alignment horizontal="center" vertical="center"/>
      <protection hidden="1"/>
    </xf>
    <xf numFmtId="0" fontId="6" fillId="10" borderId="1" xfId="0" applyFont="1" applyFill="1" applyBorder="1" applyAlignment="1">
      <alignment horizontal="left" vertical="center"/>
    </xf>
    <xf numFmtId="170" fontId="6" fillId="10" borderId="30" xfId="4" applyNumberFormat="1" applyFont="1" applyFill="1" applyBorder="1" applyAlignment="1" applyProtection="1">
      <alignment horizontal="right" vertical="center"/>
      <protection hidden="1"/>
    </xf>
    <xf numFmtId="170" fontId="6" fillId="10" borderId="3" xfId="4" applyNumberFormat="1" applyFont="1" applyFill="1" applyBorder="1" applyAlignment="1" applyProtection="1">
      <alignment horizontal="right" vertical="center"/>
      <protection hidden="1"/>
    </xf>
    <xf numFmtId="164" fontId="6" fillId="10" borderId="16" xfId="1" applyNumberFormat="1" applyFont="1" applyFill="1" applyBorder="1" applyAlignment="1" applyProtection="1">
      <alignment horizontal="center" vertical="center"/>
      <protection hidden="1"/>
    </xf>
    <xf numFmtId="2" fontId="6" fillId="10" borderId="30" xfId="0" applyNumberFormat="1" applyFont="1" applyFill="1" applyBorder="1" applyAlignment="1" applyProtection="1">
      <alignment horizontal="center" vertical="center"/>
      <protection hidden="1"/>
    </xf>
    <xf numFmtId="39" fontId="6" fillId="10" borderId="16" xfId="4" applyNumberFormat="1" applyFont="1" applyFill="1" applyBorder="1" applyAlignment="1" applyProtection="1">
      <alignment horizontal="center" vertical="center"/>
      <protection hidden="1"/>
    </xf>
    <xf numFmtId="169" fontId="6" fillId="10" borderId="30" xfId="0" applyNumberFormat="1" applyFont="1" applyFill="1" applyBorder="1" applyAlignment="1" applyProtection="1">
      <alignment horizontal="center" vertical="center"/>
      <protection hidden="1"/>
    </xf>
    <xf numFmtId="167" fontId="6" fillId="10" borderId="3" xfId="4" applyNumberFormat="1" applyFont="1" applyFill="1" applyBorder="1" applyAlignment="1" applyProtection="1">
      <alignment horizontal="center" vertical="center"/>
      <protection hidden="1"/>
    </xf>
    <xf numFmtId="168" fontId="6" fillId="10" borderId="30" xfId="0" applyNumberFormat="1" applyFont="1" applyFill="1" applyBorder="1" applyAlignment="1" applyProtection="1">
      <alignment horizontal="right" vertical="center"/>
      <protection hidden="1"/>
    </xf>
    <xf numFmtId="168" fontId="6" fillId="10" borderId="3" xfId="0" applyNumberFormat="1" applyFont="1" applyFill="1" applyBorder="1" applyAlignment="1" applyProtection="1">
      <alignment horizontal="right" vertical="center"/>
      <protection hidden="1"/>
    </xf>
    <xf numFmtId="0" fontId="6" fillId="10" borderId="39" xfId="0" applyFont="1" applyFill="1" applyBorder="1" applyAlignment="1">
      <alignment horizontal="left" vertical="center"/>
    </xf>
    <xf numFmtId="3" fontId="6" fillId="10" borderId="46" xfId="0" applyNumberFormat="1" applyFont="1" applyFill="1" applyBorder="1" applyAlignment="1" applyProtection="1">
      <alignment vertical="center"/>
      <protection hidden="1"/>
    </xf>
    <xf numFmtId="164" fontId="6" fillId="10" borderId="46" xfId="0" applyNumberFormat="1" applyFont="1" applyFill="1" applyBorder="1" applyAlignment="1">
      <alignment horizontal="center" vertical="center"/>
    </xf>
    <xf numFmtId="166" fontId="6" fillId="10" borderId="46" xfId="0" applyNumberFormat="1" applyFont="1" applyFill="1" applyBorder="1" applyAlignment="1">
      <alignment vertical="center"/>
    </xf>
    <xf numFmtId="164" fontId="6" fillId="10" borderId="47" xfId="0" applyNumberFormat="1" applyFont="1" applyFill="1" applyBorder="1" applyAlignment="1">
      <alignment horizontal="center" vertical="center"/>
    </xf>
    <xf numFmtId="0" fontId="5" fillId="6" borderId="74" xfId="0" applyFont="1" applyFill="1" applyBorder="1" applyAlignment="1">
      <alignment vertical="center"/>
    </xf>
    <xf numFmtId="164" fontId="14" fillId="6" borderId="75" xfId="0" applyNumberFormat="1" applyFont="1" applyFill="1" applyBorder="1" applyAlignment="1">
      <alignment vertical="center"/>
    </xf>
    <xf numFmtId="164" fontId="14" fillId="0" borderId="75" xfId="0" applyNumberFormat="1" applyFont="1" applyBorder="1" applyAlignment="1">
      <alignment vertical="center"/>
    </xf>
    <xf numFmtId="171" fontId="14" fillId="6" borderId="75" xfId="0" applyNumberFormat="1" applyFont="1" applyFill="1" applyBorder="1" applyAlignment="1">
      <alignment vertical="center"/>
    </xf>
    <xf numFmtId="171" fontId="14" fillId="0" borderId="75" xfId="0" applyNumberFormat="1" applyFont="1" applyBorder="1" applyAlignment="1">
      <alignment vertical="center"/>
    </xf>
    <xf numFmtId="164" fontId="14" fillId="6" borderId="76" xfId="0" applyNumberFormat="1" applyFont="1" applyFill="1" applyBorder="1" applyAlignment="1">
      <alignment vertical="center"/>
    </xf>
    <xf numFmtId="164" fontId="14" fillId="0" borderId="76" xfId="0" applyNumberFormat="1" applyFont="1" applyBorder="1" applyAlignment="1">
      <alignment vertical="center"/>
    </xf>
    <xf numFmtId="171" fontId="14" fillId="6" borderId="76" xfId="0" applyNumberFormat="1" applyFont="1" applyFill="1" applyBorder="1" applyAlignment="1">
      <alignment vertical="center"/>
    </xf>
    <xf numFmtId="171" fontId="14" fillId="0" borderId="76" xfId="0" applyNumberFormat="1" applyFont="1" applyBorder="1" applyAlignment="1">
      <alignment vertical="center"/>
    </xf>
    <xf numFmtId="0" fontId="14" fillId="6" borderId="77" xfId="0" applyFont="1" applyFill="1" applyBorder="1" applyAlignment="1">
      <alignment vertical="center"/>
    </xf>
    <xf numFmtId="0" fontId="14" fillId="0" borderId="77" xfId="0" applyFont="1" applyBorder="1" applyAlignment="1">
      <alignment vertical="center"/>
    </xf>
    <xf numFmtId="0" fontId="14" fillId="6" borderId="78" xfId="0" applyFont="1" applyFill="1" applyBorder="1" applyAlignment="1">
      <alignment vertical="center"/>
    </xf>
    <xf numFmtId="0" fontId="14" fillId="0" borderId="78" xfId="0" applyFont="1" applyBorder="1" applyAlignment="1">
      <alignment vertical="center"/>
    </xf>
    <xf numFmtId="0" fontId="13" fillId="0" borderId="60" xfId="0" applyFont="1" applyBorder="1"/>
    <xf numFmtId="0" fontId="14" fillId="0" borderId="60" xfId="0" applyFont="1" applyBorder="1" applyAlignment="1">
      <alignment vertical="center"/>
    </xf>
    <xf numFmtId="0" fontId="14" fillId="6" borderId="60" xfId="0" applyFont="1" applyFill="1" applyBorder="1" applyAlignment="1">
      <alignment vertical="center"/>
    </xf>
    <xf numFmtId="3" fontId="14" fillId="6" borderId="79" xfId="0" applyNumberFormat="1" applyFont="1" applyFill="1" applyBorder="1" applyAlignment="1">
      <alignment vertical="center"/>
    </xf>
    <xf numFmtId="164" fontId="14" fillId="6" borderId="79" xfId="0" applyNumberFormat="1" applyFont="1" applyFill="1" applyBorder="1" applyAlignment="1">
      <alignment vertical="center"/>
    </xf>
    <xf numFmtId="166" fontId="14" fillId="6" borderId="79" xfId="0" applyNumberFormat="1" applyFont="1" applyFill="1" applyBorder="1" applyAlignment="1">
      <alignment vertical="center"/>
    </xf>
    <xf numFmtId="167" fontId="14" fillId="6" borderId="79" xfId="0" applyNumberFormat="1" applyFont="1" applyFill="1" applyBorder="1" applyAlignment="1">
      <alignment vertical="center"/>
    </xf>
    <xf numFmtId="164" fontId="14" fillId="0" borderId="79" xfId="0" applyNumberFormat="1" applyFont="1" applyBorder="1" applyAlignment="1">
      <alignment vertical="center"/>
    </xf>
    <xf numFmtId="166" fontId="14" fillId="0" borderId="79" xfId="0" applyNumberFormat="1" applyFont="1" applyBorder="1" applyAlignment="1">
      <alignment vertical="center"/>
    </xf>
    <xf numFmtId="167" fontId="14" fillId="0" borderId="79" xfId="0" applyNumberFormat="1" applyFont="1" applyBorder="1" applyAlignment="1">
      <alignment vertical="center"/>
    </xf>
    <xf numFmtId="0" fontId="14" fillId="0" borderId="79" xfId="0" applyFont="1" applyBorder="1" applyAlignment="1">
      <alignment vertical="center"/>
    </xf>
    <xf numFmtId="0" fontId="14" fillId="6" borderId="79" xfId="0" applyFont="1" applyFill="1" applyBorder="1" applyAlignment="1">
      <alignment vertical="center"/>
    </xf>
    <xf numFmtId="2" fontId="14" fillId="6" borderId="79" xfId="0" applyNumberFormat="1" applyFont="1" applyFill="1" applyBorder="1" applyAlignment="1">
      <alignment vertical="center"/>
    </xf>
    <xf numFmtId="165" fontId="14" fillId="6" borderId="79" xfId="0" applyNumberFormat="1" applyFont="1" applyFill="1" applyBorder="1" applyAlignment="1">
      <alignment vertical="center"/>
    </xf>
    <xf numFmtId="2" fontId="14" fillId="0" borderId="79" xfId="0" applyNumberFormat="1" applyFont="1" applyBorder="1" applyAlignment="1">
      <alignment vertical="center"/>
    </xf>
    <xf numFmtId="165" fontId="14" fillId="0" borderId="79" xfId="0" applyNumberFormat="1" applyFont="1" applyBorder="1" applyAlignment="1">
      <alignment vertical="center"/>
    </xf>
    <xf numFmtId="3" fontId="14" fillId="6" borderId="80" xfId="0" applyNumberFormat="1" applyFont="1" applyFill="1" applyBorder="1" applyAlignment="1">
      <alignment vertical="center"/>
    </xf>
    <xf numFmtId="164" fontId="14" fillId="6" borderId="80" xfId="0" applyNumberFormat="1" applyFont="1" applyFill="1" applyBorder="1" applyAlignment="1">
      <alignment vertical="center"/>
    </xf>
    <xf numFmtId="166" fontId="14" fillId="6" borderId="80" xfId="0" applyNumberFormat="1" applyFont="1" applyFill="1" applyBorder="1" applyAlignment="1">
      <alignment vertical="center"/>
    </xf>
    <xf numFmtId="3" fontId="14" fillId="0" borderId="80" xfId="0" applyNumberFormat="1" applyFont="1" applyBorder="1" applyAlignment="1">
      <alignment vertical="center"/>
    </xf>
    <xf numFmtId="164" fontId="14" fillId="0" borderId="80" xfId="0" applyNumberFormat="1" applyFont="1" applyBorder="1" applyAlignment="1">
      <alignment vertical="center"/>
    </xf>
    <xf numFmtId="166" fontId="14" fillId="0" borderId="80" xfId="0" applyNumberFormat="1" applyFont="1" applyBorder="1" applyAlignment="1">
      <alignment vertical="center"/>
    </xf>
    <xf numFmtId="171" fontId="14" fillId="6" borderId="80" xfId="0" applyNumberFormat="1" applyFont="1" applyFill="1" applyBorder="1" applyAlignment="1">
      <alignment vertical="center"/>
    </xf>
    <xf numFmtId="171" fontId="14" fillId="0" borderId="80" xfId="0" applyNumberFormat="1" applyFont="1" applyBorder="1" applyAlignment="1">
      <alignment vertical="center"/>
    </xf>
    <xf numFmtId="0" fontId="14" fillId="6" borderId="81" xfId="0" applyFont="1" applyFill="1" applyBorder="1" applyAlignment="1">
      <alignment vertical="center"/>
    </xf>
    <xf numFmtId="3" fontId="14" fillId="6" borderId="81" xfId="0" applyNumberFormat="1" applyFont="1" applyFill="1" applyBorder="1" applyAlignment="1">
      <alignment vertical="center"/>
    </xf>
    <xf numFmtId="164" fontId="14" fillId="6" borderId="81" xfId="0" applyNumberFormat="1" applyFont="1" applyFill="1" applyBorder="1" applyAlignment="1">
      <alignment vertical="center"/>
    </xf>
    <xf numFmtId="166" fontId="14" fillId="6" borderId="81" xfId="0" applyNumberFormat="1" applyFont="1" applyFill="1" applyBorder="1" applyAlignment="1">
      <alignment vertical="center"/>
    </xf>
    <xf numFmtId="0" fontId="14" fillId="0" borderId="81" xfId="0" applyFont="1" applyBorder="1" applyAlignment="1">
      <alignment vertical="center"/>
    </xf>
    <xf numFmtId="3" fontId="14" fillId="0" borderId="81" xfId="0" applyNumberFormat="1" applyFont="1" applyBorder="1" applyAlignment="1">
      <alignment vertical="center"/>
    </xf>
    <xf numFmtId="164" fontId="14" fillId="0" borderId="81" xfId="0" applyNumberFormat="1" applyFont="1" applyBorder="1" applyAlignment="1">
      <alignment vertical="center"/>
    </xf>
    <xf numFmtId="166" fontId="14" fillId="0" borderId="81" xfId="0" applyNumberFormat="1" applyFont="1" applyBorder="1" applyAlignment="1">
      <alignment vertical="center"/>
    </xf>
    <xf numFmtId="171" fontId="14" fillId="6" borderId="81" xfId="0" applyNumberFormat="1" applyFont="1" applyFill="1" applyBorder="1" applyAlignment="1">
      <alignment vertical="center"/>
    </xf>
    <xf numFmtId="171" fontId="14" fillId="0" borderId="81" xfId="0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60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5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4" fillId="0" borderId="69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60" xfId="0" applyBorder="1" applyAlignment="1">
      <alignment horizontal="center" vertical="center" wrapText="1"/>
    </xf>
    <xf numFmtId="0" fontId="0" fillId="0" borderId="60" xfId="0" applyBorder="1"/>
    <xf numFmtId="0" fontId="9" fillId="8" borderId="43" xfId="0" applyFont="1" applyFill="1" applyBorder="1" applyAlignment="1">
      <alignment horizontal="center"/>
    </xf>
    <xf numFmtId="0" fontId="9" fillId="8" borderId="44" xfId="0" applyFont="1" applyFill="1" applyBorder="1" applyAlignment="1">
      <alignment horizontal="center"/>
    </xf>
    <xf numFmtId="0" fontId="9" fillId="8" borderId="40" xfId="0" applyFont="1" applyFill="1" applyBorder="1" applyAlignment="1">
      <alignment horizontal="center"/>
    </xf>
    <xf numFmtId="0" fontId="2" fillId="5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 wrapText="1"/>
    </xf>
    <xf numFmtId="0" fontId="1" fillId="4" borderId="39" xfId="0" applyFont="1" applyFill="1" applyBorder="1" applyAlignment="1">
      <alignment horizontal="center" vertical="center"/>
    </xf>
    <xf numFmtId="0" fontId="1" fillId="4" borderId="56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9" borderId="39" xfId="0" applyFont="1" applyFill="1" applyBorder="1" applyAlignment="1">
      <alignment horizontal="center" vertical="center" wrapText="1"/>
    </xf>
    <xf numFmtId="0" fontId="1" fillId="9" borderId="56" xfId="0" applyFont="1" applyFill="1" applyBorder="1" applyAlignment="1">
      <alignment horizontal="center" vertical="center" wrapText="1"/>
    </xf>
    <xf numFmtId="0" fontId="1" fillId="9" borderId="23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6" fillId="2" borderId="7" xfId="2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0" fontId="6" fillId="2" borderId="29" xfId="2" applyFont="1" applyFill="1" applyBorder="1" applyAlignment="1">
      <alignment horizontal="center" vertical="center"/>
    </xf>
    <xf numFmtId="0" fontId="6" fillId="2" borderId="26" xfId="2" applyFont="1" applyFill="1" applyBorder="1" applyAlignment="1">
      <alignment horizontal="center" vertical="center"/>
    </xf>
    <xf numFmtId="0" fontId="1" fillId="9" borderId="18" xfId="0" applyFont="1" applyFill="1" applyBorder="1" applyAlignment="1">
      <alignment horizontal="center" vertical="center" wrapText="1"/>
    </xf>
    <xf numFmtId="0" fontId="1" fillId="9" borderId="19" xfId="0" applyFont="1" applyFill="1" applyBorder="1" applyAlignment="1">
      <alignment horizontal="center" vertical="center" wrapText="1"/>
    </xf>
    <xf numFmtId="0" fontId="1" fillId="9" borderId="2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2" borderId="34" xfId="2" applyFont="1" applyFill="1" applyBorder="1" applyAlignment="1">
      <alignment horizontal="left" vertical="center" wrapText="1"/>
    </xf>
    <xf numFmtId="0" fontId="6" fillId="2" borderId="49" xfId="2" applyFont="1" applyFill="1" applyBorder="1" applyAlignment="1">
      <alignment horizontal="left" vertical="center" wrapText="1"/>
    </xf>
    <xf numFmtId="0" fontId="6" fillId="2" borderId="43" xfId="2" applyFont="1" applyFill="1" applyBorder="1" applyAlignment="1">
      <alignment horizontal="center" vertical="center"/>
    </xf>
    <xf numFmtId="0" fontId="6" fillId="2" borderId="44" xfId="2" applyFont="1" applyFill="1" applyBorder="1" applyAlignment="1">
      <alignment horizontal="center" vertical="center"/>
    </xf>
    <xf numFmtId="0" fontId="6" fillId="2" borderId="40" xfId="2" applyFont="1" applyFill="1" applyBorder="1" applyAlignment="1">
      <alignment horizontal="center" vertical="center"/>
    </xf>
    <xf numFmtId="0" fontId="6" fillId="2" borderId="39" xfId="2" applyFont="1" applyFill="1" applyBorder="1" applyAlignment="1">
      <alignment horizontal="center" vertical="center"/>
    </xf>
    <xf numFmtId="0" fontId="6" fillId="2" borderId="23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6" fillId="2" borderId="21" xfId="2" applyFont="1" applyFill="1" applyBorder="1" applyAlignment="1">
      <alignment horizontal="center" vertical="center"/>
    </xf>
    <xf numFmtId="0" fontId="6" fillId="2" borderId="39" xfId="2" applyFont="1" applyFill="1" applyBorder="1" applyAlignment="1">
      <alignment horizontal="center" vertical="center" wrapText="1"/>
    </xf>
    <xf numFmtId="0" fontId="6" fillId="2" borderId="23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67" xfId="2" applyFont="1" applyFill="1" applyBorder="1" applyAlignment="1">
      <alignment horizontal="center" vertical="center" wrapText="1"/>
    </xf>
    <xf numFmtId="0" fontId="6" fillId="2" borderId="66" xfId="2" applyFont="1" applyFill="1" applyBorder="1" applyAlignment="1">
      <alignment horizontal="center" vertical="center" wrapText="1"/>
    </xf>
    <xf numFmtId="0" fontId="6" fillId="2" borderId="34" xfId="2" applyFont="1" applyFill="1" applyBorder="1" applyAlignment="1">
      <alignment horizontal="center" vertical="center" wrapText="1"/>
    </xf>
    <xf numFmtId="0" fontId="6" fillId="2" borderId="65" xfId="2" applyFont="1" applyFill="1" applyBorder="1" applyAlignment="1">
      <alignment horizontal="center" vertical="center" wrapText="1"/>
    </xf>
    <xf numFmtId="0" fontId="6" fillId="2" borderId="45" xfId="2" applyFont="1" applyFill="1" applyBorder="1" applyAlignment="1">
      <alignment horizontal="center" vertical="center"/>
    </xf>
    <xf numFmtId="0" fontId="6" fillId="2" borderId="46" xfId="2" applyFont="1" applyFill="1" applyBorder="1" applyAlignment="1">
      <alignment horizontal="center" vertical="center"/>
    </xf>
    <xf numFmtId="0" fontId="6" fillId="2" borderId="47" xfId="2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5">
    <cellStyle name="Comma" xfId="4" builtinId="3"/>
    <cellStyle name="Hyperlink" xfId="3" builtinId="8"/>
    <cellStyle name="Normal" xfId="0" builtinId="0"/>
    <cellStyle name="Normal 2" xfId="2" xr:uid="{00000000-0005-0000-0000-000003000000}"/>
    <cellStyle name="Percent" xfId="1" builtinId="5"/>
  </cellStyles>
  <dxfs count="109"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</dxfs>
  <tableStyles count="0" defaultTableStyle="TableStyleMedium2" defaultPivotStyle="PivotStyleLight16"/>
  <colors>
    <mruColors>
      <color rgb="FFCCFF66"/>
      <color rgb="FFFDD900"/>
      <color rgb="FFEF2A79"/>
      <color rgb="FF4E106F"/>
      <color rgb="FFFEE866"/>
      <color rgb="FF3C0B52"/>
      <color rgb="FF7A4C93"/>
      <color rgb="FFFEF4B2"/>
      <color rgb="FFFFCCFF"/>
      <color rgb="FFC9DD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21</xdr:row>
      <xdr:rowOff>0</xdr:rowOff>
    </xdr:from>
    <xdr:to>
      <xdr:col>1</xdr:col>
      <xdr:colOff>304800</xdr:colOff>
      <xdr:row>22</xdr:row>
      <xdr:rowOff>120649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12599973-30AB-587F-DF8C-B5BB506383E4}"/>
            </a:ext>
          </a:extLst>
        </xdr:cNvPr>
        <xdr:cNvSpPr>
          <a:spLocks noChangeAspect="1" noChangeArrowheads="1"/>
        </xdr:cNvSpPr>
      </xdr:nvSpPr>
      <xdr:spPr bwMode="auto">
        <a:xfrm>
          <a:off x="609600" y="325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9</xdr:row>
      <xdr:rowOff>114300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96BEEF60-2002-23C5-23FD-A13E276E655A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9</xdr:row>
      <xdr:rowOff>114300</xdr:rowOff>
    </xdr:to>
    <xdr:sp macro="" textlink="">
      <xdr:nvSpPr>
        <xdr:cNvPr id="1027" name="AutoShape 3">
          <a:extLst>
            <a:ext uri="{FF2B5EF4-FFF2-40B4-BE49-F238E27FC236}">
              <a16:creationId xmlns:a16="http://schemas.microsoft.com/office/drawing/2014/main" id="{6ACD6C3C-4FFF-E78F-7555-6DD7B82FC9C7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119945</xdr:colOff>
      <xdr:row>0</xdr:row>
      <xdr:rowOff>148167</xdr:rowOff>
    </xdr:from>
    <xdr:to>
      <xdr:col>2</xdr:col>
      <xdr:colOff>487333</xdr:colOff>
      <xdr:row>9</xdr:row>
      <xdr:rowOff>56444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F94C096-AFF6-95DB-224C-433502E4A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945" y="148167"/>
          <a:ext cx="4120944" cy="169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FF66"/>
  </sheetPr>
  <dimension ref="A1:K138"/>
  <sheetViews>
    <sheetView topLeftCell="A123" zoomScale="57" zoomScaleNormal="57" workbookViewId="0">
      <selection activeCell="M4" sqref="M4:S210"/>
    </sheetView>
  </sheetViews>
  <sheetFormatPr defaultRowHeight="14.5"/>
  <cols>
    <col min="1" max="1" width="7.453125" bestFit="1" customWidth="1"/>
    <col min="2" max="2" width="46.6328125" bestFit="1" customWidth="1"/>
    <col min="3" max="3" width="12.54296875" bestFit="1" customWidth="1"/>
    <col min="4" max="4" width="11" bestFit="1" customWidth="1"/>
    <col min="5" max="5" width="8.453125" bestFit="1" customWidth="1"/>
    <col min="6" max="6" width="13.6328125" bestFit="1" customWidth="1"/>
    <col min="7" max="7" width="12" bestFit="1" customWidth="1"/>
    <col min="8" max="8" width="8.453125" bestFit="1" customWidth="1"/>
    <col min="9" max="9" width="7.1796875" bestFit="1" customWidth="1"/>
    <col min="10" max="10" width="7" bestFit="1" customWidth="1"/>
  </cols>
  <sheetData>
    <row r="1" spans="1:10" ht="15" customHeight="1">
      <c r="A1" s="345" t="s">
        <v>1</v>
      </c>
      <c r="B1" s="345" t="s">
        <v>0</v>
      </c>
      <c r="C1" s="345" t="s">
        <v>11</v>
      </c>
      <c r="D1" s="345"/>
      <c r="E1" s="345"/>
      <c r="F1" s="345"/>
      <c r="G1" s="345"/>
      <c r="H1" s="345"/>
      <c r="I1" s="345"/>
      <c r="J1" s="345"/>
    </row>
    <row r="2" spans="1:10" ht="15" customHeight="1">
      <c r="A2" s="344"/>
      <c r="B2" s="344"/>
      <c r="C2" s="345" t="s">
        <v>3</v>
      </c>
      <c r="D2" s="345"/>
      <c r="E2" s="345"/>
      <c r="F2" s="345" t="s">
        <v>6</v>
      </c>
      <c r="G2" s="345"/>
      <c r="H2" s="345"/>
      <c r="I2" s="345" t="s">
        <v>12</v>
      </c>
      <c r="J2" s="345"/>
    </row>
    <row r="3" spans="1:10" ht="29">
      <c r="A3" s="344"/>
      <c r="B3" s="344"/>
      <c r="C3" s="159" t="s">
        <v>8</v>
      </c>
      <c r="D3" s="159" t="s">
        <v>9</v>
      </c>
      <c r="E3" s="159" t="s">
        <v>10</v>
      </c>
      <c r="F3" s="159" t="s">
        <v>8</v>
      </c>
      <c r="G3" s="159" t="s">
        <v>9</v>
      </c>
      <c r="H3" s="159" t="s">
        <v>10</v>
      </c>
      <c r="I3" s="159" t="s">
        <v>8</v>
      </c>
      <c r="J3" s="159" t="s">
        <v>9</v>
      </c>
    </row>
    <row r="4" spans="1:10">
      <c r="A4" s="343" t="s">
        <v>142</v>
      </c>
      <c r="B4" s="307" t="s">
        <v>462</v>
      </c>
      <c r="C4" s="312">
        <v>37622183.480442859</v>
      </c>
      <c r="D4" s="312">
        <v>4002003.3406590447</v>
      </c>
      <c r="E4" s="313">
        <v>0.11903574948200055</v>
      </c>
      <c r="F4" s="314">
        <v>107875217.68255596</v>
      </c>
      <c r="G4" s="314">
        <v>12488379.591310576</v>
      </c>
      <c r="H4" s="313">
        <v>0.13092350937730435</v>
      </c>
      <c r="I4" s="315">
        <v>91.970692916318271</v>
      </c>
      <c r="J4" s="315">
        <v>0.78464960404718909</v>
      </c>
    </row>
    <row r="5" spans="1:10">
      <c r="A5" s="344"/>
      <c r="B5" s="308" t="s">
        <v>463</v>
      </c>
      <c r="C5" s="312">
        <v>49855500.695820555</v>
      </c>
      <c r="D5" s="312">
        <v>5188209.3601634502</v>
      </c>
      <c r="E5" s="316">
        <v>0.11615231649432467</v>
      </c>
      <c r="F5" s="317">
        <v>136721001.16960347</v>
      </c>
      <c r="G5" s="317">
        <v>17509692.48422493</v>
      </c>
      <c r="H5" s="316">
        <v>0.1468794586462964</v>
      </c>
      <c r="I5" s="318">
        <v>101.4319456507089</v>
      </c>
      <c r="J5" s="318">
        <v>0.60556789979526116</v>
      </c>
    </row>
    <row r="6" spans="1:10">
      <c r="A6" s="343"/>
      <c r="B6" s="307" t="s">
        <v>464</v>
      </c>
      <c r="C6" s="312">
        <v>41839053.08079607</v>
      </c>
      <c r="D6" s="312">
        <v>4186987.4924528673</v>
      </c>
      <c r="E6" s="313">
        <v>0.11120206626191385</v>
      </c>
      <c r="F6" s="314">
        <v>119416423.01050013</v>
      </c>
      <c r="G6" s="314">
        <v>15133037.749830157</v>
      </c>
      <c r="H6" s="313">
        <v>0.14511456174924842</v>
      </c>
      <c r="I6" s="315">
        <v>99.064021467948507</v>
      </c>
      <c r="J6" s="315">
        <v>0.15274928717717273</v>
      </c>
    </row>
    <row r="7" spans="1:10">
      <c r="A7" s="343"/>
      <c r="B7" s="308" t="s">
        <v>465</v>
      </c>
      <c r="C7" s="312">
        <v>65034456.406307794</v>
      </c>
      <c r="D7" s="312">
        <v>4586781.1666296422</v>
      </c>
      <c r="E7" s="316">
        <v>7.5880191395993613E-2</v>
      </c>
      <c r="F7" s="317">
        <v>198549741.19180447</v>
      </c>
      <c r="G7" s="317">
        <v>18671162.022786379</v>
      </c>
      <c r="H7" s="316">
        <v>0.10379869637085871</v>
      </c>
      <c r="I7" s="318">
        <v>108.87422393768611</v>
      </c>
      <c r="J7" s="318">
        <v>-3.4010270985682638</v>
      </c>
    </row>
    <row r="8" spans="1:10">
      <c r="A8" s="343"/>
      <c r="B8" s="307" t="s">
        <v>466</v>
      </c>
      <c r="C8" s="312">
        <v>23961946.36871903</v>
      </c>
      <c r="D8" s="312">
        <v>2354529.2511165924</v>
      </c>
      <c r="E8" s="313">
        <v>0.10896856566898411</v>
      </c>
      <c r="F8" s="314">
        <v>64689961.177592918</v>
      </c>
      <c r="G8" s="314">
        <v>8296502.6882747114</v>
      </c>
      <c r="H8" s="313">
        <v>0.14711817488275164</v>
      </c>
      <c r="I8" s="315">
        <v>106.07501398109613</v>
      </c>
      <c r="J8" s="315">
        <v>-4.9749577161975367E-2</v>
      </c>
    </row>
    <row r="9" spans="1:10">
      <c r="A9" s="343"/>
      <c r="B9" s="308" t="s">
        <v>467</v>
      </c>
      <c r="C9" s="312">
        <v>34640149.262083255</v>
      </c>
      <c r="D9" s="312">
        <v>3915863.7829647027</v>
      </c>
      <c r="E9" s="316">
        <v>0.12745174450439473</v>
      </c>
      <c r="F9" s="317">
        <v>96595777.833384246</v>
      </c>
      <c r="G9" s="317">
        <v>13448997.344332367</v>
      </c>
      <c r="H9" s="316">
        <v>0.1617500673535186</v>
      </c>
      <c r="I9" s="318">
        <v>79.896173228420096</v>
      </c>
      <c r="J9" s="318">
        <v>1.2729417777481586</v>
      </c>
    </row>
    <row r="10" spans="1:10">
      <c r="A10" s="343"/>
      <c r="B10" s="307" t="s">
        <v>468</v>
      </c>
      <c r="C10" s="312">
        <v>49988519.079043731</v>
      </c>
      <c r="D10" s="312">
        <v>5213605.3128392175</v>
      </c>
      <c r="E10" s="313">
        <v>0.116440320579118</v>
      </c>
      <c r="F10" s="314">
        <v>137782244.51892114</v>
      </c>
      <c r="G10" s="314">
        <v>17400063.168100387</v>
      </c>
      <c r="H10" s="313">
        <v>0.14454018836386334</v>
      </c>
      <c r="I10" s="315">
        <v>103.61826436816625</v>
      </c>
      <c r="J10" s="315">
        <v>0.64519108283184323</v>
      </c>
    </row>
    <row r="11" spans="1:10">
      <c r="A11" s="343"/>
      <c r="B11" s="308" t="s">
        <v>469</v>
      </c>
      <c r="C11" s="312">
        <v>42306673.481468357</v>
      </c>
      <c r="D11" s="312">
        <v>4622488.9800973907</v>
      </c>
      <c r="E11" s="316">
        <v>0.12266389843010196</v>
      </c>
      <c r="F11" s="317">
        <v>117826047.15587172</v>
      </c>
      <c r="G11" s="317">
        <v>13743633.645228252</v>
      </c>
      <c r="H11" s="316">
        <v>0.13204568554535706</v>
      </c>
      <c r="I11" s="318">
        <v>108.38656798856894</v>
      </c>
      <c r="J11" s="318">
        <v>1.2719898955905506</v>
      </c>
    </row>
    <row r="12" spans="1:10">
      <c r="A12" s="343"/>
      <c r="B12" s="307" t="s">
        <v>470</v>
      </c>
      <c r="C12" s="312">
        <v>37521628.580952182</v>
      </c>
      <c r="D12" s="312">
        <v>3981078.3769532777</v>
      </c>
      <c r="E12" s="313">
        <v>0.11869448630805793</v>
      </c>
      <c r="F12" s="314">
        <v>107210702.31991401</v>
      </c>
      <c r="G12" s="314">
        <v>12316051.103454694</v>
      </c>
      <c r="H12" s="313">
        <v>0.12978656800541036</v>
      </c>
      <c r="I12" s="315">
        <v>91.930780227458868</v>
      </c>
      <c r="J12" s="315">
        <v>0.7421244871316901</v>
      </c>
    </row>
    <row r="13" spans="1:10">
      <c r="A13" s="343"/>
      <c r="B13" s="308" t="s">
        <v>471</v>
      </c>
      <c r="C13" s="312">
        <v>49796303.202105202</v>
      </c>
      <c r="D13" s="312">
        <v>5180049.9990204945</v>
      </c>
      <c r="E13" s="316">
        <v>0.11610230862376299</v>
      </c>
      <c r="F13" s="317">
        <v>136359838.13119793</v>
      </c>
      <c r="G13" s="317">
        <v>17445537.770508647</v>
      </c>
      <c r="H13" s="316">
        <v>0.14670681085111775</v>
      </c>
      <c r="I13" s="318">
        <v>101.53892964423233</v>
      </c>
      <c r="J13" s="318">
        <v>0.58576450624778431</v>
      </c>
    </row>
    <row r="14" spans="1:10">
      <c r="A14" s="343"/>
      <c r="B14" s="307" t="s">
        <v>472</v>
      </c>
      <c r="C14" s="312">
        <v>41759012.390564233</v>
      </c>
      <c r="D14" s="312">
        <v>4187707.8215342611</v>
      </c>
      <c r="E14" s="313">
        <v>0.11146027186360169</v>
      </c>
      <c r="F14" s="314">
        <v>118898313.7100516</v>
      </c>
      <c r="G14" s="314">
        <v>15086047.696587712</v>
      </c>
      <c r="H14" s="313">
        <v>0.14532047392772579</v>
      </c>
      <c r="I14" s="315">
        <v>99.096457739842137</v>
      </c>
      <c r="J14" s="315">
        <v>0.16018342102681515</v>
      </c>
    </row>
    <row r="15" spans="1:10">
      <c r="A15" s="343"/>
      <c r="B15" s="308" t="s">
        <v>473</v>
      </c>
      <c r="C15" s="312">
        <v>64783803.627939999</v>
      </c>
      <c r="D15" s="312">
        <v>4608437.479836762</v>
      </c>
      <c r="E15" s="316">
        <v>7.6583455570415709E-2</v>
      </c>
      <c r="F15" s="317">
        <v>196960016.59088817</v>
      </c>
      <c r="G15" s="317">
        <v>18750152.279906154</v>
      </c>
      <c r="H15" s="316">
        <v>0.10521388561963398</v>
      </c>
      <c r="I15" s="318">
        <v>108.69806307361694</v>
      </c>
      <c r="J15" s="318">
        <v>-3.3399682366184322</v>
      </c>
    </row>
    <row r="16" spans="1:10">
      <c r="A16" s="343"/>
      <c r="B16" s="307" t="s">
        <v>474</v>
      </c>
      <c r="C16" s="312">
        <v>23924112.422127143</v>
      </c>
      <c r="D16" s="312">
        <v>2354958.3453876041</v>
      </c>
      <c r="E16" s="313">
        <v>0.10918176656391093</v>
      </c>
      <c r="F16" s="314">
        <v>64465523.899594992</v>
      </c>
      <c r="G16" s="314">
        <v>8303138.0475703329</v>
      </c>
      <c r="H16" s="313">
        <v>0.14784161893419639</v>
      </c>
      <c r="I16" s="315">
        <v>106.14526971498456</v>
      </c>
      <c r="J16" s="315">
        <v>-4.6116064146616509E-2</v>
      </c>
    </row>
    <row r="17" spans="1:10">
      <c r="A17" s="343"/>
      <c r="B17" s="308" t="s">
        <v>475</v>
      </c>
      <c r="C17" s="312">
        <v>34589804.532067552</v>
      </c>
      <c r="D17" s="312">
        <v>3909243.6984729916</v>
      </c>
      <c r="E17" s="316">
        <v>0.12741760881347558</v>
      </c>
      <c r="F17" s="317">
        <v>96279842.189666018</v>
      </c>
      <c r="G17" s="317">
        <v>13388873.683633089</v>
      </c>
      <c r="H17" s="316">
        <v>0.16152391418443407</v>
      </c>
      <c r="I17" s="318">
        <v>79.959143992993077</v>
      </c>
      <c r="J17" s="318">
        <v>1.2591521062636133</v>
      </c>
    </row>
    <row r="18" spans="1:10">
      <c r="A18" s="343"/>
      <c r="B18" s="307" t="s">
        <v>476</v>
      </c>
      <c r="C18" s="312">
        <v>49870582.744146876</v>
      </c>
      <c r="D18" s="312">
        <v>5203545.5217614323</v>
      </c>
      <c r="E18" s="313">
        <v>0.11649632134440317</v>
      </c>
      <c r="F18" s="314">
        <v>137071090.50449339</v>
      </c>
      <c r="G18" s="314">
        <v>17281376.546821684</v>
      </c>
      <c r="H18" s="313">
        <v>0.14426427759004537</v>
      </c>
      <c r="I18" s="315">
        <v>103.60585286958126</v>
      </c>
      <c r="J18" s="315">
        <v>0.63403999903405861</v>
      </c>
    </row>
    <row r="19" spans="1:10">
      <c r="A19" s="343"/>
      <c r="B19" s="308" t="s">
        <v>477</v>
      </c>
      <c r="C19" s="312">
        <v>42229962.093861699</v>
      </c>
      <c r="D19" s="312">
        <v>4618098.9992391616</v>
      </c>
      <c r="E19" s="316">
        <v>0.12278304288253732</v>
      </c>
      <c r="F19" s="317">
        <v>117335046.80960737</v>
      </c>
      <c r="G19" s="317">
        <v>13680157.875092506</v>
      </c>
      <c r="H19" s="316">
        <v>0.13197793192113783</v>
      </c>
      <c r="I19" s="318">
        <v>108.43290230075495</v>
      </c>
      <c r="J19" s="318">
        <v>1.2670055664256381</v>
      </c>
    </row>
    <row r="20" spans="1:10">
      <c r="A20" s="343"/>
      <c r="B20" s="307" t="s">
        <v>478</v>
      </c>
      <c r="C20" s="312">
        <v>18781726.179361302</v>
      </c>
      <c r="D20" s="312">
        <v>1407779.9791699909</v>
      </c>
      <c r="E20" s="313">
        <v>8.1028222543620465E-2</v>
      </c>
      <c r="F20" s="314">
        <v>62214506.503930114</v>
      </c>
      <c r="G20" s="314">
        <v>4843602.2994081527</v>
      </c>
      <c r="H20" s="313">
        <v>8.4426110527056689E-2</v>
      </c>
      <c r="I20" s="315">
        <v>84.46770799666686</v>
      </c>
      <c r="J20" s="315">
        <v>-1.4241427897491405</v>
      </c>
    </row>
    <row r="21" spans="1:10">
      <c r="A21" s="343"/>
      <c r="B21" s="308" t="s">
        <v>479</v>
      </c>
      <c r="C21" s="312">
        <v>28529381.453528047</v>
      </c>
      <c r="D21" s="312">
        <v>2557874.3462918513</v>
      </c>
      <c r="E21" s="316">
        <v>9.8487713313301514E-2</v>
      </c>
      <c r="F21" s="317">
        <v>84106543.035478413</v>
      </c>
      <c r="G21" s="317">
        <v>9150495.236273095</v>
      </c>
      <c r="H21" s="316">
        <v>0.12207814452525215</v>
      </c>
      <c r="I21" s="318">
        <v>106.7834070944235</v>
      </c>
      <c r="J21" s="318">
        <v>-7.4546598737171621E-2</v>
      </c>
    </row>
    <row r="22" spans="1:10">
      <c r="A22" s="343"/>
      <c r="B22" s="307" t="s">
        <v>480</v>
      </c>
      <c r="C22" s="312">
        <v>23430227.265690211</v>
      </c>
      <c r="D22" s="312">
        <v>2462345.9316234663</v>
      </c>
      <c r="E22" s="313">
        <v>0.11743417908526915</v>
      </c>
      <c r="F22" s="314">
        <v>72998171.139019489</v>
      </c>
      <c r="G22" s="314">
        <v>9111805.9281064123</v>
      </c>
      <c r="H22" s="313">
        <v>0.14262520489348379</v>
      </c>
      <c r="I22" s="315">
        <v>102.0611252435038</v>
      </c>
      <c r="J22" s="315">
        <v>1.6604382464573462</v>
      </c>
    </row>
    <row r="23" spans="1:10">
      <c r="A23" s="343"/>
      <c r="B23" s="308" t="s">
        <v>481</v>
      </c>
      <c r="C23" s="312">
        <v>43067094.430589512</v>
      </c>
      <c r="D23" s="312">
        <v>2848194.8278119266</v>
      </c>
      <c r="E23" s="316">
        <v>7.0817323595179255E-2</v>
      </c>
      <c r="F23" s="317">
        <v>140467478.25582716</v>
      </c>
      <c r="G23" s="317">
        <v>12476053.628061205</v>
      </c>
      <c r="H23" s="316">
        <v>9.7475699363023569E-2</v>
      </c>
      <c r="I23" s="318">
        <v>132.64072111084059</v>
      </c>
      <c r="J23" s="318">
        <v>-3.5224850870673379</v>
      </c>
    </row>
    <row r="24" spans="1:10">
      <c r="A24" s="343"/>
      <c r="B24" s="307" t="s">
        <v>482</v>
      </c>
      <c r="C24" s="312">
        <v>9757295.4382598456</v>
      </c>
      <c r="D24" s="312">
        <v>634842.60318741016</v>
      </c>
      <c r="E24" s="313">
        <v>6.9591217917474635E-2</v>
      </c>
      <c r="F24" s="314">
        <v>28892825.287986103</v>
      </c>
      <c r="G24" s="314">
        <v>2719425.7689918801</v>
      </c>
      <c r="H24" s="313">
        <v>0.10390036521692084</v>
      </c>
      <c r="I24" s="315">
        <v>79.463960176071694</v>
      </c>
      <c r="J24" s="315">
        <v>-2.2038028157767116</v>
      </c>
    </row>
    <row r="25" spans="1:10">
      <c r="A25" s="343"/>
      <c r="B25" s="308" t="s">
        <v>483</v>
      </c>
      <c r="C25" s="312">
        <v>16012373.356279073</v>
      </c>
      <c r="D25" s="312">
        <v>1939697.7574106921</v>
      </c>
      <c r="E25" s="316">
        <v>0.13783432608697865</v>
      </c>
      <c r="F25" s="317">
        <v>49336075.194957502</v>
      </c>
      <c r="G25" s="317">
        <v>7080996.7940789312</v>
      </c>
      <c r="H25" s="316">
        <v>0.1675774146458974</v>
      </c>
      <c r="I25" s="318">
        <v>67.944088310029287</v>
      </c>
      <c r="J25" s="318">
        <v>2.3037323519483692</v>
      </c>
    </row>
    <row r="26" spans="1:10">
      <c r="A26" s="343"/>
      <c r="B26" s="307" t="s">
        <v>484</v>
      </c>
      <c r="C26" s="312">
        <v>27019349.541868549</v>
      </c>
      <c r="D26" s="312">
        <v>3011039.6051682755</v>
      </c>
      <c r="E26" s="313">
        <v>0.12541655839611823</v>
      </c>
      <c r="F26" s="314">
        <v>80304400.865426853</v>
      </c>
      <c r="G26" s="314">
        <v>9980762.8863792717</v>
      </c>
      <c r="H26" s="313">
        <v>0.14192614564896328</v>
      </c>
      <c r="I26" s="315">
        <v>103.03639994018667</v>
      </c>
      <c r="J26" s="315">
        <v>2.3952341556736201</v>
      </c>
    </row>
    <row r="27" spans="1:10">
      <c r="A27" s="343"/>
      <c r="B27" s="308" t="s">
        <v>485</v>
      </c>
      <c r="C27" s="312">
        <v>21067012.42066307</v>
      </c>
      <c r="D27" s="312">
        <v>2082941.2344729565</v>
      </c>
      <c r="E27" s="316">
        <v>0.10972047112782551</v>
      </c>
      <c r="F27" s="317">
        <v>65739415.601111487</v>
      </c>
      <c r="G27" s="317">
        <v>6014604.0883348361</v>
      </c>
      <c r="H27" s="316">
        <v>0.10070528371693831</v>
      </c>
      <c r="I27" s="318">
        <v>99.29314833162644</v>
      </c>
      <c r="J27" s="318">
        <v>0.93644427941310937</v>
      </c>
    </row>
    <row r="28" spans="1:10">
      <c r="A28" s="343"/>
      <c r="B28" s="307" t="s">
        <v>486</v>
      </c>
      <c r="C28" s="312">
        <v>15430.528989970508</v>
      </c>
      <c r="D28" s="312">
        <v>4247.6832368966443</v>
      </c>
      <c r="E28" s="313">
        <v>0.37983920467910154</v>
      </c>
      <c r="F28" s="314">
        <v>94902.769538496737</v>
      </c>
      <c r="G28" s="314">
        <v>19024.692068833887</v>
      </c>
      <c r="H28" s="313">
        <v>0.25072712308031569</v>
      </c>
      <c r="I28" s="315">
        <v>70.605973253617023</v>
      </c>
      <c r="J28" s="315">
        <v>1.1726337390733619</v>
      </c>
    </row>
    <row r="29" spans="1:10">
      <c r="A29" s="343"/>
      <c r="B29" s="308" t="s">
        <v>487</v>
      </c>
      <c r="C29" s="312">
        <v>18967.778680908486</v>
      </c>
      <c r="D29" s="312">
        <v>2419.3259272096802</v>
      </c>
      <c r="E29" s="316">
        <v>0.14619650327544537</v>
      </c>
      <c r="F29" s="317">
        <v>108333.48920342923</v>
      </c>
      <c r="G29" s="317">
        <v>16025.456734921027</v>
      </c>
      <c r="H29" s="316">
        <v>0.17360847486797285</v>
      </c>
      <c r="I29" s="318">
        <v>72.232611249520417</v>
      </c>
      <c r="J29" s="318">
        <v>-13.279834151933855</v>
      </c>
    </row>
    <row r="30" spans="1:10">
      <c r="A30" s="343"/>
      <c r="B30" s="307" t="s">
        <v>488</v>
      </c>
      <c r="C30" s="312">
        <v>13174.570693861982</v>
      </c>
      <c r="D30" s="312">
        <v>2224.0786001211818</v>
      </c>
      <c r="E30" s="313">
        <v>0.20310307345844708</v>
      </c>
      <c r="F30" s="314">
        <v>82610.28049801111</v>
      </c>
      <c r="G30" s="314">
        <v>13195.049941975871</v>
      </c>
      <c r="H30" s="313">
        <v>0.19008868567142775</v>
      </c>
      <c r="I30" s="315">
        <v>58.388288742718366</v>
      </c>
      <c r="J30" s="315">
        <v>-7.4650807154520535</v>
      </c>
    </row>
    <row r="31" spans="1:10">
      <c r="A31" s="343"/>
      <c r="B31" s="308" t="s">
        <v>489</v>
      </c>
      <c r="C31" s="312">
        <v>55899.867651810266</v>
      </c>
      <c r="D31" s="312">
        <v>320.12535643968295</v>
      </c>
      <c r="E31" s="316">
        <v>5.7597488440738458E-3</v>
      </c>
      <c r="F31" s="317">
        <v>347817.69887121202</v>
      </c>
      <c r="G31" s="317">
        <v>-3685.7129868998891</v>
      </c>
      <c r="H31" s="316">
        <v>-1.0485568169641739E-2</v>
      </c>
      <c r="I31" s="318">
        <v>175.16506924658066</v>
      </c>
      <c r="J31" s="318">
        <v>-61.159211310113733</v>
      </c>
    </row>
    <row r="32" spans="1:10">
      <c r="A32" s="343"/>
      <c r="B32" s="307" t="s">
        <v>490</v>
      </c>
      <c r="C32" s="312">
        <v>14621.841896902884</v>
      </c>
      <c r="D32" s="312">
        <v>4101.1238360109419</v>
      </c>
      <c r="E32" s="313">
        <v>0.38981406138577296</v>
      </c>
      <c r="F32" s="314">
        <v>89756.56602789044</v>
      </c>
      <c r="G32" s="314">
        <v>24183.272143669077</v>
      </c>
      <c r="H32" s="313">
        <v>0.36879758070973162</v>
      </c>
      <c r="I32" s="315">
        <v>70.117082521977366</v>
      </c>
      <c r="J32" s="315">
        <v>1.6593947544171783</v>
      </c>
    </row>
    <row r="33" spans="1:10">
      <c r="A33" s="343"/>
      <c r="B33" s="308" t="s">
        <v>491</v>
      </c>
      <c r="C33" s="312">
        <v>100554.89949066007</v>
      </c>
      <c r="D33" s="312">
        <v>20924.963705744027</v>
      </c>
      <c r="E33" s="316">
        <v>0.26277760366733527</v>
      </c>
      <c r="F33" s="317">
        <v>664515.36264196399</v>
      </c>
      <c r="G33" s="317">
        <v>172328.487855863</v>
      </c>
      <c r="H33" s="316">
        <v>0.35012816611730063</v>
      </c>
      <c r="I33" s="318">
        <v>109.75088826927046</v>
      </c>
      <c r="J33" s="318">
        <v>19.652062554982223</v>
      </c>
    </row>
    <row r="34" spans="1:10">
      <c r="A34" s="343"/>
      <c r="B34" s="307" t="s">
        <v>492</v>
      </c>
      <c r="C34" s="312">
        <v>59197.493715362718</v>
      </c>
      <c r="D34" s="312">
        <v>8159.361142966467</v>
      </c>
      <c r="E34" s="313">
        <v>0.15986794053235837</v>
      </c>
      <c r="F34" s="314">
        <v>361163.03840549826</v>
      </c>
      <c r="G34" s="314">
        <v>64154.713716286409</v>
      </c>
      <c r="H34" s="313">
        <v>0.21600308268604124</v>
      </c>
      <c r="I34" s="315">
        <v>53.773009135738029</v>
      </c>
      <c r="J34" s="315">
        <v>5.7119039465874479</v>
      </c>
    </row>
    <row r="35" spans="1:10">
      <c r="A35" s="343"/>
      <c r="B35" s="308" t="s">
        <v>493</v>
      </c>
      <c r="C35" s="312">
        <v>80040.690231807894</v>
      </c>
      <c r="D35" s="312">
        <v>-720.32908140409563</v>
      </c>
      <c r="E35" s="316">
        <v>-8.9192668385037876E-3</v>
      </c>
      <c r="F35" s="317">
        <v>518109.30044847727</v>
      </c>
      <c r="G35" s="317">
        <v>46990.053242429334</v>
      </c>
      <c r="H35" s="316">
        <v>9.9741315009101814E-2</v>
      </c>
      <c r="I35" s="318">
        <v>84.614399874527564</v>
      </c>
      <c r="J35" s="318">
        <v>-3.8916998439236323</v>
      </c>
    </row>
    <row r="36" spans="1:10">
      <c r="A36" s="343"/>
      <c r="B36" s="307" t="s">
        <v>494</v>
      </c>
      <c r="C36" s="312">
        <v>250652.778367761</v>
      </c>
      <c r="D36" s="312">
        <v>-21656.313207086409</v>
      </c>
      <c r="E36" s="313">
        <v>-7.9528425150410045E-2</v>
      </c>
      <c r="F36" s="314">
        <v>1589724.6009163177</v>
      </c>
      <c r="G36" s="314">
        <v>-78990.257119770395</v>
      </c>
      <c r="H36" s="313">
        <v>-4.7335982381516095E-2</v>
      </c>
      <c r="I36" s="315">
        <v>187.34988333854977</v>
      </c>
      <c r="J36" s="315">
        <v>-23.649411071329098</v>
      </c>
    </row>
    <row r="37" spans="1:10">
      <c r="A37" s="343"/>
      <c r="B37" s="308" t="s">
        <v>495</v>
      </c>
      <c r="C37" s="312">
        <v>37833.946591867287</v>
      </c>
      <c r="D37" s="312">
        <v>-429.09427105165378</v>
      </c>
      <c r="E37" s="316">
        <v>-1.1214327491349306E-2</v>
      </c>
      <c r="F37" s="317">
        <v>224437.27799793601</v>
      </c>
      <c r="G37" s="317">
        <v>-6635.3592955969216</v>
      </c>
      <c r="H37" s="316">
        <v>-2.8715469617322045E-2</v>
      </c>
      <c r="I37" s="318">
        <v>74.777682007098747</v>
      </c>
      <c r="J37" s="318">
        <v>-3.6208248292162892</v>
      </c>
    </row>
    <row r="38" spans="1:10">
      <c r="A38" s="343"/>
      <c r="B38" s="307" t="s">
        <v>496</v>
      </c>
      <c r="C38" s="312">
        <v>50344.730015703135</v>
      </c>
      <c r="D38" s="312">
        <v>6620.0844916642673</v>
      </c>
      <c r="E38" s="313">
        <v>0.15140396022249483</v>
      </c>
      <c r="F38" s="314">
        <v>315935.6437182498</v>
      </c>
      <c r="G38" s="314">
        <v>60123.660699330241</v>
      </c>
      <c r="H38" s="313">
        <v>0.23503066584212187</v>
      </c>
      <c r="I38" s="315">
        <v>51.844129439014033</v>
      </c>
      <c r="J38" s="315">
        <v>5.1663889721049259</v>
      </c>
    </row>
    <row r="39" spans="1:10">
      <c r="A39" s="343"/>
      <c r="B39" s="308" t="s">
        <v>497</v>
      </c>
      <c r="C39" s="312">
        <v>117936.33489686534</v>
      </c>
      <c r="D39" s="312">
        <v>10059.791077829213</v>
      </c>
      <c r="E39" s="316">
        <v>9.3252812165586271E-2</v>
      </c>
      <c r="F39" s="317">
        <v>711154.01442764758</v>
      </c>
      <c r="G39" s="317">
        <v>118686.62127861707</v>
      </c>
      <c r="H39" s="316">
        <v>0.20032599709459856</v>
      </c>
      <c r="I39" s="318">
        <v>109.14730477537604</v>
      </c>
      <c r="J39" s="318">
        <v>5.6496830209715796</v>
      </c>
    </row>
    <row r="40" spans="1:10">
      <c r="A40" s="343"/>
      <c r="B40" s="307" t="s">
        <v>498</v>
      </c>
      <c r="C40" s="312">
        <v>76711.387606591117</v>
      </c>
      <c r="D40" s="312">
        <v>4389.9808581386751</v>
      </c>
      <c r="E40" s="313">
        <v>6.0700988206823195E-2</v>
      </c>
      <c r="F40" s="314">
        <v>491000.34626429557</v>
      </c>
      <c r="G40" s="314">
        <v>63475.770135744824</v>
      </c>
      <c r="H40" s="313">
        <v>0.14847279824366993</v>
      </c>
      <c r="I40" s="315">
        <v>87.745685458190295</v>
      </c>
      <c r="J40" s="315">
        <v>1.9884533988552704</v>
      </c>
    </row>
    <row r="41" spans="1:10">
      <c r="A41" s="343"/>
      <c r="B41" s="308" t="s">
        <v>499</v>
      </c>
      <c r="C41" s="312">
        <v>325678052.88212746</v>
      </c>
      <c r="D41" s="312">
        <v>32631092.574489474</v>
      </c>
      <c r="E41" s="316">
        <v>0.11135106994535503</v>
      </c>
      <c r="F41" s="317">
        <v>912270964.8705672</v>
      </c>
      <c r="G41" s="317">
        <v>111388707.99340856</v>
      </c>
      <c r="H41" s="316">
        <v>0.13908250187454663</v>
      </c>
      <c r="I41" s="319"/>
      <c r="J41" s="319"/>
    </row>
    <row r="42" spans="1:10">
      <c r="A42" s="343"/>
      <c r="B42" s="307" t="s">
        <v>500</v>
      </c>
      <c r="C42" s="312">
        <v>21247953.969896268</v>
      </c>
      <c r="D42" s="312">
        <v>2619756.3268014677</v>
      </c>
      <c r="E42" s="313">
        <v>0.14063391300620931</v>
      </c>
      <c r="F42" s="314">
        <v>52144961.606516115</v>
      </c>
      <c r="G42" s="314">
        <v>8279017.0775006115</v>
      </c>
      <c r="H42" s="313">
        <v>0.18873449931129113</v>
      </c>
      <c r="I42" s="320"/>
      <c r="J42" s="320"/>
    </row>
    <row r="43" spans="1:10">
      <c r="A43" s="343"/>
      <c r="B43" s="308" t="s">
        <v>501</v>
      </c>
      <c r="C43" s="312">
        <v>18315610.554180164</v>
      </c>
      <c r="D43" s="312">
        <v>1723137.8113106582</v>
      </c>
      <c r="E43" s="316">
        <v>0.10385057357114925</v>
      </c>
      <c r="F43" s="317">
        <v>45817532.290534094</v>
      </c>
      <c r="G43" s="317">
        <v>5961046.7185392007</v>
      </c>
      <c r="H43" s="316">
        <v>0.14956277837822515</v>
      </c>
      <c r="I43" s="319"/>
      <c r="J43" s="319"/>
    </row>
    <row r="44" spans="1:10">
      <c r="A44" s="343"/>
      <c r="B44" s="307" t="s">
        <v>502</v>
      </c>
      <c r="C44" s="312">
        <v>21660809.329698686</v>
      </c>
      <c r="D44" s="312">
        <v>1759922.5266683809</v>
      </c>
      <c r="E44" s="313">
        <v>8.843437702486695E-2</v>
      </c>
      <c r="F44" s="314">
        <v>56144720.636189744</v>
      </c>
      <c r="G44" s="314">
        <v>6277784.3648316711</v>
      </c>
      <c r="H44" s="313">
        <v>0.12589071706090402</v>
      </c>
      <c r="I44" s="320"/>
      <c r="J44" s="320"/>
    </row>
    <row r="45" spans="1:10">
      <c r="A45" s="343"/>
      <c r="B45" s="308" t="s">
        <v>503</v>
      </c>
      <c r="C45" s="312">
        <v>14166816.983867288</v>
      </c>
      <c r="D45" s="312">
        <v>1720115.7422001846</v>
      </c>
      <c r="E45" s="316">
        <v>0.13819852415528802</v>
      </c>
      <c r="F45" s="317">
        <v>35572698.611608878</v>
      </c>
      <c r="G45" s="317">
        <v>5583712.2785784379</v>
      </c>
      <c r="H45" s="316">
        <v>0.18619209787789429</v>
      </c>
      <c r="I45" s="319"/>
      <c r="J45" s="319"/>
    </row>
    <row r="46" spans="1:10">
      <c r="A46" s="343"/>
      <c r="B46" s="307" t="s">
        <v>504</v>
      </c>
      <c r="C46" s="312">
        <v>18577431.175788485</v>
      </c>
      <c r="D46" s="312">
        <v>1969545.9410623256</v>
      </c>
      <c r="E46" s="313">
        <v>0.11859101343885224</v>
      </c>
      <c r="F46" s="314">
        <v>46943766.994708523</v>
      </c>
      <c r="G46" s="314">
        <v>6307876.889554143</v>
      </c>
      <c r="H46" s="313">
        <v>0.15522920436173815</v>
      </c>
      <c r="I46" s="320"/>
      <c r="J46" s="320"/>
    </row>
    <row r="47" spans="1:10">
      <c r="A47" s="343"/>
      <c r="B47" s="308" t="s">
        <v>505</v>
      </c>
      <c r="C47" s="312">
        <v>22851233.202278309</v>
      </c>
      <c r="D47" s="312">
        <v>2192505.9165931344</v>
      </c>
      <c r="E47" s="316">
        <v>0.10612976715716478</v>
      </c>
      <c r="F47" s="317">
        <v>56766689.639066502</v>
      </c>
      <c r="G47" s="317">
        <v>7300613.6604423523</v>
      </c>
      <c r="H47" s="316">
        <v>0.14758829189518038</v>
      </c>
      <c r="I47" s="319"/>
      <c r="J47" s="319"/>
    </row>
    <row r="48" spans="1:10">
      <c r="A48" s="343"/>
      <c r="B48" s="307" t="s">
        <v>506</v>
      </c>
      <c r="C48" s="312">
        <v>21148327.831301775</v>
      </c>
      <c r="D48" s="312">
        <v>2531056.6409302279</v>
      </c>
      <c r="E48" s="313">
        <v>0.1359520745574806</v>
      </c>
      <c r="F48" s="314">
        <v>51505874.642468072</v>
      </c>
      <c r="G48" s="314">
        <v>7641370.5146141201</v>
      </c>
      <c r="H48" s="313">
        <v>0.17420396437952324</v>
      </c>
      <c r="I48" s="320"/>
      <c r="J48" s="320"/>
    </row>
    <row r="49" spans="1:10">
      <c r="A49" s="343" t="s">
        <v>134</v>
      </c>
      <c r="B49" s="308" t="s">
        <v>462</v>
      </c>
      <c r="C49" s="312">
        <v>450892844.52502966</v>
      </c>
      <c r="D49" s="312">
        <v>31818598.407358348</v>
      </c>
      <c r="E49" s="316">
        <v>7.5925921724199791E-2</v>
      </c>
      <c r="F49" s="317">
        <v>1295281117.2841938</v>
      </c>
      <c r="G49" s="317">
        <v>106508483.98855329</v>
      </c>
      <c r="H49" s="316">
        <v>8.9595336404472287E-2</v>
      </c>
      <c r="I49" s="318">
        <v>93.272520129554877</v>
      </c>
      <c r="J49" s="318">
        <v>-0.72733927337506543</v>
      </c>
    </row>
    <row r="50" spans="1:10">
      <c r="A50" s="344"/>
      <c r="B50" s="307" t="s">
        <v>463</v>
      </c>
      <c r="C50" s="312">
        <v>581156678.66858208</v>
      </c>
      <c r="D50" s="312">
        <v>46630807.474249244</v>
      </c>
      <c r="E50" s="313">
        <v>8.7237699776922667E-2</v>
      </c>
      <c r="F50" s="314">
        <v>1582636119.6134872</v>
      </c>
      <c r="G50" s="314">
        <v>154265862.5555408</v>
      </c>
      <c r="H50" s="313">
        <v>0.10800131254012979</v>
      </c>
      <c r="I50" s="315">
        <v>100.0529305036395</v>
      </c>
      <c r="J50" s="315">
        <v>0.26886966184932248</v>
      </c>
    </row>
    <row r="51" spans="1:10">
      <c r="A51" s="343"/>
      <c r="B51" s="308" t="s">
        <v>464</v>
      </c>
      <c r="C51" s="312">
        <v>493341944.29340243</v>
      </c>
      <c r="D51" s="312">
        <v>42418310.396916687</v>
      </c>
      <c r="E51" s="316">
        <v>9.4069831803613682E-2</v>
      </c>
      <c r="F51" s="317">
        <v>1398612441.0352507</v>
      </c>
      <c r="G51" s="317">
        <v>143602929.80070138</v>
      </c>
      <c r="H51" s="316">
        <v>0.11442377807913151</v>
      </c>
      <c r="I51" s="318">
        <v>98.845534619010621</v>
      </c>
      <c r="J51" s="318">
        <v>0.88122649195257452</v>
      </c>
    </row>
    <row r="52" spans="1:10">
      <c r="A52" s="343"/>
      <c r="B52" s="307" t="s">
        <v>465</v>
      </c>
      <c r="C52" s="312">
        <v>788106235.60118508</v>
      </c>
      <c r="D52" s="312">
        <v>51366568.275582433</v>
      </c>
      <c r="E52" s="313">
        <v>6.9721464112344228E-2</v>
      </c>
      <c r="F52" s="314">
        <v>2397841494.9187093</v>
      </c>
      <c r="G52" s="314">
        <v>182676101.72862482</v>
      </c>
      <c r="H52" s="313">
        <v>8.2466122976736708E-2</v>
      </c>
      <c r="I52" s="315">
        <v>111.64550127064771</v>
      </c>
      <c r="J52" s="315">
        <v>-1.5232129589411869</v>
      </c>
    </row>
    <row r="53" spans="1:10">
      <c r="A53" s="343"/>
      <c r="B53" s="308" t="s">
        <v>466</v>
      </c>
      <c r="C53" s="312">
        <v>281626499.70609993</v>
      </c>
      <c r="D53" s="312">
        <v>22425510.26014021</v>
      </c>
      <c r="E53" s="316">
        <v>8.6517842034764522E-2</v>
      </c>
      <c r="F53" s="317">
        <v>754957913.95468283</v>
      </c>
      <c r="G53" s="317">
        <v>70951059.645045996</v>
      </c>
      <c r="H53" s="316">
        <v>0.10372857990824724</v>
      </c>
      <c r="I53" s="318">
        <v>105.49683478820886</v>
      </c>
      <c r="J53" s="318">
        <v>0.21379124890499668</v>
      </c>
    </row>
    <row r="54" spans="1:10">
      <c r="A54" s="343"/>
      <c r="B54" s="307" t="s">
        <v>467</v>
      </c>
      <c r="C54" s="312">
        <v>408792246.81592125</v>
      </c>
      <c r="D54" s="312">
        <v>34817377.919750452</v>
      </c>
      <c r="E54" s="313">
        <v>9.3100849323158763E-2</v>
      </c>
      <c r="F54" s="314">
        <v>1126360792.6375563</v>
      </c>
      <c r="G54" s="314">
        <v>116067031.13560152</v>
      </c>
      <c r="H54" s="313">
        <v>0.11488443812921331</v>
      </c>
      <c r="I54" s="315">
        <v>79.785465010935141</v>
      </c>
      <c r="J54" s="315">
        <v>0.64120686900670876</v>
      </c>
    </row>
    <row r="55" spans="1:10">
      <c r="A55" s="343"/>
      <c r="B55" s="308" t="s">
        <v>468</v>
      </c>
      <c r="C55" s="312">
        <v>578475126.50268424</v>
      </c>
      <c r="D55" s="312">
        <v>48669780.095939994</v>
      </c>
      <c r="E55" s="316">
        <v>9.1863512563678515E-2</v>
      </c>
      <c r="F55" s="317">
        <v>1582766027.6990945</v>
      </c>
      <c r="G55" s="317">
        <v>159297711.93926311</v>
      </c>
      <c r="H55" s="316">
        <v>0.11190815431268084</v>
      </c>
      <c r="I55" s="318">
        <v>101.46719126699553</v>
      </c>
      <c r="J55" s="318">
        <v>0.70139308496545993</v>
      </c>
    </row>
    <row r="56" spans="1:10">
      <c r="A56" s="343"/>
      <c r="B56" s="307" t="s">
        <v>469</v>
      </c>
      <c r="C56" s="312">
        <v>497577497.48304385</v>
      </c>
      <c r="D56" s="312">
        <v>39109870.459153593</v>
      </c>
      <c r="E56" s="313">
        <v>8.5305631529607698E-2</v>
      </c>
      <c r="F56" s="314">
        <v>1395064033.5780947</v>
      </c>
      <c r="G56" s="314">
        <v>130857754.89307165</v>
      </c>
      <c r="H56" s="313">
        <v>0.10350981251982443</v>
      </c>
      <c r="I56" s="315">
        <v>107.87038382858876</v>
      </c>
      <c r="J56" s="315">
        <v>9.8361775064859103E-2</v>
      </c>
    </row>
    <row r="57" spans="1:10">
      <c r="A57" s="343"/>
      <c r="B57" s="308" t="s">
        <v>470</v>
      </c>
      <c r="C57" s="312">
        <v>449590610.72184151</v>
      </c>
      <c r="D57" s="312">
        <v>31722231.004543066</v>
      </c>
      <c r="E57" s="316">
        <v>7.5914408805002637E-2</v>
      </c>
      <c r="F57" s="317">
        <v>1287014703.6611266</v>
      </c>
      <c r="G57" s="317">
        <v>105667248.21998405</v>
      </c>
      <c r="H57" s="316">
        <v>8.9446375605494871E-2</v>
      </c>
      <c r="I57" s="318">
        <v>93.241773087603605</v>
      </c>
      <c r="J57" s="318">
        <v>-0.7518891759716837</v>
      </c>
    </row>
    <row r="58" spans="1:10">
      <c r="A58" s="343"/>
      <c r="B58" s="307" t="s">
        <v>471</v>
      </c>
      <c r="C58" s="312">
        <v>580389979.8075422</v>
      </c>
      <c r="D58" s="312">
        <v>46600402.074545443</v>
      </c>
      <c r="E58" s="313">
        <v>8.7301071468006655E-2</v>
      </c>
      <c r="F58" s="314">
        <v>1578151052.8697753</v>
      </c>
      <c r="G58" s="314">
        <v>154163289.24271941</v>
      </c>
      <c r="H58" s="313">
        <v>0.10826166711576811</v>
      </c>
      <c r="I58" s="315">
        <v>100.17732001798396</v>
      </c>
      <c r="J58" s="315">
        <v>0.2497412601042015</v>
      </c>
    </row>
    <row r="59" spans="1:10">
      <c r="A59" s="343"/>
      <c r="B59" s="308" t="s">
        <v>472</v>
      </c>
      <c r="C59" s="312">
        <v>492234303.56542647</v>
      </c>
      <c r="D59" s="312">
        <v>42464513.391530156</v>
      </c>
      <c r="E59" s="316">
        <v>9.4413885323671759E-2</v>
      </c>
      <c r="F59" s="317">
        <v>1391883838.5861216</v>
      </c>
      <c r="G59" s="317">
        <v>143508019.00825262</v>
      </c>
      <c r="H59" s="316">
        <v>0.11495578235148693</v>
      </c>
      <c r="I59" s="318">
        <v>98.876665665515134</v>
      </c>
      <c r="J59" s="318">
        <v>0.8875158418509983</v>
      </c>
    </row>
    <row r="60" spans="1:10">
      <c r="A60" s="343"/>
      <c r="B60" s="307" t="s">
        <v>473</v>
      </c>
      <c r="C60" s="312">
        <v>784545477.65864563</v>
      </c>
      <c r="D60" s="312">
        <v>51759082.753586531</v>
      </c>
      <c r="E60" s="313">
        <v>7.0633247442172448E-2</v>
      </c>
      <c r="F60" s="314">
        <v>2375595987.682302</v>
      </c>
      <c r="G60" s="314">
        <v>184295422.14054251</v>
      </c>
      <c r="H60" s="313">
        <v>8.4103214793347522E-2</v>
      </c>
      <c r="I60" s="315">
        <v>111.42624888488074</v>
      </c>
      <c r="J60" s="315">
        <v>-1.4525958871393954</v>
      </c>
    </row>
    <row r="61" spans="1:10">
      <c r="A61" s="343"/>
      <c r="B61" s="308" t="s">
        <v>474</v>
      </c>
      <c r="C61" s="312">
        <v>281082688.14801306</v>
      </c>
      <c r="D61" s="312">
        <v>22441403.619059384</v>
      </c>
      <c r="E61" s="316">
        <v>8.6766517804496929E-2</v>
      </c>
      <c r="F61" s="317">
        <v>751770232.43569875</v>
      </c>
      <c r="G61" s="317">
        <v>70921517.718359828</v>
      </c>
      <c r="H61" s="316">
        <v>0.10416633854967854</v>
      </c>
      <c r="I61" s="318">
        <v>105.5632939813085</v>
      </c>
      <c r="J61" s="318">
        <v>0.21137391393963867</v>
      </c>
    </row>
    <row r="62" spans="1:10">
      <c r="A62" s="343"/>
      <c r="B62" s="307" t="s">
        <v>475</v>
      </c>
      <c r="C62" s="312">
        <v>408158441.29207641</v>
      </c>
      <c r="D62" s="312">
        <v>34758272.670086563</v>
      </c>
      <c r="E62" s="313">
        <v>9.3085851563377203E-2</v>
      </c>
      <c r="F62" s="314">
        <v>1122479620.5213845</v>
      </c>
      <c r="G62" s="314">
        <v>115632533.37613761</v>
      </c>
      <c r="H62" s="313">
        <v>0.11484617163068433</v>
      </c>
      <c r="I62" s="315">
        <v>79.866165873956092</v>
      </c>
      <c r="J62" s="315">
        <v>0.62071617034119697</v>
      </c>
    </row>
    <row r="63" spans="1:10">
      <c r="A63" s="343"/>
      <c r="B63" s="308" t="s">
        <v>476</v>
      </c>
      <c r="C63" s="312">
        <v>576979873.81219935</v>
      </c>
      <c r="D63" s="312">
        <v>48530213.534741223</v>
      </c>
      <c r="E63" s="316">
        <v>9.1835073768920264E-2</v>
      </c>
      <c r="F63" s="317">
        <v>1574172134.8317122</v>
      </c>
      <c r="G63" s="317">
        <v>158113959.3187685</v>
      </c>
      <c r="H63" s="316">
        <v>0.11165781325438436</v>
      </c>
      <c r="I63" s="318">
        <v>101.46459734309768</v>
      </c>
      <c r="J63" s="318">
        <v>0.67324636426116058</v>
      </c>
    </row>
    <row r="64" spans="1:10">
      <c r="A64" s="343"/>
      <c r="B64" s="307" t="s">
        <v>477</v>
      </c>
      <c r="C64" s="312">
        <v>496545756.76308936</v>
      </c>
      <c r="D64" s="312">
        <v>39118422.381284475</v>
      </c>
      <c r="E64" s="313">
        <v>8.5518331417932178E-2</v>
      </c>
      <c r="F64" s="314">
        <v>1388785449.0329342</v>
      </c>
      <c r="G64" s="314">
        <v>130774096.77375674</v>
      </c>
      <c r="H64" s="313">
        <v>0.10395303392048759</v>
      </c>
      <c r="I64" s="315">
        <v>107.92292076788452</v>
      </c>
      <c r="J64" s="315">
        <v>9.2251695682364243E-2</v>
      </c>
    </row>
    <row r="65" spans="1:10">
      <c r="A65" s="343"/>
      <c r="B65" s="308" t="s">
        <v>478</v>
      </c>
      <c r="C65" s="312">
        <v>236664471.38735533</v>
      </c>
      <c r="D65" s="312">
        <v>6982620.6450308859</v>
      </c>
      <c r="E65" s="316">
        <v>3.0401272988977046E-2</v>
      </c>
      <c r="F65" s="317">
        <v>773158475.4278034</v>
      </c>
      <c r="G65" s="317">
        <v>34907642.318482757</v>
      </c>
      <c r="H65" s="316">
        <v>4.7284257264513796E-2</v>
      </c>
      <c r="I65" s="318">
        <v>88.42332920153514</v>
      </c>
      <c r="J65" s="318">
        <v>-2.9494185205414851</v>
      </c>
    </row>
    <row r="66" spans="1:10">
      <c r="A66" s="343"/>
      <c r="B66" s="307" t="s">
        <v>479</v>
      </c>
      <c r="C66" s="312">
        <v>341487242.16785663</v>
      </c>
      <c r="D66" s="312">
        <v>22600145.917894304</v>
      </c>
      <c r="E66" s="313">
        <v>7.0871936129328322E-2</v>
      </c>
      <c r="F66" s="314">
        <v>995179735.30804789</v>
      </c>
      <c r="G66" s="314">
        <v>83778466.409229517</v>
      </c>
      <c r="H66" s="313">
        <v>9.1922701084729788E-2</v>
      </c>
      <c r="I66" s="315">
        <v>106.18532303866073</v>
      </c>
      <c r="J66" s="315">
        <v>0.6049567257567503</v>
      </c>
    </row>
    <row r="67" spans="1:10">
      <c r="A67" s="343"/>
      <c r="B67" s="308" t="s">
        <v>480</v>
      </c>
      <c r="C67" s="312">
        <v>277594084.60288626</v>
      </c>
      <c r="D67" s="312">
        <v>20717499.435272157</v>
      </c>
      <c r="E67" s="316">
        <v>8.0651568229754445E-2</v>
      </c>
      <c r="F67" s="317">
        <v>860956042.26394618</v>
      </c>
      <c r="G67" s="317">
        <v>77352839.041518331</v>
      </c>
      <c r="H67" s="316">
        <v>9.8714296627959955E-2</v>
      </c>
      <c r="I67" s="318">
        <v>100.45525256708852</v>
      </c>
      <c r="J67" s="318">
        <v>1.4762276530969984</v>
      </c>
    </row>
    <row r="68" spans="1:10">
      <c r="A68" s="343"/>
      <c r="B68" s="307" t="s">
        <v>481</v>
      </c>
      <c r="C68" s="312">
        <v>530919596.36491609</v>
      </c>
      <c r="D68" s="312">
        <v>28478509.328139484</v>
      </c>
      <c r="E68" s="313">
        <v>5.6680295586684325E-2</v>
      </c>
      <c r="F68" s="314">
        <v>1720114998.3404021</v>
      </c>
      <c r="G68" s="314">
        <v>113023599.61656427</v>
      </c>
      <c r="H68" s="313">
        <v>7.0328047120602019E-2</v>
      </c>
      <c r="I68" s="315">
        <v>135.84343312226829</v>
      </c>
      <c r="J68" s="315">
        <v>-1.0401134544842421</v>
      </c>
    </row>
    <row r="69" spans="1:10">
      <c r="A69" s="343"/>
      <c r="B69" s="308" t="s">
        <v>482</v>
      </c>
      <c r="C69" s="312">
        <v>119188052.39760175</v>
      </c>
      <c r="D69" s="312">
        <v>6824006.3338566571</v>
      </c>
      <c r="E69" s="316">
        <v>6.0731226516934751E-2</v>
      </c>
      <c r="F69" s="317">
        <v>349167896.43689227</v>
      </c>
      <c r="G69" s="317">
        <v>23505095.013193011</v>
      </c>
      <c r="H69" s="316">
        <v>7.2176173976382457E-2</v>
      </c>
      <c r="I69" s="318">
        <v>80.640286955221129</v>
      </c>
      <c r="J69" s="318">
        <v>-0.30711597113784705</v>
      </c>
    </row>
    <row r="70" spans="1:10">
      <c r="A70" s="343"/>
      <c r="B70" s="307" t="s">
        <v>483</v>
      </c>
      <c r="C70" s="312">
        <v>190060308.92763832</v>
      </c>
      <c r="D70" s="312">
        <v>15017846.559845716</v>
      </c>
      <c r="E70" s="313">
        <v>8.5795448468330981E-2</v>
      </c>
      <c r="F70" s="314">
        <v>576155274.24581599</v>
      </c>
      <c r="G70" s="314">
        <v>54234459.899223864</v>
      </c>
      <c r="H70" s="313">
        <v>0.1039131960412837</v>
      </c>
      <c r="I70" s="315">
        <v>66.998640461587229</v>
      </c>
      <c r="J70" s="315">
        <v>1.2973072323519972</v>
      </c>
    </row>
    <row r="71" spans="1:10">
      <c r="A71" s="343"/>
      <c r="B71" s="308" t="s">
        <v>484</v>
      </c>
      <c r="C71" s="312">
        <v>308206860.69840205</v>
      </c>
      <c r="D71" s="312">
        <v>23196750.048293054</v>
      </c>
      <c r="E71" s="316">
        <v>8.1389218071531544E-2</v>
      </c>
      <c r="F71" s="317">
        <v>915978839.00127792</v>
      </c>
      <c r="G71" s="317">
        <v>82358020.339704871</v>
      </c>
      <c r="H71" s="316">
        <v>9.8795541685169866E-2</v>
      </c>
      <c r="I71" s="318">
        <v>97.642003024624231</v>
      </c>
      <c r="J71" s="318">
        <v>1.5005118170492437</v>
      </c>
    </row>
    <row r="72" spans="1:10">
      <c r="A72" s="343"/>
      <c r="B72" s="307" t="s">
        <v>485</v>
      </c>
      <c r="C72" s="312">
        <v>254812862.93626919</v>
      </c>
      <c r="D72" s="312">
        <v>13595600.012703806</v>
      </c>
      <c r="E72" s="313">
        <v>5.6362466964115454E-2</v>
      </c>
      <c r="F72" s="314">
        <v>798469477.19886506</v>
      </c>
      <c r="G72" s="314">
        <v>53023618.074789166</v>
      </c>
      <c r="H72" s="313">
        <v>7.1130072594532495E-2</v>
      </c>
      <c r="I72" s="315">
        <v>99.773743891893872</v>
      </c>
      <c r="J72" s="315">
        <v>-0.79418724187580381</v>
      </c>
    </row>
    <row r="73" spans="1:10">
      <c r="A73" s="343"/>
      <c r="B73" s="308" t="s">
        <v>486</v>
      </c>
      <c r="C73" s="312">
        <v>202306.80006538669</v>
      </c>
      <c r="D73" s="312">
        <v>3073.5645726939547</v>
      </c>
      <c r="E73" s="316">
        <v>1.5426967117675924E-2</v>
      </c>
      <c r="F73" s="317">
        <v>1275544.8566474554</v>
      </c>
      <c r="G73" s="317">
        <v>25116.406029483536</v>
      </c>
      <c r="H73" s="316">
        <v>2.0086240054015731E-2</v>
      </c>
      <c r="I73" s="318">
        <v>82.673527345333525</v>
      </c>
      <c r="J73" s="318">
        <v>-3.4889819003395672</v>
      </c>
    </row>
    <row r="74" spans="1:10">
      <c r="A74" s="343"/>
      <c r="B74" s="307" t="s">
        <v>487</v>
      </c>
      <c r="C74" s="312">
        <v>243328.1004370809</v>
      </c>
      <c r="D74" s="312">
        <v>23210.729687093291</v>
      </c>
      <c r="E74" s="313">
        <v>0.10544706039332245</v>
      </c>
      <c r="F74" s="314">
        <v>1393264.0103586414</v>
      </c>
      <c r="G74" s="314">
        <v>179176.64207448438</v>
      </c>
      <c r="H74" s="313">
        <v>0.14758134114162705</v>
      </c>
      <c r="I74" s="315">
        <v>82.75694784806926</v>
      </c>
      <c r="J74" s="315">
        <v>3.5310664603761239</v>
      </c>
    </row>
    <row r="75" spans="1:10">
      <c r="A75" s="343"/>
      <c r="B75" s="308" t="s">
        <v>488</v>
      </c>
      <c r="C75" s="312">
        <v>168608.89179854689</v>
      </c>
      <c r="D75" s="312">
        <v>8858.9440473266004</v>
      </c>
      <c r="E75" s="316">
        <v>5.5455066947018322E-2</v>
      </c>
      <c r="F75" s="317">
        <v>1068743.6086702754</v>
      </c>
      <c r="G75" s="317">
        <v>78813.298166417284</v>
      </c>
      <c r="H75" s="316">
        <v>7.9614996460005971E-2</v>
      </c>
      <c r="I75" s="318">
        <v>66.736758198155684</v>
      </c>
      <c r="J75" s="318">
        <v>-0.17861752917929152</v>
      </c>
    </row>
    <row r="76" spans="1:10">
      <c r="A76" s="343"/>
      <c r="B76" s="307" t="s">
        <v>489</v>
      </c>
      <c r="C76" s="312">
        <v>751193.00772119849</v>
      </c>
      <c r="D76" s="312">
        <v>-85862.872608637437</v>
      </c>
      <c r="E76" s="313">
        <v>-0.10257722886410377</v>
      </c>
      <c r="F76" s="314">
        <v>4721337.9675645074</v>
      </c>
      <c r="G76" s="314">
        <v>-515402.64842903242</v>
      </c>
      <c r="H76" s="313">
        <v>-9.8420503558060562E-2</v>
      </c>
      <c r="I76" s="315">
        <v>210.22464123847331</v>
      </c>
      <c r="J76" s="315">
        <v>-37.681393215884157</v>
      </c>
    </row>
    <row r="77" spans="1:10">
      <c r="A77" s="343"/>
      <c r="B77" s="308" t="s">
        <v>490</v>
      </c>
      <c r="C77" s="312">
        <v>182061.94676925326</v>
      </c>
      <c r="D77" s="312">
        <v>29463.520730345801</v>
      </c>
      <c r="E77" s="316">
        <v>0.19307879835427394</v>
      </c>
      <c r="F77" s="317">
        <v>1126357.3457914821</v>
      </c>
      <c r="G77" s="317">
        <v>197623.88937183062</v>
      </c>
      <c r="H77" s="316">
        <v>0.21278859720816773</v>
      </c>
      <c r="I77" s="318">
        <v>77.971572645953728</v>
      </c>
      <c r="J77" s="318">
        <v>8.8095430919454429</v>
      </c>
    </row>
    <row r="78" spans="1:10">
      <c r="A78" s="343"/>
      <c r="B78" s="307" t="s">
        <v>491</v>
      </c>
      <c r="C78" s="312">
        <v>1302233.8031882204</v>
      </c>
      <c r="D78" s="312">
        <v>96367.402815157548</v>
      </c>
      <c r="E78" s="313">
        <v>7.9915488801532278E-2</v>
      </c>
      <c r="F78" s="314">
        <v>8266413.6230672263</v>
      </c>
      <c r="G78" s="314">
        <v>841235.76856930088</v>
      </c>
      <c r="H78" s="313">
        <v>0.11329503279974745</v>
      </c>
      <c r="I78" s="315">
        <v>105.25553282135529</v>
      </c>
      <c r="J78" s="315">
        <v>9.0578250364327459</v>
      </c>
    </row>
    <row r="79" spans="1:10">
      <c r="A79" s="343"/>
      <c r="B79" s="308" t="s">
        <v>492</v>
      </c>
      <c r="C79" s="312">
        <v>766698.86104030313</v>
      </c>
      <c r="D79" s="312">
        <v>30405.399703978444</v>
      </c>
      <c r="E79" s="316">
        <v>4.1295218959020261E-2</v>
      </c>
      <c r="F79" s="317">
        <v>4485066.7437133817</v>
      </c>
      <c r="G79" s="317">
        <v>102573.312823046</v>
      </c>
      <c r="H79" s="316">
        <v>2.3405240519027426E-2</v>
      </c>
      <c r="I79" s="318">
        <v>51.574734406655367</v>
      </c>
      <c r="J79" s="318">
        <v>2.6900646528466439</v>
      </c>
    </row>
    <row r="80" spans="1:10">
      <c r="A80" s="343"/>
      <c r="B80" s="307" t="s">
        <v>493</v>
      </c>
      <c r="C80" s="312">
        <v>1107640.7279756989</v>
      </c>
      <c r="D80" s="312">
        <v>-46202.994613308227</v>
      </c>
      <c r="E80" s="313">
        <v>-4.004267970504484E-2</v>
      </c>
      <c r="F80" s="314">
        <v>6728602.4491291502</v>
      </c>
      <c r="G80" s="314">
        <v>94910.792449162342</v>
      </c>
      <c r="H80" s="313">
        <v>1.4307386800770152E-2</v>
      </c>
      <c r="I80" s="315">
        <v>86.71286423191755</v>
      </c>
      <c r="J80" s="315">
        <v>-2.4412042729436934</v>
      </c>
    </row>
    <row r="81" spans="1:10">
      <c r="A81" s="343"/>
      <c r="B81" s="308" t="s">
        <v>494</v>
      </c>
      <c r="C81" s="312">
        <v>3560757.9425407802</v>
      </c>
      <c r="D81" s="312">
        <v>-392514.47800235357</v>
      </c>
      <c r="E81" s="316">
        <v>-9.9288497287122607E-2</v>
      </c>
      <c r="F81" s="317">
        <v>22245507.236406919</v>
      </c>
      <c r="G81" s="317">
        <v>-1619320.4119139761</v>
      </c>
      <c r="H81" s="316">
        <v>-6.7853849010634265E-2</v>
      </c>
      <c r="I81" s="318">
        <v>197.09450561774108</v>
      </c>
      <c r="J81" s="318">
        <v>-18.877951080632755</v>
      </c>
    </row>
    <row r="82" spans="1:10">
      <c r="A82" s="343"/>
      <c r="B82" s="307" t="s">
        <v>495</v>
      </c>
      <c r="C82" s="312">
        <v>543811.55808657187</v>
      </c>
      <c r="D82" s="312">
        <v>-15893.358919583727</v>
      </c>
      <c r="E82" s="313">
        <v>-2.8395960865587763E-2</v>
      </c>
      <c r="F82" s="314">
        <v>3187681.5189838735</v>
      </c>
      <c r="G82" s="314">
        <v>29541.926685724873</v>
      </c>
      <c r="H82" s="313">
        <v>9.3542181472185942E-3</v>
      </c>
      <c r="I82" s="315">
        <v>79.595762559428636</v>
      </c>
      <c r="J82" s="315">
        <v>-1.2598545353565953</v>
      </c>
    </row>
    <row r="83" spans="1:10">
      <c r="A83" s="343"/>
      <c r="B83" s="308" t="s">
        <v>496</v>
      </c>
      <c r="C83" s="312">
        <v>633805.52384480485</v>
      </c>
      <c r="D83" s="312">
        <v>59105.249663876137</v>
      </c>
      <c r="E83" s="316">
        <v>0.10284534794787388</v>
      </c>
      <c r="F83" s="317">
        <v>3881172.1161714657</v>
      </c>
      <c r="G83" s="317">
        <v>434497.75946353702</v>
      </c>
      <c r="H83" s="316">
        <v>0.1260628984626633</v>
      </c>
      <c r="I83" s="318">
        <v>48.334001570889015</v>
      </c>
      <c r="J83" s="318">
        <v>5.0778681552655272</v>
      </c>
    </row>
    <row r="84" spans="1:10">
      <c r="A84" s="343"/>
      <c r="B84" s="307" t="s">
        <v>497</v>
      </c>
      <c r="C84" s="312">
        <v>1495252.690484958</v>
      </c>
      <c r="D84" s="312">
        <v>139566.56119845388</v>
      </c>
      <c r="E84" s="313">
        <v>0.10294902203647063</v>
      </c>
      <c r="F84" s="314">
        <v>8593892.8673840091</v>
      </c>
      <c r="G84" s="314">
        <v>1183752.6204962088</v>
      </c>
      <c r="H84" s="313">
        <v>0.15974766752807079</v>
      </c>
      <c r="I84" s="315">
        <v>102.47811853078485</v>
      </c>
      <c r="J84" s="315">
        <v>10.774755433224257</v>
      </c>
    </row>
    <row r="85" spans="1:10">
      <c r="A85" s="343"/>
      <c r="B85" s="308" t="s">
        <v>498</v>
      </c>
      <c r="C85" s="312">
        <v>1031740.7199544529</v>
      </c>
      <c r="D85" s="312">
        <v>-8551.9221312410664</v>
      </c>
      <c r="E85" s="316">
        <v>-8.220688857411531E-3</v>
      </c>
      <c r="F85" s="317">
        <v>6278584.5451610032</v>
      </c>
      <c r="G85" s="317">
        <v>83658.119314683601</v>
      </c>
      <c r="H85" s="316">
        <v>1.3504295864701032E-2</v>
      </c>
      <c r="I85" s="318">
        <v>87.395217099764196</v>
      </c>
      <c r="J85" s="318">
        <v>0.42267166326787731</v>
      </c>
    </row>
    <row r="86" spans="1:10">
      <c r="A86" s="343"/>
      <c r="B86" s="307" t="s">
        <v>499</v>
      </c>
      <c r="C86" s="312">
        <v>3832660353.5497737</v>
      </c>
      <c r="D86" s="312">
        <v>310408847.16592026</v>
      </c>
      <c r="E86" s="313">
        <v>8.8127962072930985E-2</v>
      </c>
      <c r="F86" s="314">
        <v>10695418999.227112</v>
      </c>
      <c r="G86" s="314">
        <v>1028143326.8790131</v>
      </c>
      <c r="H86" s="313">
        <v>0.10635295420610322</v>
      </c>
      <c r="I86" s="320"/>
      <c r="J86" s="320"/>
    </row>
    <row r="87" spans="1:10">
      <c r="A87" s="343"/>
      <c r="B87" s="308" t="s">
        <v>500</v>
      </c>
      <c r="C87" s="312">
        <v>238659409.53924868</v>
      </c>
      <c r="D87" s="312">
        <v>23977045.426964104</v>
      </c>
      <c r="E87" s="316">
        <v>0.11168614397419005</v>
      </c>
      <c r="F87" s="317">
        <v>581578053.55136776</v>
      </c>
      <c r="G87" s="317">
        <v>70205646.191414058</v>
      </c>
      <c r="H87" s="316">
        <v>0.13728868664201604</v>
      </c>
      <c r="I87" s="319"/>
      <c r="J87" s="319"/>
    </row>
    <row r="88" spans="1:10">
      <c r="A88" s="343"/>
      <c r="B88" s="307" t="s">
        <v>501</v>
      </c>
      <c r="C88" s="312">
        <v>214471610.07074195</v>
      </c>
      <c r="D88" s="312">
        <v>21738155.012210906</v>
      </c>
      <c r="E88" s="313">
        <v>0.11278869569172235</v>
      </c>
      <c r="F88" s="314">
        <v>529859052.71350592</v>
      </c>
      <c r="G88" s="314">
        <v>66076366.668569386</v>
      </c>
      <c r="H88" s="313">
        <v>0.14247268959533163</v>
      </c>
      <c r="I88" s="320"/>
      <c r="J88" s="320"/>
    </row>
    <row r="89" spans="1:10">
      <c r="A89" s="343"/>
      <c r="B89" s="308" t="s">
        <v>502</v>
      </c>
      <c r="C89" s="312">
        <v>252874688.28600818</v>
      </c>
      <c r="D89" s="312">
        <v>23366436.298055291</v>
      </c>
      <c r="E89" s="316">
        <v>0.10181087649642252</v>
      </c>
      <c r="F89" s="317">
        <v>650759651.37433565</v>
      </c>
      <c r="G89" s="317">
        <v>71787225.172405362</v>
      </c>
      <c r="H89" s="316">
        <v>0.12399074968618259</v>
      </c>
      <c r="I89" s="319"/>
      <c r="J89" s="319"/>
    </row>
    <row r="90" spans="1:10">
      <c r="A90" s="343"/>
      <c r="B90" s="307" t="s">
        <v>503</v>
      </c>
      <c r="C90" s="312">
        <v>161894635.75041121</v>
      </c>
      <c r="D90" s="312">
        <v>15617397.285202622</v>
      </c>
      <c r="E90" s="313">
        <v>0.10676573778029828</v>
      </c>
      <c r="F90" s="314">
        <v>402602335.99880618</v>
      </c>
      <c r="G90" s="314">
        <v>47416422.705166519</v>
      </c>
      <c r="H90" s="313">
        <v>0.1334974753516375</v>
      </c>
      <c r="I90" s="320"/>
      <c r="J90" s="320"/>
    </row>
    <row r="91" spans="1:10">
      <c r="A91" s="343"/>
      <c r="B91" s="308" t="s">
        <v>504</v>
      </c>
      <c r="C91" s="312">
        <v>218098132.36443809</v>
      </c>
      <c r="D91" s="312">
        <v>19740426.110240728</v>
      </c>
      <c r="E91" s="316">
        <v>9.9519330420887078E-2</v>
      </c>
      <c r="F91" s="317">
        <v>546324346.27556849</v>
      </c>
      <c r="G91" s="317">
        <v>61398073.476913154</v>
      </c>
      <c r="H91" s="316">
        <v>0.12661321302012862</v>
      </c>
      <c r="I91" s="319"/>
      <c r="J91" s="319"/>
    </row>
    <row r="92" spans="1:10">
      <c r="A92" s="343"/>
      <c r="B92" s="307" t="s">
        <v>505</v>
      </c>
      <c r="C92" s="312">
        <v>268773013.11379725</v>
      </c>
      <c r="D92" s="312">
        <v>25333463.486448109</v>
      </c>
      <c r="E92" s="313">
        <v>0.10406469912234026</v>
      </c>
      <c r="F92" s="314">
        <v>658193295.8304342</v>
      </c>
      <c r="G92" s="314">
        <v>75755938.979063392</v>
      </c>
      <c r="H92" s="313">
        <v>0.13006710178858799</v>
      </c>
      <c r="I92" s="320"/>
      <c r="J92" s="320"/>
    </row>
    <row r="93" spans="1:10">
      <c r="A93" s="343"/>
      <c r="B93" s="308" t="s">
        <v>506</v>
      </c>
      <c r="C93" s="312">
        <v>241550831.88005099</v>
      </c>
      <c r="D93" s="312">
        <v>25493358.84785074</v>
      </c>
      <c r="E93" s="316">
        <v>0.11799341392857687</v>
      </c>
      <c r="F93" s="317">
        <v>589189614.48827779</v>
      </c>
      <c r="G93" s="317">
        <v>77552854.809595644</v>
      </c>
      <c r="H93" s="316">
        <v>0.1515779571004639</v>
      </c>
      <c r="I93" s="319"/>
      <c r="J93" s="319"/>
    </row>
    <row r="94" spans="1:10">
      <c r="A94" s="343" t="s">
        <v>135</v>
      </c>
      <c r="B94" s="307" t="s">
        <v>462</v>
      </c>
      <c r="C94" s="312">
        <v>74749122.081890061</v>
      </c>
      <c r="D94" s="312">
        <v>6903409.8449156433</v>
      </c>
      <c r="E94" s="313">
        <v>0.10175160105627776</v>
      </c>
      <c r="F94" s="314">
        <v>214598892.19568634</v>
      </c>
      <c r="G94" s="314">
        <v>25052301.221360058</v>
      </c>
      <c r="H94" s="313">
        <v>0.13216962168817556</v>
      </c>
      <c r="I94" s="315">
        <v>92.278528258116538</v>
      </c>
      <c r="J94" s="315">
        <v>0.10757778222973968</v>
      </c>
    </row>
    <row r="95" spans="1:10">
      <c r="A95" s="344"/>
      <c r="B95" s="308" t="s">
        <v>463</v>
      </c>
      <c r="C95" s="312">
        <v>98418474.386839956</v>
      </c>
      <c r="D95" s="312">
        <v>9332437.7356367409</v>
      </c>
      <c r="E95" s="316">
        <v>0.10475758139489187</v>
      </c>
      <c r="F95" s="317">
        <v>270075297.96004671</v>
      </c>
      <c r="G95" s="317">
        <v>33913481.223729104</v>
      </c>
      <c r="H95" s="316">
        <v>0.14360272838515048</v>
      </c>
      <c r="I95" s="318">
        <v>101.11775158263094</v>
      </c>
      <c r="J95" s="318">
        <v>0.39269719601119846</v>
      </c>
    </row>
    <row r="96" spans="1:10">
      <c r="A96" s="343"/>
      <c r="B96" s="307" t="s">
        <v>464</v>
      </c>
      <c r="C96" s="312">
        <v>82917031.80315423</v>
      </c>
      <c r="D96" s="312">
        <v>7944998.3036371171</v>
      </c>
      <c r="E96" s="313">
        <v>0.10597282656990076</v>
      </c>
      <c r="F96" s="314">
        <v>236044726.46846336</v>
      </c>
      <c r="G96" s="314">
        <v>29780877.092000574</v>
      </c>
      <c r="H96" s="313">
        <v>0.14438243629229452</v>
      </c>
      <c r="I96" s="315">
        <v>99.144118565824513</v>
      </c>
      <c r="J96" s="315">
        <v>0.49354915034210478</v>
      </c>
    </row>
    <row r="97" spans="1:10">
      <c r="A97" s="343"/>
      <c r="B97" s="308" t="s">
        <v>465</v>
      </c>
      <c r="C97" s="312">
        <v>128889742.46358456</v>
      </c>
      <c r="D97" s="312">
        <v>8496685.7068880498</v>
      </c>
      <c r="E97" s="316">
        <v>7.0574549195632469E-2</v>
      </c>
      <c r="F97" s="317">
        <v>392766660.62230408</v>
      </c>
      <c r="G97" s="317">
        <v>35577315.098962009</v>
      </c>
      <c r="H97" s="316">
        <v>9.960351713972683E-2</v>
      </c>
      <c r="I97" s="318">
        <v>108.96549985608172</v>
      </c>
      <c r="J97" s="318">
        <v>-3.0425401386214759</v>
      </c>
    </row>
    <row r="98" spans="1:10">
      <c r="A98" s="343"/>
      <c r="B98" s="307" t="s">
        <v>466</v>
      </c>
      <c r="C98" s="312">
        <v>47483646.659996711</v>
      </c>
      <c r="D98" s="312">
        <v>4461675.3041330576</v>
      </c>
      <c r="E98" s="313">
        <v>0.10370690053292865</v>
      </c>
      <c r="F98" s="314">
        <v>128123611.39963928</v>
      </c>
      <c r="G98" s="314">
        <v>15924818.733529627</v>
      </c>
      <c r="H98" s="313">
        <v>0.1419339580678021</v>
      </c>
      <c r="I98" s="315">
        <v>106.15102013147042</v>
      </c>
      <c r="J98" s="315">
        <v>0.31158550754308578</v>
      </c>
    </row>
    <row r="99" spans="1:10">
      <c r="A99" s="343"/>
      <c r="B99" s="308" t="s">
        <v>467</v>
      </c>
      <c r="C99" s="312">
        <v>68620414.138463408</v>
      </c>
      <c r="D99" s="312">
        <v>7469292.4315019846</v>
      </c>
      <c r="E99" s="316">
        <v>0.12214481473120195</v>
      </c>
      <c r="F99" s="317">
        <v>190912493.7124446</v>
      </c>
      <c r="G99" s="317">
        <v>26142310.764231563</v>
      </c>
      <c r="H99" s="316">
        <v>0.15865923249261696</v>
      </c>
      <c r="I99" s="318">
        <v>79.926107032377786</v>
      </c>
      <c r="J99" s="318">
        <v>1.5440150912590838</v>
      </c>
    </row>
    <row r="100" spans="1:10">
      <c r="A100" s="343"/>
      <c r="B100" s="307" t="s">
        <v>468</v>
      </c>
      <c r="C100" s="312">
        <v>98935635.836920246</v>
      </c>
      <c r="D100" s="312">
        <v>9475402.6178242117</v>
      </c>
      <c r="E100" s="313">
        <v>0.10591748173311946</v>
      </c>
      <c r="F100" s="314">
        <v>272260390.85336953</v>
      </c>
      <c r="G100" s="314">
        <v>33653979.816242605</v>
      </c>
      <c r="H100" s="313">
        <v>0.1410439043526206</v>
      </c>
      <c r="I100" s="315">
        <v>103.56378000868965</v>
      </c>
      <c r="J100" s="315">
        <v>0.51039368490641834</v>
      </c>
    </row>
    <row r="101" spans="1:10">
      <c r="A101" s="343"/>
      <c r="B101" s="308" t="s">
        <v>469</v>
      </c>
      <c r="C101" s="312">
        <v>83649876.279465958</v>
      </c>
      <c r="D101" s="312">
        <v>8331218.6976408511</v>
      </c>
      <c r="E101" s="316">
        <v>0.11061294724471071</v>
      </c>
      <c r="F101" s="317">
        <v>233637439.82165131</v>
      </c>
      <c r="G101" s="317">
        <v>27733103.247020155</v>
      </c>
      <c r="H101" s="316">
        <v>0.13468926253997637</v>
      </c>
      <c r="I101" s="318">
        <v>108.22335438003383</v>
      </c>
      <c r="J101" s="318">
        <v>0.98865080850249853</v>
      </c>
    </row>
    <row r="102" spans="1:10">
      <c r="A102" s="343"/>
      <c r="B102" s="307" t="s">
        <v>470</v>
      </c>
      <c r="C102" s="312">
        <v>74556925.144470766</v>
      </c>
      <c r="D102" s="312">
        <v>6876829.9007275403</v>
      </c>
      <c r="E102" s="313">
        <v>0.10160786381817744</v>
      </c>
      <c r="F102" s="314">
        <v>213353315.36145234</v>
      </c>
      <c r="G102" s="314">
        <v>24834253.524238944</v>
      </c>
      <c r="H102" s="313">
        <v>0.13173338166558124</v>
      </c>
      <c r="I102" s="315">
        <v>92.238275568332469</v>
      </c>
      <c r="J102" s="315">
        <v>7.8841912031919037E-2</v>
      </c>
    </row>
    <row r="103" spans="1:10">
      <c r="A103" s="343"/>
      <c r="B103" s="308" t="s">
        <v>471</v>
      </c>
      <c r="C103" s="312">
        <v>98308005.077131242</v>
      </c>
      <c r="D103" s="312">
        <v>9320934.1753575057</v>
      </c>
      <c r="E103" s="316">
        <v>0.10474481383532892</v>
      </c>
      <c r="F103" s="317">
        <v>269416921.2532475</v>
      </c>
      <c r="G103" s="317">
        <v>33829380.041136384</v>
      </c>
      <c r="H103" s="316">
        <v>0.14359579401814854</v>
      </c>
      <c r="I103" s="318">
        <v>101.22045429039485</v>
      </c>
      <c r="J103" s="318">
        <v>0.37369184086628593</v>
      </c>
    </row>
    <row r="104" spans="1:10">
      <c r="A104" s="343"/>
      <c r="B104" s="307" t="s">
        <v>472</v>
      </c>
      <c r="C104" s="312">
        <v>82768112.76865083</v>
      </c>
      <c r="D104" s="312">
        <v>7950394.3077733666</v>
      </c>
      <c r="E104" s="313">
        <v>0.10626352248272132</v>
      </c>
      <c r="F104" s="314">
        <v>235091946.51209614</v>
      </c>
      <c r="G104" s="314">
        <v>29724545.891822964</v>
      </c>
      <c r="H104" s="313">
        <v>0.14473838497271538</v>
      </c>
      <c r="I104" s="315">
        <v>99.177894677112477</v>
      </c>
      <c r="J104" s="315">
        <v>0.50180244363905047</v>
      </c>
    </row>
    <row r="105" spans="1:10">
      <c r="A105" s="343"/>
      <c r="B105" s="308" t="s">
        <v>473</v>
      </c>
      <c r="C105" s="312">
        <v>128409364.52643101</v>
      </c>
      <c r="D105" s="312">
        <v>8541962.4374498427</v>
      </c>
      <c r="E105" s="316">
        <v>7.1261763320013286E-2</v>
      </c>
      <c r="F105" s="317">
        <v>389736470.60317588</v>
      </c>
      <c r="G105" s="317">
        <v>35755637.111569583</v>
      </c>
      <c r="H105" s="316">
        <v>0.10101009356603324</v>
      </c>
      <c r="I105" s="318">
        <v>108.79175420172047</v>
      </c>
      <c r="J105" s="318">
        <v>-2.9861661780846589</v>
      </c>
    </row>
    <row r="106" spans="1:10">
      <c r="A106" s="343"/>
      <c r="B106" s="307" t="s">
        <v>474</v>
      </c>
      <c r="C106" s="312">
        <v>47411370.474441938</v>
      </c>
      <c r="D106" s="312">
        <v>4461061.4082925469</v>
      </c>
      <c r="E106" s="313">
        <v>0.10386564160509061</v>
      </c>
      <c r="F106" s="314">
        <v>127695138.31686026</v>
      </c>
      <c r="G106" s="314">
        <v>15918021.462399215</v>
      </c>
      <c r="H106" s="313">
        <v>0.1424085887196859</v>
      </c>
      <c r="I106" s="315">
        <v>106.21631741725712</v>
      </c>
      <c r="J106" s="315">
        <v>0.30785235293646451</v>
      </c>
    </row>
    <row r="107" spans="1:10">
      <c r="A107" s="343"/>
      <c r="B107" s="308" t="s">
        <v>475</v>
      </c>
      <c r="C107" s="312">
        <v>68523766.340664893</v>
      </c>
      <c r="D107" s="312">
        <v>7453785.8123027459</v>
      </c>
      <c r="E107" s="316">
        <v>0.12205318796263666</v>
      </c>
      <c r="F107" s="317">
        <v>190315749.98314255</v>
      </c>
      <c r="G107" s="317">
        <v>26023277.651208401</v>
      </c>
      <c r="H107" s="316">
        <v>0.15839604384692285</v>
      </c>
      <c r="I107" s="318">
        <v>79.984378450013736</v>
      </c>
      <c r="J107" s="318">
        <v>1.5245453504209081</v>
      </c>
    </row>
    <row r="108" spans="1:10">
      <c r="A108" s="343"/>
      <c r="B108" s="307" t="s">
        <v>476</v>
      </c>
      <c r="C108" s="312">
        <v>98721653.331718415</v>
      </c>
      <c r="D108" s="312">
        <v>9462179.1205293089</v>
      </c>
      <c r="E108" s="313">
        <v>0.10600756058837706</v>
      </c>
      <c r="F108" s="314">
        <v>270965792.15814376</v>
      </c>
      <c r="G108" s="314">
        <v>33469340.452883363</v>
      </c>
      <c r="H108" s="313">
        <v>0.1409256442046542</v>
      </c>
      <c r="I108" s="315">
        <v>103.56098861323977</v>
      </c>
      <c r="J108" s="315">
        <v>0.50013351132361095</v>
      </c>
    </row>
    <row r="109" spans="1:10">
      <c r="A109" s="343"/>
      <c r="B109" s="308" t="s">
        <v>477</v>
      </c>
      <c r="C109" s="312">
        <v>83504474.135526299</v>
      </c>
      <c r="D109" s="312">
        <v>8326775.7448590994</v>
      </c>
      <c r="E109" s="316">
        <v>0.11076124865632773</v>
      </c>
      <c r="F109" s="317">
        <v>232715134.94319546</v>
      </c>
      <c r="G109" s="317">
        <v>27641691.429945648</v>
      </c>
      <c r="H109" s="316">
        <v>0.13478922944091351</v>
      </c>
      <c r="I109" s="318">
        <v>108.26648983513225</v>
      </c>
      <c r="J109" s="318">
        <v>0.98396492706831395</v>
      </c>
    </row>
    <row r="110" spans="1:10">
      <c r="A110" s="343"/>
      <c r="B110" s="307" t="s">
        <v>478</v>
      </c>
      <c r="C110" s="312">
        <v>37814020.28227061</v>
      </c>
      <c r="D110" s="312">
        <v>2226512.6814264208</v>
      </c>
      <c r="E110" s="313">
        <v>6.2564445546436767E-2</v>
      </c>
      <c r="F110" s="314">
        <v>124360264.44044979</v>
      </c>
      <c r="G110" s="314">
        <v>9348163.9798793346</v>
      </c>
      <c r="H110" s="313">
        <v>8.1279830056526628E-2</v>
      </c>
      <c r="I110" s="315">
        <v>85.219788789896384</v>
      </c>
      <c r="J110" s="315">
        <v>-1.8538668186028104</v>
      </c>
    </row>
    <row r="111" spans="1:10">
      <c r="A111" s="343"/>
      <c r="B111" s="308" t="s">
        <v>479</v>
      </c>
      <c r="C111" s="312">
        <v>56739033.216571286</v>
      </c>
      <c r="D111" s="312">
        <v>4385397.795265235</v>
      </c>
      <c r="E111" s="316">
        <v>8.3764914508315802E-2</v>
      </c>
      <c r="F111" s="317">
        <v>166697307.51048729</v>
      </c>
      <c r="G111" s="317">
        <v>17099040.755463213</v>
      </c>
      <c r="H111" s="316">
        <v>0.11429972503266962</v>
      </c>
      <c r="I111" s="318">
        <v>106.4206101920557</v>
      </c>
      <c r="J111" s="318">
        <v>-0.18799510807927788</v>
      </c>
    </row>
    <row r="112" spans="1:10">
      <c r="A112" s="343"/>
      <c r="B112" s="307" t="s">
        <v>480</v>
      </c>
      <c r="C112" s="312">
        <v>46715504.647818387</v>
      </c>
      <c r="D112" s="312">
        <v>4443033.8614363521</v>
      </c>
      <c r="E112" s="313">
        <v>0.10510466454370734</v>
      </c>
      <c r="F112" s="314">
        <v>144651991.80256334</v>
      </c>
      <c r="G112" s="314">
        <v>17128860.221561909</v>
      </c>
      <c r="H112" s="313">
        <v>0.13431963291053456</v>
      </c>
      <c r="I112" s="315">
        <v>101.97114390199916</v>
      </c>
      <c r="J112" s="315">
        <v>1.7924227418666163</v>
      </c>
    </row>
    <row r="113" spans="1:10">
      <c r="A113" s="343"/>
      <c r="B113" s="308" t="s">
        <v>481</v>
      </c>
      <c r="C113" s="312">
        <v>85749517.494828373</v>
      </c>
      <c r="D113" s="312">
        <v>4781852.1024100631</v>
      </c>
      <c r="E113" s="316">
        <v>5.9058786976681543E-2</v>
      </c>
      <c r="F113" s="317">
        <v>278430690.959454</v>
      </c>
      <c r="G113" s="317">
        <v>22005511.337833315</v>
      </c>
      <c r="H113" s="316">
        <v>8.5816499652274808E-2</v>
      </c>
      <c r="I113" s="318">
        <v>132.3412956312759</v>
      </c>
      <c r="J113" s="318">
        <v>-3.326546821419015</v>
      </c>
    </row>
    <row r="114" spans="1:10">
      <c r="A114" s="343"/>
      <c r="B114" s="307" t="s">
        <v>482</v>
      </c>
      <c r="C114" s="312">
        <v>19632868.005947106</v>
      </c>
      <c r="D114" s="312">
        <v>1249036.9615162127</v>
      </c>
      <c r="E114" s="313">
        <v>6.7942147558769567E-2</v>
      </c>
      <c r="F114" s="314">
        <v>57704014.892411947</v>
      </c>
      <c r="G114" s="314">
        <v>4961170.3592477813</v>
      </c>
      <c r="H114" s="313">
        <v>9.4063382495956346E-2</v>
      </c>
      <c r="I114" s="315">
        <v>80.122942806276001</v>
      </c>
      <c r="J114" s="315">
        <v>-1.330748310953922</v>
      </c>
    </row>
    <row r="115" spans="1:10">
      <c r="A115" s="343"/>
      <c r="B115" s="308" t="s">
        <v>483</v>
      </c>
      <c r="C115" s="312">
        <v>31904658.269974791</v>
      </c>
      <c r="D115" s="312">
        <v>3542127.8038310818</v>
      </c>
      <c r="E115" s="316">
        <v>0.1248875803962313</v>
      </c>
      <c r="F115" s="317">
        <v>97715314.05442591</v>
      </c>
      <c r="G115" s="317">
        <v>13056891.921715409</v>
      </c>
      <c r="H115" s="316">
        <v>0.15423027730480768</v>
      </c>
      <c r="I115" s="318">
        <v>67.839472194639328</v>
      </c>
      <c r="J115" s="318">
        <v>2.3645572858604993</v>
      </c>
    </row>
    <row r="116" spans="1:10">
      <c r="A116" s="343"/>
      <c r="B116" s="307" t="s">
        <v>484</v>
      </c>
      <c r="C116" s="312">
        <v>53745950.996852651</v>
      </c>
      <c r="D116" s="312">
        <v>5234430.4977378622</v>
      </c>
      <c r="E116" s="313">
        <v>0.10790077169057971</v>
      </c>
      <c r="F116" s="314">
        <v>158989509.42362785</v>
      </c>
      <c r="G116" s="314">
        <v>18453104.564604402</v>
      </c>
      <c r="H116" s="313">
        <v>0.13130480022678323</v>
      </c>
      <c r="I116" s="315">
        <v>102.70555498833312</v>
      </c>
      <c r="J116" s="315">
        <v>2.0599828475718596</v>
      </c>
    </row>
    <row r="117" spans="1:10">
      <c r="A117" s="343"/>
      <c r="B117" s="308" t="s">
        <v>485</v>
      </c>
      <c r="C117" s="312">
        <v>42196563.974200048</v>
      </c>
      <c r="D117" s="312">
        <v>3692170.8602869213</v>
      </c>
      <c r="E117" s="316">
        <v>9.5889600164943189E-2</v>
      </c>
      <c r="F117" s="317">
        <v>131449714.33540154</v>
      </c>
      <c r="G117" s="317">
        <v>12184714.51982142</v>
      </c>
      <c r="H117" s="316">
        <v>0.10216504874575681</v>
      </c>
      <c r="I117" s="318">
        <v>99.661131500499238</v>
      </c>
      <c r="J117" s="318">
        <v>0.92852275146434238</v>
      </c>
    </row>
    <row r="118" spans="1:10">
      <c r="A118" s="343"/>
      <c r="B118" s="307" t="s">
        <v>486</v>
      </c>
      <c r="C118" s="312">
        <v>32550.662475595847</v>
      </c>
      <c r="D118" s="312">
        <v>9914.9621345606283</v>
      </c>
      <c r="E118" s="313">
        <v>0.43802321046750431</v>
      </c>
      <c r="F118" s="314">
        <v>201534.3214463091</v>
      </c>
      <c r="G118" s="314">
        <v>46879.318904194428</v>
      </c>
      <c r="H118" s="313">
        <v>0.30312190445587783</v>
      </c>
      <c r="I118" s="315">
        <v>75.485999207585266</v>
      </c>
      <c r="J118" s="315">
        <v>2.7904157655644894</v>
      </c>
    </row>
    <row r="119" spans="1:10">
      <c r="A119" s="343"/>
      <c r="B119" s="308" t="s">
        <v>487</v>
      </c>
      <c r="C119" s="312">
        <v>37035.807104103958</v>
      </c>
      <c r="D119" s="312">
        <v>5774.8365482794616</v>
      </c>
      <c r="E119" s="316">
        <v>0.1847299186686161</v>
      </c>
      <c r="F119" s="317">
        <v>210280.10428901552</v>
      </c>
      <c r="G119" s="317">
        <v>38472.311119985388</v>
      </c>
      <c r="H119" s="316">
        <v>0.22392646113634129</v>
      </c>
      <c r="I119" s="318">
        <v>71.480009631320215</v>
      </c>
      <c r="J119" s="318">
        <v>-12.075051331269847</v>
      </c>
    </row>
    <row r="120" spans="1:10">
      <c r="A120" s="343"/>
      <c r="B120" s="307" t="s">
        <v>488</v>
      </c>
      <c r="C120" s="312">
        <v>24976.594258917106</v>
      </c>
      <c r="D120" s="312">
        <v>4156.8329230604395</v>
      </c>
      <c r="E120" s="313">
        <v>0.19965804871650317</v>
      </c>
      <c r="F120" s="314">
        <v>156926.72716292262</v>
      </c>
      <c r="G120" s="314">
        <v>25030.871063286497</v>
      </c>
      <c r="H120" s="313">
        <v>0.18977753967022132</v>
      </c>
      <c r="I120" s="315">
        <v>56.100720769197331</v>
      </c>
      <c r="J120" s="315">
        <v>-8.6610153982810019</v>
      </c>
    </row>
    <row r="121" spans="1:10">
      <c r="A121" s="343"/>
      <c r="B121" s="308" t="s">
        <v>489</v>
      </c>
      <c r="C121" s="312">
        <v>107079.49443876189</v>
      </c>
      <c r="D121" s="312">
        <v>-1843.8384896396601</v>
      </c>
      <c r="E121" s="316">
        <v>-1.6927855952146346E-2</v>
      </c>
      <c r="F121" s="317">
        <v>671712.51653560041</v>
      </c>
      <c r="G121" s="317">
        <v>-17473.850718275295</v>
      </c>
      <c r="H121" s="316">
        <v>-2.5354318582796995E-2</v>
      </c>
      <c r="I121" s="318">
        <v>170.05483520947362</v>
      </c>
      <c r="J121" s="318">
        <v>-69.503402025187825</v>
      </c>
    </row>
    <row r="122" spans="1:10">
      <c r="A122" s="343"/>
      <c r="B122" s="307" t="s">
        <v>490</v>
      </c>
      <c r="C122" s="312">
        <v>30000.449020286022</v>
      </c>
      <c r="D122" s="312">
        <v>9986.2369807118666</v>
      </c>
      <c r="E122" s="313">
        <v>0.4989572889987402</v>
      </c>
      <c r="F122" s="314">
        <v>184524.3012970984</v>
      </c>
      <c r="G122" s="314">
        <v>61197.423410190284</v>
      </c>
      <c r="H122" s="313">
        <v>0.49622129789346398</v>
      </c>
      <c r="I122" s="315">
        <v>72.911403122090718</v>
      </c>
      <c r="J122" s="315">
        <v>5.5495987481713769</v>
      </c>
    </row>
    <row r="123" spans="1:10">
      <c r="A123" s="343"/>
      <c r="B123" s="308" t="s">
        <v>491</v>
      </c>
      <c r="C123" s="312">
        <v>192196.93741934147</v>
      </c>
      <c r="D123" s="312">
        <v>26579.944188137189</v>
      </c>
      <c r="E123" s="316">
        <v>0.16049044044068059</v>
      </c>
      <c r="F123" s="317">
        <v>1245576.8342339052</v>
      </c>
      <c r="G123" s="317">
        <v>218047.69712090818</v>
      </c>
      <c r="H123" s="316">
        <v>0.21220585309487877</v>
      </c>
      <c r="I123" s="318">
        <v>111.08361085017151</v>
      </c>
      <c r="J123" s="318">
        <v>13.952361961212773</v>
      </c>
    </row>
    <row r="124" spans="1:10">
      <c r="A124" s="343"/>
      <c r="B124" s="307" t="s">
        <v>492</v>
      </c>
      <c r="C124" s="312">
        <v>110469.30970876475</v>
      </c>
      <c r="D124" s="312">
        <v>11503.560279296551</v>
      </c>
      <c r="E124" s="313">
        <v>0.11623779282846751</v>
      </c>
      <c r="F124" s="314">
        <v>658376.70679919841</v>
      </c>
      <c r="G124" s="314">
        <v>84101.182592678349</v>
      </c>
      <c r="H124" s="313">
        <v>0.14644744386221484</v>
      </c>
      <c r="I124" s="315">
        <v>53.1375318185937</v>
      </c>
      <c r="J124" s="315">
        <v>4.8321846942862408</v>
      </c>
    </row>
    <row r="125" spans="1:10">
      <c r="A125" s="343"/>
      <c r="B125" s="308" t="s">
        <v>493</v>
      </c>
      <c r="C125" s="312">
        <v>148919.03450339183</v>
      </c>
      <c r="D125" s="312">
        <v>-5396.0041363358032</v>
      </c>
      <c r="E125" s="316">
        <v>-3.49674547853603E-2</v>
      </c>
      <c r="F125" s="317">
        <v>952779.95636728522</v>
      </c>
      <c r="G125" s="317">
        <v>56331.200177700841</v>
      </c>
      <c r="H125" s="316">
        <v>6.2838170936998547E-2</v>
      </c>
      <c r="I125" s="318">
        <v>83.364736720300726</v>
      </c>
      <c r="J125" s="318">
        <v>-4.2931456404604234</v>
      </c>
    </row>
    <row r="126" spans="1:10">
      <c r="A126" s="343"/>
      <c r="B126" s="307" t="s">
        <v>494</v>
      </c>
      <c r="C126" s="312">
        <v>480377.93715350836</v>
      </c>
      <c r="D126" s="312">
        <v>-45276.730561749835</v>
      </c>
      <c r="E126" s="313">
        <v>-8.6133983663730693E-2</v>
      </c>
      <c r="F126" s="314">
        <v>3030190.019128406</v>
      </c>
      <c r="G126" s="314">
        <v>-178322.01260738447</v>
      </c>
      <c r="H126" s="313">
        <v>-5.5577791463326094E-2</v>
      </c>
      <c r="I126" s="315">
        <v>190.13526510168236</v>
      </c>
      <c r="J126" s="315">
        <v>-20.985377295559772</v>
      </c>
    </row>
    <row r="127" spans="1:10">
      <c r="A127" s="343"/>
      <c r="B127" s="308" t="s">
        <v>495</v>
      </c>
      <c r="C127" s="312">
        <v>72276.185554755924</v>
      </c>
      <c r="D127" s="312">
        <v>613.89584049880796</v>
      </c>
      <c r="E127" s="316">
        <v>8.5665116611069458E-3</v>
      </c>
      <c r="F127" s="317">
        <v>428473.08277902839</v>
      </c>
      <c r="G127" s="317">
        <v>6797.2711304093827</v>
      </c>
      <c r="H127" s="316">
        <v>1.6119660987511244E-2</v>
      </c>
      <c r="I127" s="318">
        <v>75.645708341166412</v>
      </c>
      <c r="J127" s="318">
        <v>-0.46229032754412458</v>
      </c>
    </row>
    <row r="128" spans="1:10">
      <c r="A128" s="343"/>
      <c r="B128" s="307" t="s">
        <v>496</v>
      </c>
      <c r="C128" s="312">
        <v>96647.797798460088</v>
      </c>
      <c r="D128" s="312">
        <v>15506.619199174427</v>
      </c>
      <c r="E128" s="313">
        <v>0.1911066546833588</v>
      </c>
      <c r="F128" s="314">
        <v>596743.72930214764</v>
      </c>
      <c r="G128" s="314">
        <v>119033.1130232162</v>
      </c>
      <c r="H128" s="313">
        <v>0.24917410031707085</v>
      </c>
      <c r="I128" s="315">
        <v>52.703110823085289</v>
      </c>
      <c r="J128" s="315">
        <v>7.8041643042913833</v>
      </c>
    </row>
    <row r="129" spans="1:11">
      <c r="A129" s="343"/>
      <c r="B129" s="308" t="s">
        <v>497</v>
      </c>
      <c r="C129" s="312">
        <v>213982.50520179654</v>
      </c>
      <c r="D129" s="312">
        <v>13223.497294816916</v>
      </c>
      <c r="E129" s="316">
        <v>6.5867516644353696E-2</v>
      </c>
      <c r="F129" s="317">
        <v>1294598.6952256465</v>
      </c>
      <c r="G129" s="317">
        <v>184639.36335924175</v>
      </c>
      <c r="H129" s="316">
        <v>0.16634786343817598</v>
      </c>
      <c r="I129" s="318">
        <v>104.86785241378765</v>
      </c>
      <c r="J129" s="318">
        <v>5.0312715667810579</v>
      </c>
    </row>
    <row r="130" spans="1:11">
      <c r="A130" s="343"/>
      <c r="B130" s="307" t="s">
        <v>498</v>
      </c>
      <c r="C130" s="312">
        <v>145402.1439396028</v>
      </c>
      <c r="D130" s="312">
        <v>4442.9527816857153</v>
      </c>
      <c r="E130" s="313">
        <v>3.1519425907518578E-2</v>
      </c>
      <c r="F130" s="314">
        <v>922304.87845590233</v>
      </c>
      <c r="G130" s="314">
        <v>91411.817074732156</v>
      </c>
      <c r="H130" s="313">
        <v>0.11001634424865801</v>
      </c>
      <c r="I130" s="315">
        <v>88.071513593039384</v>
      </c>
      <c r="J130" s="315">
        <v>1.4334771774827431</v>
      </c>
    </row>
    <row r="131" spans="1:11">
      <c r="A131" s="343"/>
      <c r="B131" s="308" t="s">
        <v>499</v>
      </c>
      <c r="C131" s="312">
        <v>644357100.84774113</v>
      </c>
      <c r="D131" s="312">
        <v>60157495.253002167</v>
      </c>
      <c r="E131" s="316">
        <v>0.1029742140817767</v>
      </c>
      <c r="F131" s="317">
        <v>1804728670.3478377</v>
      </c>
      <c r="G131" s="317">
        <v>217801104.23022366</v>
      </c>
      <c r="H131" s="316">
        <v>0.13724703564326482</v>
      </c>
      <c r="I131" s="319"/>
      <c r="J131" s="319"/>
    </row>
    <row r="132" spans="1:11">
      <c r="A132" s="343"/>
      <c r="B132" s="307" t="s">
        <v>500</v>
      </c>
      <c r="C132" s="312">
        <v>41531936.053455852</v>
      </c>
      <c r="D132" s="312">
        <v>4929761.543543987</v>
      </c>
      <c r="E132" s="313">
        <v>0.13468493633374182</v>
      </c>
      <c r="F132" s="314">
        <v>102509333.63847105</v>
      </c>
      <c r="G132" s="314">
        <v>16691866.9745529</v>
      </c>
      <c r="H132" s="313">
        <v>0.19450430807894001</v>
      </c>
      <c r="I132" s="320"/>
      <c r="J132" s="320"/>
    </row>
    <row r="133" spans="1:11">
      <c r="A133" s="343"/>
      <c r="B133" s="308" t="s">
        <v>501</v>
      </c>
      <c r="C133" s="312">
        <v>36027631.526573539</v>
      </c>
      <c r="D133" s="312">
        <v>3503203.6134139746</v>
      </c>
      <c r="E133" s="316">
        <v>0.10770992260855598</v>
      </c>
      <c r="F133" s="317">
        <v>90283027.98236993</v>
      </c>
      <c r="G133" s="317">
        <v>12570654.799197897</v>
      </c>
      <c r="H133" s="316">
        <v>0.16175873010039499</v>
      </c>
      <c r="I133" s="319"/>
      <c r="J133" s="319"/>
    </row>
    <row r="134" spans="1:11">
      <c r="A134" s="343"/>
      <c r="B134" s="307" t="s">
        <v>502</v>
      </c>
      <c r="C134" s="312">
        <v>42552767.537163876</v>
      </c>
      <c r="D134" s="312">
        <v>3761954.1735294387</v>
      </c>
      <c r="E134" s="313">
        <v>9.6980543776279529E-2</v>
      </c>
      <c r="F134" s="314">
        <v>110634067.12718628</v>
      </c>
      <c r="G134" s="314">
        <v>13767599.624454662</v>
      </c>
      <c r="H134" s="313">
        <v>0.14212967582477826</v>
      </c>
      <c r="I134" s="320"/>
      <c r="J134" s="320"/>
    </row>
    <row r="135" spans="1:11">
      <c r="A135" s="343"/>
      <c r="B135" s="308" t="s">
        <v>503</v>
      </c>
      <c r="C135" s="312">
        <v>27778502.46849484</v>
      </c>
      <c r="D135" s="312">
        <v>3212024.4467763379</v>
      </c>
      <c r="E135" s="316">
        <v>0.13074826777923484</v>
      </c>
      <c r="F135" s="317">
        <v>69991123.424448311</v>
      </c>
      <c r="G135" s="317">
        <v>10956851.103151426</v>
      </c>
      <c r="H135" s="316">
        <v>0.18560152725383372</v>
      </c>
      <c r="I135" s="319"/>
      <c r="J135" s="319"/>
    </row>
    <row r="136" spans="1:11">
      <c r="A136" s="343"/>
      <c r="B136" s="307" t="s">
        <v>504</v>
      </c>
      <c r="C136" s="312">
        <v>36619108.070690081</v>
      </c>
      <c r="D136" s="312">
        <v>3911658.0084716491</v>
      </c>
      <c r="E136" s="313">
        <v>0.11959532158669098</v>
      </c>
      <c r="F136" s="314">
        <v>92600435.928716585</v>
      </c>
      <c r="G136" s="314">
        <v>12966385.729492873</v>
      </c>
      <c r="H136" s="313">
        <v>0.16282464218577786</v>
      </c>
      <c r="I136" s="320"/>
      <c r="J136" s="320"/>
    </row>
    <row r="137" spans="1:11">
      <c r="A137" s="343"/>
      <c r="B137" s="308" t="s">
        <v>505</v>
      </c>
      <c r="C137" s="312">
        <v>44975702.334865808</v>
      </c>
      <c r="D137" s="312">
        <v>4227748.6227914914</v>
      </c>
      <c r="E137" s="316">
        <v>0.10375364251821895</v>
      </c>
      <c r="F137" s="317">
        <v>111976282.73451596</v>
      </c>
      <c r="G137" s="317">
        <v>15016235.888278991</v>
      </c>
      <c r="H137" s="316">
        <v>0.15487034481421325</v>
      </c>
      <c r="I137" s="319"/>
      <c r="J137" s="319"/>
    </row>
    <row r="138" spans="1:11">
      <c r="A138" s="343"/>
      <c r="B138" s="307" t="s">
        <v>506</v>
      </c>
      <c r="C138" s="312">
        <v>41277909.712305985</v>
      </c>
      <c r="D138" s="312">
        <v>4624618.6475915015</v>
      </c>
      <c r="E138" s="313">
        <v>0.12617198928812004</v>
      </c>
      <c r="F138" s="314">
        <v>101080896.30649684</v>
      </c>
      <c r="G138" s="314">
        <v>15395779.486713931</v>
      </c>
      <c r="H138" s="313">
        <v>0.17967857264050979</v>
      </c>
      <c r="I138" s="320"/>
      <c r="J138" s="320"/>
      <c r="K138" s="230"/>
    </row>
  </sheetData>
  <mergeCells count="9">
    <mergeCell ref="A94:A138"/>
    <mergeCell ref="C1:J1"/>
    <mergeCell ref="A4:A48"/>
    <mergeCell ref="A49:A93"/>
    <mergeCell ref="A1:A3"/>
    <mergeCell ref="B1:B3"/>
    <mergeCell ref="C2:E2"/>
    <mergeCell ref="F2:H2"/>
    <mergeCell ref="I2:J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CCFF66"/>
  </sheetPr>
  <dimension ref="A1:R20"/>
  <sheetViews>
    <sheetView topLeftCell="K1" zoomScale="90" zoomScaleNormal="90" workbookViewId="0">
      <selection activeCell="M4" sqref="M4:S210"/>
    </sheetView>
  </sheetViews>
  <sheetFormatPr defaultRowHeight="14.5"/>
  <cols>
    <col min="1" max="1" width="31.26953125" bestFit="1" customWidth="1"/>
    <col min="2" max="2" width="14.1796875" customWidth="1"/>
    <col min="3" max="3" width="15" bestFit="1" customWidth="1"/>
    <col min="4" max="4" width="12" bestFit="1" customWidth="1"/>
    <col min="5" max="5" width="10.45312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3.1796875" bestFit="1" customWidth="1"/>
    <col min="13" max="13" width="12" bestFit="1" customWidth="1"/>
    <col min="15" max="15" width="12" bestFit="1" customWidth="1"/>
    <col min="16" max="16" width="10.453125" bestFit="1" customWidth="1"/>
  </cols>
  <sheetData>
    <row r="1" spans="1:17">
      <c r="A1" s="345" t="s">
        <v>0</v>
      </c>
      <c r="B1" s="345" t="s">
        <v>1</v>
      </c>
      <c r="C1" s="345" t="s">
        <v>125</v>
      </c>
      <c r="D1" s="345" t="s">
        <v>3</v>
      </c>
      <c r="E1" s="345"/>
      <c r="F1" s="345"/>
      <c r="G1" s="345" t="s">
        <v>4</v>
      </c>
      <c r="H1" s="345"/>
      <c r="I1" s="345" t="s">
        <v>5</v>
      </c>
      <c r="J1" s="345"/>
      <c r="K1" s="345"/>
      <c r="L1" s="345" t="s">
        <v>6</v>
      </c>
      <c r="M1" s="345"/>
      <c r="N1" s="345"/>
      <c r="O1" s="345" t="s">
        <v>7</v>
      </c>
      <c r="P1" s="345"/>
      <c r="Q1" s="345"/>
    </row>
    <row r="2" spans="1:17" ht="29">
      <c r="A2" s="344"/>
      <c r="B2" s="344"/>
      <c r="C2" s="344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43" t="s">
        <v>299</v>
      </c>
      <c r="B3" s="160" t="s">
        <v>133</v>
      </c>
      <c r="C3" s="160" t="s">
        <v>99</v>
      </c>
      <c r="D3" s="312">
        <v>25340307.039508071</v>
      </c>
      <c r="E3" s="312">
        <v>3213931.3982099555</v>
      </c>
      <c r="F3" s="313">
        <v>0.1452534048193263</v>
      </c>
      <c r="G3" s="321">
        <v>7.3397301861026767</v>
      </c>
      <c r="H3" s="321">
        <v>0.22920993568070536</v>
      </c>
      <c r="I3" s="322">
        <v>3.0706533472852362</v>
      </c>
      <c r="J3" s="322">
        <v>0.14332472511774919</v>
      </c>
      <c r="K3" s="313">
        <v>4.8960927731997173E-2</v>
      </c>
      <c r="L3" s="314">
        <v>77811298.632101089</v>
      </c>
      <c r="M3" s="314">
        <v>13040125.912499629</v>
      </c>
      <c r="N3" s="313">
        <v>0.20132607400750896</v>
      </c>
      <c r="O3" s="312">
        <v>13839012.3475281</v>
      </c>
      <c r="P3" s="312">
        <v>1683468.3297245577</v>
      </c>
      <c r="Q3" s="313">
        <v>0.13849386973210548</v>
      </c>
    </row>
    <row r="4" spans="1:17">
      <c r="A4" s="343"/>
      <c r="B4" s="160" t="s">
        <v>134</v>
      </c>
      <c r="C4" s="160" t="s">
        <v>99</v>
      </c>
      <c r="D4" s="312">
        <v>296351651.00731158</v>
      </c>
      <c r="E4" s="312">
        <v>35454263.914630711</v>
      </c>
      <c r="F4" s="316">
        <v>0.13589351855806811</v>
      </c>
      <c r="G4" s="323">
        <v>7.2635759159913267</v>
      </c>
      <c r="H4" s="323">
        <v>0.32981724045448413</v>
      </c>
      <c r="I4" s="324">
        <v>3.0071125016200981</v>
      </c>
      <c r="J4" s="324">
        <v>2.8309543050263564E-2</v>
      </c>
      <c r="K4" s="316">
        <v>9.5036642047164402E-3</v>
      </c>
      <c r="L4" s="317">
        <v>891162754.61984301</v>
      </c>
      <c r="M4" s="317">
        <v>114000846.06502581</v>
      </c>
      <c r="N4" s="316">
        <v>0.14668866913075776</v>
      </c>
      <c r="O4" s="312">
        <v>164408107.57128158</v>
      </c>
      <c r="P4" s="312">
        <v>15869947.332029969</v>
      </c>
      <c r="Q4" s="316">
        <v>0.10684087716225996</v>
      </c>
    </row>
    <row r="5" spans="1:17">
      <c r="A5" s="343"/>
      <c r="B5" s="160" t="s">
        <v>135</v>
      </c>
      <c r="C5" s="160" t="s">
        <v>99</v>
      </c>
      <c r="D5" s="312">
        <v>50708690.004285872</v>
      </c>
      <c r="E5" s="312">
        <v>6649566.3235964328</v>
      </c>
      <c r="F5" s="313">
        <v>0.15092370814698827</v>
      </c>
      <c r="G5" s="321">
        <v>7.417195315877068</v>
      </c>
      <c r="H5" s="321">
        <v>0.32517001962699776</v>
      </c>
      <c r="I5" s="322">
        <v>3.0505236483024514</v>
      </c>
      <c r="J5" s="322">
        <v>0.12051038746442311</v>
      </c>
      <c r="K5" s="313">
        <v>4.1129638925236571E-2</v>
      </c>
      <c r="L5" s="314">
        <v>154688058.03251219</v>
      </c>
      <c r="M5" s="314">
        <v>25594241.387189344</v>
      </c>
      <c r="N5" s="313">
        <v>0.19826078469356836</v>
      </c>
      <c r="O5" s="312">
        <v>27714740.219436765</v>
      </c>
      <c r="P5" s="312">
        <v>3300657.5020551831</v>
      </c>
      <c r="Q5" s="313">
        <v>0.13519481932881644</v>
      </c>
    </row>
    <row r="6" spans="1:17">
      <c r="A6" s="343" t="s">
        <v>300</v>
      </c>
      <c r="B6" s="160" t="s">
        <v>133</v>
      </c>
      <c r="C6" s="160" t="s">
        <v>99</v>
      </c>
      <c r="D6" s="312">
        <v>25338680.35262524</v>
      </c>
      <c r="E6" s="312">
        <v>3213977.559601631</v>
      </c>
      <c r="F6" s="316">
        <v>0.1452664738445692</v>
      </c>
      <c r="G6" s="323">
        <v>7.3557340694410334</v>
      </c>
      <c r="H6" s="323">
        <v>0.22866713538332917</v>
      </c>
      <c r="I6" s="324">
        <v>3.0706811487267309</v>
      </c>
      <c r="J6" s="324">
        <v>0.14336314524470284</v>
      </c>
      <c r="K6" s="316">
        <v>4.8974230020166307E-2</v>
      </c>
      <c r="L6" s="317">
        <v>77807008.092418715</v>
      </c>
      <c r="M6" s="317">
        <v>13040967.284711599</v>
      </c>
      <c r="N6" s="316">
        <v>0.20135501756901794</v>
      </c>
      <c r="O6" s="312">
        <v>13838159.690228581</v>
      </c>
      <c r="P6" s="312">
        <v>1683695.3420118168</v>
      </c>
      <c r="Q6" s="316">
        <v>0.13852484928789471</v>
      </c>
    </row>
    <row r="7" spans="1:17">
      <c r="A7" s="343"/>
      <c r="B7" s="160" t="s">
        <v>134</v>
      </c>
      <c r="C7" s="160" t="s">
        <v>99</v>
      </c>
      <c r="D7" s="312">
        <v>296318002.52516699</v>
      </c>
      <c r="E7" s="312">
        <v>35442696.756533325</v>
      </c>
      <c r="F7" s="313">
        <v>0.13586068122510189</v>
      </c>
      <c r="G7" s="321">
        <v>7.2813865820984267</v>
      </c>
      <c r="H7" s="321">
        <v>0.32866570974013598</v>
      </c>
      <c r="I7" s="322">
        <v>3.0070920908340022</v>
      </c>
      <c r="J7" s="322">
        <v>2.8304589998629393E-2</v>
      </c>
      <c r="K7" s="313">
        <v>9.5020507473902172E-3</v>
      </c>
      <c r="L7" s="314">
        <v>891055521.76515949</v>
      </c>
      <c r="M7" s="314">
        <v>113963421.66494751</v>
      </c>
      <c r="N7" s="313">
        <v>0.14665368706006798</v>
      </c>
      <c r="O7" s="312">
        <v>164383838.1613889</v>
      </c>
      <c r="P7" s="312">
        <v>15861758.611875564</v>
      </c>
      <c r="Q7" s="313">
        <v>0.10679731027188905</v>
      </c>
    </row>
    <row r="8" spans="1:17">
      <c r="A8" s="343"/>
      <c r="B8" s="160" t="s">
        <v>135</v>
      </c>
      <c r="C8" s="160" t="s">
        <v>99</v>
      </c>
      <c r="D8" s="312">
        <v>50705203.215604708</v>
      </c>
      <c r="E8" s="312">
        <v>6649829.1951091513</v>
      </c>
      <c r="F8" s="316">
        <v>0.1509425204746985</v>
      </c>
      <c r="G8" s="323">
        <v>7.4325608776594514</v>
      </c>
      <c r="H8" s="323">
        <v>0.32467428843235169</v>
      </c>
      <c r="I8" s="324">
        <v>3.0505652724060157</v>
      </c>
      <c r="J8" s="324">
        <v>0.1205645739206429</v>
      </c>
      <c r="K8" s="316">
        <v>4.114830893486382E-2</v>
      </c>
      <c r="L8" s="317">
        <v>154679532.05981356</v>
      </c>
      <c r="M8" s="317">
        <v>25597255.407727227</v>
      </c>
      <c r="N8" s="316">
        <v>0.19830185887346219</v>
      </c>
      <c r="O8" s="312">
        <v>27712934.086716771</v>
      </c>
      <c r="P8" s="312">
        <v>3301228.3489569575</v>
      </c>
      <c r="Q8" s="316">
        <v>0.13523136746035105</v>
      </c>
    </row>
    <row r="9" spans="1:17">
      <c r="A9" s="343" t="s">
        <v>67</v>
      </c>
      <c r="B9" s="160" t="s">
        <v>133</v>
      </c>
      <c r="C9" s="160" t="s">
        <v>99</v>
      </c>
      <c r="D9" s="312">
        <v>11173452.96743639</v>
      </c>
      <c r="E9" s="312">
        <v>991921.26339602284</v>
      </c>
      <c r="F9" s="313">
        <v>9.742357949957528E-2</v>
      </c>
      <c r="G9" s="321">
        <v>5.9539525823386077</v>
      </c>
      <c r="H9" s="321">
        <v>-9.9338887553361843E-3</v>
      </c>
      <c r="I9" s="322">
        <v>3.5208038427354773</v>
      </c>
      <c r="J9" s="322">
        <v>7.8989030780094449E-2</v>
      </c>
      <c r="K9" s="313">
        <v>2.2949820108194248E-2</v>
      </c>
      <c r="L9" s="314">
        <v>39339536.144374162</v>
      </c>
      <c r="M9" s="314">
        <v>4296589.5170146972</v>
      </c>
      <c r="N9" s="313">
        <v>0.12260925323158109</v>
      </c>
      <c r="O9" s="312">
        <v>8293070.8454734087</v>
      </c>
      <c r="P9" s="312">
        <v>836060.02663412411</v>
      </c>
      <c r="Q9" s="313">
        <v>0.11211731442334966</v>
      </c>
    </row>
    <row r="10" spans="1:17">
      <c r="A10" s="343"/>
      <c r="B10" s="160" t="s">
        <v>134</v>
      </c>
      <c r="C10" s="160" t="s">
        <v>99</v>
      </c>
      <c r="D10" s="312">
        <v>134733754.04002628</v>
      </c>
      <c r="E10" s="312">
        <v>8559476.9825928807</v>
      </c>
      <c r="F10" s="316">
        <v>6.7838526062619586E-2</v>
      </c>
      <c r="G10" s="323">
        <v>5.9644852433134599</v>
      </c>
      <c r="H10" s="323">
        <v>1.7133945696526709E-2</v>
      </c>
      <c r="I10" s="324">
        <v>3.4810352320140181</v>
      </c>
      <c r="J10" s="324">
        <v>2.2155796042860221E-2</v>
      </c>
      <c r="K10" s="316">
        <v>6.4054837565159263E-3</v>
      </c>
      <c r="L10" s="317">
        <v>469012944.75484252</v>
      </c>
      <c r="M10" s="317">
        <v>32591332.492358685</v>
      </c>
      <c r="N10" s="316">
        <v>7.4678548395895605E-2</v>
      </c>
      <c r="O10" s="312">
        <v>100562429.88943093</v>
      </c>
      <c r="P10" s="312">
        <v>5592631.2426849902</v>
      </c>
      <c r="Q10" s="316">
        <v>5.8888523745191886E-2</v>
      </c>
    </row>
    <row r="11" spans="1:17">
      <c r="A11" s="343"/>
      <c r="B11" s="160" t="s">
        <v>135</v>
      </c>
      <c r="C11" s="160" t="s">
        <v>99</v>
      </c>
      <c r="D11" s="312">
        <v>22239104.876094218</v>
      </c>
      <c r="E11" s="312">
        <v>1674940.0315129682</v>
      </c>
      <c r="F11" s="313">
        <v>8.1449455602585416E-2</v>
      </c>
      <c r="G11" s="321">
        <v>5.9383756214502155</v>
      </c>
      <c r="H11" s="321">
        <v>-2.3227251474498445E-2</v>
      </c>
      <c r="I11" s="322">
        <v>3.5166447705888699</v>
      </c>
      <c r="J11" s="322">
        <v>9.0246018730523403E-2</v>
      </c>
      <c r="K11" s="313">
        <v>2.6338446067194439E-2</v>
      </c>
      <c r="L11" s="314">
        <v>78207031.86509417</v>
      </c>
      <c r="M11" s="314">
        <v>7746003.108611688</v>
      </c>
      <c r="N11" s="313">
        <v>0.10993315376337091</v>
      </c>
      <c r="O11" s="312">
        <v>16568293.317845941</v>
      </c>
      <c r="P11" s="312">
        <v>1380134.9179821331</v>
      </c>
      <c r="Q11" s="313">
        <v>9.0869141712039872E-2</v>
      </c>
    </row>
    <row r="12" spans="1:17">
      <c r="A12" s="343" t="s">
        <v>68</v>
      </c>
      <c r="B12" s="160" t="s">
        <v>133</v>
      </c>
      <c r="C12" s="160" t="s">
        <v>99</v>
      </c>
      <c r="D12" s="312">
        <v>288.35541461148262</v>
      </c>
      <c r="E12" s="312">
        <v>70.303809923315043</v>
      </c>
      <c r="F12" s="316">
        <v>0.32241821849399138</v>
      </c>
      <c r="G12" s="323">
        <v>0.15633330198034431</v>
      </c>
      <c r="H12" s="323">
        <v>-4.079035542311843E-3</v>
      </c>
      <c r="I12" s="324">
        <v>6.5107979422284892</v>
      </c>
      <c r="J12" s="324">
        <v>0.11613255181293347</v>
      </c>
      <c r="K12" s="316">
        <v>1.8160848883038528E-2</v>
      </c>
      <c r="L12" s="317">
        <v>1877.4238400828838</v>
      </c>
      <c r="M12" s="317">
        <v>483.05679025888435</v>
      </c>
      <c r="N12" s="316">
        <v>0.3464344559202378</v>
      </c>
      <c r="O12" s="312">
        <v>626.56935513019562</v>
      </c>
      <c r="P12" s="312">
        <v>190.46614575386047</v>
      </c>
      <c r="Q12" s="316">
        <v>0.43674557228377964</v>
      </c>
    </row>
    <row r="13" spans="1:17">
      <c r="A13" s="343"/>
      <c r="B13" s="160" t="s">
        <v>134</v>
      </c>
      <c r="C13" s="160" t="s">
        <v>99</v>
      </c>
      <c r="D13" s="312">
        <v>4209.7455265039443</v>
      </c>
      <c r="E13" s="312">
        <v>718.43642124584676</v>
      </c>
      <c r="F13" s="313">
        <v>0.20577852020144627</v>
      </c>
      <c r="G13" s="321">
        <v>0.2038330448382287</v>
      </c>
      <c r="H13" s="321">
        <v>2.4934168667075096E-2</v>
      </c>
      <c r="I13" s="322">
        <v>6.2990540488567248</v>
      </c>
      <c r="J13" s="322">
        <v>0.10261003470132657</v>
      </c>
      <c r="K13" s="313">
        <v>1.6559503235552553E-2</v>
      </c>
      <c r="L13" s="314">
        <v>26517.414603381156</v>
      </c>
      <c r="M13" s="314">
        <v>4883.7131965383778</v>
      </c>
      <c r="N13" s="313">
        <v>0.22574561350808192</v>
      </c>
      <c r="O13" s="312">
        <v>9016.4537603855133</v>
      </c>
      <c r="P13" s="312">
        <v>2031.8101359729471</v>
      </c>
      <c r="Q13" s="313">
        <v>0.29089675081938482</v>
      </c>
    </row>
    <row r="14" spans="1:17">
      <c r="A14" s="343"/>
      <c r="B14" s="160" t="s">
        <v>135</v>
      </c>
      <c r="C14" s="160" t="s">
        <v>99</v>
      </c>
      <c r="D14" s="312">
        <v>617.82004000792506</v>
      </c>
      <c r="E14" s="312">
        <v>242.73068811545375</v>
      </c>
      <c r="F14" s="316">
        <v>0.64712764276240642</v>
      </c>
      <c r="G14" s="323">
        <v>0.16975842164707194</v>
      </c>
      <c r="H14" s="323">
        <v>2.702963065333383E-2</v>
      </c>
      <c r="I14" s="324">
        <v>6.5231234959759572</v>
      </c>
      <c r="J14" s="324">
        <v>0.15166790694832599</v>
      </c>
      <c r="K14" s="316">
        <v>2.3804279073923913E-2</v>
      </c>
      <c r="L14" s="317">
        <v>4030.116419260502</v>
      </c>
      <c r="M14" s="317">
        <v>1640.2512717604636</v>
      </c>
      <c r="N14" s="316">
        <v>0.68633632884109719</v>
      </c>
      <c r="O14" s="312">
        <v>1349.1683819293976</v>
      </c>
      <c r="P14" s="312">
        <v>598.98967814445496</v>
      </c>
      <c r="Q14" s="316">
        <v>0.79846265312827414</v>
      </c>
    </row>
    <row r="15" spans="1:17">
      <c r="A15" s="343" t="s">
        <v>69</v>
      </c>
      <c r="B15" s="160" t="s">
        <v>133</v>
      </c>
      <c r="C15" s="160" t="s">
        <v>99</v>
      </c>
      <c r="D15" s="312">
        <v>1626.6868828329325</v>
      </c>
      <c r="E15" s="312">
        <v>-46.161391673696016</v>
      </c>
      <c r="F15" s="313">
        <v>-2.7594488022119251E-2</v>
      </c>
      <c r="G15" s="321">
        <v>0.21036405481617798</v>
      </c>
      <c r="H15" s="321">
        <v>-1.3901243888067266E-2</v>
      </c>
      <c r="I15" s="322">
        <v>2.6375940739741446</v>
      </c>
      <c r="J15" s="322">
        <v>-0.43017481611047126</v>
      </c>
      <c r="K15" s="313">
        <v>-0.14022399715338599</v>
      </c>
      <c r="L15" s="314">
        <v>4290.5396823716164</v>
      </c>
      <c r="M15" s="314">
        <v>-841.37221199154828</v>
      </c>
      <c r="N15" s="313">
        <v>-0.16394907576564247</v>
      </c>
      <c r="O15" s="312">
        <v>852.65729951858521</v>
      </c>
      <c r="P15" s="312">
        <v>-227.01228725910187</v>
      </c>
      <c r="Q15" s="313">
        <v>-0.21026088910833196</v>
      </c>
    </row>
    <row r="16" spans="1:17">
      <c r="A16" s="343"/>
      <c r="B16" s="160" t="s">
        <v>134</v>
      </c>
      <c r="C16" s="160" t="s">
        <v>99</v>
      </c>
      <c r="D16" s="312">
        <v>33648.482144570706</v>
      </c>
      <c r="E16" s="312">
        <v>11567.158097387823</v>
      </c>
      <c r="F16" s="316">
        <v>0.52384350108133804</v>
      </c>
      <c r="G16" s="323">
        <v>0.32224353191847743</v>
      </c>
      <c r="H16" s="323">
        <v>0.11352865719450503</v>
      </c>
      <c r="I16" s="324">
        <v>3.1868556276312789</v>
      </c>
      <c r="J16" s="324">
        <v>2.5430413462504742E-2</v>
      </c>
      <c r="K16" s="316">
        <v>8.0439712280814136E-3</v>
      </c>
      <c r="L16" s="317">
        <v>107232.85468367576</v>
      </c>
      <c r="M16" s="317">
        <v>37424.400078680512</v>
      </c>
      <c r="N16" s="316">
        <v>0.53610125436013523</v>
      </c>
      <c r="O16" s="312">
        <v>24269.409892678261</v>
      </c>
      <c r="P16" s="312">
        <v>8188.7201544046402</v>
      </c>
      <c r="Q16" s="316">
        <v>0.50922692295434824</v>
      </c>
    </row>
    <row r="17" spans="1:18">
      <c r="A17" s="343"/>
      <c r="B17" s="160" t="s">
        <v>135</v>
      </c>
      <c r="C17" s="160" t="s">
        <v>99</v>
      </c>
      <c r="D17" s="312">
        <v>3486.7886811704757</v>
      </c>
      <c r="E17" s="312">
        <v>-262.87151271240691</v>
      </c>
      <c r="F17" s="313">
        <v>-7.0105422657031694E-2</v>
      </c>
      <c r="G17" s="321">
        <v>0.23877668244546651</v>
      </c>
      <c r="H17" s="321">
        <v>-2.1783920456518724E-2</v>
      </c>
      <c r="I17" s="322">
        <v>2.4452220877735105</v>
      </c>
      <c r="J17" s="322">
        <v>-0.63238831952291674</v>
      </c>
      <c r="K17" s="313">
        <v>-0.20548030316756294</v>
      </c>
      <c r="L17" s="314">
        <v>8525.9726985967154</v>
      </c>
      <c r="M17" s="314">
        <v>-3014.0205379223826</v>
      </c>
      <c r="N17" s="313">
        <v>-0.26118044232333765</v>
      </c>
      <c r="O17" s="312">
        <v>1806.1327199935913</v>
      </c>
      <c r="P17" s="312">
        <v>-570.84690177440643</v>
      </c>
      <c r="Q17" s="313">
        <v>-0.24015641385676265</v>
      </c>
    </row>
    <row r="18" spans="1:18">
      <c r="A18" s="343" t="s">
        <v>111</v>
      </c>
      <c r="B18" s="160" t="s">
        <v>133</v>
      </c>
      <c r="C18" s="160" t="s">
        <v>99</v>
      </c>
      <c r="D18" s="312">
        <v>14164939.029774243</v>
      </c>
      <c r="E18" s="312">
        <v>2221985.9923956729</v>
      </c>
      <c r="F18" s="316">
        <v>0.18604996481535105</v>
      </c>
      <c r="G18" s="323">
        <v>9.0437806395752194</v>
      </c>
      <c r="H18" s="323">
        <v>0.48721099546641078</v>
      </c>
      <c r="I18" s="324">
        <v>2.7155496005560673</v>
      </c>
      <c r="J18" s="324">
        <v>0.22691050767208676</v>
      </c>
      <c r="K18" s="316">
        <v>9.1178551490617946E-2</v>
      </c>
      <c r="L18" s="317">
        <v>38465594.524204493</v>
      </c>
      <c r="M18" s="317">
        <v>8743894.7109067068</v>
      </c>
      <c r="N18" s="316">
        <v>0.29419228260271307</v>
      </c>
      <c r="O18" s="312">
        <v>5544462.2754000425</v>
      </c>
      <c r="P18" s="312">
        <v>847444.84923193883</v>
      </c>
      <c r="Q18" s="316">
        <v>0.18042190870117697</v>
      </c>
    </row>
    <row r="19" spans="1:18">
      <c r="A19" s="343"/>
      <c r="B19" s="160" t="s">
        <v>134</v>
      </c>
      <c r="C19" s="160" t="s">
        <v>99</v>
      </c>
      <c r="D19" s="312">
        <v>161580038.73961449</v>
      </c>
      <c r="E19" s="312">
        <v>26882501.337519586</v>
      </c>
      <c r="F19" s="313">
        <v>0.19957678407490687</v>
      </c>
      <c r="G19" s="321">
        <v>8.9343381171748728</v>
      </c>
      <c r="H19" s="321">
        <v>0.66388920917530037</v>
      </c>
      <c r="I19" s="322">
        <v>2.6118081347646593</v>
      </c>
      <c r="J19" s="322">
        <v>8.2817176901585743E-2</v>
      </c>
      <c r="K19" s="313">
        <v>3.2747122580289466E-2</v>
      </c>
      <c r="L19" s="314">
        <v>422016059.59571391</v>
      </c>
      <c r="M19" s="314">
        <v>81367205.459392726</v>
      </c>
      <c r="N19" s="313">
        <v>0.23885947206747721</v>
      </c>
      <c r="O19" s="312">
        <v>63812391.818197519</v>
      </c>
      <c r="P19" s="312">
        <v>10267095.559054539</v>
      </c>
      <c r="Q19" s="313">
        <v>0.19174598473346591</v>
      </c>
    </row>
    <row r="20" spans="1:18">
      <c r="A20" s="343"/>
      <c r="B20" s="160" t="s">
        <v>135</v>
      </c>
      <c r="C20" s="160" t="s">
        <v>99</v>
      </c>
      <c r="D20" s="312">
        <v>28465480.519470468</v>
      </c>
      <c r="E20" s="312">
        <v>4974646.4329080768</v>
      </c>
      <c r="F20" s="316">
        <v>0.21176968065828514</v>
      </c>
      <c r="G20" s="323">
        <v>9.2618373844448474</v>
      </c>
      <c r="H20" s="323">
        <v>0.70737868640029866</v>
      </c>
      <c r="I20" s="324">
        <v>2.6863579564727722</v>
      </c>
      <c r="J20" s="324">
        <v>0.19096516563149724</v>
      </c>
      <c r="K20" s="316">
        <v>7.6527096789085813E-2</v>
      </c>
      <c r="L20" s="317">
        <v>76468470.078300193</v>
      </c>
      <c r="M20" s="317">
        <v>17849612.047843911</v>
      </c>
      <c r="N20" s="316">
        <v>0.30450289629610122</v>
      </c>
      <c r="O20" s="312">
        <v>11143291.600488901</v>
      </c>
      <c r="P20" s="312">
        <v>1920494.4412966799</v>
      </c>
      <c r="Q20" s="316">
        <v>0.20823340339677235</v>
      </c>
      <c r="R20" s="230"/>
    </row>
  </sheetData>
  <mergeCells count="14">
    <mergeCell ref="A15:A17"/>
    <mergeCell ref="A18:A20"/>
    <mergeCell ref="L1:N1"/>
    <mergeCell ref="O1:Q1"/>
    <mergeCell ref="A3:A5"/>
    <mergeCell ref="A6:A8"/>
    <mergeCell ref="A9:A11"/>
    <mergeCell ref="A12:A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CCFF66"/>
  </sheetPr>
  <dimension ref="A1:Q128"/>
  <sheetViews>
    <sheetView topLeftCell="F114" zoomScale="70" zoomScaleNormal="70" workbookViewId="0">
      <selection activeCell="M4" sqref="M4:S210"/>
    </sheetView>
  </sheetViews>
  <sheetFormatPr defaultRowHeight="14.5"/>
  <cols>
    <col min="1" max="1" width="28.6328125" bestFit="1" customWidth="1"/>
    <col min="2" max="2" width="9" bestFit="1" customWidth="1"/>
    <col min="3" max="3" width="22.81640625" bestFit="1" customWidth="1"/>
    <col min="4" max="4" width="12.54296875" bestFit="1" customWidth="1"/>
    <col min="5" max="5" width="11.81640625" bestFit="1" customWidth="1"/>
    <col min="6" max="6" width="8.54296875" bestFit="1" customWidth="1"/>
    <col min="7" max="7" width="7.36328125" bestFit="1" customWidth="1"/>
    <col min="8" max="8" width="7.1796875" bestFit="1" customWidth="1"/>
    <col min="9" max="9" width="7.36328125" bestFit="1" customWidth="1"/>
    <col min="10" max="10" width="7.1796875" bestFit="1" customWidth="1"/>
    <col min="11" max="11" width="8.54296875" bestFit="1" customWidth="1"/>
    <col min="12" max="12" width="13.6328125" bestFit="1" customWidth="1"/>
    <col min="13" max="13" width="12.08984375" bestFit="1" customWidth="1"/>
    <col min="14" max="14" width="8.54296875" bestFit="1" customWidth="1"/>
    <col min="15" max="15" width="12.54296875" bestFit="1" customWidth="1"/>
    <col min="16" max="16" width="11.81640625" bestFit="1" customWidth="1"/>
    <col min="17" max="17" width="8.54296875" bestFit="1" customWidth="1"/>
  </cols>
  <sheetData>
    <row r="1" spans="1:17">
      <c r="A1" s="345" t="s">
        <v>0</v>
      </c>
      <c r="B1" s="345" t="s">
        <v>1</v>
      </c>
      <c r="C1" s="345" t="s">
        <v>126</v>
      </c>
      <c r="D1" s="345" t="s">
        <v>3</v>
      </c>
      <c r="E1" s="345"/>
      <c r="F1" s="345"/>
      <c r="G1" s="345" t="s">
        <v>4</v>
      </c>
      <c r="H1" s="345"/>
      <c r="I1" s="345" t="s">
        <v>5</v>
      </c>
      <c r="J1" s="345"/>
      <c r="K1" s="345"/>
      <c r="L1" s="345" t="s">
        <v>6</v>
      </c>
      <c r="M1" s="345"/>
      <c r="N1" s="345"/>
      <c r="O1" s="345" t="s">
        <v>7</v>
      </c>
      <c r="P1" s="345"/>
      <c r="Q1" s="345"/>
    </row>
    <row r="2" spans="1:17" ht="29">
      <c r="A2" s="344"/>
      <c r="B2" s="344"/>
      <c r="C2" s="344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43" t="s">
        <v>65</v>
      </c>
      <c r="B3" s="343" t="s">
        <v>133</v>
      </c>
      <c r="C3" s="227" t="s">
        <v>127</v>
      </c>
      <c r="D3" s="312">
        <v>61697497.553110488</v>
      </c>
      <c r="E3" s="312">
        <v>3260680.2363923267</v>
      </c>
      <c r="F3" s="313">
        <v>5.5798388517977693E-2</v>
      </c>
      <c r="G3" s="321">
        <v>17.87046165192606</v>
      </c>
      <c r="H3" s="321">
        <v>-0.90876272882553621</v>
      </c>
      <c r="I3" s="322">
        <v>3.5836147448673983</v>
      </c>
      <c r="J3" s="322">
        <v>0.10980213570617448</v>
      </c>
      <c r="K3" s="313">
        <v>3.1608537379535555E-2</v>
      </c>
      <c r="L3" s="314">
        <v>221100061.95274696</v>
      </c>
      <c r="M3" s="314">
        <v>18101509.118680447</v>
      </c>
      <c r="N3" s="313">
        <v>8.9170631346701473E-2</v>
      </c>
      <c r="O3" s="312">
        <v>184169680.79671383</v>
      </c>
      <c r="P3" s="312">
        <v>10617988.342900932</v>
      </c>
      <c r="Q3" s="313">
        <v>6.1180551988720501E-2</v>
      </c>
    </row>
    <row r="4" spans="1:17">
      <c r="A4" s="343"/>
      <c r="B4" s="343"/>
      <c r="C4" s="227" t="s">
        <v>128</v>
      </c>
      <c r="D4" s="312">
        <v>48539019.080272749</v>
      </c>
      <c r="E4" s="312">
        <v>-1250071.3439441249</v>
      </c>
      <c r="F4" s="316">
        <v>-2.5107334423930424E-2</v>
      </c>
      <c r="G4" s="323">
        <v>14.059154965716933</v>
      </c>
      <c r="H4" s="323">
        <v>-1.9410405227256842</v>
      </c>
      <c r="I4" s="324">
        <v>2.9525190255318527</v>
      </c>
      <c r="J4" s="324">
        <v>8.07918085178434E-2</v>
      </c>
      <c r="K4" s="316">
        <v>2.81335246743421E-2</v>
      </c>
      <c r="L4" s="317">
        <v>143312377.3151589</v>
      </c>
      <c r="M4" s="317">
        <v>331691.23356372118</v>
      </c>
      <c r="N4" s="316">
        <v>2.3198324378890869E-3</v>
      </c>
      <c r="O4" s="312">
        <v>28870160.29701066</v>
      </c>
      <c r="P4" s="312">
        <v>-601928.38521656021</v>
      </c>
      <c r="Q4" s="316">
        <v>-2.042367582788748E-2</v>
      </c>
    </row>
    <row r="5" spans="1:17">
      <c r="A5" s="343"/>
      <c r="B5" s="343"/>
      <c r="C5" s="227" t="s">
        <v>129</v>
      </c>
      <c r="D5" s="312">
        <v>84460107.092581719</v>
      </c>
      <c r="E5" s="312">
        <v>6262603.5419301689</v>
      </c>
      <c r="F5" s="313">
        <v>8.0087000959994048E-2</v>
      </c>
      <c r="G5" s="321">
        <v>24.46357088658706</v>
      </c>
      <c r="H5" s="321">
        <v>-0.66593706100244887</v>
      </c>
      <c r="I5" s="322">
        <v>2.5974300376236936</v>
      </c>
      <c r="J5" s="322">
        <v>3.5876228247554209E-2</v>
      </c>
      <c r="K5" s="313">
        <v>1.4005650834362829E-2</v>
      </c>
      <c r="L5" s="314">
        <v>219379219.14318573</v>
      </c>
      <c r="M5" s="314">
        <v>19072106.039310068</v>
      </c>
      <c r="N5" s="313">
        <v>9.5214322366173873E-2</v>
      </c>
      <c r="O5" s="312">
        <v>43971255.600339234</v>
      </c>
      <c r="P5" s="312">
        <v>2218237.5796578526</v>
      </c>
      <c r="Q5" s="313">
        <v>5.3127598550100033E-2</v>
      </c>
    </row>
    <row r="6" spans="1:17">
      <c r="A6" s="343"/>
      <c r="B6" s="343"/>
      <c r="C6" s="227" t="s">
        <v>130</v>
      </c>
      <c r="D6" s="312">
        <v>87412906.319428965</v>
      </c>
      <c r="E6" s="312">
        <v>14028977.218753397</v>
      </c>
      <c r="F6" s="316">
        <v>0.19117233692280244</v>
      </c>
      <c r="G6" s="323">
        <v>25.318838724699727</v>
      </c>
      <c r="H6" s="323">
        <v>1.7362184896908772</v>
      </c>
      <c r="I6" s="324">
        <v>2.3987028697860353</v>
      </c>
      <c r="J6" s="324">
        <v>6.885125110549728E-2</v>
      </c>
      <c r="K6" s="316">
        <v>2.9551775123125533E-2</v>
      </c>
      <c r="L6" s="317">
        <v>209677589.24475211</v>
      </c>
      <c r="M6" s="317">
        <v>38703923.244405299</v>
      </c>
      <c r="N6" s="316">
        <v>0.22637359395643297</v>
      </c>
      <c r="O6" s="312">
        <v>43382206.746666372</v>
      </c>
      <c r="P6" s="312">
        <v>6778538.4847114384</v>
      </c>
      <c r="Q6" s="316">
        <v>0.18518740898318395</v>
      </c>
    </row>
    <row r="7" spans="1:17">
      <c r="A7" s="343"/>
      <c r="B7" s="343"/>
      <c r="C7" s="227" t="s">
        <v>166</v>
      </c>
      <c r="D7" s="312">
        <v>78331989.438676119</v>
      </c>
      <c r="E7" s="312">
        <v>7996287.2087098807</v>
      </c>
      <c r="F7" s="313">
        <v>0.11368745822094167</v>
      </c>
      <c r="G7" s="321">
        <v>22.688583312117917</v>
      </c>
      <c r="H7" s="321">
        <v>8.5539635124483482E-2</v>
      </c>
      <c r="I7" s="322">
        <v>3.7031210253529387</v>
      </c>
      <c r="J7" s="322">
        <v>0.12730572410289609</v>
      </c>
      <c r="K7" s="313">
        <v>3.5601873524729377E-2</v>
      </c>
      <c r="L7" s="314">
        <v>290072837.04808587</v>
      </c>
      <c r="M7" s="314">
        <v>38565356.790005833</v>
      </c>
      <c r="N7" s="313">
        <v>0.15333681825460085</v>
      </c>
      <c r="O7" s="312">
        <v>218763607.47594839</v>
      </c>
      <c r="P7" s="312">
        <v>20060339.112046182</v>
      </c>
      <c r="Q7" s="313">
        <v>0.10095626145065704</v>
      </c>
    </row>
    <row r="8" spans="1:17">
      <c r="A8" s="343"/>
      <c r="B8" s="343"/>
      <c r="C8" s="227" t="s">
        <v>167</v>
      </c>
      <c r="D8" s="312">
        <v>111253216.7928762</v>
      </c>
      <c r="E8" s="312">
        <v>18109993.261133626</v>
      </c>
      <c r="F8" s="316">
        <v>0.1944316781667092</v>
      </c>
      <c r="G8" s="323">
        <v>32.224100217988145</v>
      </c>
      <c r="H8" s="323">
        <v>2.2916436851666546</v>
      </c>
      <c r="I8" s="324">
        <v>2.4038656819291835</v>
      </c>
      <c r="J8" s="324">
        <v>6.0510528098548289E-2</v>
      </c>
      <c r="K8" s="316">
        <v>2.5822175524539231E-2</v>
      </c>
      <c r="L8" s="317">
        <v>267437789.85262263</v>
      </c>
      <c r="M8" s="317">
        <v>49170136.945114791</v>
      </c>
      <c r="N8" s="316">
        <v>0.22527450261240001</v>
      </c>
      <c r="O8" s="312">
        <v>53467023.446477115</v>
      </c>
      <c r="P8" s="312">
        <v>8318138.6311705559</v>
      </c>
      <c r="Q8" s="316">
        <v>0.18423796435278744</v>
      </c>
    </row>
    <row r="9" spans="1:17">
      <c r="A9" s="343"/>
      <c r="B9" s="343"/>
      <c r="C9" s="227" t="s">
        <v>168</v>
      </c>
      <c r="D9" s="312">
        <v>155567405.79394799</v>
      </c>
      <c r="E9" s="312">
        <v>8007373.6780370176</v>
      </c>
      <c r="F9" s="313">
        <v>5.4265193380732567E-2</v>
      </c>
      <c r="G9" s="321">
        <v>45.059548114366116</v>
      </c>
      <c r="H9" s="321">
        <v>-2.3602649414491665</v>
      </c>
      <c r="I9" s="322">
        <v>2.7089043242307249</v>
      </c>
      <c r="J9" s="322">
        <v>5.0257278256490068E-2</v>
      </c>
      <c r="K9" s="313">
        <v>1.8903328417583833E-2</v>
      </c>
      <c r="L9" s="314">
        <v>421417218.26458168</v>
      </c>
      <c r="M9" s="314">
        <v>29107174.77575171</v>
      </c>
      <c r="N9" s="313">
        <v>7.4194314570436085E-2</v>
      </c>
      <c r="O9" s="312">
        <v>83378063.229459584</v>
      </c>
      <c r="P9" s="312">
        <v>2346372.0680679381</v>
      </c>
      <c r="Q9" s="313">
        <v>2.8956227303644014E-2</v>
      </c>
    </row>
    <row r="10" spans="1:17">
      <c r="A10" s="343"/>
      <c r="B10" s="343" t="s">
        <v>134</v>
      </c>
      <c r="C10" s="227" t="s">
        <v>127</v>
      </c>
      <c r="D10" s="312">
        <v>776541704.51525021</v>
      </c>
      <c r="E10" s="312">
        <v>25562793.543295145</v>
      </c>
      <c r="F10" s="316">
        <v>3.4039296137105206E-2</v>
      </c>
      <c r="G10" s="323">
        <v>19.033029185117194</v>
      </c>
      <c r="H10" s="323">
        <v>-0.92541730268621691</v>
      </c>
      <c r="I10" s="324">
        <v>3.5394325450044368</v>
      </c>
      <c r="J10" s="324">
        <v>9.7939294265458887E-2</v>
      </c>
      <c r="K10" s="316">
        <v>2.8458371738613399E-2</v>
      </c>
      <c r="L10" s="317">
        <v>2748516981.5144954</v>
      </c>
      <c r="M10" s="317">
        <v>164028127.95720434</v>
      </c>
      <c r="N10" s="316">
        <v>6.3466370818909115E-2</v>
      </c>
      <c r="O10" s="312">
        <v>2318370586.9027009</v>
      </c>
      <c r="P10" s="312">
        <v>90021162.706326008</v>
      </c>
      <c r="Q10" s="316">
        <v>4.0398135825933566E-2</v>
      </c>
    </row>
    <row r="11" spans="1:17">
      <c r="A11" s="343"/>
      <c r="B11" s="343"/>
      <c r="C11" s="227" t="s">
        <v>128</v>
      </c>
      <c r="D11" s="312">
        <v>605096223.24962008</v>
      </c>
      <c r="E11" s="312">
        <v>-12997840.332864404</v>
      </c>
      <c r="F11" s="313">
        <v>-2.1028903363880708E-2</v>
      </c>
      <c r="G11" s="321">
        <v>14.830902203898351</v>
      </c>
      <c r="H11" s="321">
        <v>-1.5959203236128978</v>
      </c>
      <c r="I11" s="322">
        <v>2.9077567475977322</v>
      </c>
      <c r="J11" s="322">
        <v>1.1701525695930748E-2</v>
      </c>
      <c r="K11" s="313">
        <v>4.0405050316155607E-3</v>
      </c>
      <c r="L11" s="314">
        <v>1759472626.0999866</v>
      </c>
      <c r="M11" s="314">
        <v>-30561914.364571571</v>
      </c>
      <c r="N11" s="313">
        <v>-1.7073365722116179E-2</v>
      </c>
      <c r="O11" s="312">
        <v>361999344.90587395</v>
      </c>
      <c r="P11" s="312">
        <v>-9389500.7427204251</v>
      </c>
      <c r="Q11" s="313">
        <v>-2.5282129101972833E-2</v>
      </c>
    </row>
    <row r="12" spans="1:17">
      <c r="A12" s="343"/>
      <c r="B12" s="343"/>
      <c r="C12" s="227" t="s">
        <v>129</v>
      </c>
      <c r="D12" s="312">
        <v>970185016.54206669</v>
      </c>
      <c r="E12" s="312">
        <v>60738965.934958458</v>
      </c>
      <c r="F12" s="316">
        <v>6.6786771897477212E-2</v>
      </c>
      <c r="G12" s="323">
        <v>23.779224769821649</v>
      </c>
      <c r="H12" s="323">
        <v>-0.39073535741282583</v>
      </c>
      <c r="I12" s="324">
        <v>2.6577952520829227</v>
      </c>
      <c r="J12" s="324">
        <v>7.6710062808467594E-2</v>
      </c>
      <c r="K12" s="316">
        <v>2.9720081742064024E-2</v>
      </c>
      <c r="L12" s="317">
        <v>2578553130.6074967</v>
      </c>
      <c r="M12" s="317">
        <v>231195398.94134331</v>
      </c>
      <c r="N12" s="316">
        <v>9.8491761959622962E-2</v>
      </c>
      <c r="O12" s="312">
        <v>521082676.32603824</v>
      </c>
      <c r="P12" s="312">
        <v>30047249.183513463</v>
      </c>
      <c r="Q12" s="316">
        <v>6.1191611689541375E-2</v>
      </c>
    </row>
    <row r="13" spans="1:17">
      <c r="A13" s="343"/>
      <c r="B13" s="343"/>
      <c r="C13" s="227" t="s">
        <v>130</v>
      </c>
      <c r="D13" s="312">
        <v>1015001335.2368983</v>
      </c>
      <c r="E13" s="312">
        <v>140047334.86444747</v>
      </c>
      <c r="F13" s="313">
        <v>0.16006251163470545</v>
      </c>
      <c r="G13" s="321">
        <v>24.877672279760237</v>
      </c>
      <c r="H13" s="321">
        <v>1.624392672850977</v>
      </c>
      <c r="I13" s="322">
        <v>2.3617135626892325</v>
      </c>
      <c r="J13" s="322">
        <v>5.2135783368852717E-2</v>
      </c>
      <c r="K13" s="313">
        <v>2.2573729205255119E-2</v>
      </c>
      <c r="L13" s="314">
        <v>2397142419.576663</v>
      </c>
      <c r="M13" s="314">
        <v>376368102.38897514</v>
      </c>
      <c r="N13" s="313">
        <v>0.18624944863351525</v>
      </c>
      <c r="O13" s="312">
        <v>504914591.55579942</v>
      </c>
      <c r="P13" s="312">
        <v>68089647.515191019</v>
      </c>
      <c r="Q13" s="313">
        <v>0.15587399127294624</v>
      </c>
    </row>
    <row r="14" spans="1:17">
      <c r="A14" s="343"/>
      <c r="B14" s="343"/>
      <c r="C14" s="227" t="s">
        <v>166</v>
      </c>
      <c r="D14" s="312">
        <v>953110725.18891215</v>
      </c>
      <c r="E14" s="312">
        <v>57451407.759380698</v>
      </c>
      <c r="F14" s="316">
        <v>6.4144264053726932E-2</v>
      </c>
      <c r="G14" s="323">
        <v>23.360734064492888</v>
      </c>
      <c r="H14" s="323">
        <v>-0.44282193028710282</v>
      </c>
      <c r="I14" s="324">
        <v>3.6443771309198882</v>
      </c>
      <c r="J14" s="324">
        <v>0.10215100718964676</v>
      </c>
      <c r="K14" s="316">
        <v>2.8838081935343457E-2</v>
      </c>
      <c r="L14" s="317">
        <v>3473494930.1129417</v>
      </c>
      <c r="M14" s="317">
        <v>300867097.95165873</v>
      </c>
      <c r="N14" s="316">
        <v>9.4832143531534116E-2</v>
      </c>
      <c r="O14" s="312">
        <v>2691509701.9189949</v>
      </c>
      <c r="P14" s="312">
        <v>155909825.96262789</v>
      </c>
      <c r="Q14" s="316">
        <v>6.1488339481726183E-2</v>
      </c>
    </row>
    <row r="15" spans="1:17">
      <c r="A15" s="343"/>
      <c r="B15" s="343"/>
      <c r="C15" s="227" t="s">
        <v>167</v>
      </c>
      <c r="D15" s="312">
        <v>1294469741.2238276</v>
      </c>
      <c r="E15" s="312">
        <v>189448123.35775232</v>
      </c>
      <c r="F15" s="313">
        <v>0.17144291142792173</v>
      </c>
      <c r="G15" s="321">
        <v>31.727440034072711</v>
      </c>
      <c r="H15" s="321">
        <v>2.3597514001776005</v>
      </c>
      <c r="I15" s="322">
        <v>2.3632590300514305</v>
      </c>
      <c r="J15" s="322">
        <v>3.06552629644119E-2</v>
      </c>
      <c r="K15" s="313">
        <v>1.3142078992136128E-2</v>
      </c>
      <c r="L15" s="314">
        <v>3059167305.0755491</v>
      </c>
      <c r="M15" s="314">
        <v>481589716.52855015</v>
      </c>
      <c r="N15" s="313">
        <v>0.18683810670468551</v>
      </c>
      <c r="O15" s="312">
        <v>622570737.6310389</v>
      </c>
      <c r="P15" s="312">
        <v>85547127.930203795</v>
      </c>
      <c r="Q15" s="313">
        <v>0.15929863489216117</v>
      </c>
    </row>
    <row r="16" spans="1:17">
      <c r="A16" s="343"/>
      <c r="B16" s="343"/>
      <c r="C16" s="227" t="s">
        <v>168</v>
      </c>
      <c r="D16" s="312">
        <v>1830608616.4659209</v>
      </c>
      <c r="E16" s="312">
        <v>70219177.822052717</v>
      </c>
      <c r="F16" s="316">
        <v>3.988843393433824E-2</v>
      </c>
      <c r="G16" s="323">
        <v>44.868198348049738</v>
      </c>
      <c r="H16" s="323">
        <v>-1.916921574152731</v>
      </c>
      <c r="I16" s="324">
        <v>2.7269394834493279</v>
      </c>
      <c r="J16" s="324">
        <v>5.0449436987010987E-2</v>
      </c>
      <c r="K16" s="316">
        <v>1.8849103157956123E-2</v>
      </c>
      <c r="L16" s="317">
        <v>4991958914.9834671</v>
      </c>
      <c r="M16" s="317">
        <v>280294104.55576801</v>
      </c>
      <c r="N16" s="316">
        <v>5.9489398298331934E-2</v>
      </c>
      <c r="O16" s="312">
        <v>1010940132.4181222</v>
      </c>
      <c r="P16" s="312">
        <v>30305360.967470646</v>
      </c>
      <c r="Q16" s="316">
        <v>3.0903820514787551E-2</v>
      </c>
    </row>
    <row r="17" spans="1:17">
      <c r="A17" s="343"/>
      <c r="B17" s="343" t="s">
        <v>135</v>
      </c>
      <c r="C17" s="227" t="s">
        <v>127</v>
      </c>
      <c r="D17" s="312">
        <v>122777584.84620585</v>
      </c>
      <c r="E17" s="312">
        <v>5258346.2513208687</v>
      </c>
      <c r="F17" s="313">
        <v>4.4744556841859406E-2</v>
      </c>
      <c r="G17" s="321">
        <v>17.958762632972928</v>
      </c>
      <c r="H17" s="321">
        <v>-0.95785084647904384</v>
      </c>
      <c r="I17" s="322">
        <v>3.5673406239336112</v>
      </c>
      <c r="J17" s="322">
        <v>0.13440241657644547</v>
      </c>
      <c r="K17" s="313">
        <v>3.9150840608900637E-2</v>
      </c>
      <c r="L17" s="314">
        <v>437989466.13032585</v>
      </c>
      <c r="M17" s="314">
        <v>34553181.858422399</v>
      </c>
      <c r="N17" s="313">
        <v>8.5647184463791645E-2</v>
      </c>
      <c r="O17" s="312">
        <v>366521438.71856058</v>
      </c>
      <c r="P17" s="312">
        <v>17769220.295890391</v>
      </c>
      <c r="Q17" s="313">
        <v>5.0950845205391608E-2</v>
      </c>
    </row>
    <row r="18" spans="1:17">
      <c r="A18" s="343"/>
      <c r="B18" s="343"/>
      <c r="C18" s="227" t="s">
        <v>128</v>
      </c>
      <c r="D18" s="312">
        <v>95210736.893363282</v>
      </c>
      <c r="E18" s="312">
        <v>-1912762.3244761378</v>
      </c>
      <c r="F18" s="316">
        <v>-1.9694124901595451E-2</v>
      </c>
      <c r="G18" s="323">
        <v>13.926540631338938</v>
      </c>
      <c r="H18" s="323">
        <v>-1.7070502295508856</v>
      </c>
      <c r="I18" s="324">
        <v>2.9639344179460547</v>
      </c>
      <c r="J18" s="324">
        <v>5.9313819444930971E-2</v>
      </c>
      <c r="K18" s="316">
        <v>2.0420504996603955E-2</v>
      </c>
      <c r="L18" s="317">
        <v>282198380.03624564</v>
      </c>
      <c r="M18" s="317">
        <v>91463.60960149765</v>
      </c>
      <c r="N18" s="316">
        <v>3.242161190517312E-4</v>
      </c>
      <c r="O18" s="312">
        <v>57337640.610533118</v>
      </c>
      <c r="P18" s="312">
        <v>-1218653.8170730472</v>
      </c>
      <c r="Q18" s="316">
        <v>-2.0811662161779775E-2</v>
      </c>
    </row>
    <row r="19" spans="1:17">
      <c r="A19" s="343"/>
      <c r="B19" s="343"/>
      <c r="C19" s="227" t="s">
        <v>129</v>
      </c>
      <c r="D19" s="312">
        <v>165919492.39317074</v>
      </c>
      <c r="E19" s="312">
        <v>7951080.9132375717</v>
      </c>
      <c r="F19" s="313">
        <v>5.0333359934100513E-2</v>
      </c>
      <c r="G19" s="321">
        <v>24.269159421931661</v>
      </c>
      <c r="H19" s="321">
        <v>-1.1583996539912675</v>
      </c>
      <c r="I19" s="322">
        <v>2.6316883377207474</v>
      </c>
      <c r="J19" s="322">
        <v>0.1092569846581779</v>
      </c>
      <c r="K19" s="313">
        <v>4.331415581459741E-2</v>
      </c>
      <c r="L19" s="314">
        <v>436648393.13165373</v>
      </c>
      <c r="M19" s="314">
        <v>38183919.221181154</v>
      </c>
      <c r="N19" s="313">
        <v>9.5827662743555794E-2</v>
      </c>
      <c r="O19" s="312">
        <v>86770747.835470259</v>
      </c>
      <c r="P19" s="312">
        <v>3686296.2963672727</v>
      </c>
      <c r="Q19" s="313">
        <v>4.4368064398094376E-2</v>
      </c>
    </row>
    <row r="20" spans="1:17">
      <c r="A20" s="343"/>
      <c r="B20" s="343"/>
      <c r="C20" s="227" t="s">
        <v>130</v>
      </c>
      <c r="D20" s="312">
        <v>174653796.42782274</v>
      </c>
      <c r="E20" s="312">
        <v>27888641.677557528</v>
      </c>
      <c r="F20" s="316">
        <v>0.19002222785791825</v>
      </c>
      <c r="G20" s="323">
        <v>25.546732141080813</v>
      </c>
      <c r="H20" s="323">
        <v>1.9225176051677089</v>
      </c>
      <c r="I20" s="324">
        <v>2.3863807133617052</v>
      </c>
      <c r="J20" s="324">
        <v>6.9463468800403216E-2</v>
      </c>
      <c r="K20" s="316">
        <v>2.9980988299629932E-2</v>
      </c>
      <c r="L20" s="317">
        <v>416790451.3107577</v>
      </c>
      <c r="M20" s="317">
        <v>76747733.369160116</v>
      </c>
      <c r="N20" s="316">
        <v>0.22570027034762602</v>
      </c>
      <c r="O20" s="312">
        <v>86660171.828392565</v>
      </c>
      <c r="P20" s="312">
        <v>13482036.120156586</v>
      </c>
      <c r="Q20" s="316">
        <v>0.18423585118251684</v>
      </c>
    </row>
    <row r="21" spans="1:17">
      <c r="A21" s="343"/>
      <c r="B21" s="343"/>
      <c r="C21" s="227" t="s">
        <v>166</v>
      </c>
      <c r="D21" s="312">
        <v>155335050.58769748</v>
      </c>
      <c r="E21" s="312">
        <v>14013017.697872072</v>
      </c>
      <c r="F21" s="313">
        <v>9.9156638291473032E-2</v>
      </c>
      <c r="G21" s="321">
        <v>22.720965765694551</v>
      </c>
      <c r="H21" s="321">
        <v>-2.7090674007258286E-2</v>
      </c>
      <c r="I21" s="322">
        <v>3.6801862902720757</v>
      </c>
      <c r="J21" s="322">
        <v>0.14579014293887926</v>
      </c>
      <c r="K21" s="313">
        <v>4.1248953671727526E-2</v>
      </c>
      <c r="L21" s="314">
        <v>571661923.5715636</v>
      </c>
      <c r="M21" s="314">
        <v>72173874.99246943</v>
      </c>
      <c r="N21" s="313">
        <v>0.14449569954232983</v>
      </c>
      <c r="O21" s="312">
        <v>434366253.47884417</v>
      </c>
      <c r="P21" s="312">
        <v>35313622.252658606</v>
      </c>
      <c r="Q21" s="313">
        <v>8.8493645923719319E-2</v>
      </c>
    </row>
    <row r="22" spans="1:17">
      <c r="A22" s="343"/>
      <c r="B22" s="343"/>
      <c r="C22" s="227" t="s">
        <v>167</v>
      </c>
      <c r="D22" s="312">
        <v>221849452.91324943</v>
      </c>
      <c r="E22" s="312">
        <v>36338205.054953396</v>
      </c>
      <c r="F22" s="316">
        <v>0.1958814113670917</v>
      </c>
      <c r="G22" s="323">
        <v>32.450073603537511</v>
      </c>
      <c r="H22" s="323">
        <v>2.5890515803830922</v>
      </c>
      <c r="I22" s="324">
        <v>2.3921839171829533</v>
      </c>
      <c r="J22" s="324">
        <v>5.8431696274136247E-2</v>
      </c>
      <c r="K22" s="316">
        <v>2.5037660703920654E-2</v>
      </c>
      <c r="L22" s="317">
        <v>530704693.29491216</v>
      </c>
      <c r="M22" s="317">
        <v>97767406.602047741</v>
      </c>
      <c r="N22" s="316">
        <v>0.22582348438702662</v>
      </c>
      <c r="O22" s="312">
        <v>106604386.91738659</v>
      </c>
      <c r="P22" s="312">
        <v>16593784.724024042</v>
      </c>
      <c r="Q22" s="316">
        <v>0.18435366856425364</v>
      </c>
    </row>
    <row r="23" spans="1:17">
      <c r="A23" s="343"/>
      <c r="B23" s="343"/>
      <c r="C23" s="227" t="s">
        <v>168</v>
      </c>
      <c r="D23" s="312">
        <v>306287012.3974992</v>
      </c>
      <c r="E23" s="312">
        <v>12149038.414909601</v>
      </c>
      <c r="F23" s="313">
        <v>4.1303876036178577E-2</v>
      </c>
      <c r="G23" s="321">
        <v>44.80081409077421</v>
      </c>
      <c r="H23" s="321">
        <v>-2.5454283626714158</v>
      </c>
      <c r="I23" s="322">
        <v>2.7261933507545466</v>
      </c>
      <c r="J23" s="322">
        <v>8.5088273746255272E-2</v>
      </c>
      <c r="K23" s="313">
        <v>3.2216921048305626E-2</v>
      </c>
      <c r="L23" s="314">
        <v>834997616.62053776</v>
      </c>
      <c r="M23" s="314">
        <v>58148320.194187641</v>
      </c>
      <c r="N23" s="313">
        <v>7.4851480797730824E-2</v>
      </c>
      <c r="O23" s="312">
        <v>165506330.23712987</v>
      </c>
      <c r="P23" s="312">
        <v>4219083.837107569</v>
      </c>
      <c r="Q23" s="313">
        <v>2.6158818699424369E-2</v>
      </c>
    </row>
    <row r="24" spans="1:17">
      <c r="A24" s="343" t="s">
        <v>66</v>
      </c>
      <c r="B24" s="343" t="s">
        <v>133</v>
      </c>
      <c r="C24" s="227" t="s">
        <v>127</v>
      </c>
      <c r="D24" s="312">
        <v>61359046.000551105</v>
      </c>
      <c r="E24" s="312">
        <v>3304637.7628868297</v>
      </c>
      <c r="F24" s="316">
        <v>5.6923115112262258E-2</v>
      </c>
      <c r="G24" s="323">
        <v>17.81232561655057</v>
      </c>
      <c r="H24" s="323">
        <v>-0.88883648255841408</v>
      </c>
      <c r="I24" s="324">
        <v>3.5709671824496367</v>
      </c>
      <c r="J24" s="324">
        <v>0.11159304598077213</v>
      </c>
      <c r="K24" s="316">
        <v>3.2258160458666106E-2</v>
      </c>
      <c r="L24" s="317">
        <v>219111139.61438563</v>
      </c>
      <c r="M24" s="317">
        <v>18279221.249004841</v>
      </c>
      <c r="N24" s="316">
        <v>9.1017510552026851E-2</v>
      </c>
      <c r="O24" s="312">
        <v>183199295.50490487</v>
      </c>
      <c r="P24" s="312">
        <v>10742913.928270906</v>
      </c>
      <c r="Q24" s="316">
        <v>6.229351346732917E-2</v>
      </c>
    </row>
    <row r="25" spans="1:17">
      <c r="A25" s="343"/>
      <c r="B25" s="343"/>
      <c r="C25" s="227" t="s">
        <v>128</v>
      </c>
      <c r="D25" s="312">
        <v>48537922.520682111</v>
      </c>
      <c r="E25" s="312">
        <v>-1248283.5682792068</v>
      </c>
      <c r="F25" s="313">
        <v>-2.5072879946881076E-2</v>
      </c>
      <c r="G25" s="321">
        <v>14.090396396996256</v>
      </c>
      <c r="H25" s="321">
        <v>-1.947316132218079</v>
      </c>
      <c r="I25" s="322">
        <v>2.9525555500755232</v>
      </c>
      <c r="J25" s="322">
        <v>8.0744383407543197E-2</v>
      </c>
      <c r="K25" s="313">
        <v>2.8116188259420586E-2</v>
      </c>
      <c r="L25" s="314">
        <v>143310912.5275757</v>
      </c>
      <c r="M25" s="314">
        <v>334329.9352632165</v>
      </c>
      <c r="N25" s="313">
        <v>2.3383544997472379E-3</v>
      </c>
      <c r="O25" s="312">
        <v>28869747.729192257</v>
      </c>
      <c r="P25" s="312">
        <v>-601089.17068859562</v>
      </c>
      <c r="Q25" s="313">
        <v>-2.039606722844799E-2</v>
      </c>
    </row>
    <row r="26" spans="1:17">
      <c r="A26" s="343"/>
      <c r="B26" s="343"/>
      <c r="C26" s="227" t="s">
        <v>129</v>
      </c>
      <c r="D26" s="312">
        <v>84457200.094204769</v>
      </c>
      <c r="E26" s="312">
        <v>6262655.0372662842</v>
      </c>
      <c r="F26" s="316">
        <v>8.0090689608924015E-2</v>
      </c>
      <c r="G26" s="323">
        <v>24.517642414561482</v>
      </c>
      <c r="H26" s="323">
        <v>-0.67129511434032452</v>
      </c>
      <c r="I26" s="324">
        <v>2.5974473544302179</v>
      </c>
      <c r="J26" s="324">
        <v>3.583211413116727E-2</v>
      </c>
      <c r="K26" s="316">
        <v>1.3988093749389202E-2</v>
      </c>
      <c r="L26" s="317">
        <v>219373130.94727573</v>
      </c>
      <c r="M26" s="317">
        <v>19068792.621171296</v>
      </c>
      <c r="N26" s="316">
        <v>9.5199099433016007E-2</v>
      </c>
      <c r="O26" s="312">
        <v>43969776.750537336</v>
      </c>
      <c r="P26" s="312">
        <v>2218071.9667610526</v>
      </c>
      <c r="Q26" s="316">
        <v>5.3125302984584774E-2</v>
      </c>
    </row>
    <row r="27" spans="1:17">
      <c r="A27" s="343"/>
      <c r="B27" s="343"/>
      <c r="C27" s="227" t="s">
        <v>130</v>
      </c>
      <c r="D27" s="312">
        <v>87379179.311112031</v>
      </c>
      <c r="E27" s="312">
        <v>14040953.958749533</v>
      </c>
      <c r="F27" s="313">
        <v>0.19145478215879982</v>
      </c>
      <c r="G27" s="321">
        <v>25.36588319809449</v>
      </c>
      <c r="H27" s="321">
        <v>1.7413199304645701</v>
      </c>
      <c r="I27" s="322">
        <v>2.3980659360341883</v>
      </c>
      <c r="J27" s="322">
        <v>6.9379517285429237E-2</v>
      </c>
      <c r="K27" s="313">
        <v>2.9793413456977166E-2</v>
      </c>
      <c r="L27" s="314">
        <v>209541033.42460105</v>
      </c>
      <c r="M27" s="314">
        <v>38759304.071418583</v>
      </c>
      <c r="N27" s="313">
        <v>0.22695228709894966</v>
      </c>
      <c r="O27" s="312">
        <v>43363503.919302285</v>
      </c>
      <c r="P27" s="312">
        <v>6785322.094797641</v>
      </c>
      <c r="Q27" s="313">
        <v>0.18550189638600306</v>
      </c>
    </row>
    <row r="28" spans="1:17">
      <c r="A28" s="343"/>
      <c r="B28" s="343"/>
      <c r="C28" s="227" t="s">
        <v>166</v>
      </c>
      <c r="D28" s="312">
        <v>77607285.687733531</v>
      </c>
      <c r="E28" s="312">
        <v>7953584.7754326016</v>
      </c>
      <c r="F28" s="316">
        <v>0.11418754023489351</v>
      </c>
      <c r="G28" s="323">
        <v>22.529135196693883</v>
      </c>
      <c r="H28" s="323">
        <v>9.1473852680788781E-2</v>
      </c>
      <c r="I28" s="324">
        <v>3.677344385021653</v>
      </c>
      <c r="J28" s="324">
        <v>0.12663867832576514</v>
      </c>
      <c r="K28" s="316">
        <v>3.5665777112124812E-2</v>
      </c>
      <c r="L28" s="317">
        <v>285388716.26055819</v>
      </c>
      <c r="M28" s="317">
        <v>38068922.938762724</v>
      </c>
      <c r="N28" s="316">
        <v>0.15392590470601789</v>
      </c>
      <c r="O28" s="312">
        <v>216981984.70117503</v>
      </c>
      <c r="P28" s="312">
        <v>20022387.96664232</v>
      </c>
      <c r="Q28" s="316">
        <v>0.10165733631973778</v>
      </c>
    </row>
    <row r="29" spans="1:17">
      <c r="A29" s="343"/>
      <c r="B29" s="343"/>
      <c r="C29" s="227" t="s">
        <v>167</v>
      </c>
      <c r="D29" s="312">
        <v>111208726.54589906</v>
      </c>
      <c r="E29" s="312">
        <v>18123554.314678341</v>
      </c>
      <c r="F29" s="313">
        <v>0.19469861719393919</v>
      </c>
      <c r="G29" s="321">
        <v>32.283520976184903</v>
      </c>
      <c r="H29" s="321">
        <v>2.29784120156706</v>
      </c>
      <c r="I29" s="322">
        <v>2.4031703637762627</v>
      </c>
      <c r="J29" s="322">
        <v>6.0945503943887758E-2</v>
      </c>
      <c r="K29" s="313">
        <v>2.6020347144744001E-2</v>
      </c>
      <c r="L29" s="314">
        <v>267253515.82840317</v>
      </c>
      <c r="M29" s="314">
        <v>49227111.34665975</v>
      </c>
      <c r="N29" s="313">
        <v>0.22578508994667118</v>
      </c>
      <c r="O29" s="312">
        <v>53441110.181759775</v>
      </c>
      <c r="P29" s="312">
        <v>8326447.7313667983</v>
      </c>
      <c r="Q29" s="313">
        <v>0.18456189804195841</v>
      </c>
    </row>
    <row r="30" spans="1:17">
      <c r="A30" s="343"/>
      <c r="B30" s="343"/>
      <c r="C30" s="227" t="s">
        <v>168</v>
      </c>
      <c r="D30" s="312">
        <v>155563327.5309512</v>
      </c>
      <c r="E30" s="312">
        <v>8009166.6130529046</v>
      </c>
      <c r="F30" s="316">
        <v>5.4279503629242581E-2</v>
      </c>
      <c r="G30" s="323">
        <v>45.159513137647572</v>
      </c>
      <c r="H30" s="323">
        <v>-2.3723516335340022</v>
      </c>
      <c r="I30" s="324">
        <v>2.7089261986097841</v>
      </c>
      <c r="J30" s="324">
        <v>5.0220605245623773E-2</v>
      </c>
      <c r="K30" s="316">
        <v>1.8889118588748199E-2</v>
      </c>
      <c r="L30" s="317">
        <v>421409573.49150842</v>
      </c>
      <c r="M30" s="317">
        <v>29106500.534936845</v>
      </c>
      <c r="N30" s="316">
        <v>7.4193914198981997E-2</v>
      </c>
      <c r="O30" s="312">
        <v>83376133.351334155</v>
      </c>
      <c r="P30" s="312">
        <v>2347027.8798585236</v>
      </c>
      <c r="Q30" s="316">
        <v>2.8965244848775221E-2</v>
      </c>
    </row>
    <row r="31" spans="1:17">
      <c r="A31" s="343"/>
      <c r="B31" s="343" t="s">
        <v>134</v>
      </c>
      <c r="C31" s="227" t="s">
        <v>127</v>
      </c>
      <c r="D31" s="312">
        <v>771528387.53677225</v>
      </c>
      <c r="E31" s="312">
        <v>26112078.179939032</v>
      </c>
      <c r="F31" s="313">
        <v>3.5030194338609641E-2</v>
      </c>
      <c r="G31" s="321">
        <v>18.958674129970071</v>
      </c>
      <c r="H31" s="321">
        <v>-0.90779624134967918</v>
      </c>
      <c r="I31" s="322">
        <v>3.5253176761960101</v>
      </c>
      <c r="J31" s="322">
        <v>0.10001776930433204</v>
      </c>
      <c r="K31" s="313">
        <v>2.9199711564846343E-2</v>
      </c>
      <c r="L31" s="314">
        <v>2719882662.2703886</v>
      </c>
      <c r="M31" s="314">
        <v>166608247.23488951</v>
      </c>
      <c r="N31" s="313">
        <v>6.5252777474203882E-2</v>
      </c>
      <c r="O31" s="312">
        <v>2304026508.7488184</v>
      </c>
      <c r="P31" s="312">
        <v>91632551.221751213</v>
      </c>
      <c r="Q31" s="313">
        <v>4.1417827466937542E-2</v>
      </c>
    </row>
    <row r="32" spans="1:17">
      <c r="A32" s="343"/>
      <c r="B32" s="343"/>
      <c r="C32" s="227" t="s">
        <v>128</v>
      </c>
      <c r="D32" s="312">
        <v>605033681.54897511</v>
      </c>
      <c r="E32" s="312">
        <v>-13040030.475436449</v>
      </c>
      <c r="F32" s="316">
        <v>-2.1097856488226468E-2</v>
      </c>
      <c r="G32" s="323">
        <v>14.867419775395362</v>
      </c>
      <c r="H32" s="323">
        <v>-1.6051780643530265</v>
      </c>
      <c r="I32" s="324">
        <v>2.9079045325166728</v>
      </c>
      <c r="J32" s="324">
        <v>1.1858442650720669E-2</v>
      </c>
      <c r="K32" s="316">
        <v>4.0947009414720867E-3</v>
      </c>
      <c r="L32" s="317">
        <v>1759380184.9015141</v>
      </c>
      <c r="M32" s="317">
        <v>-30589772.055717468</v>
      </c>
      <c r="N32" s="316">
        <v>-1.7089544959579653E-2</v>
      </c>
      <c r="O32" s="312">
        <v>361980836.26324826</v>
      </c>
      <c r="P32" s="312">
        <v>-9387352.6104431748</v>
      </c>
      <c r="Q32" s="316">
        <v>-2.527775100746707E-2</v>
      </c>
    </row>
    <row r="33" spans="1:17">
      <c r="A33" s="343"/>
      <c r="B33" s="343"/>
      <c r="C33" s="227" t="s">
        <v>129</v>
      </c>
      <c r="D33" s="312">
        <v>970144786.63613617</v>
      </c>
      <c r="E33" s="312">
        <v>60717755.936763763</v>
      </c>
      <c r="F33" s="313">
        <v>6.6764846312155762E-2</v>
      </c>
      <c r="G33" s="321">
        <v>23.839250980051887</v>
      </c>
      <c r="H33" s="321">
        <v>-0.39835280387282879</v>
      </c>
      <c r="I33" s="322">
        <v>2.6578593146958012</v>
      </c>
      <c r="J33" s="322">
        <v>7.6738714535286245E-2</v>
      </c>
      <c r="K33" s="313">
        <v>2.9730774505660067E-2</v>
      </c>
      <c r="L33" s="314">
        <v>2578508357.7644253</v>
      </c>
      <c r="M33" s="314">
        <v>231167514.48346615</v>
      </c>
      <c r="N33" s="313">
        <v>9.8480591408427659E-2</v>
      </c>
      <c r="O33" s="312">
        <v>521067846.84174132</v>
      </c>
      <c r="P33" s="312">
        <v>30040548.095070302</v>
      </c>
      <c r="Q33" s="313">
        <v>6.1178977567535833E-2</v>
      </c>
    </row>
    <row r="34" spans="1:17">
      <c r="A34" s="343"/>
      <c r="B34" s="343"/>
      <c r="C34" s="227" t="s">
        <v>130</v>
      </c>
      <c r="D34" s="312">
        <v>1014393945.9722655</v>
      </c>
      <c r="E34" s="312">
        <v>140041847.31302214</v>
      </c>
      <c r="F34" s="316">
        <v>0.16016642211732132</v>
      </c>
      <c r="G34" s="323">
        <v>24.926580242241624</v>
      </c>
      <c r="H34" s="323">
        <v>1.6237763673134111</v>
      </c>
      <c r="I34" s="324">
        <v>2.3606266359713723</v>
      </c>
      <c r="J34" s="324">
        <v>5.2354783553499651E-2</v>
      </c>
      <c r="K34" s="316">
        <v>2.2681376761865796E-2</v>
      </c>
      <c r="L34" s="317">
        <v>2394605368.2302351</v>
      </c>
      <c r="M34" s="317">
        <v>376363029.79260874</v>
      </c>
      <c r="N34" s="316">
        <v>0.18648059384383003</v>
      </c>
      <c r="O34" s="312">
        <v>504574711.57220787</v>
      </c>
      <c r="P34" s="312">
        <v>68086244.835942686</v>
      </c>
      <c r="Q34" s="316">
        <v>0.15598635479429912</v>
      </c>
    </row>
    <row r="35" spans="1:17">
      <c r="A35" s="343"/>
      <c r="B35" s="343"/>
      <c r="C35" s="227" t="s">
        <v>166</v>
      </c>
      <c r="D35" s="312">
        <v>943539238.52181554</v>
      </c>
      <c r="E35" s="312">
        <v>57659682.021137118</v>
      </c>
      <c r="F35" s="313">
        <v>6.508749592201811E-2</v>
      </c>
      <c r="G35" s="321">
        <v>23.185476051096849</v>
      </c>
      <c r="H35" s="321">
        <v>-0.42455198406083738</v>
      </c>
      <c r="I35" s="322">
        <v>3.617425860058912</v>
      </c>
      <c r="J35" s="322">
        <v>0.10299275816358255</v>
      </c>
      <c r="K35" s="313">
        <v>2.9305653337956181E-2</v>
      </c>
      <c r="L35" s="314">
        <v>3413183241.4091096</v>
      </c>
      <c r="M35" s="314">
        <v>299818803.75077152</v>
      </c>
      <c r="N35" s="313">
        <v>9.6300580852100609E-2</v>
      </c>
      <c r="O35" s="312">
        <v>2667379188.9234104</v>
      </c>
      <c r="P35" s="312">
        <v>157031635.0504117</v>
      </c>
      <c r="Q35" s="313">
        <v>6.2553742731017922E-2</v>
      </c>
    </row>
    <row r="36" spans="1:17">
      <c r="A36" s="343"/>
      <c r="B36" s="343"/>
      <c r="C36" s="227" t="s">
        <v>167</v>
      </c>
      <c r="D36" s="312">
        <v>1293703184.2197728</v>
      </c>
      <c r="E36" s="312">
        <v>189440794.76322865</v>
      </c>
      <c r="F36" s="316">
        <v>0.17155414924206625</v>
      </c>
      <c r="G36" s="323">
        <v>31.790012508591357</v>
      </c>
      <c r="H36" s="323">
        <v>2.3597521736253135</v>
      </c>
      <c r="I36" s="324">
        <v>2.3621735414762894</v>
      </c>
      <c r="J36" s="324">
        <v>3.0835226913217273E-2</v>
      </c>
      <c r="K36" s="316">
        <v>1.322640593199201E-2</v>
      </c>
      <c r="L36" s="317">
        <v>3055951432.2875733</v>
      </c>
      <c r="M36" s="317">
        <v>481542214.41656303</v>
      </c>
      <c r="N36" s="316">
        <v>0.18704959999125148</v>
      </c>
      <c r="O36" s="312">
        <v>622120959.59376025</v>
      </c>
      <c r="P36" s="312">
        <v>85543449.807294607</v>
      </c>
      <c r="Q36" s="316">
        <v>0.15942421783823396</v>
      </c>
    </row>
    <row r="37" spans="1:17">
      <c r="A37" s="343"/>
      <c r="B37" s="343"/>
      <c r="C37" s="227" t="s">
        <v>168</v>
      </c>
      <c r="D37" s="312">
        <v>1830504718.3099589</v>
      </c>
      <c r="E37" s="312">
        <v>70155950.295104265</v>
      </c>
      <c r="F37" s="313">
        <v>3.9853437892434881E-2</v>
      </c>
      <c r="G37" s="321">
        <v>44.980771943608005</v>
      </c>
      <c r="H37" s="321">
        <v>-1.9351812009255767</v>
      </c>
      <c r="I37" s="322">
        <v>2.7270181308158716</v>
      </c>
      <c r="J37" s="322">
        <v>5.051413910532343E-2</v>
      </c>
      <c r="K37" s="313">
        <v>1.8873179065591435E-2</v>
      </c>
      <c r="L37" s="314">
        <v>4991819555.3752575</v>
      </c>
      <c r="M37" s="314">
        <v>280239050.98075294</v>
      </c>
      <c r="N37" s="313">
        <v>5.9478778027749542E-2</v>
      </c>
      <c r="O37" s="312">
        <v>1010906156.9467325</v>
      </c>
      <c r="P37" s="312">
        <v>30300911.786876202</v>
      </c>
      <c r="Q37" s="313">
        <v>3.0900213859183068E-2</v>
      </c>
    </row>
    <row r="38" spans="1:17">
      <c r="A38" s="343"/>
      <c r="B38" s="343" t="s">
        <v>135</v>
      </c>
      <c r="C38" s="227" t="s">
        <v>127</v>
      </c>
      <c r="D38" s="312">
        <v>122117561.28703967</v>
      </c>
      <c r="E38" s="312">
        <v>5329769.1067476869</v>
      </c>
      <c r="F38" s="316">
        <v>4.5636354684399021E-2</v>
      </c>
      <c r="G38" s="323">
        <v>17.90045500138929</v>
      </c>
      <c r="H38" s="323">
        <v>-0.94206762564711255</v>
      </c>
      <c r="I38" s="324">
        <v>3.5551592281847957</v>
      </c>
      <c r="J38" s="324">
        <v>0.1362498557681362</v>
      </c>
      <c r="K38" s="316">
        <v>3.9851847746355397E-2</v>
      </c>
      <c r="L38" s="317">
        <v>434147374.93304145</v>
      </c>
      <c r="M38" s="317">
        <v>34860497.663992167</v>
      </c>
      <c r="N38" s="316">
        <v>8.7306895489335873E-2</v>
      </c>
      <c r="O38" s="312">
        <v>364629087.58702922</v>
      </c>
      <c r="P38" s="312">
        <v>17973104.93828541</v>
      </c>
      <c r="Q38" s="316">
        <v>5.1847092904486296E-2</v>
      </c>
    </row>
    <row r="39" spans="1:17">
      <c r="A39" s="343"/>
      <c r="B39" s="343"/>
      <c r="C39" s="227" t="s">
        <v>128</v>
      </c>
      <c r="D39" s="312">
        <v>95208662.592506588</v>
      </c>
      <c r="E39" s="312">
        <v>-1909841.365820691</v>
      </c>
      <c r="F39" s="313">
        <v>-1.9665061630687677E-2</v>
      </c>
      <c r="G39" s="321">
        <v>13.956046636680542</v>
      </c>
      <c r="H39" s="321">
        <v>-1.7130363571455263</v>
      </c>
      <c r="I39" s="322">
        <v>2.9639769424794982</v>
      </c>
      <c r="J39" s="322">
        <v>5.9282027875122711E-2</v>
      </c>
      <c r="K39" s="313">
        <v>2.04090376504126E-2</v>
      </c>
      <c r="L39" s="314">
        <v>282196280.64849985</v>
      </c>
      <c r="M39" s="314">
        <v>96656.086761713028</v>
      </c>
      <c r="N39" s="313">
        <v>3.4263103650660702E-4</v>
      </c>
      <c r="O39" s="312">
        <v>57336967.815387368</v>
      </c>
      <c r="P39" s="312">
        <v>-1216938.8127072453</v>
      </c>
      <c r="Q39" s="313">
        <v>-2.0783221526731552E-2</v>
      </c>
    </row>
    <row r="40" spans="1:17">
      <c r="A40" s="343"/>
      <c r="B40" s="343"/>
      <c r="C40" s="227" t="s">
        <v>129</v>
      </c>
      <c r="D40" s="312">
        <v>165913297.6696977</v>
      </c>
      <c r="E40" s="312">
        <v>7949667.9860280752</v>
      </c>
      <c r="F40" s="316">
        <v>5.0325938964226755E-2</v>
      </c>
      <c r="G40" s="323">
        <v>24.320200041398373</v>
      </c>
      <c r="H40" s="323">
        <v>-1.1656252404808676</v>
      </c>
      <c r="I40" s="324">
        <v>2.6317145791005392</v>
      </c>
      <c r="J40" s="324">
        <v>0.10923992229861357</v>
      </c>
      <c r="K40" s="316">
        <v>4.3306648098146383E-2</v>
      </c>
      <c r="L40" s="317">
        <v>436636444.34399092</v>
      </c>
      <c r="M40" s="317">
        <v>38177191.770489931</v>
      </c>
      <c r="N40" s="316">
        <v>9.5812034791305678E-2</v>
      </c>
      <c r="O40" s="312">
        <v>86767799.052727759</v>
      </c>
      <c r="P40" s="312">
        <v>3685513.7555898279</v>
      </c>
      <c r="Q40" s="316">
        <v>4.4359802362306813E-2</v>
      </c>
    </row>
    <row r="41" spans="1:17">
      <c r="A41" s="343"/>
      <c r="B41" s="343"/>
      <c r="C41" s="227" t="s">
        <v>130</v>
      </c>
      <c r="D41" s="312">
        <v>174585067.3314614</v>
      </c>
      <c r="E41" s="312">
        <v>27907287.075375319</v>
      </c>
      <c r="F41" s="313">
        <v>0.19026254028832268</v>
      </c>
      <c r="G41" s="321">
        <v>25.591340907436027</v>
      </c>
      <c r="H41" s="321">
        <v>1.9263726623631925</v>
      </c>
      <c r="I41" s="322">
        <v>2.3857042595114413</v>
      </c>
      <c r="J41" s="322">
        <v>6.9902089854014804E-2</v>
      </c>
      <c r="K41" s="313">
        <v>3.0184827862198317E-2</v>
      </c>
      <c r="L41" s="314">
        <v>416508338.77975923</v>
      </c>
      <c r="M41" s="314">
        <v>76831617.022179842</v>
      </c>
      <c r="N41" s="313">
        <v>0.22619041017774855</v>
      </c>
      <c r="O41" s="312">
        <v>86621885.05561322</v>
      </c>
      <c r="P41" s="312">
        <v>13492474.488815367</v>
      </c>
      <c r="Q41" s="313">
        <v>0.18450134336158874</v>
      </c>
    </row>
    <row r="42" spans="1:17">
      <c r="A42" s="343"/>
      <c r="B42" s="343"/>
      <c r="C42" s="227" t="s">
        <v>166</v>
      </c>
      <c r="D42" s="312">
        <v>153974412.58767459</v>
      </c>
      <c r="E42" s="312">
        <v>13970292.965717912</v>
      </c>
      <c r="F42" s="316">
        <v>9.978487064124196E-2</v>
      </c>
      <c r="G42" s="323">
        <v>22.570153013557881</v>
      </c>
      <c r="H42" s="323">
        <v>-1.8087954150036722E-2</v>
      </c>
      <c r="I42" s="324">
        <v>3.6559908949751989</v>
      </c>
      <c r="J42" s="324">
        <v>0.14597814726346092</v>
      </c>
      <c r="K42" s="316">
        <v>4.1589064700299903E-2</v>
      </c>
      <c r="L42" s="317">
        <v>562929050.47969294</v>
      </c>
      <c r="M42" s="317">
        <v>71512805.874465942</v>
      </c>
      <c r="N42" s="316">
        <v>0.14552389478275152</v>
      </c>
      <c r="O42" s="312">
        <v>430993914.80282021</v>
      </c>
      <c r="P42" s="312">
        <v>35310303.033143461</v>
      </c>
      <c r="Q42" s="316">
        <v>8.9238730093520319E-2</v>
      </c>
    </row>
    <row r="43" spans="1:17">
      <c r="A43" s="343"/>
      <c r="B43" s="343"/>
      <c r="C43" s="227" t="s">
        <v>167</v>
      </c>
      <c r="D43" s="312">
        <v>221758189.09584743</v>
      </c>
      <c r="E43" s="312">
        <v>36358263.513000369</v>
      </c>
      <c r="F43" s="313">
        <v>0.19610721740421339</v>
      </c>
      <c r="G43" s="321">
        <v>32.506155898161431</v>
      </c>
      <c r="H43" s="321">
        <v>2.5937632787967608</v>
      </c>
      <c r="I43" s="322">
        <v>2.3914459463310047</v>
      </c>
      <c r="J43" s="322">
        <v>5.8787061630757087E-2</v>
      </c>
      <c r="K43" s="313">
        <v>2.5201739532658401E-2</v>
      </c>
      <c r="L43" s="314">
        <v>530322722.37896872</v>
      </c>
      <c r="M43" s="314">
        <v>97847938.745375812</v>
      </c>
      <c r="N43" s="313">
        <v>0.22625119995036719</v>
      </c>
      <c r="O43" s="312">
        <v>106551142.27969903</v>
      </c>
      <c r="P43" s="312">
        <v>16606166.893221483</v>
      </c>
      <c r="Q43" s="313">
        <v>0.18462584287635569</v>
      </c>
    </row>
    <row r="44" spans="1:17">
      <c r="A44" s="343"/>
      <c r="B44" s="343"/>
      <c r="C44" s="227" t="s">
        <v>168</v>
      </c>
      <c r="D44" s="312">
        <v>306278642.36364442</v>
      </c>
      <c r="E44" s="312">
        <v>12150506.954131246</v>
      </c>
      <c r="F44" s="316">
        <v>4.1310250504305389E-2</v>
      </c>
      <c r="G44" s="323">
        <v>44.895484300003631</v>
      </c>
      <c r="H44" s="323">
        <v>-2.5590992933405943</v>
      </c>
      <c r="I44" s="324">
        <v>2.7262214899551664</v>
      </c>
      <c r="J44" s="324">
        <v>8.5071237166589153E-2</v>
      </c>
      <c r="K44" s="316">
        <v>3.220991955182001E-2</v>
      </c>
      <c r="L44" s="317">
        <v>834983416.72606027</v>
      </c>
      <c r="M44" s="317">
        <v>58146817.536991596</v>
      </c>
      <c r="N44" s="316">
        <v>7.4850769901534539E-2</v>
      </c>
      <c r="O44" s="312">
        <v>165502653.87860447</v>
      </c>
      <c r="P44" s="312">
        <v>4220004.447663337</v>
      </c>
      <c r="Q44" s="316">
        <v>2.6165272349833769E-2</v>
      </c>
    </row>
    <row r="45" spans="1:17">
      <c r="A45" s="343" t="s">
        <v>67</v>
      </c>
      <c r="B45" s="343" t="s">
        <v>133</v>
      </c>
      <c r="C45" s="227" t="s">
        <v>127</v>
      </c>
      <c r="D45" s="312">
        <v>46889396.37794897</v>
      </c>
      <c r="E45" s="312">
        <v>2158768.8727735803</v>
      </c>
      <c r="F45" s="313">
        <v>4.8261537858457451E-2</v>
      </c>
      <c r="G45" s="321">
        <v>24.98576254470434</v>
      </c>
      <c r="H45" s="321">
        <v>-1.2154409653525597</v>
      </c>
      <c r="I45" s="322">
        <v>3.5881245185843871</v>
      </c>
      <c r="J45" s="322">
        <v>0.1108623987385986</v>
      </c>
      <c r="K45" s="313">
        <v>3.1882094279253009E-2</v>
      </c>
      <c r="L45" s="314">
        <v>168244992.80534065</v>
      </c>
      <c r="M45" s="314">
        <v>12704876.184662133</v>
      </c>
      <c r="N45" s="313">
        <v>8.1682311037775471E-2</v>
      </c>
      <c r="O45" s="312">
        <v>139235693.73045671</v>
      </c>
      <c r="P45" s="312">
        <v>7063903.8306316137</v>
      </c>
      <c r="Q45" s="313">
        <v>5.3444867743604352E-2</v>
      </c>
    </row>
    <row r="46" spans="1:17">
      <c r="A46" s="343"/>
      <c r="B46" s="343"/>
      <c r="C46" s="227" t="s">
        <v>128</v>
      </c>
      <c r="D46" s="312">
        <v>21271186.320065871</v>
      </c>
      <c r="E46" s="312">
        <v>180050.99018610269</v>
      </c>
      <c r="F46" s="316">
        <v>8.5368088237063669E-3</v>
      </c>
      <c r="G46" s="323">
        <v>11.334690814814387</v>
      </c>
      <c r="H46" s="323">
        <v>-1.0195541367547101</v>
      </c>
      <c r="I46" s="324">
        <v>3.3177025446304871</v>
      </c>
      <c r="J46" s="324">
        <v>1.349612835673808E-2</v>
      </c>
      <c r="K46" s="316">
        <v>4.0845294320195832E-3</v>
      </c>
      <c r="L46" s="317">
        <v>70571468.981391743</v>
      </c>
      <c r="M46" s="317">
        <v>882004.29790505767</v>
      </c>
      <c r="N46" s="316">
        <v>1.2656207102621834E-2</v>
      </c>
      <c r="O46" s="312">
        <v>15539111.746611595</v>
      </c>
      <c r="P46" s="312">
        <v>202743.78318773769</v>
      </c>
      <c r="Q46" s="316">
        <v>1.3219804302509377E-2</v>
      </c>
    </row>
    <row r="47" spans="1:17">
      <c r="A47" s="343"/>
      <c r="B47" s="343"/>
      <c r="C47" s="227" t="s">
        <v>129</v>
      </c>
      <c r="D47" s="312">
        <v>35211896.139983162</v>
      </c>
      <c r="E47" s="312">
        <v>2399166.8813473359</v>
      </c>
      <c r="F47" s="313">
        <v>7.3116955997066607E-2</v>
      </c>
      <c r="G47" s="321">
        <v>18.763220336872561</v>
      </c>
      <c r="H47" s="321">
        <v>-0.45701074364254168</v>
      </c>
      <c r="I47" s="322">
        <v>3.0843759139585174</v>
      </c>
      <c r="J47" s="322">
        <v>9.7210956747018074E-4</v>
      </c>
      <c r="K47" s="313">
        <v>3.1527157295642183E-4</v>
      </c>
      <c r="L47" s="314">
        <v>108606724.33897296</v>
      </c>
      <c r="M47" s="314">
        <v>7431830.1104418188</v>
      </c>
      <c r="N47" s="313">
        <v>7.3455279267749959E-2</v>
      </c>
      <c r="O47" s="312">
        <v>23581032.207448721</v>
      </c>
      <c r="P47" s="312">
        <v>1500448.3736754693</v>
      </c>
      <c r="Q47" s="313">
        <v>6.795329258370722E-2</v>
      </c>
    </row>
    <row r="48" spans="1:17">
      <c r="A48" s="343"/>
      <c r="B48" s="343"/>
      <c r="C48" s="227" t="s">
        <v>130</v>
      </c>
      <c r="D48" s="312">
        <v>57676797.955690622</v>
      </c>
      <c r="E48" s="312">
        <v>8346086.1778247282</v>
      </c>
      <c r="F48" s="316">
        <v>0.16918641302819226</v>
      </c>
      <c r="G48" s="323">
        <v>30.73400148818062</v>
      </c>
      <c r="H48" s="323">
        <v>1.8382740933820934</v>
      </c>
      <c r="I48" s="324">
        <v>2.5072750289345849</v>
      </c>
      <c r="J48" s="324">
        <v>6.325189864823022E-2</v>
      </c>
      <c r="K48" s="316">
        <v>2.588023732853105E-2</v>
      </c>
      <c r="L48" s="317">
        <v>144611595.26320842</v>
      </c>
      <c r="M48" s="317">
        <v>24046194.644614667</v>
      </c>
      <c r="N48" s="316">
        <v>0.19944523487865581</v>
      </c>
      <c r="O48" s="312">
        <v>28866914.654310584</v>
      </c>
      <c r="P48" s="312">
        <v>4175106.0444377735</v>
      </c>
      <c r="Q48" s="316">
        <v>0.16908870915062871</v>
      </c>
    </row>
    <row r="49" spans="1:17">
      <c r="A49" s="343"/>
      <c r="B49" s="343"/>
      <c r="C49" s="227" t="s">
        <v>166</v>
      </c>
      <c r="D49" s="312">
        <v>58092789.398052901</v>
      </c>
      <c r="E49" s="312">
        <v>5243444.2081818208</v>
      </c>
      <c r="F49" s="313">
        <v>9.9214932358078878E-2</v>
      </c>
      <c r="G49" s="321">
        <v>30.955669161522241</v>
      </c>
      <c r="H49" s="321">
        <v>-1.1165114005429189E-3</v>
      </c>
      <c r="I49" s="322">
        <v>3.6997707401567044</v>
      </c>
      <c r="J49" s="322">
        <v>0.12332680037961641</v>
      </c>
      <c r="K49" s="313">
        <v>3.4483079409683995E-2</v>
      </c>
      <c r="L49" s="314">
        <v>214930002.42900172</v>
      </c>
      <c r="M49" s="314">
        <v>25917282.103499889</v>
      </c>
      <c r="N49" s="313">
        <v>0.13711924815889281</v>
      </c>
      <c r="O49" s="312">
        <v>161996002.47503293</v>
      </c>
      <c r="P49" s="312">
        <v>13111720.891576082</v>
      </c>
      <c r="Q49" s="313">
        <v>8.8066522215283868E-2</v>
      </c>
    </row>
    <row r="50" spans="1:17">
      <c r="A50" s="343"/>
      <c r="B50" s="343"/>
      <c r="C50" s="227" t="s">
        <v>167</v>
      </c>
      <c r="D50" s="312">
        <v>65843795.749790423</v>
      </c>
      <c r="E50" s="312">
        <v>8788443.9896171689</v>
      </c>
      <c r="F50" s="316">
        <v>0.15403364835184186</v>
      </c>
      <c r="G50" s="323">
        <v>35.085916491344662</v>
      </c>
      <c r="H50" s="323">
        <v>1.6654400485936875</v>
      </c>
      <c r="I50" s="324">
        <v>2.5592091213831862</v>
      </c>
      <c r="J50" s="324">
        <v>4.987045503620724E-2</v>
      </c>
      <c r="K50" s="316">
        <v>1.9873943563308325E-2</v>
      </c>
      <c r="L50" s="317">
        <v>168508042.66935512</v>
      </c>
      <c r="M50" s="317">
        <v>25336842.375524223</v>
      </c>
      <c r="N50" s="316">
        <v>0.17696884794934531</v>
      </c>
      <c r="O50" s="312">
        <v>33513459.271298885</v>
      </c>
      <c r="P50" s="312">
        <v>4506991.0501385666</v>
      </c>
      <c r="Q50" s="316">
        <v>0.15537882846594545</v>
      </c>
    </row>
    <row r="51" spans="1:17">
      <c r="A51" s="343"/>
      <c r="B51" s="343"/>
      <c r="C51" s="227" t="s">
        <v>168</v>
      </c>
      <c r="D51" s="312">
        <v>63682630.250879809</v>
      </c>
      <c r="E51" s="312">
        <v>2934018.4153780788</v>
      </c>
      <c r="F51" s="313">
        <v>4.8297703054070891E-2</v>
      </c>
      <c r="G51" s="321">
        <v>33.934304993931953</v>
      </c>
      <c r="H51" s="321">
        <v>-1.6495182258802927</v>
      </c>
      <c r="I51" s="322">
        <v>3.1468792177742833</v>
      </c>
      <c r="J51" s="322">
        <v>1.5136461343363106E-2</v>
      </c>
      <c r="K51" s="313">
        <v>4.8332390367251373E-3</v>
      </c>
      <c r="L51" s="314">
        <v>200401545.66969755</v>
      </c>
      <c r="M51" s="314">
        <v>10152520.590631336</v>
      </c>
      <c r="N51" s="313">
        <v>5.3364376434581029E-2</v>
      </c>
      <c r="O51" s="312">
        <v>44178744.856989264</v>
      </c>
      <c r="P51" s="312">
        <v>2015577.1094280481</v>
      </c>
      <c r="Q51" s="313">
        <v>4.7804214367755428E-2</v>
      </c>
    </row>
    <row r="52" spans="1:17">
      <c r="A52" s="343"/>
      <c r="B52" s="343" t="s">
        <v>134</v>
      </c>
      <c r="C52" s="227" t="s">
        <v>127</v>
      </c>
      <c r="D52" s="312">
        <v>588614605.62369621</v>
      </c>
      <c r="E52" s="312">
        <v>19185281.474983096</v>
      </c>
      <c r="F52" s="316">
        <v>3.3692120622106629E-2</v>
      </c>
      <c r="G52" s="323">
        <v>26.057190748194667</v>
      </c>
      <c r="H52" s="323">
        <v>-0.78343246643595776</v>
      </c>
      <c r="I52" s="324">
        <v>3.5612353014918123</v>
      </c>
      <c r="J52" s="324">
        <v>9.6800751187221756E-2</v>
      </c>
      <c r="K52" s="316">
        <v>2.7941284438094263E-2</v>
      </c>
      <c r="L52" s="317">
        <v>2096195112.520788</v>
      </c>
      <c r="M52" s="317">
        <v>123444487.98339415</v>
      </c>
      <c r="N52" s="316">
        <v>6.2574806185825768E-2</v>
      </c>
      <c r="O52" s="312">
        <v>1749065492.5892811</v>
      </c>
      <c r="P52" s="312">
        <v>69004397.783832312</v>
      </c>
      <c r="Q52" s="316">
        <v>4.1072552657272873E-2</v>
      </c>
    </row>
    <row r="53" spans="1:17">
      <c r="A53" s="343"/>
      <c r="B53" s="343"/>
      <c r="C53" s="227" t="s">
        <v>128</v>
      </c>
      <c r="D53" s="312">
        <v>266335099.73903918</v>
      </c>
      <c r="E53" s="312">
        <v>-10788132.229649723</v>
      </c>
      <c r="F53" s="313">
        <v>-3.8929006972856874E-2</v>
      </c>
      <c r="G53" s="321">
        <v>11.79030290878703</v>
      </c>
      <c r="H53" s="321">
        <v>-1.272179014517814</v>
      </c>
      <c r="I53" s="322">
        <v>3.2918684941107674</v>
      </c>
      <c r="J53" s="322">
        <v>-1.8525625114005795E-2</v>
      </c>
      <c r="K53" s="313">
        <v>-5.5961992580944161E-3</v>
      </c>
      <c r="L53" s="314">
        <v>876740123.706792</v>
      </c>
      <c r="M53" s="314">
        <v>-40646993.70291841</v>
      </c>
      <c r="N53" s="313">
        <v>-4.4307351751011373E-2</v>
      </c>
      <c r="O53" s="312">
        <v>193036045.8173095</v>
      </c>
      <c r="P53" s="312">
        <v>-8570187.1420375705</v>
      </c>
      <c r="Q53" s="313">
        <v>-4.2509534632124729E-2</v>
      </c>
    </row>
    <row r="54" spans="1:17">
      <c r="A54" s="343"/>
      <c r="B54" s="343"/>
      <c r="C54" s="227" t="s">
        <v>129</v>
      </c>
      <c r="D54" s="312">
        <v>417975592.7096948</v>
      </c>
      <c r="E54" s="312">
        <v>18862301.678913176</v>
      </c>
      <c r="F54" s="316">
        <v>4.7260520014750451E-2</v>
      </c>
      <c r="G54" s="323">
        <v>18.503227142632401</v>
      </c>
      <c r="H54" s="323">
        <v>-0.30937875981801</v>
      </c>
      <c r="I54" s="324">
        <v>3.1046858808118838</v>
      </c>
      <c r="J54" s="324">
        <v>6.2821398184941035E-2</v>
      </c>
      <c r="K54" s="316">
        <v>2.0652267234038221E-2</v>
      </c>
      <c r="L54" s="317">
        <v>1297682921.2097681</v>
      </c>
      <c r="M54" s="317">
        <v>83634376.678883076</v>
      </c>
      <c r="N54" s="316">
        <v>6.8888824137752963E-2</v>
      </c>
      <c r="O54" s="312">
        <v>279720589.58732951</v>
      </c>
      <c r="P54" s="312">
        <v>13953012.011338115</v>
      </c>
      <c r="Q54" s="316">
        <v>5.2500805924486804E-2</v>
      </c>
    </row>
    <row r="55" spans="1:17">
      <c r="A55" s="343"/>
      <c r="B55" s="343"/>
      <c r="C55" s="227" t="s">
        <v>130</v>
      </c>
      <c r="D55" s="312">
        <v>680166367.8862431</v>
      </c>
      <c r="E55" s="312">
        <v>82985824.171575069</v>
      </c>
      <c r="F55" s="313">
        <v>0.13896270574284747</v>
      </c>
      <c r="G55" s="321">
        <v>30.110066279682357</v>
      </c>
      <c r="H55" s="321">
        <v>1.96136145329098</v>
      </c>
      <c r="I55" s="322">
        <v>2.4685889943380568</v>
      </c>
      <c r="J55" s="322">
        <v>5.3960324050751129E-2</v>
      </c>
      <c r="K55" s="313">
        <v>2.2347255590372261E-2</v>
      </c>
      <c r="L55" s="314">
        <v>1679051210.0828698</v>
      </c>
      <c r="M55" s="314">
        <v>237081947.8916707</v>
      </c>
      <c r="N55" s="313">
        <v>0.16441539643598493</v>
      </c>
      <c r="O55" s="312">
        <v>340473532.93371898</v>
      </c>
      <c r="P55" s="312">
        <v>41645035.829889834</v>
      </c>
      <c r="Q55" s="313">
        <v>0.13936099211923589</v>
      </c>
    </row>
    <row r="56" spans="1:17">
      <c r="A56" s="343"/>
      <c r="B56" s="343"/>
      <c r="C56" s="227" t="s">
        <v>166</v>
      </c>
      <c r="D56" s="312">
        <v>706776781.10377979</v>
      </c>
      <c r="E56" s="312">
        <v>38659212.059735894</v>
      </c>
      <c r="F56" s="316">
        <v>5.7862887986990484E-2</v>
      </c>
      <c r="G56" s="323">
        <v>31.288074107678597</v>
      </c>
      <c r="H56" s="323">
        <v>-0.20431866748311123</v>
      </c>
      <c r="I56" s="324">
        <v>3.6602091490916147</v>
      </c>
      <c r="J56" s="324">
        <v>0.10122744134592354</v>
      </c>
      <c r="K56" s="316">
        <v>2.8442810235752073E-2</v>
      </c>
      <c r="L56" s="317">
        <v>2586950840.5615764</v>
      </c>
      <c r="M56" s="317">
        <v>209132633.71030521</v>
      </c>
      <c r="N56" s="316">
        <v>8.7951481365449113E-2</v>
      </c>
      <c r="O56" s="312">
        <v>1992147890.2615483</v>
      </c>
      <c r="P56" s="312">
        <v>107266689.59376764</v>
      </c>
      <c r="Q56" s="316">
        <v>5.6908992224955567E-2</v>
      </c>
    </row>
    <row r="57" spans="1:17">
      <c r="A57" s="343"/>
      <c r="B57" s="343"/>
      <c r="C57" s="227" t="s">
        <v>167</v>
      </c>
      <c r="D57" s="312">
        <v>778675697.91567254</v>
      </c>
      <c r="E57" s="312">
        <v>86844805.793982863</v>
      </c>
      <c r="F57" s="313">
        <v>0.12552895047465917</v>
      </c>
      <c r="G57" s="321">
        <v>34.470944141919297</v>
      </c>
      <c r="H57" s="321">
        <v>1.8608000622468523</v>
      </c>
      <c r="I57" s="322">
        <v>2.5261772815805972</v>
      </c>
      <c r="J57" s="322">
        <v>4.3069982211962454E-2</v>
      </c>
      <c r="K57" s="313">
        <v>1.7345195764562251E-2</v>
      </c>
      <c r="L57" s="314">
        <v>1967072857.7934878</v>
      </c>
      <c r="M57" s="314">
        <v>249182519.63740563</v>
      </c>
      <c r="N57" s="313">
        <v>0.14505147045932432</v>
      </c>
      <c r="O57" s="312">
        <v>395652108.49841487</v>
      </c>
      <c r="P57" s="312">
        <v>44229314.545383573</v>
      </c>
      <c r="Q57" s="313">
        <v>0.12585784219590193</v>
      </c>
    </row>
    <row r="58" spans="1:17">
      <c r="A58" s="343"/>
      <c r="B58" s="343"/>
      <c r="C58" s="227" t="s">
        <v>168</v>
      </c>
      <c r="D58" s="312">
        <v>772633373.66422451</v>
      </c>
      <c r="E58" s="312">
        <v>12129484.497634172</v>
      </c>
      <c r="F58" s="316">
        <v>1.5949273462528182E-2</v>
      </c>
      <c r="G58" s="323">
        <v>34.203458432121806</v>
      </c>
      <c r="H58" s="323">
        <v>-1.6436563488000218</v>
      </c>
      <c r="I58" s="324">
        <v>3.1473759234669281</v>
      </c>
      <c r="J58" s="324">
        <v>3.4052123361321573E-2</v>
      </c>
      <c r="K58" s="316">
        <v>1.0937546348428808E-2</v>
      </c>
      <c r="L58" s="317">
        <v>2431767677.9378066</v>
      </c>
      <c r="M58" s="317">
        <v>64072819.722584724</v>
      </c>
      <c r="N58" s="316">
        <v>2.7061265728677165E-2</v>
      </c>
      <c r="O58" s="312">
        <v>535051685.84903514</v>
      </c>
      <c r="P58" s="312">
        <v>9337871.5692655444</v>
      </c>
      <c r="Q58" s="316">
        <v>1.7762271630732154E-2</v>
      </c>
    </row>
    <row r="59" spans="1:17">
      <c r="A59" s="343"/>
      <c r="B59" s="343" t="s">
        <v>135</v>
      </c>
      <c r="C59" s="227" t="s">
        <v>127</v>
      </c>
      <c r="D59" s="312">
        <v>93812157.994925171</v>
      </c>
      <c r="E59" s="312">
        <v>3133624.2411018759</v>
      </c>
      <c r="F59" s="313">
        <v>3.4557508942625048E-2</v>
      </c>
      <c r="G59" s="321">
        <v>25.050101392864146</v>
      </c>
      <c r="H59" s="321">
        <v>-1.2378325653117059</v>
      </c>
      <c r="I59" s="322">
        <v>3.5671037497141493</v>
      </c>
      <c r="J59" s="322">
        <v>0.14008152359737647</v>
      </c>
      <c r="K59" s="313">
        <v>4.0875580709642971E-2</v>
      </c>
      <c r="L59" s="314">
        <v>334637700.55247378</v>
      </c>
      <c r="M59" s="314">
        <v>23880349.946441352</v>
      </c>
      <c r="N59" s="313">
        <v>7.6845647898176495E-2</v>
      </c>
      <c r="O59" s="312">
        <v>278617637.84177268</v>
      </c>
      <c r="P59" s="312">
        <v>10925097.286000222</v>
      </c>
      <c r="Q59" s="313">
        <v>4.0812109531770946E-2</v>
      </c>
    </row>
    <row r="60" spans="1:17">
      <c r="A60" s="343"/>
      <c r="B60" s="343"/>
      <c r="C60" s="227" t="s">
        <v>128</v>
      </c>
      <c r="D60" s="312">
        <v>42702915.320933565</v>
      </c>
      <c r="E60" s="312">
        <v>-346679.30045110732</v>
      </c>
      <c r="F60" s="316">
        <v>-8.0530212537447705E-3</v>
      </c>
      <c r="G60" s="323">
        <v>11.402704952359633</v>
      </c>
      <c r="H60" s="323">
        <v>-1.0774803074233859</v>
      </c>
      <c r="I60" s="324">
        <v>3.291778662590525</v>
      </c>
      <c r="J60" s="324">
        <v>-8.8199738671468353E-4</v>
      </c>
      <c r="K60" s="316">
        <v>-2.6786768446426551E-4</v>
      </c>
      <c r="L60" s="317">
        <v>140568545.48385912</v>
      </c>
      <c r="M60" s="317">
        <v>-1179161.1539419591</v>
      </c>
      <c r="N60" s="316">
        <v>-8.3187317940528992E-3</v>
      </c>
      <c r="O60" s="312">
        <v>31133863.807699323</v>
      </c>
      <c r="P60" s="312">
        <v>-207803.49011398479</v>
      </c>
      <c r="Q60" s="316">
        <v>-6.6302627789199698E-3</v>
      </c>
    </row>
    <row r="61" spans="1:17">
      <c r="A61" s="343"/>
      <c r="B61" s="343"/>
      <c r="C61" s="227" t="s">
        <v>129</v>
      </c>
      <c r="D61" s="312">
        <v>69446632.439020231</v>
      </c>
      <c r="E61" s="312">
        <v>3504675.6804282963</v>
      </c>
      <c r="F61" s="313">
        <v>5.3147887213274923E-2</v>
      </c>
      <c r="G61" s="321">
        <v>18.543920331568668</v>
      </c>
      <c r="H61" s="321">
        <v>-0.57281802515033675</v>
      </c>
      <c r="I61" s="322">
        <v>3.1030423750813019</v>
      </c>
      <c r="J61" s="322">
        <v>5.2040341387023847E-2</v>
      </c>
      <c r="K61" s="313">
        <v>1.7056803244411892E-2</v>
      </c>
      <c r="L61" s="314">
        <v>215495843.26497552</v>
      </c>
      <c r="M61" s="314">
        <v>14306799.088731378</v>
      </c>
      <c r="N61" s="313">
        <v>7.1111223512739796E-2</v>
      </c>
      <c r="O61" s="312">
        <v>46376049.322772861</v>
      </c>
      <c r="P61" s="312">
        <v>2125178.352507025</v>
      </c>
      <c r="Q61" s="313">
        <v>4.8025684148342046E-2</v>
      </c>
    </row>
    <row r="62" spans="1:17">
      <c r="A62" s="343"/>
      <c r="B62" s="343"/>
      <c r="C62" s="227" t="s">
        <v>130</v>
      </c>
      <c r="D62" s="312">
        <v>115762271.15353051</v>
      </c>
      <c r="E62" s="312">
        <v>16309173.034598723</v>
      </c>
      <c r="F62" s="316">
        <v>0.16398858701309907</v>
      </c>
      <c r="G62" s="323">
        <v>30.911309278495022</v>
      </c>
      <c r="H62" s="323">
        <v>2.0796071428588725</v>
      </c>
      <c r="I62" s="324">
        <v>2.4888604599681452</v>
      </c>
      <c r="J62" s="324">
        <v>6.5702426549531623E-2</v>
      </c>
      <c r="K62" s="316">
        <v>2.7114379517723008E-2</v>
      </c>
      <c r="L62" s="317">
        <v>288116139.4301331</v>
      </c>
      <c r="M62" s="317">
        <v>47125565.774873942</v>
      </c>
      <c r="N62" s="316">
        <v>0.19554941531567044</v>
      </c>
      <c r="O62" s="312">
        <v>57942518.566256166</v>
      </c>
      <c r="P62" s="312">
        <v>8170544.8686315343</v>
      </c>
      <c r="Q62" s="316">
        <v>0.16415955128220028</v>
      </c>
    </row>
    <row r="63" spans="1:17">
      <c r="A63" s="343"/>
      <c r="B63" s="343"/>
      <c r="C63" s="227" t="s">
        <v>166</v>
      </c>
      <c r="D63" s="312">
        <v>115640021.85772936</v>
      </c>
      <c r="E63" s="312">
        <v>8506057.143799603</v>
      </c>
      <c r="F63" s="313">
        <v>7.9396456264010831E-2</v>
      </c>
      <c r="G63" s="321">
        <v>30.878665777690035</v>
      </c>
      <c r="H63" s="321">
        <v>-0.17973881366763678</v>
      </c>
      <c r="I63" s="322">
        <v>3.6749882602005419</v>
      </c>
      <c r="J63" s="322">
        <v>0.15001763478979768</v>
      </c>
      <c r="K63" s="313">
        <v>4.2558548916224515E-2</v>
      </c>
      <c r="L63" s="314">
        <v>424975722.73648947</v>
      </c>
      <c r="M63" s="314">
        <v>47331644.136095881</v>
      </c>
      <c r="N63" s="313">
        <v>0.12533400314792212</v>
      </c>
      <c r="O63" s="312">
        <v>322933829.53381872</v>
      </c>
      <c r="P63" s="312">
        <v>21313211.098980069</v>
      </c>
      <c r="Q63" s="313">
        <v>7.066231482972879E-2</v>
      </c>
    </row>
    <row r="64" spans="1:17">
      <c r="A64" s="343"/>
      <c r="B64" s="343"/>
      <c r="C64" s="227" t="s">
        <v>167</v>
      </c>
      <c r="D64" s="312">
        <v>131947101.9412065</v>
      </c>
      <c r="E64" s="312">
        <v>17121393.528434098</v>
      </c>
      <c r="F64" s="316">
        <v>0.14910766730814817</v>
      </c>
      <c r="G64" s="323">
        <v>35.233048175915599</v>
      </c>
      <c r="H64" s="323">
        <v>1.944787829199889</v>
      </c>
      <c r="I64" s="324">
        <v>2.5428766399195983</v>
      </c>
      <c r="J64" s="324">
        <v>5.3910220294234534E-2</v>
      </c>
      <c r="K64" s="316">
        <v>2.1659681653057029E-2</v>
      </c>
      <c r="L64" s="317">
        <v>335525203.23138392</v>
      </c>
      <c r="M64" s="317">
        <v>49727870.882299781</v>
      </c>
      <c r="N64" s="316">
        <v>0.17399697356712973</v>
      </c>
      <c r="O64" s="312">
        <v>67131320.02069211</v>
      </c>
      <c r="P64" s="312">
        <v>8775018.0786393136</v>
      </c>
      <c r="Q64" s="316">
        <v>0.15036967365328968</v>
      </c>
    </row>
    <row r="65" spans="1:17">
      <c r="A65" s="343"/>
      <c r="B65" s="343"/>
      <c r="C65" s="227" t="s">
        <v>168</v>
      </c>
      <c r="D65" s="312">
        <v>126819205.02830638</v>
      </c>
      <c r="E65" s="312">
        <v>3972021.0053428113</v>
      </c>
      <c r="F65" s="313">
        <v>3.2333024455817642E-2</v>
      </c>
      <c r="G65" s="321">
        <v>33.863776427500518</v>
      </c>
      <c r="H65" s="321">
        <v>-1.7499297811905734</v>
      </c>
      <c r="I65" s="322">
        <v>3.1466918491539864</v>
      </c>
      <c r="J65" s="322">
        <v>3.8635857841508248E-2</v>
      </c>
      <c r="K65" s="313">
        <v>1.2430875746608732E-2</v>
      </c>
      <c r="L65" s="314">
        <v>399060958.77875996</v>
      </c>
      <c r="M65" s="314">
        <v>17245032.460321486</v>
      </c>
      <c r="N65" s="313">
        <v>4.5165828011948746E-2</v>
      </c>
      <c r="O65" s="312">
        <v>87865445.641443729</v>
      </c>
      <c r="P65" s="312">
        <v>2608231.064642027</v>
      </c>
      <c r="Q65" s="313">
        <v>3.0592496806149717E-2</v>
      </c>
    </row>
    <row r="66" spans="1:17">
      <c r="A66" s="343" t="s">
        <v>68</v>
      </c>
      <c r="B66" s="343" t="s">
        <v>133</v>
      </c>
      <c r="C66" s="227" t="s">
        <v>127</v>
      </c>
      <c r="D66" s="312">
        <v>80087.705523932134</v>
      </c>
      <c r="E66" s="312">
        <v>-1219.3124010360189</v>
      </c>
      <c r="F66" s="316">
        <v>-1.4996398000492728E-2</v>
      </c>
      <c r="G66" s="323">
        <v>43.419942259295418</v>
      </c>
      <c r="H66" s="323">
        <v>-16.394562756582559</v>
      </c>
      <c r="I66" s="324">
        <v>6.3372941554985704</v>
      </c>
      <c r="J66" s="324">
        <v>-0.23256597288914538</v>
      </c>
      <c r="K66" s="316">
        <v>-3.5398923012721503E-2</v>
      </c>
      <c r="L66" s="317">
        <v>507539.34814410569</v>
      </c>
      <c r="M66" s="317">
        <v>-26636.387079247914</v>
      </c>
      <c r="N66" s="316">
        <v>-4.9864464674926702E-2</v>
      </c>
      <c r="O66" s="312">
        <v>239973.74525308609</v>
      </c>
      <c r="P66" s="312">
        <v>-4905.8601573336055</v>
      </c>
      <c r="Q66" s="316">
        <v>-2.0033763731003053E-2</v>
      </c>
    </row>
    <row r="67" spans="1:17">
      <c r="A67" s="343"/>
      <c r="B67" s="343"/>
      <c r="C67" s="227" t="s">
        <v>128</v>
      </c>
      <c r="D67" s="312">
        <v>535.33368313312531</v>
      </c>
      <c r="E67" s="312">
        <v>-89.913518786430359</v>
      </c>
      <c r="F67" s="313">
        <v>-0.14380475196112694</v>
      </c>
      <c r="G67" s="321">
        <v>0.29023378131553956</v>
      </c>
      <c r="H67" s="321">
        <v>-0.16973699180878521</v>
      </c>
      <c r="I67" s="322">
        <v>4.6666334740485773</v>
      </c>
      <c r="J67" s="322">
        <v>6.5325850717955269E-2</v>
      </c>
      <c r="K67" s="313">
        <v>1.4197236104520576E-2</v>
      </c>
      <c r="L67" s="314">
        <v>2498.2060854947567</v>
      </c>
      <c r="M67" s="314">
        <v>-378.7486311638354</v>
      </c>
      <c r="N67" s="313">
        <v>-0.13164914587315052</v>
      </c>
      <c r="O67" s="312">
        <v>535.33368313312531</v>
      </c>
      <c r="P67" s="312">
        <v>-89.913518786430359</v>
      </c>
      <c r="Q67" s="313">
        <v>-0.14380475196112694</v>
      </c>
    </row>
    <row r="68" spans="1:17">
      <c r="A68" s="343"/>
      <c r="B68" s="343"/>
      <c r="C68" s="227" t="s">
        <v>129</v>
      </c>
      <c r="D68" s="312">
        <v>25.463643944263456</v>
      </c>
      <c r="E68" s="312">
        <v>3.5665451228618608</v>
      </c>
      <c r="F68" s="316">
        <v>0.16287751870471634</v>
      </c>
      <c r="G68" s="323">
        <v>1.3805239425179784E-2</v>
      </c>
      <c r="H68" s="323">
        <v>-2.3036299038439387E-3</v>
      </c>
      <c r="I68" s="324">
        <v>3.0113207547169814</v>
      </c>
      <c r="J68" s="324">
        <v>2.1682434877659418E-2</v>
      </c>
      <c r="K68" s="316">
        <v>7.2525277501877686E-3</v>
      </c>
      <c r="L68" s="317">
        <v>76.679199500083925</v>
      </c>
      <c r="M68" s="317">
        <v>11.214793770313264</v>
      </c>
      <c r="N68" s="316">
        <v>0.17131132017919187</v>
      </c>
      <c r="O68" s="312">
        <v>19.217844486236572</v>
      </c>
      <c r="P68" s="312">
        <v>2.6917321681976318</v>
      </c>
      <c r="Q68" s="316">
        <v>0.16287751870471642</v>
      </c>
    </row>
    <row r="69" spans="1:17">
      <c r="A69" s="343"/>
      <c r="B69" s="343"/>
      <c r="C69" s="227" t="s">
        <v>130</v>
      </c>
      <c r="D69" s="312">
        <v>2373.9823280572891</v>
      </c>
      <c r="E69" s="312">
        <v>306.84137237071991</v>
      </c>
      <c r="F69" s="313">
        <v>0.14843756615949164</v>
      </c>
      <c r="G69" s="321">
        <v>1.2870661599617554</v>
      </c>
      <c r="H69" s="321">
        <v>-0.23365143881358441</v>
      </c>
      <c r="I69" s="322">
        <v>2.5824530605934934</v>
      </c>
      <c r="J69" s="322">
        <v>2.2364778331482871E-2</v>
      </c>
      <c r="K69" s="313">
        <v>8.7359402745760314E-3</v>
      </c>
      <c r="L69" s="314">
        <v>6130.6979288864131</v>
      </c>
      <c r="M69" s="314">
        <v>838.63459044933279</v>
      </c>
      <c r="N69" s="313">
        <v>0.15847024814654034</v>
      </c>
      <c r="O69" s="312">
        <v>1188.6408026218414</v>
      </c>
      <c r="P69" s="312">
        <v>155.07032477855682</v>
      </c>
      <c r="Q69" s="313">
        <v>0.15003362431765335</v>
      </c>
    </row>
    <row r="70" spans="1:17">
      <c r="A70" s="343"/>
      <c r="B70" s="343"/>
      <c r="C70" s="227" t="s">
        <v>166</v>
      </c>
      <c r="D70" s="312">
        <v>157331.07731535818</v>
      </c>
      <c r="E70" s="312">
        <v>24803.146113642491</v>
      </c>
      <c r="F70" s="316">
        <v>0.18715410320478459</v>
      </c>
      <c r="G70" s="323">
        <v>85.297815038342407</v>
      </c>
      <c r="H70" s="323">
        <v>-12.197983084818901</v>
      </c>
      <c r="I70" s="324">
        <v>6.0504432546931763</v>
      </c>
      <c r="J70" s="324">
        <v>-0.11667011848360787</v>
      </c>
      <c r="K70" s="316">
        <v>-1.8918108266186961E-2</v>
      </c>
      <c r="L70" s="317">
        <v>951922.7554963195</v>
      </c>
      <c r="M70" s="317">
        <v>134607.97866276582</v>
      </c>
      <c r="N70" s="316">
        <v>0.1646953933517083</v>
      </c>
      <c r="O70" s="312">
        <v>403911.6111369133</v>
      </c>
      <c r="P70" s="312">
        <v>49428.454258379876</v>
      </c>
      <c r="Q70" s="316">
        <v>0.13943808979143385</v>
      </c>
    </row>
    <row r="71" spans="1:17">
      <c r="A71" s="343"/>
      <c r="B71" s="343"/>
      <c r="C71" s="227" t="s">
        <v>167</v>
      </c>
      <c r="D71" s="312">
        <v>26537.789287000895</v>
      </c>
      <c r="E71" s="312">
        <v>23807.791699714959</v>
      </c>
      <c r="F71" s="313">
        <v>8.7208105276692933</v>
      </c>
      <c r="G71" s="321">
        <v>14.387592589808953</v>
      </c>
      <c r="H71" s="321">
        <v>12.379236379663109</v>
      </c>
      <c r="I71" s="322">
        <v>1.5363699032844422</v>
      </c>
      <c r="J71" s="322">
        <v>-0.73116583680962255</v>
      </c>
      <c r="K71" s="313">
        <v>-0.32244953139274063</v>
      </c>
      <c r="L71" s="314">
        <v>40771.860760252472</v>
      </c>
      <c r="M71" s="314">
        <v>34581.493660711043</v>
      </c>
      <c r="N71" s="313">
        <v>5.5863397282647087</v>
      </c>
      <c r="O71" s="312">
        <v>7741.537605047226</v>
      </c>
      <c r="P71" s="312">
        <v>6528.2093966007233</v>
      </c>
      <c r="Q71" s="313">
        <v>5.3804150856751152</v>
      </c>
    </row>
    <row r="72" spans="1:17">
      <c r="A72" s="343"/>
      <c r="B72" s="343"/>
      <c r="C72" s="227" t="s">
        <v>168</v>
      </c>
      <c r="D72" s="312">
        <v>580.26289132833483</v>
      </c>
      <c r="E72" s="312">
        <v>-93.74974990487101</v>
      </c>
      <c r="F72" s="316">
        <v>-0.13909197568363402</v>
      </c>
      <c r="G72" s="323">
        <v>0.31459237184862593</v>
      </c>
      <c r="H72" s="323">
        <v>-0.18125329484416752</v>
      </c>
      <c r="I72" s="324">
        <v>4.5712950560803653</v>
      </c>
      <c r="J72" s="324">
        <v>4.6715523903199774E-2</v>
      </c>
      <c r="K72" s="316">
        <v>1.0324832080191308E-2</v>
      </c>
      <c r="L72" s="317">
        <v>2652.5528863561153</v>
      </c>
      <c r="M72" s="317">
        <v>-397.0709145963192</v>
      </c>
      <c r="N72" s="316">
        <v>-0.13020324489607837</v>
      </c>
      <c r="O72" s="312">
        <v>574.01709187030792</v>
      </c>
      <c r="P72" s="312">
        <v>-94.624562859535217</v>
      </c>
      <c r="Q72" s="316">
        <v>-0.14151760093045229</v>
      </c>
    </row>
    <row r="73" spans="1:17">
      <c r="A73" s="343"/>
      <c r="B73" s="343" t="s">
        <v>134</v>
      </c>
      <c r="C73" s="227" t="s">
        <v>127</v>
      </c>
      <c r="D73" s="312">
        <v>1061627.9935359366</v>
      </c>
      <c r="E73" s="312">
        <v>-104396.2236273461</v>
      </c>
      <c r="F73" s="313">
        <v>-8.9531779949924589E-2</v>
      </c>
      <c r="G73" s="321">
        <v>51.403312871416787</v>
      </c>
      <c r="H73" s="321">
        <v>-8.3451699325541284</v>
      </c>
      <c r="I73" s="322">
        <v>6.4151468196323904</v>
      </c>
      <c r="J73" s="322">
        <v>-8.5287012223592029E-2</v>
      </c>
      <c r="K73" s="313">
        <v>-1.3120203117157361E-2</v>
      </c>
      <c r="L73" s="314">
        <v>6810499.446364779</v>
      </c>
      <c r="M73" s="314">
        <v>-769163.82364681084</v>
      </c>
      <c r="N73" s="313">
        <v>-0.10147730792869836</v>
      </c>
      <c r="O73" s="312">
        <v>3191853.2627929561</v>
      </c>
      <c r="P73" s="312">
        <v>-313737.07595859747</v>
      </c>
      <c r="Q73" s="313">
        <v>-8.9496217652838675E-2</v>
      </c>
    </row>
    <row r="74" spans="1:17">
      <c r="A74" s="343"/>
      <c r="B74" s="343"/>
      <c r="C74" s="227" t="s">
        <v>128</v>
      </c>
      <c r="D74" s="312">
        <v>5564.7612283229828</v>
      </c>
      <c r="E74" s="312">
        <v>-126.23330307900869</v>
      </c>
      <c r="F74" s="316">
        <v>-2.2181237810451872E-2</v>
      </c>
      <c r="G74" s="323">
        <v>0.26944199306716288</v>
      </c>
      <c r="H74" s="323">
        <v>-2.2171409031971234E-2</v>
      </c>
      <c r="I74" s="324">
        <v>4.5999516972885299</v>
      </c>
      <c r="J74" s="324">
        <v>8.7024818909267943E-2</v>
      </c>
      <c r="K74" s="316">
        <v>1.9283454231485659E-2</v>
      </c>
      <c r="L74" s="317">
        <v>25597.63285722971</v>
      </c>
      <c r="M74" s="317">
        <v>-85.409328243731579</v>
      </c>
      <c r="N74" s="316">
        <v>-3.3255144630817864E-3</v>
      </c>
      <c r="O74" s="312">
        <v>5564.7612283229828</v>
      </c>
      <c r="P74" s="312">
        <v>-118.74319219589233</v>
      </c>
      <c r="Q74" s="316">
        <v>-2.0892601361793554E-2</v>
      </c>
    </row>
    <row r="75" spans="1:17">
      <c r="A75" s="343"/>
      <c r="B75" s="343"/>
      <c r="C75" s="227" t="s">
        <v>129</v>
      </c>
      <c r="D75" s="312">
        <v>691.22332932353049</v>
      </c>
      <c r="E75" s="312">
        <v>587.17591633498694</v>
      </c>
      <c r="F75" s="313">
        <v>5.643349502593014</v>
      </c>
      <c r="G75" s="321">
        <v>3.3468568347465165E-2</v>
      </c>
      <c r="H75" s="321">
        <v>2.8137053809227142E-2</v>
      </c>
      <c r="I75" s="322">
        <v>3.0609833427422504</v>
      </c>
      <c r="J75" s="322">
        <v>0.41434113776224635</v>
      </c>
      <c r="K75" s="313">
        <v>0.1565535141027409</v>
      </c>
      <c r="L75" s="314">
        <v>2115.8230971741677</v>
      </c>
      <c r="M75" s="314">
        <v>1840.4468226397039</v>
      </c>
      <c r="N75" s="313">
        <v>6.683389212636647</v>
      </c>
      <c r="O75" s="312">
        <v>521.82897353172302</v>
      </c>
      <c r="P75" s="312">
        <v>443.30262410640717</v>
      </c>
      <c r="Q75" s="313">
        <v>5.645272285680611</v>
      </c>
    </row>
    <row r="76" spans="1:17">
      <c r="A76" s="343"/>
      <c r="B76" s="343"/>
      <c r="C76" s="227" t="s">
        <v>130</v>
      </c>
      <c r="D76" s="312">
        <v>25064.749029099941</v>
      </c>
      <c r="E76" s="312">
        <v>-16763.159461664705</v>
      </c>
      <c r="F76" s="316">
        <v>-0.40076494538009022</v>
      </c>
      <c r="G76" s="323">
        <v>1.2136182770530448</v>
      </c>
      <c r="H76" s="323">
        <v>-0.92969404390928645</v>
      </c>
      <c r="I76" s="324">
        <v>2.7356063030537281</v>
      </c>
      <c r="J76" s="324">
        <v>-0.5275634092562882</v>
      </c>
      <c r="K76" s="316">
        <v>-0.16167207217758314</v>
      </c>
      <c r="L76" s="317">
        <v>68567.285428465606</v>
      </c>
      <c r="M76" s="317">
        <v>-67924.278687872546</v>
      </c>
      <c r="N76" s="316">
        <v>-0.49764451838193824</v>
      </c>
      <c r="O76" s="312">
        <v>12554.212458133698</v>
      </c>
      <c r="P76" s="312">
        <v>-8359.7417872486258</v>
      </c>
      <c r="Q76" s="316">
        <v>-0.39972076486178632</v>
      </c>
    </row>
    <row r="77" spans="1:17">
      <c r="A77" s="343"/>
      <c r="B77" s="343"/>
      <c r="C77" s="227" t="s">
        <v>166</v>
      </c>
      <c r="D77" s="312">
        <v>1964087.5754719847</v>
      </c>
      <c r="E77" s="312">
        <v>68151.055192528758</v>
      </c>
      <c r="F77" s="313">
        <v>3.5945852861404601E-2</v>
      </c>
      <c r="G77" s="321">
        <v>95.099798388493895</v>
      </c>
      <c r="H77" s="321">
        <v>-2.0502684042222938</v>
      </c>
      <c r="I77" s="322">
        <v>6.1428280824629082</v>
      </c>
      <c r="J77" s="322">
        <v>5.5437197661489357E-2</v>
      </c>
      <c r="K77" s="313">
        <v>9.1068897513877679E-3</v>
      </c>
      <c r="L77" s="314">
        <v>12065052.315025793</v>
      </c>
      <c r="M77" s="314">
        <v>523745.62331451289</v>
      </c>
      <c r="N77" s="313">
        <v>4.5380097531820707E-2</v>
      </c>
      <c r="O77" s="312">
        <v>5131163.171562369</v>
      </c>
      <c r="P77" s="312">
        <v>59286.77528435085</v>
      </c>
      <c r="Q77" s="313">
        <v>1.1689317848490605E-2</v>
      </c>
    </row>
    <row r="78" spans="1:17">
      <c r="A78" s="343"/>
      <c r="B78" s="343"/>
      <c r="C78" s="227" t="s">
        <v>167</v>
      </c>
      <c r="D78" s="312">
        <v>94659.703209280968</v>
      </c>
      <c r="E78" s="312">
        <v>45009.269768473954</v>
      </c>
      <c r="F78" s="316">
        <v>0.90652319928150815</v>
      </c>
      <c r="G78" s="323">
        <v>4.5833591145007944</v>
      </c>
      <c r="H78" s="323">
        <v>2.0392112100389221</v>
      </c>
      <c r="I78" s="324">
        <v>1.7370370255771763</v>
      </c>
      <c r="J78" s="324">
        <v>-1.2368286728375701</v>
      </c>
      <c r="K78" s="316">
        <v>-0.41589930355526006</v>
      </c>
      <c r="L78" s="317">
        <v>164427.4093046677</v>
      </c>
      <c r="M78" s="317">
        <v>16773.688383627275</v>
      </c>
      <c r="N78" s="316">
        <v>0.11360152848838265</v>
      </c>
      <c r="O78" s="312">
        <v>31431.011029720306</v>
      </c>
      <c r="P78" s="312">
        <v>8395.694086021409</v>
      </c>
      <c r="Q78" s="316">
        <v>0.36447052612913905</v>
      </c>
    </row>
    <row r="79" spans="1:17">
      <c r="A79" s="343"/>
      <c r="B79" s="343"/>
      <c r="C79" s="227" t="s">
        <v>168</v>
      </c>
      <c r="D79" s="312">
        <v>6543.2193987548353</v>
      </c>
      <c r="E79" s="312">
        <v>575.65249813795072</v>
      </c>
      <c r="F79" s="313">
        <v>9.6463518168257795E-2</v>
      </c>
      <c r="G79" s="321">
        <v>0.31681827908500143</v>
      </c>
      <c r="H79" s="321">
        <v>1.1032976263006533E-2</v>
      </c>
      <c r="I79" s="322">
        <v>4.4049758644694581</v>
      </c>
      <c r="J79" s="322">
        <v>-5.8853190429116964E-2</v>
      </c>
      <c r="K79" s="313">
        <v>-1.3184463317324367E-2</v>
      </c>
      <c r="L79" s="314">
        <v>28822.72352744341</v>
      </c>
      <c r="M79" s="314">
        <v>2184.5250094187249</v>
      </c>
      <c r="N79" s="313">
        <v>8.2007235134184106E-2</v>
      </c>
      <c r="O79" s="312">
        <v>6373.825042963028</v>
      </c>
      <c r="P79" s="312">
        <v>439.2693167924881</v>
      </c>
      <c r="Q79" s="313">
        <v>7.4018905047158523E-2</v>
      </c>
    </row>
    <row r="80" spans="1:17">
      <c r="A80" s="343"/>
      <c r="B80" s="343" t="s">
        <v>135</v>
      </c>
      <c r="C80" s="227" t="s">
        <v>127</v>
      </c>
      <c r="D80" s="312">
        <v>158826.85667335024</v>
      </c>
      <c r="E80" s="312">
        <v>146.69944520684658</v>
      </c>
      <c r="F80" s="316">
        <v>9.2449773033643102E-4</v>
      </c>
      <c r="G80" s="323">
        <v>43.640857787144292</v>
      </c>
      <c r="H80" s="323">
        <v>-16.740027144939461</v>
      </c>
      <c r="I80" s="324">
        <v>6.3119781171081639</v>
      </c>
      <c r="J80" s="324">
        <v>-0.22556571982934326</v>
      </c>
      <c r="K80" s="316">
        <v>-3.4503129226435725E-2</v>
      </c>
      <c r="L80" s="317">
        <v>1002511.6437312615</v>
      </c>
      <c r="M80" s="317">
        <v>-34866.840199862025</v>
      </c>
      <c r="N80" s="316">
        <v>-3.3610529560758655E-2</v>
      </c>
      <c r="O80" s="312">
        <v>475809.47259247303</v>
      </c>
      <c r="P80" s="312">
        <v>-1886.7209083249909</v>
      </c>
      <c r="Q80" s="316">
        <v>-3.9496251676157407E-3</v>
      </c>
    </row>
    <row r="81" spans="1:17">
      <c r="A81" s="343"/>
      <c r="B81" s="343"/>
      <c r="C81" s="227" t="s">
        <v>128</v>
      </c>
      <c r="D81" s="312">
        <v>928.21868419647217</v>
      </c>
      <c r="E81" s="312">
        <v>-218.92568635940552</v>
      </c>
      <c r="F81" s="313">
        <v>-0.19084405762573683</v>
      </c>
      <c r="G81" s="321">
        <v>0.25504666176010377</v>
      </c>
      <c r="H81" s="321">
        <v>-0.1814640743581814</v>
      </c>
      <c r="I81" s="322">
        <v>4.5980015267728742</v>
      </c>
      <c r="J81" s="322">
        <v>3.2961923582580432E-2</v>
      </c>
      <c r="K81" s="313">
        <v>7.2205120760715589E-3</v>
      </c>
      <c r="L81" s="314">
        <v>4267.9509271144871</v>
      </c>
      <c r="M81" s="314">
        <v>-968.80855504989631</v>
      </c>
      <c r="N81" s="313">
        <v>-0.18500153737239849</v>
      </c>
      <c r="O81" s="312">
        <v>928.21868419647217</v>
      </c>
      <c r="P81" s="312">
        <v>-218.92568635940552</v>
      </c>
      <c r="Q81" s="313">
        <v>-0.19084405762573683</v>
      </c>
    </row>
    <row r="82" spans="1:17">
      <c r="A82" s="343"/>
      <c r="B82" s="343"/>
      <c r="C82" s="227" t="s">
        <v>129</v>
      </c>
      <c r="D82" s="312">
        <v>116.96510897278785</v>
      </c>
      <c r="E82" s="312">
        <v>88.830858886241899</v>
      </c>
      <c r="F82" s="316">
        <v>3.1573920972829348</v>
      </c>
      <c r="G82" s="323">
        <v>3.2138504744429364E-2</v>
      </c>
      <c r="H82" s="323">
        <v>2.1432875592047193E-2</v>
      </c>
      <c r="I82" s="324">
        <v>3.0113207547169818</v>
      </c>
      <c r="J82" s="324">
        <v>0.10053313656311902</v>
      </c>
      <c r="K82" s="316">
        <v>3.4538121550373065E-2</v>
      </c>
      <c r="L82" s="317">
        <v>352.21946022748949</v>
      </c>
      <c r="M82" s="317">
        <v>270.32663342952731</v>
      </c>
      <c r="N82" s="316">
        <v>3.300980610871453</v>
      </c>
      <c r="O82" s="312">
        <v>88.275553941726685</v>
      </c>
      <c r="P82" s="312">
        <v>67.042157649993896</v>
      </c>
      <c r="Q82" s="316">
        <v>3.1573920972829357</v>
      </c>
    </row>
    <row r="83" spans="1:17">
      <c r="A83" s="343"/>
      <c r="B83" s="343"/>
      <c r="C83" s="227" t="s">
        <v>130</v>
      </c>
      <c r="D83" s="312">
        <v>4204.2029175758362</v>
      </c>
      <c r="E83" s="312">
        <v>-38.092842578887939</v>
      </c>
      <c r="F83" s="313">
        <v>-8.9792991183383752E-3</v>
      </c>
      <c r="G83" s="321">
        <v>1.1551888986354895</v>
      </c>
      <c r="H83" s="321">
        <v>-0.45908711807832536</v>
      </c>
      <c r="I83" s="322">
        <v>2.6555434847581969</v>
      </c>
      <c r="J83" s="322">
        <v>8.4169054179726643E-2</v>
      </c>
      <c r="K83" s="313">
        <v>3.2733099146821459E-2</v>
      </c>
      <c r="L83" s="314">
        <v>11164.443666369914</v>
      </c>
      <c r="M83" s="314">
        <v>255.91282175660126</v>
      </c>
      <c r="N83" s="313">
        <v>2.3459879740173471E-2</v>
      </c>
      <c r="O83" s="312">
        <v>2107.0223900079727</v>
      </c>
      <c r="P83" s="312">
        <v>-14.125490069389343</v>
      </c>
      <c r="Q83" s="313">
        <v>-6.6593612836056302E-3</v>
      </c>
    </row>
    <row r="84" spans="1:17">
      <c r="A84" s="343"/>
      <c r="B84" s="343"/>
      <c r="C84" s="227" t="s">
        <v>166</v>
      </c>
      <c r="D84" s="312">
        <v>307247.60253890633</v>
      </c>
      <c r="E84" s="312">
        <v>51256.31745003254</v>
      </c>
      <c r="F84" s="316">
        <v>0.20022680628458747</v>
      </c>
      <c r="G84" s="323">
        <v>84.422428351761766</v>
      </c>
      <c r="H84" s="323">
        <v>-12.987232683197803</v>
      </c>
      <c r="I84" s="324">
        <v>6.0599006052270861</v>
      </c>
      <c r="J84" s="324">
        <v>-9.5809229382928685E-2</v>
      </c>
      <c r="K84" s="316">
        <v>-1.5564286159859017E-2</v>
      </c>
      <c r="L84" s="317">
        <v>1861889.9325800897</v>
      </c>
      <c r="M84" s="317">
        <v>286081.86138405325</v>
      </c>
      <c r="N84" s="316">
        <v>0.1815461328148405</v>
      </c>
      <c r="O84" s="312">
        <v>790954.61982572079</v>
      </c>
      <c r="P84" s="312">
        <v>105492.75531143486</v>
      </c>
      <c r="Q84" s="316">
        <v>0.15390025437255561</v>
      </c>
    </row>
    <row r="85" spans="1:17">
      <c r="A85" s="343"/>
      <c r="B85" s="343"/>
      <c r="C85" s="227" t="s">
        <v>167</v>
      </c>
      <c r="D85" s="312">
        <v>55608.097506947815</v>
      </c>
      <c r="E85" s="312">
        <v>50026.628788225353</v>
      </c>
      <c r="F85" s="313">
        <v>8.9629865021757045</v>
      </c>
      <c r="G85" s="321">
        <v>15.279437784916864</v>
      </c>
      <c r="H85" s="321">
        <v>13.155580420869374</v>
      </c>
      <c r="I85" s="322">
        <v>1.4677505039132113</v>
      </c>
      <c r="J85" s="322">
        <v>-0.81900320319699871</v>
      </c>
      <c r="K85" s="313">
        <v>-0.35815103334061277</v>
      </c>
      <c r="L85" s="314">
        <v>81618.813137477642</v>
      </c>
      <c r="M85" s="314">
        <v>68855.368853819382</v>
      </c>
      <c r="N85" s="313">
        <v>5.3947325912628985</v>
      </c>
      <c r="O85" s="312">
        <v>16047.06160068512</v>
      </c>
      <c r="P85" s="312">
        <v>13562.748172521591</v>
      </c>
      <c r="Q85" s="313">
        <v>5.4593546928366203</v>
      </c>
    </row>
    <row r="86" spans="1:17">
      <c r="A86" s="343"/>
      <c r="B86" s="343"/>
      <c r="C86" s="227" t="s">
        <v>168</v>
      </c>
      <c r="D86" s="312">
        <v>1085.0305603563786</v>
      </c>
      <c r="E86" s="312">
        <v>-140.8768418431282</v>
      </c>
      <c r="F86" s="316">
        <v>-0.1149163807889314</v>
      </c>
      <c r="G86" s="323">
        <v>0.29813386332138747</v>
      </c>
      <c r="H86" s="323">
        <v>-0.16834773767156747</v>
      </c>
      <c r="I86" s="324">
        <v>4.404630766205206</v>
      </c>
      <c r="J86" s="324">
        <v>-9.8695616741833803E-2</v>
      </c>
      <c r="K86" s="316">
        <v>-2.1916158934331118E-2</v>
      </c>
      <c r="L86" s="317">
        <v>4779.1589884185796</v>
      </c>
      <c r="M86" s="317">
        <v>-741.50215895652764</v>
      </c>
      <c r="N86" s="316">
        <v>-0.13431401405773427</v>
      </c>
      <c r="O86" s="312">
        <v>1056.3410053253174</v>
      </c>
      <c r="P86" s="312">
        <v>-162.66554307937622</v>
      </c>
      <c r="Q86" s="316">
        <v>-0.13344107403873723</v>
      </c>
    </row>
    <row r="87" spans="1:17">
      <c r="A87" s="343" t="s">
        <v>69</v>
      </c>
      <c r="B87" s="343" t="s">
        <v>133</v>
      </c>
      <c r="C87" s="227" t="s">
        <v>127</v>
      </c>
      <c r="D87" s="312">
        <v>338451.55255930504</v>
      </c>
      <c r="E87" s="312">
        <v>-43957.526494446793</v>
      </c>
      <c r="F87" s="313">
        <v>-0.1149489614713569</v>
      </c>
      <c r="G87" s="321">
        <v>43.76874351578482</v>
      </c>
      <c r="H87" s="321">
        <v>-7.4977626271577833</v>
      </c>
      <c r="I87" s="322">
        <v>5.8765348343702666</v>
      </c>
      <c r="J87" s="322">
        <v>0.21078423543821234</v>
      </c>
      <c r="K87" s="313">
        <v>3.720323225627746E-2</v>
      </c>
      <c r="L87" s="314">
        <v>1988922.3383614551</v>
      </c>
      <c r="M87" s="314">
        <v>-177712.13032439444</v>
      </c>
      <c r="N87" s="313">
        <v>-8.2022202126316196E-2</v>
      </c>
      <c r="O87" s="312">
        <v>970385.29180896282</v>
      </c>
      <c r="P87" s="312">
        <v>-124925.58536993852</v>
      </c>
      <c r="Q87" s="313">
        <v>-0.11405491169018488</v>
      </c>
    </row>
    <row r="88" spans="1:17">
      <c r="A88" s="343"/>
      <c r="B88" s="343"/>
      <c r="C88" s="227" t="s">
        <v>128</v>
      </c>
      <c r="D88" s="312">
        <v>1096.5595906427741</v>
      </c>
      <c r="E88" s="312">
        <v>-1787.7756649092555</v>
      </c>
      <c r="F88" s="316">
        <v>-0.61982242233040807</v>
      </c>
      <c r="G88" s="323">
        <v>0.14180769776261454</v>
      </c>
      <c r="H88" s="323">
        <v>-0.24487190582566565</v>
      </c>
      <c r="I88" s="324">
        <v>1.3358029929996149</v>
      </c>
      <c r="J88" s="324">
        <v>-8.6878116884338885E-2</v>
      </c>
      <c r="K88" s="316">
        <v>-6.106647250797153E-2</v>
      </c>
      <c r="L88" s="317">
        <v>1464.7875831830502</v>
      </c>
      <c r="M88" s="317">
        <v>-2638.701699463129</v>
      </c>
      <c r="N88" s="316">
        <v>-0.64303852592531541</v>
      </c>
      <c r="O88" s="312">
        <v>412.56781840324402</v>
      </c>
      <c r="P88" s="312">
        <v>-839.21452796459198</v>
      </c>
      <c r="Q88" s="316">
        <v>-0.67041569199282269</v>
      </c>
    </row>
    <row r="89" spans="1:17">
      <c r="A89" s="343"/>
      <c r="B89" s="343"/>
      <c r="C89" s="227" t="s">
        <v>129</v>
      </c>
      <c r="D89" s="312">
        <v>2906.9983769357204</v>
      </c>
      <c r="E89" s="312">
        <v>-51.495336121320634</v>
      </c>
      <c r="F89" s="313">
        <v>-1.7405930556502684E-2</v>
      </c>
      <c r="G89" s="321">
        <v>0.3759346512042</v>
      </c>
      <c r="H89" s="321">
        <v>-2.0686779671861222E-2</v>
      </c>
      <c r="I89" s="322">
        <v>2.0943238077924891</v>
      </c>
      <c r="J89" s="322">
        <v>1.1564216047397147</v>
      </c>
      <c r="K89" s="313">
        <v>1.2329874063369106</v>
      </c>
      <c r="L89" s="314">
        <v>6088.195910030603</v>
      </c>
      <c r="M89" s="314">
        <v>3313.4181388366219</v>
      </c>
      <c r="N89" s="313">
        <v>1.1941201826086651</v>
      </c>
      <c r="O89" s="312">
        <v>1478.8498018980026</v>
      </c>
      <c r="P89" s="312">
        <v>165.6128968000412</v>
      </c>
      <c r="Q89" s="313">
        <v>0.12611044980318098</v>
      </c>
    </row>
    <row r="90" spans="1:17">
      <c r="A90" s="343"/>
      <c r="B90" s="343"/>
      <c r="C90" s="227" t="s">
        <v>130</v>
      </c>
      <c r="D90" s="312">
        <v>33727.008316934109</v>
      </c>
      <c r="E90" s="312">
        <v>-11976.739996135235</v>
      </c>
      <c r="F90" s="316">
        <v>-0.26205159178837839</v>
      </c>
      <c r="G90" s="323">
        <v>4.3615955235423716</v>
      </c>
      <c r="H90" s="323">
        <v>-1.7655380148277446</v>
      </c>
      <c r="I90" s="324">
        <v>4.0488565978884834</v>
      </c>
      <c r="J90" s="324">
        <v>-0.15072558625858878</v>
      </c>
      <c r="K90" s="316">
        <v>-3.5890614744381023E-2</v>
      </c>
      <c r="L90" s="317">
        <v>136555.82015105843</v>
      </c>
      <c r="M90" s="317">
        <v>-55380.827013249393</v>
      </c>
      <c r="N90" s="316">
        <v>-0.28853701380873087</v>
      </c>
      <c r="O90" s="312">
        <v>18702.827364087105</v>
      </c>
      <c r="P90" s="312">
        <v>-6783.6100862026215</v>
      </c>
      <c r="Q90" s="316">
        <v>-0.26616548897560832</v>
      </c>
    </row>
    <row r="91" spans="1:17">
      <c r="A91" s="343"/>
      <c r="B91" s="343"/>
      <c r="C91" s="227" t="s">
        <v>166</v>
      </c>
      <c r="D91" s="312">
        <v>724703.75094265526</v>
      </c>
      <c r="E91" s="312">
        <v>42702.433277412783</v>
      </c>
      <c r="F91" s="313">
        <v>6.2613417557021642E-2</v>
      </c>
      <c r="G91" s="321">
        <v>93.719093205749971</v>
      </c>
      <c r="H91" s="321">
        <v>2.2886678923762105</v>
      </c>
      <c r="I91" s="322">
        <v>6.4634973690073956</v>
      </c>
      <c r="J91" s="322">
        <v>0.3232058067847845</v>
      </c>
      <c r="K91" s="313">
        <v>5.2636882713073187E-2</v>
      </c>
      <c r="L91" s="314">
        <v>4684120.7875276431</v>
      </c>
      <c r="M91" s="314">
        <v>496433.85124305217</v>
      </c>
      <c r="N91" s="313">
        <v>0.11854607538630844</v>
      </c>
      <c r="O91" s="312">
        <v>1781622.7747733593</v>
      </c>
      <c r="P91" s="312">
        <v>37951.145403849892</v>
      </c>
      <c r="Q91" s="313">
        <v>2.1765075926350061E-2</v>
      </c>
    </row>
    <row r="92" spans="1:17">
      <c r="A92" s="343"/>
      <c r="B92" s="343"/>
      <c r="C92" s="227" t="s">
        <v>167</v>
      </c>
      <c r="D92" s="312">
        <v>44490.246977135168</v>
      </c>
      <c r="E92" s="312">
        <v>-13561.05354476667</v>
      </c>
      <c r="F92" s="316">
        <v>-0.23360464662889505</v>
      </c>
      <c r="G92" s="323">
        <v>5.7535035492411852</v>
      </c>
      <c r="H92" s="323">
        <v>-2.0289668936050882</v>
      </c>
      <c r="I92" s="324">
        <v>4.1418970839644276</v>
      </c>
      <c r="J92" s="324">
        <v>-1.3882779630772113E-2</v>
      </c>
      <c r="K92" s="316">
        <v>-3.3405955287443942E-3</v>
      </c>
      <c r="L92" s="317">
        <v>184274.02421945333</v>
      </c>
      <c r="M92" s="317">
        <v>-56974.401544979832</v>
      </c>
      <c r="N92" s="316">
        <v>-0.23616486351961707</v>
      </c>
      <c r="O92" s="312">
        <v>25913.264717340469</v>
      </c>
      <c r="P92" s="312">
        <v>-8309.1001962423325</v>
      </c>
      <c r="Q92" s="316">
        <v>-0.24279737000129012</v>
      </c>
    </row>
    <row r="93" spans="1:17">
      <c r="A93" s="343"/>
      <c r="B93" s="343"/>
      <c r="C93" s="227" t="s">
        <v>168</v>
      </c>
      <c r="D93" s="312">
        <v>4078.2629968276851</v>
      </c>
      <c r="E93" s="312">
        <v>-1792.9350158468615</v>
      </c>
      <c r="F93" s="313">
        <v>-0.30537805265234336</v>
      </c>
      <c r="G93" s="321">
        <v>0.52740324500886826</v>
      </c>
      <c r="H93" s="321">
        <v>-0.25970099877113817</v>
      </c>
      <c r="I93" s="322">
        <v>1.8745169399903714</v>
      </c>
      <c r="J93" s="322">
        <v>0.68727504431415931</v>
      </c>
      <c r="K93" s="313">
        <v>0.57888375302213468</v>
      </c>
      <c r="L93" s="314">
        <v>7644.7730732893942</v>
      </c>
      <c r="M93" s="314">
        <v>674.24081483125701</v>
      </c>
      <c r="N93" s="313">
        <v>9.6727307159811815E-2</v>
      </c>
      <c r="O93" s="312">
        <v>1929.8781254291534</v>
      </c>
      <c r="P93" s="312">
        <v>-655.81179058551788</v>
      </c>
      <c r="Q93" s="313">
        <v>-0.2536312596973429</v>
      </c>
    </row>
    <row r="94" spans="1:17">
      <c r="A94" s="343"/>
      <c r="B94" s="343" t="s">
        <v>134</v>
      </c>
      <c r="C94" s="227" t="s">
        <v>127</v>
      </c>
      <c r="D94" s="312">
        <v>5013316.9784804666</v>
      </c>
      <c r="E94" s="312">
        <v>-549284.63664232474</v>
      </c>
      <c r="F94" s="316">
        <v>-9.8745995965091163E-2</v>
      </c>
      <c r="G94" s="323">
        <v>48.011347520264977</v>
      </c>
      <c r="H94" s="323">
        <v>-4.566917114542477</v>
      </c>
      <c r="I94" s="324">
        <v>5.7116514609026856</v>
      </c>
      <c r="J94" s="324">
        <v>0.10016951746620695</v>
      </c>
      <c r="K94" s="316">
        <v>1.7850813470650324E-2</v>
      </c>
      <c r="L94" s="317">
        <v>28634319.244106196</v>
      </c>
      <c r="M94" s="317">
        <v>-2580119.2776859403</v>
      </c>
      <c r="N94" s="316">
        <v>-8.2657878849387231E-2</v>
      </c>
      <c r="O94" s="312">
        <v>14344078.153882172</v>
      </c>
      <c r="P94" s="312">
        <v>-1611388.5154251158</v>
      </c>
      <c r="Q94" s="316">
        <v>-0.10099287904407467</v>
      </c>
    </row>
    <row r="95" spans="1:17">
      <c r="A95" s="343"/>
      <c r="B95" s="343"/>
      <c r="C95" s="227" t="s">
        <v>128</v>
      </c>
      <c r="D95" s="312">
        <v>62541.70064506647</v>
      </c>
      <c r="E95" s="312">
        <v>42190.142572259814</v>
      </c>
      <c r="F95" s="313">
        <v>2.0730669573959273</v>
      </c>
      <c r="G95" s="321">
        <v>0.59894703188881271</v>
      </c>
      <c r="H95" s="321">
        <v>0.4065820774808635</v>
      </c>
      <c r="I95" s="322">
        <v>1.4780729900058569</v>
      </c>
      <c r="J95" s="322">
        <v>-1.6953207666701946</v>
      </c>
      <c r="K95" s="313">
        <v>-0.53422956514729714</v>
      </c>
      <c r="L95" s="314">
        <v>92441.19847250462</v>
      </c>
      <c r="M95" s="314">
        <v>27857.691145629884</v>
      </c>
      <c r="N95" s="313">
        <v>0.43134373307777346</v>
      </c>
      <c r="O95" s="312">
        <v>18508.642625689507</v>
      </c>
      <c r="P95" s="312">
        <v>-2148.1322772502899</v>
      </c>
      <c r="Q95" s="313">
        <v>-0.10399165829824555</v>
      </c>
    </row>
    <row r="96" spans="1:17">
      <c r="A96" s="343"/>
      <c r="B96" s="343"/>
      <c r="C96" s="227" t="s">
        <v>129</v>
      </c>
      <c r="D96" s="312">
        <v>40229.905930662164</v>
      </c>
      <c r="E96" s="312">
        <v>21209.998194912081</v>
      </c>
      <c r="F96" s="316">
        <v>1.115147270406863</v>
      </c>
      <c r="G96" s="323">
        <v>0.38527226637283646</v>
      </c>
      <c r="H96" s="323">
        <v>0.20549420361508958</v>
      </c>
      <c r="I96" s="324">
        <v>1.1129243789259275</v>
      </c>
      <c r="J96" s="324">
        <v>0.22499235377871263</v>
      </c>
      <c r="K96" s="316">
        <v>0.2533891642678503</v>
      </c>
      <c r="L96" s="317">
        <v>44772.84307213068</v>
      </c>
      <c r="M96" s="317">
        <v>27884.457878212928</v>
      </c>
      <c r="N96" s="316">
        <v>1.6511026695586826</v>
      </c>
      <c r="O96" s="312">
        <v>14829.484296917915</v>
      </c>
      <c r="P96" s="312">
        <v>6701.0884431600571</v>
      </c>
      <c r="Q96" s="316">
        <v>0.82440478585477117</v>
      </c>
    </row>
    <row r="97" spans="1:17">
      <c r="A97" s="343"/>
      <c r="B97" s="343"/>
      <c r="C97" s="227" t="s">
        <v>130</v>
      </c>
      <c r="D97" s="312">
        <v>607389.26463277638</v>
      </c>
      <c r="E97" s="312">
        <v>5487.5514252632856</v>
      </c>
      <c r="F97" s="313">
        <v>9.1170224387970532E-3</v>
      </c>
      <c r="G97" s="321">
        <v>5.8168229117643531</v>
      </c>
      <c r="H97" s="321">
        <v>0.12758795466595352</v>
      </c>
      <c r="I97" s="322">
        <v>4.1769775894233723</v>
      </c>
      <c r="J97" s="322">
        <v>-2.9653982645926114E-2</v>
      </c>
      <c r="K97" s="313">
        <v>-7.0493415308388709E-3</v>
      </c>
      <c r="L97" s="314">
        <v>2537051.346427449</v>
      </c>
      <c r="M97" s="314">
        <v>5072.5963661242276</v>
      </c>
      <c r="N97" s="313">
        <v>2.0034119030427761E-3</v>
      </c>
      <c r="O97" s="312">
        <v>339879.98359155655</v>
      </c>
      <c r="P97" s="312">
        <v>3402.6792483329773</v>
      </c>
      <c r="Q97" s="313">
        <v>1.0112656052611725E-2</v>
      </c>
    </row>
    <row r="98" spans="1:17">
      <c r="A98" s="343"/>
      <c r="B98" s="343"/>
      <c r="C98" s="227" t="s">
        <v>166</v>
      </c>
      <c r="D98" s="312">
        <v>9571486.6670996472</v>
      </c>
      <c r="E98" s="312">
        <v>-208274.26175586879</v>
      </c>
      <c r="F98" s="316">
        <v>-2.1296457374673498E-2</v>
      </c>
      <c r="G98" s="323">
        <v>91.66385740863133</v>
      </c>
      <c r="H98" s="323">
        <v>-0.77541718989030528</v>
      </c>
      <c r="I98" s="324">
        <v>6.3011829615919241</v>
      </c>
      <c r="J98" s="324">
        <v>0.24138304070769223</v>
      </c>
      <c r="K98" s="316">
        <v>3.9833500092272052E-2</v>
      </c>
      <c r="L98" s="317">
        <v>60311688.703832567</v>
      </c>
      <c r="M98" s="317">
        <v>1048294.2008872107</v>
      </c>
      <c r="N98" s="316">
        <v>1.7688730280799408E-2</v>
      </c>
      <c r="O98" s="312">
        <v>24130512.995584775</v>
      </c>
      <c r="P98" s="312">
        <v>-1121809.0877833515</v>
      </c>
      <c r="Q98" s="316">
        <v>-4.4423997289429702E-2</v>
      </c>
    </row>
    <row r="99" spans="1:17">
      <c r="A99" s="343"/>
      <c r="B99" s="343"/>
      <c r="C99" s="227" t="s">
        <v>167</v>
      </c>
      <c r="D99" s="312">
        <v>766557.00405453367</v>
      </c>
      <c r="E99" s="312">
        <v>7328.5945229070494</v>
      </c>
      <c r="F99" s="313">
        <v>9.6526874269998817E-3</v>
      </c>
      <c r="G99" s="321">
        <v>7.3411345968613544</v>
      </c>
      <c r="H99" s="321">
        <v>0.16483203259140833</v>
      </c>
      <c r="I99" s="322">
        <v>4.1952167561776079</v>
      </c>
      <c r="J99" s="322">
        <v>2.2071183367243563E-2</v>
      </c>
      <c r="K99" s="313">
        <v>5.2888601612763632E-3</v>
      </c>
      <c r="L99" s="314">
        <v>3215872.7879748861</v>
      </c>
      <c r="M99" s="314">
        <v>47502.111986123957</v>
      </c>
      <c r="N99" s="313">
        <v>1.4992599302258042E-2</v>
      </c>
      <c r="O99" s="312">
        <v>449778.03727865219</v>
      </c>
      <c r="P99" s="312">
        <v>3678.1229091882706</v>
      </c>
      <c r="Q99" s="313">
        <v>8.2450652661233571E-3</v>
      </c>
    </row>
    <row r="100" spans="1:17">
      <c r="A100" s="343"/>
      <c r="B100" s="343"/>
      <c r="C100" s="227" t="s">
        <v>168</v>
      </c>
      <c r="D100" s="312">
        <v>103898.15596160406</v>
      </c>
      <c r="E100" s="312">
        <v>63227.526947930339</v>
      </c>
      <c r="F100" s="316">
        <v>1.5546237784193808</v>
      </c>
      <c r="G100" s="323">
        <v>0.99500799450730337</v>
      </c>
      <c r="H100" s="323">
        <v>0.61058515729899621</v>
      </c>
      <c r="I100" s="324">
        <v>1.3413097366333779</v>
      </c>
      <c r="J100" s="324">
        <v>-0.7315874680513017</v>
      </c>
      <c r="K100" s="316">
        <v>-0.35292993130481243</v>
      </c>
      <c r="L100" s="317">
        <v>139359.60820955277</v>
      </c>
      <c r="M100" s="317">
        <v>55053.57501434088</v>
      </c>
      <c r="N100" s="316">
        <v>0.65302058379218841</v>
      </c>
      <c r="O100" s="312">
        <v>33975.471389651299</v>
      </c>
      <c r="P100" s="312">
        <v>4449.1805944442749</v>
      </c>
      <c r="Q100" s="316">
        <v>0.15068538833081283</v>
      </c>
    </row>
    <row r="101" spans="1:17">
      <c r="A101" s="343"/>
      <c r="B101" s="343" t="s">
        <v>135</v>
      </c>
      <c r="C101" s="227" t="s">
        <v>127</v>
      </c>
      <c r="D101" s="312">
        <v>660023.5591660667</v>
      </c>
      <c r="E101" s="312">
        <v>-71422.855426867143</v>
      </c>
      <c r="F101" s="313">
        <v>-9.7646053083212586E-2</v>
      </c>
      <c r="G101" s="321">
        <v>45.198677122187569</v>
      </c>
      <c r="H101" s="321">
        <v>-5.6288936234891978</v>
      </c>
      <c r="I101" s="322">
        <v>5.8211425091228604</v>
      </c>
      <c r="J101" s="322">
        <v>0.14826351201508192</v>
      </c>
      <c r="K101" s="313">
        <v>2.6135497000847642E-2</v>
      </c>
      <c r="L101" s="314">
        <v>3842091.1972841583</v>
      </c>
      <c r="M101" s="314">
        <v>-307315.80556988483</v>
      </c>
      <c r="N101" s="313">
        <v>-7.4062584209865903E-2</v>
      </c>
      <c r="O101" s="312">
        <v>1892351.1315313578</v>
      </c>
      <c r="P101" s="312">
        <v>-203884.64239497879</v>
      </c>
      <c r="Q101" s="313">
        <v>-9.726226645445249E-2</v>
      </c>
    </row>
    <row r="102" spans="1:17">
      <c r="A102" s="343"/>
      <c r="B102" s="343"/>
      <c r="C102" s="227" t="s">
        <v>128</v>
      </c>
      <c r="D102" s="312">
        <v>2074.3008566892026</v>
      </c>
      <c r="E102" s="312">
        <v>-2920.9586554638622</v>
      </c>
      <c r="F102" s="316">
        <v>-0.58474612747493993</v>
      </c>
      <c r="G102" s="323">
        <v>0.14204895169837831</v>
      </c>
      <c r="H102" s="323">
        <v>-0.20506725692816066</v>
      </c>
      <c r="I102" s="324">
        <v>1.0120941420502334</v>
      </c>
      <c r="J102" s="324">
        <v>-0.447662831170071</v>
      </c>
      <c r="K102" s="316">
        <v>-0.30666942469368863</v>
      </c>
      <c r="L102" s="317">
        <v>2099.3877459049227</v>
      </c>
      <c r="M102" s="317">
        <v>-5192.4771600055692</v>
      </c>
      <c r="N102" s="316">
        <v>-0.71209179366402642</v>
      </c>
      <c r="O102" s="312">
        <v>672.79514575004578</v>
      </c>
      <c r="P102" s="312">
        <v>-1715.0043658018112</v>
      </c>
      <c r="Q102" s="316">
        <v>-0.71823633328713232</v>
      </c>
    </row>
    <row r="103" spans="1:17">
      <c r="A103" s="343"/>
      <c r="B103" s="343"/>
      <c r="C103" s="227" t="s">
        <v>129</v>
      </c>
      <c r="D103" s="312">
        <v>6194.7234729930769</v>
      </c>
      <c r="E103" s="312">
        <v>1412.927209427954</v>
      </c>
      <c r="F103" s="313">
        <v>0.29548042859829626</v>
      </c>
      <c r="G103" s="321">
        <v>0.42421713926517912</v>
      </c>
      <c r="H103" s="321">
        <v>9.1934304830847746E-2</v>
      </c>
      <c r="I103" s="322">
        <v>1.9288653827524351</v>
      </c>
      <c r="J103" s="322">
        <v>0.83694580194638268</v>
      </c>
      <c r="K103" s="313">
        <v>0.76649033194234983</v>
      </c>
      <c r="L103" s="314">
        <v>11948.787662780285</v>
      </c>
      <c r="M103" s="314">
        <v>6727.4506911683084</v>
      </c>
      <c r="N103" s="313">
        <v>1.2884536523394219</v>
      </c>
      <c r="O103" s="312">
        <v>2948.7827425003052</v>
      </c>
      <c r="P103" s="312">
        <v>782.54077744483948</v>
      </c>
      <c r="Q103" s="313">
        <v>0.36124347606053459</v>
      </c>
    </row>
    <row r="104" spans="1:17">
      <c r="A104" s="343"/>
      <c r="B104" s="343"/>
      <c r="C104" s="227" t="s">
        <v>130</v>
      </c>
      <c r="D104" s="312">
        <v>68729.096361339092</v>
      </c>
      <c r="E104" s="312">
        <v>-18645.397817790508</v>
      </c>
      <c r="F104" s="316">
        <v>-0.21339634630175833</v>
      </c>
      <c r="G104" s="323">
        <v>4.7065959876657573</v>
      </c>
      <c r="H104" s="323">
        <v>-1.3649810898279737</v>
      </c>
      <c r="I104" s="324">
        <v>4.1047030433132443</v>
      </c>
      <c r="J104" s="324">
        <v>-8.4118734217359936E-2</v>
      </c>
      <c r="K104" s="316">
        <v>-2.0081717171301961E-2</v>
      </c>
      <c r="L104" s="317">
        <v>282112.53099855781</v>
      </c>
      <c r="M104" s="317">
        <v>-83883.653019701247</v>
      </c>
      <c r="N104" s="316">
        <v>-0.22919269840123907</v>
      </c>
      <c r="O104" s="312">
        <v>38286.772779345512</v>
      </c>
      <c r="P104" s="312">
        <v>-10438.368658781052</v>
      </c>
      <c r="Q104" s="316">
        <v>-0.21422962254580982</v>
      </c>
    </row>
    <row r="105" spans="1:17">
      <c r="A105" s="343"/>
      <c r="B105" s="343"/>
      <c r="C105" s="227" t="s">
        <v>166</v>
      </c>
      <c r="D105" s="312">
        <v>1360638.0000229804</v>
      </c>
      <c r="E105" s="312">
        <v>42724.732154207071</v>
      </c>
      <c r="F105" s="313">
        <v>3.2418470316562017E-2</v>
      </c>
      <c r="G105" s="321">
        <v>93.177034045453098</v>
      </c>
      <c r="H105" s="321">
        <v>1.5963952962078594</v>
      </c>
      <c r="I105" s="322">
        <v>6.418219314559134</v>
      </c>
      <c r="J105" s="322">
        <v>0.29353404834265007</v>
      </c>
      <c r="K105" s="313">
        <v>4.7926388962674052E-2</v>
      </c>
      <c r="L105" s="314">
        <v>8732873.0918706041</v>
      </c>
      <c r="M105" s="314">
        <v>661069.11800350994</v>
      </c>
      <c r="N105" s="313">
        <v>8.1898559497202525E-2</v>
      </c>
      <c r="O105" s="312">
        <v>3372338.6760239601</v>
      </c>
      <c r="P105" s="312">
        <v>3319.2195152170025</v>
      </c>
      <c r="Q105" s="313">
        <v>9.8521826842064373E-4</v>
      </c>
    </row>
    <row r="106" spans="1:17">
      <c r="A106" s="343"/>
      <c r="B106" s="343"/>
      <c r="C106" s="227" t="s">
        <v>167</v>
      </c>
      <c r="D106" s="312">
        <v>91263.817401957713</v>
      </c>
      <c r="E106" s="312">
        <v>-20058.458047015331</v>
      </c>
      <c r="F106" s="316">
        <v>-0.18018368710231364</v>
      </c>
      <c r="G106" s="323">
        <v>6.2497826909410197</v>
      </c>
      <c r="H106" s="323">
        <v>-1.4859047334088977</v>
      </c>
      <c r="I106" s="324">
        <v>4.1853488799520084</v>
      </c>
      <c r="J106" s="324">
        <v>3.0717137057504118E-2</v>
      </c>
      <c r="K106" s="316">
        <v>7.393468051660264E-3</v>
      </c>
      <c r="L106" s="317">
        <v>381970.91594342829</v>
      </c>
      <c r="M106" s="317">
        <v>-80532.143328120699</v>
      </c>
      <c r="N106" s="316">
        <v>-0.1741224013846748</v>
      </c>
      <c r="O106" s="312">
        <v>53244.637687563896</v>
      </c>
      <c r="P106" s="312">
        <v>-12382.169197440147</v>
      </c>
      <c r="Q106" s="316">
        <v>-0.18867547859119618</v>
      </c>
    </row>
    <row r="107" spans="1:17">
      <c r="A107" s="343"/>
      <c r="B107" s="343"/>
      <c r="C107" s="227" t="s">
        <v>168</v>
      </c>
      <c r="D107" s="312">
        <v>8370.0338546833282</v>
      </c>
      <c r="E107" s="312">
        <v>-1468.5392216704367</v>
      </c>
      <c r="F107" s="313">
        <v>-0.14926343589396668</v>
      </c>
      <c r="G107" s="321">
        <v>0.57318326360593452</v>
      </c>
      <c r="H107" s="321">
        <v>-0.11049056279894598</v>
      </c>
      <c r="I107" s="322">
        <v>1.6965157756850009</v>
      </c>
      <c r="J107" s="322">
        <v>0.40595898631779592</v>
      </c>
      <c r="K107" s="313">
        <v>0.31456111785429347</v>
      </c>
      <c r="L107" s="314">
        <v>14199.894477487804</v>
      </c>
      <c r="M107" s="314">
        <v>1502.6571961140635</v>
      </c>
      <c r="N107" s="313">
        <v>0.11834520871074782</v>
      </c>
      <c r="O107" s="312">
        <v>3676.3585253953934</v>
      </c>
      <c r="P107" s="312">
        <v>-920.610555768013</v>
      </c>
      <c r="Q107" s="313">
        <v>-0.2002646829930437</v>
      </c>
    </row>
    <row r="108" spans="1:17">
      <c r="A108" s="343" t="s">
        <v>111</v>
      </c>
      <c r="B108" s="343" t="s">
        <v>133</v>
      </c>
      <c r="C108" s="227" t="s">
        <v>127</v>
      </c>
      <c r="D108" s="312">
        <v>14389561.917078281</v>
      </c>
      <c r="E108" s="312">
        <v>1147088.2025142517</v>
      </c>
      <c r="F108" s="316">
        <v>8.6621897633271328E-2</v>
      </c>
      <c r="G108" s="323">
        <v>9.1871939020774871</v>
      </c>
      <c r="H108" s="323">
        <v>-0.30042178596162472</v>
      </c>
      <c r="I108" s="324">
        <v>3.499662307379388</v>
      </c>
      <c r="J108" s="324">
        <v>0.11980843912101946</v>
      </c>
      <c r="K108" s="316">
        <v>3.5447816323123015E-2</v>
      </c>
      <c r="L108" s="317">
        <v>50358607.460900746</v>
      </c>
      <c r="M108" s="317">
        <v>5600981.4514217451</v>
      </c>
      <c r="N108" s="316">
        <v>0.1251402710732589</v>
      </c>
      <c r="O108" s="312">
        <v>43723628.02919507</v>
      </c>
      <c r="P108" s="312">
        <v>3683915.9577966183</v>
      </c>
      <c r="Q108" s="316">
        <v>9.2006554673207758E-2</v>
      </c>
    </row>
    <row r="109" spans="1:17">
      <c r="A109" s="343"/>
      <c r="B109" s="343"/>
      <c r="C109" s="227" t="s">
        <v>128</v>
      </c>
      <c r="D109" s="312">
        <v>27266200.866933104</v>
      </c>
      <c r="E109" s="312">
        <v>-1428244.6449465305</v>
      </c>
      <c r="F109" s="313">
        <v>-4.9774254893868941E-2</v>
      </c>
      <c r="G109" s="321">
        <v>17.408443410650424</v>
      </c>
      <c r="H109" s="321">
        <v>-3.149790440981235</v>
      </c>
      <c r="I109" s="322">
        <v>2.6676597042277979</v>
      </c>
      <c r="J109" s="322">
        <v>0.11370754914018288</v>
      </c>
      <c r="K109" s="313">
        <v>4.4522192365143223E-2</v>
      </c>
      <c r="L109" s="314">
        <v>72736945.340098485</v>
      </c>
      <c r="M109" s="314">
        <v>-547295.61401064694</v>
      </c>
      <c r="N109" s="313">
        <v>-7.4681214799422633E-3</v>
      </c>
      <c r="O109" s="312">
        <v>13330100.648897529</v>
      </c>
      <c r="P109" s="312">
        <v>-803743.04035754316</v>
      </c>
      <c r="Q109" s="313">
        <v>-5.6866557889597311E-2</v>
      </c>
    </row>
    <row r="110" spans="1:17">
      <c r="A110" s="343"/>
      <c r="B110" s="343"/>
      <c r="C110" s="227" t="s">
        <v>129</v>
      </c>
      <c r="D110" s="312">
        <v>49245278.490577675</v>
      </c>
      <c r="E110" s="312">
        <v>3863484.5893738419</v>
      </c>
      <c r="F110" s="316">
        <v>8.5132919112555314E-2</v>
      </c>
      <c r="G110" s="323">
        <v>31.441257549180857</v>
      </c>
      <c r="H110" s="323">
        <v>-1.0726842602625801</v>
      </c>
      <c r="I110" s="324">
        <v>2.2492781709072203</v>
      </c>
      <c r="J110" s="324">
        <v>6.4935726248194214E-2</v>
      </c>
      <c r="K110" s="316">
        <v>2.9727814156140991E-2</v>
      </c>
      <c r="L110" s="317">
        <v>110766329.92910324</v>
      </c>
      <c r="M110" s="317">
        <v>11636951.295935571</v>
      </c>
      <c r="N110" s="316">
        <v>0.11739154886664413</v>
      </c>
      <c r="O110" s="312">
        <v>20388725.325244129</v>
      </c>
      <c r="P110" s="312">
        <v>717620.90135342255</v>
      </c>
      <c r="Q110" s="316">
        <v>3.6480966492245678E-2</v>
      </c>
    </row>
    <row r="111" spans="1:17">
      <c r="A111" s="343"/>
      <c r="B111" s="343"/>
      <c r="C111" s="227" t="s">
        <v>130</v>
      </c>
      <c r="D111" s="312">
        <v>29700007.373093352</v>
      </c>
      <c r="E111" s="312">
        <v>5694560.9395524263</v>
      </c>
      <c r="F111" s="313">
        <v>0.23721953912908128</v>
      </c>
      <c r="G111" s="321">
        <v>18.962337297141445</v>
      </c>
      <c r="H111" s="321">
        <v>1.7635529090884923</v>
      </c>
      <c r="I111" s="322">
        <v>2.1859694055928367</v>
      </c>
      <c r="J111" s="322">
        <v>9.4317546075892711E-2</v>
      </c>
      <c r="K111" s="313">
        <v>4.5092373114938376E-2</v>
      </c>
      <c r="L111" s="314">
        <v>64923307.463463746</v>
      </c>
      <c r="M111" s="314">
        <v>14712270.792213477</v>
      </c>
      <c r="N111" s="313">
        <v>0.29300870421258196</v>
      </c>
      <c r="O111" s="312">
        <v>14495400.624189079</v>
      </c>
      <c r="P111" s="312">
        <v>2610060.9800350964</v>
      </c>
      <c r="Q111" s="313">
        <v>0.21960339865583073</v>
      </c>
    </row>
    <row r="112" spans="1:17">
      <c r="A112" s="343"/>
      <c r="B112" s="343"/>
      <c r="C112" s="227" t="s">
        <v>166</v>
      </c>
      <c r="D112" s="312">
        <v>19357165.212365236</v>
      </c>
      <c r="E112" s="312">
        <v>2685337.4211370349</v>
      </c>
      <c r="F112" s="316">
        <v>0.16107036701458202</v>
      </c>
      <c r="G112" s="323">
        <v>12.358821708774951</v>
      </c>
      <c r="H112" s="323">
        <v>0.41423353667370755</v>
      </c>
      <c r="I112" s="324">
        <v>3.5907525876598747</v>
      </c>
      <c r="J112" s="324">
        <v>0.14243492631094901</v>
      </c>
      <c r="K112" s="316">
        <v>4.1305627931978513E-2</v>
      </c>
      <c r="L112" s="317">
        <v>69506791.076060176</v>
      </c>
      <c r="M112" s="317">
        <v>12017032.856600121</v>
      </c>
      <c r="N112" s="316">
        <v>0.20902910759733206</v>
      </c>
      <c r="O112" s="312">
        <v>54582070.615005195</v>
      </c>
      <c r="P112" s="312">
        <v>6861238.6208078712</v>
      </c>
      <c r="Q112" s="316">
        <v>0.14377868813440162</v>
      </c>
    </row>
    <row r="113" spans="1:17">
      <c r="A113" s="343"/>
      <c r="B113" s="343"/>
      <c r="C113" s="227" t="s">
        <v>167</v>
      </c>
      <c r="D113" s="312">
        <v>45338393.006821625</v>
      </c>
      <c r="E113" s="312">
        <v>9311302.5333614498</v>
      </c>
      <c r="F113" s="313">
        <v>0.2584528034596838</v>
      </c>
      <c r="G113" s="321">
        <v>28.946858157502461</v>
      </c>
      <c r="H113" s="321">
        <v>3.1351256868174495</v>
      </c>
      <c r="I113" s="322">
        <v>2.1770666040906361</v>
      </c>
      <c r="J113" s="322">
        <v>9.9490734455771612E-2</v>
      </c>
      <c r="K113" s="313">
        <v>4.7887894690102066E-2</v>
      </c>
      <c r="L113" s="314">
        <v>98704701.298287794</v>
      </c>
      <c r="M113" s="314">
        <v>23855687.477474824</v>
      </c>
      <c r="N113" s="313">
        <v>0.31871745878422469</v>
      </c>
      <c r="O113" s="312">
        <v>19919909.372855842</v>
      </c>
      <c r="P113" s="312">
        <v>3812928.4718316309</v>
      </c>
      <c r="Q113" s="313">
        <v>0.23672521220840179</v>
      </c>
    </row>
    <row r="114" spans="1:17">
      <c r="A114" s="343"/>
      <c r="B114" s="343"/>
      <c r="C114" s="227" t="s">
        <v>168</v>
      </c>
      <c r="D114" s="312">
        <v>91880117.01718004</v>
      </c>
      <c r="E114" s="312">
        <v>5075241.9474246353</v>
      </c>
      <c r="F114" s="316">
        <v>5.8467245570553827E-2</v>
      </c>
      <c r="G114" s="323">
        <v>58.661997887549049</v>
      </c>
      <c r="H114" s="323">
        <v>-3.5296524235499618</v>
      </c>
      <c r="I114" s="324">
        <v>2.4053667152774758</v>
      </c>
      <c r="J114" s="324">
        <v>7.7720968522601908E-2</v>
      </c>
      <c r="K114" s="316">
        <v>3.3390376792068938E-2</v>
      </c>
      <c r="L114" s="317">
        <v>221005375.26892447</v>
      </c>
      <c r="M114" s="317">
        <v>18954377.015220135</v>
      </c>
      <c r="N114" s="316">
        <v>9.3809865722218139E-2</v>
      </c>
      <c r="O114" s="312">
        <v>39196814.47725302</v>
      </c>
      <c r="P114" s="312">
        <v>331545.39499333501</v>
      </c>
      <c r="Q114" s="316">
        <v>8.5306342351987256E-3</v>
      </c>
    </row>
    <row r="115" spans="1:17">
      <c r="A115" s="343"/>
      <c r="B115" s="343" t="s">
        <v>134</v>
      </c>
      <c r="C115" s="227" t="s">
        <v>127</v>
      </c>
      <c r="D115" s="312">
        <v>181852153.9195376</v>
      </c>
      <c r="E115" s="312">
        <v>7031192.9285813868</v>
      </c>
      <c r="F115" s="313">
        <v>4.0219392964812278E-2</v>
      </c>
      <c r="G115" s="321">
        <v>10.055255854170937</v>
      </c>
      <c r="H115" s="321">
        <v>-0.67877725295995539</v>
      </c>
      <c r="I115" s="322">
        <v>3.3921899576519738</v>
      </c>
      <c r="J115" s="322">
        <v>0.11487055624602416</v>
      </c>
      <c r="K115" s="313">
        <v>3.5050155989295825E-2</v>
      </c>
      <c r="L115" s="314">
        <v>616877050.30323648</v>
      </c>
      <c r="M115" s="314">
        <v>43932923.07514298</v>
      </c>
      <c r="N115" s="313">
        <v>7.6679244951319558E-2</v>
      </c>
      <c r="O115" s="312">
        <v>551769162.89674473</v>
      </c>
      <c r="P115" s="312">
        <v>22941890.513877451</v>
      </c>
      <c r="Q115" s="313">
        <v>4.3382578229187244E-2</v>
      </c>
    </row>
    <row r="116" spans="1:17">
      <c r="A116" s="343"/>
      <c r="B116" s="343"/>
      <c r="C116" s="227" t="s">
        <v>128</v>
      </c>
      <c r="D116" s="312">
        <v>338693017.04870749</v>
      </c>
      <c r="E116" s="312">
        <v>-2251772.0124838352</v>
      </c>
      <c r="F116" s="316">
        <v>-6.604506315184353E-3</v>
      </c>
      <c r="G116" s="323">
        <v>18.727548005577635</v>
      </c>
      <c r="H116" s="323">
        <v>-2.2065129487944759</v>
      </c>
      <c r="I116" s="324">
        <v>2.6059423109834472</v>
      </c>
      <c r="J116" s="324">
        <v>4.6709307575576897E-2</v>
      </c>
      <c r="K116" s="316">
        <v>1.8251291505454511E-2</v>
      </c>
      <c r="L116" s="317">
        <v>882614463.56186485</v>
      </c>
      <c r="M116" s="317">
        <v>10057307.056529403</v>
      </c>
      <c r="N116" s="316">
        <v>1.1526244420262118E-2</v>
      </c>
      <c r="O116" s="312">
        <v>168939225.68471044</v>
      </c>
      <c r="P116" s="312">
        <v>-817046.72521340847</v>
      </c>
      <c r="Q116" s="316">
        <v>-4.8130576479696804E-3</v>
      </c>
    </row>
    <row r="117" spans="1:17">
      <c r="A117" s="343"/>
      <c r="B117" s="343"/>
      <c r="C117" s="227" t="s">
        <v>129</v>
      </c>
      <c r="D117" s="312">
        <v>552168502.70311201</v>
      </c>
      <c r="E117" s="312">
        <v>41854867.08193469</v>
      </c>
      <c r="F117" s="313">
        <v>8.2017928113927455E-2</v>
      </c>
      <c r="G117" s="321">
        <v>30.531370949562113</v>
      </c>
      <c r="H117" s="321">
        <v>-0.80196247183133096</v>
      </c>
      <c r="I117" s="322">
        <v>2.3196240177796374</v>
      </c>
      <c r="J117" s="322">
        <v>9.8848509803440177E-2</v>
      </c>
      <c r="K117" s="313">
        <v>4.4510806899847911E-2</v>
      </c>
      <c r="L117" s="314">
        <v>1280823320.7315593</v>
      </c>
      <c r="M117" s="314">
        <v>147531297.35775924</v>
      </c>
      <c r="N117" s="313">
        <v>0.13017941917438006</v>
      </c>
      <c r="O117" s="312">
        <v>241346735.42543828</v>
      </c>
      <c r="P117" s="312">
        <v>16087092.781108081</v>
      </c>
      <c r="Q117" s="313">
        <v>7.1415778664394483E-2</v>
      </c>
    </row>
    <row r="118" spans="1:17">
      <c r="A118" s="343"/>
      <c r="B118" s="343"/>
      <c r="C118" s="227" t="s">
        <v>130</v>
      </c>
      <c r="D118" s="312">
        <v>334202513.33699334</v>
      </c>
      <c r="E118" s="312">
        <v>57072786.300908804</v>
      </c>
      <c r="F118" s="316">
        <v>0.20594249094568431</v>
      </c>
      <c r="G118" s="323">
        <v>18.479251998287179</v>
      </c>
      <c r="H118" s="323">
        <v>1.4634453803990333</v>
      </c>
      <c r="I118" s="324">
        <v>2.1408743570413455</v>
      </c>
      <c r="J118" s="324">
        <v>6.1932516899838141E-2</v>
      </c>
      <c r="K118" s="316">
        <v>2.9790403802553024E-2</v>
      </c>
      <c r="L118" s="317">
        <v>715485590.86193728</v>
      </c>
      <c r="M118" s="317">
        <v>139349006.17962611</v>
      </c>
      <c r="N118" s="316">
        <v>0.24186800471361294</v>
      </c>
      <c r="O118" s="312">
        <v>164088624.42603076</v>
      </c>
      <c r="P118" s="312">
        <v>26449568.747840106</v>
      </c>
      <c r="Q118" s="316">
        <v>0.19216615965224998</v>
      </c>
    </row>
    <row r="119" spans="1:17">
      <c r="A119" s="343"/>
      <c r="B119" s="343"/>
      <c r="C119" s="227" t="s">
        <v>166</v>
      </c>
      <c r="D119" s="312">
        <v>234798369.84256035</v>
      </c>
      <c r="E119" s="312">
        <v>18932318.906206697</v>
      </c>
      <c r="F119" s="313">
        <v>8.7704012854660215E-2</v>
      </c>
      <c r="G119" s="321">
        <v>12.982841456768384</v>
      </c>
      <c r="H119" s="321">
        <v>-0.27136630139793638</v>
      </c>
      <c r="I119" s="322">
        <v>3.4675170405928779</v>
      </c>
      <c r="J119" s="322">
        <v>0.11356248880083974</v>
      </c>
      <c r="K119" s="313">
        <v>3.3859280752675261E-2</v>
      </c>
      <c r="L119" s="314">
        <v>814167348.53250694</v>
      </c>
      <c r="M119" s="314">
        <v>90162424.41715169</v>
      </c>
      <c r="N119" s="313">
        <v>0.12453288840171779</v>
      </c>
      <c r="O119" s="312">
        <v>670100135.49029958</v>
      </c>
      <c r="P119" s="312">
        <v>49705658.68135941</v>
      </c>
      <c r="Q119" s="313">
        <v>8.0119440999902744E-2</v>
      </c>
    </row>
    <row r="120" spans="1:17">
      <c r="A120" s="343"/>
      <c r="B120" s="343"/>
      <c r="C120" s="227" t="s">
        <v>167</v>
      </c>
      <c r="D120" s="312">
        <v>514932826.60089242</v>
      </c>
      <c r="E120" s="312">
        <v>102550979.69947881</v>
      </c>
      <c r="F120" s="316">
        <v>0.24867966538787831</v>
      </c>
      <c r="G120" s="323">
        <v>28.472477271148382</v>
      </c>
      <c r="H120" s="323">
        <v>3.1521702992141165</v>
      </c>
      <c r="I120" s="324">
        <v>2.1142838266331943</v>
      </c>
      <c r="J120" s="324">
        <v>3.763755224290577E-2</v>
      </c>
      <c r="K120" s="316">
        <v>1.8124199921316066E-2</v>
      </c>
      <c r="L120" s="317">
        <v>1088714147.0847819</v>
      </c>
      <c r="M120" s="317">
        <v>232342921.09077489</v>
      </c>
      <c r="N120" s="316">
        <v>0.27131098528105013</v>
      </c>
      <c r="O120" s="312">
        <v>226437420.08431566</v>
      </c>
      <c r="P120" s="312">
        <v>41305739.567825019</v>
      </c>
      <c r="Q120" s="316">
        <v>0.22311545734683536</v>
      </c>
    </row>
    <row r="121" spans="1:17">
      <c r="A121" s="343"/>
      <c r="B121" s="343"/>
      <c r="C121" s="227" t="s">
        <v>168</v>
      </c>
      <c r="D121" s="312">
        <v>1057864801.4263352</v>
      </c>
      <c r="E121" s="312">
        <v>58025890.144971013</v>
      </c>
      <c r="F121" s="313">
        <v>5.8035238967251969E-2</v>
      </c>
      <c r="G121" s="321">
        <v>58.493127566528742</v>
      </c>
      <c r="H121" s="321">
        <v>-2.8971308707708303</v>
      </c>
      <c r="I121" s="322">
        <v>2.4199907693896283</v>
      </c>
      <c r="J121" s="322">
        <v>7.575413133266018E-2</v>
      </c>
      <c r="K121" s="313">
        <v>3.231505305515972E-2</v>
      </c>
      <c r="L121" s="314">
        <v>2560023054.7139235</v>
      </c>
      <c r="M121" s="314">
        <v>216164046.73315907</v>
      </c>
      <c r="N121" s="313">
        <v>9.2225703848707388E-2</v>
      </c>
      <c r="O121" s="312">
        <v>475848097.27265441</v>
      </c>
      <c r="P121" s="312">
        <v>20962600.948293865</v>
      </c>
      <c r="Q121" s="313">
        <v>4.6083247581378758E-2</v>
      </c>
    </row>
    <row r="122" spans="1:17">
      <c r="A122" s="343"/>
      <c r="B122" s="343" t="s">
        <v>135</v>
      </c>
      <c r="C122" s="227" t="s">
        <v>127</v>
      </c>
      <c r="D122" s="312">
        <v>28146576.435441259</v>
      </c>
      <c r="E122" s="312">
        <v>2195998.1662006378</v>
      </c>
      <c r="F122" s="316">
        <v>8.4622321068026751E-2</v>
      </c>
      <c r="G122" s="323">
        <v>9.1580752938841883</v>
      </c>
      <c r="H122" s="323">
        <v>-0.29212767364600722</v>
      </c>
      <c r="I122" s="324">
        <v>3.4997919893660532</v>
      </c>
      <c r="J122" s="324">
        <v>0.12830071578658053</v>
      </c>
      <c r="K122" s="316">
        <v>3.8054589312451391E-2</v>
      </c>
      <c r="L122" s="317">
        <v>98507162.736836642</v>
      </c>
      <c r="M122" s="317">
        <v>11015014.557750791</v>
      </c>
      <c r="N122" s="316">
        <v>0.12589717805538833</v>
      </c>
      <c r="O122" s="312">
        <v>85535640.27266407</v>
      </c>
      <c r="P122" s="312">
        <v>7049894.3731934726</v>
      </c>
      <c r="Q122" s="316">
        <v>8.9823881934222985E-2</v>
      </c>
    </row>
    <row r="123" spans="1:17">
      <c r="A123" s="343"/>
      <c r="B123" s="343"/>
      <c r="C123" s="227" t="s">
        <v>128</v>
      </c>
      <c r="D123" s="312">
        <v>52504819.052888833</v>
      </c>
      <c r="E123" s="312">
        <v>-1562943.1396831796</v>
      </c>
      <c r="F123" s="313">
        <v>-2.8907117222948451E-2</v>
      </c>
      <c r="G123" s="321">
        <v>17.083537220983615</v>
      </c>
      <c r="H123" s="321">
        <v>-2.605863200801771</v>
      </c>
      <c r="I123" s="322">
        <v>2.6973422586420917</v>
      </c>
      <c r="J123" s="322">
        <v>0.10158694210827335</v>
      </c>
      <c r="K123" s="313">
        <v>3.9135792754120262E-2</v>
      </c>
      <c r="L123" s="314">
        <v>141623467.2137135</v>
      </c>
      <c r="M123" s="314">
        <v>1276786.0492585301</v>
      </c>
      <c r="N123" s="313">
        <v>9.0973725824155544E-3</v>
      </c>
      <c r="O123" s="312">
        <v>26202175.789003849</v>
      </c>
      <c r="P123" s="312">
        <v>-1008916.3969069012</v>
      </c>
      <c r="Q123" s="313">
        <v>-3.7077394395411065E-2</v>
      </c>
    </row>
    <row r="124" spans="1:17">
      <c r="A124" s="343"/>
      <c r="B124" s="343"/>
      <c r="C124" s="227" t="s">
        <v>129</v>
      </c>
      <c r="D124" s="312">
        <v>96466548.26556854</v>
      </c>
      <c r="E124" s="312">
        <v>4444903.4747408926</v>
      </c>
      <c r="F124" s="316">
        <v>4.830280402881848E-2</v>
      </c>
      <c r="G124" s="323">
        <v>31.387402101407289</v>
      </c>
      <c r="H124" s="323">
        <v>-2.1233432722346848</v>
      </c>
      <c r="I124" s="324">
        <v>2.2924034583549622</v>
      </c>
      <c r="J124" s="324">
        <v>0.14866730853020771</v>
      </c>
      <c r="K124" s="316">
        <v>6.9349629870430141E-2</v>
      </c>
      <c r="L124" s="317">
        <v>221140248.85955521</v>
      </c>
      <c r="M124" s="317">
        <v>23870122.355125189</v>
      </c>
      <c r="N124" s="316">
        <v>0.12100221548035123</v>
      </c>
      <c r="O124" s="312">
        <v>40391661.454400957</v>
      </c>
      <c r="P124" s="312">
        <v>1560268.3609251529</v>
      </c>
      <c r="Q124" s="316">
        <v>4.0180591954793891E-2</v>
      </c>
    </row>
    <row r="125" spans="1:17">
      <c r="A125" s="343"/>
      <c r="B125" s="343"/>
      <c r="C125" s="227" t="s">
        <v>130</v>
      </c>
      <c r="D125" s="312">
        <v>58818591.975013316</v>
      </c>
      <c r="E125" s="312">
        <v>11598152.133619249</v>
      </c>
      <c r="F125" s="313">
        <v>0.24561719824244743</v>
      </c>
      <c r="G125" s="321">
        <v>19.137854837263781</v>
      </c>
      <c r="H125" s="321">
        <v>1.9419859788746976</v>
      </c>
      <c r="I125" s="322">
        <v>2.182660798145204</v>
      </c>
      <c r="J125" s="322">
        <v>9.2988615867572566E-2</v>
      </c>
      <c r="K125" s="313">
        <v>4.4499140418388462E-2</v>
      </c>
      <c r="L125" s="314">
        <v>128381034.90595967</v>
      </c>
      <c r="M125" s="314">
        <v>29705795.334484115</v>
      </c>
      <c r="N125" s="313">
        <v>0.30104609285459782</v>
      </c>
      <c r="O125" s="312">
        <v>28677259.466967046</v>
      </c>
      <c r="P125" s="312">
        <v>5321943.7456739023</v>
      </c>
      <c r="Q125" s="313">
        <v>0.22786862781828562</v>
      </c>
    </row>
    <row r="126" spans="1:17">
      <c r="A126" s="343"/>
      <c r="B126" s="343"/>
      <c r="C126" s="227" t="s">
        <v>166</v>
      </c>
      <c r="D126" s="312">
        <v>38027143.127406277</v>
      </c>
      <c r="E126" s="312">
        <v>5412979.5044682473</v>
      </c>
      <c r="F126" s="316">
        <v>0.16597020751625891</v>
      </c>
      <c r="G126" s="323">
        <v>12.372923604790008</v>
      </c>
      <c r="H126" s="323">
        <v>0.49609902480259294</v>
      </c>
      <c r="I126" s="324">
        <v>3.5787973173441454</v>
      </c>
      <c r="J126" s="324">
        <v>0.13868586053131216</v>
      </c>
      <c r="K126" s="316">
        <v>4.0314350936699217E-2</v>
      </c>
      <c r="L126" s="317">
        <v>136091437.81062344</v>
      </c>
      <c r="M126" s="317">
        <v>23895079.876985982</v>
      </c>
      <c r="N126" s="316">
        <v>0.21297553964380539</v>
      </c>
      <c r="O126" s="312">
        <v>107269130.64917576</v>
      </c>
      <c r="P126" s="312">
        <v>13891599.178851888</v>
      </c>
      <c r="Q126" s="316">
        <v>0.14876811327216063</v>
      </c>
    </row>
    <row r="127" spans="1:17">
      <c r="A127" s="343"/>
      <c r="B127" s="343"/>
      <c r="C127" s="227" t="s">
        <v>167</v>
      </c>
      <c r="D127" s="312">
        <v>89755479.057134017</v>
      </c>
      <c r="E127" s="312">
        <v>19186843.355778083</v>
      </c>
      <c r="F127" s="313">
        <v>0.2718891071803648</v>
      </c>
      <c r="G127" s="321">
        <v>29.203815857649342</v>
      </c>
      <c r="H127" s="321">
        <v>3.5054316597920838</v>
      </c>
      <c r="I127" s="322">
        <v>2.1694040562192374</v>
      </c>
      <c r="J127" s="322">
        <v>9.1077241727526737E-2</v>
      </c>
      <c r="K127" s="313">
        <v>4.38223868799004E-2</v>
      </c>
      <c r="L127" s="314">
        <v>194715900.33444735</v>
      </c>
      <c r="M127" s="314">
        <v>48051212.494222283</v>
      </c>
      <c r="N127" s="313">
        <v>0.32762632370355405</v>
      </c>
      <c r="O127" s="312">
        <v>39403775.197406232</v>
      </c>
      <c r="P127" s="312">
        <v>7817586.0664096475</v>
      </c>
      <c r="Q127" s="313">
        <v>0.24750013475788343</v>
      </c>
    </row>
    <row r="128" spans="1:17">
      <c r="A128" s="343"/>
      <c r="B128" s="343"/>
      <c r="C128" s="227" t="s">
        <v>168</v>
      </c>
      <c r="D128" s="312">
        <v>179458352.3047778</v>
      </c>
      <c r="E128" s="312">
        <v>8178626.8256305754</v>
      </c>
      <c r="F128" s="316">
        <v>4.7750116382725624E-2</v>
      </c>
      <c r="G128" s="323">
        <v>58.390515318733996</v>
      </c>
      <c r="H128" s="323">
        <v>-3.9829760619711578</v>
      </c>
      <c r="I128" s="324">
        <v>2.4290743405912028</v>
      </c>
      <c r="J128" s="324">
        <v>0.12281683635685159</v>
      </c>
      <c r="K128" s="316">
        <v>5.3253739502790366E-2</v>
      </c>
      <c r="L128" s="317">
        <v>435917678.7883119</v>
      </c>
      <c r="M128" s="317">
        <v>40902526.57882899</v>
      </c>
      <c r="N128" s="316">
        <v>0.10354672814458955</v>
      </c>
      <c r="O128" s="312">
        <v>77636151.896155417</v>
      </c>
      <c r="P128" s="312">
        <v>1611936.0485643893</v>
      </c>
      <c r="Q128" s="316">
        <v>2.1202928969315592E-2</v>
      </c>
    </row>
  </sheetData>
  <mergeCells count="32">
    <mergeCell ref="L1:N1"/>
    <mergeCell ref="O1:Q1"/>
    <mergeCell ref="A3:A23"/>
    <mergeCell ref="B3:B9"/>
    <mergeCell ref="B10:B16"/>
    <mergeCell ref="B17:B23"/>
    <mergeCell ref="A1:A2"/>
    <mergeCell ref="B1:B2"/>
    <mergeCell ref="C1:C2"/>
    <mergeCell ref="D1:F1"/>
    <mergeCell ref="G1:H1"/>
    <mergeCell ref="I1:K1"/>
    <mergeCell ref="A24:A44"/>
    <mergeCell ref="B24:B30"/>
    <mergeCell ref="B31:B37"/>
    <mergeCell ref="B38:B44"/>
    <mergeCell ref="A45:A65"/>
    <mergeCell ref="B45:B51"/>
    <mergeCell ref="B52:B58"/>
    <mergeCell ref="B59:B65"/>
    <mergeCell ref="A108:A128"/>
    <mergeCell ref="B108:B114"/>
    <mergeCell ref="B115:B121"/>
    <mergeCell ref="B122:B128"/>
    <mergeCell ref="A66:A86"/>
    <mergeCell ref="B66:B72"/>
    <mergeCell ref="B73:B79"/>
    <mergeCell ref="B80:B86"/>
    <mergeCell ref="A87:A107"/>
    <mergeCell ref="B87:B93"/>
    <mergeCell ref="B94:B100"/>
    <mergeCell ref="B101:B10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CCFF66"/>
  </sheetPr>
  <dimension ref="A1:Z702"/>
  <sheetViews>
    <sheetView topLeftCell="A200" zoomScale="90" zoomScaleNormal="90" workbookViewId="0">
      <selection activeCell="M4" sqref="M4:S210"/>
    </sheetView>
  </sheetViews>
  <sheetFormatPr defaultColWidth="14.453125" defaultRowHeight="14.5"/>
  <cols>
    <col min="1" max="1" width="11.7265625" bestFit="1" customWidth="1"/>
    <col min="2" max="2" width="48.453125" bestFit="1" customWidth="1"/>
    <col min="3" max="3" width="13.7265625" bestFit="1" customWidth="1"/>
    <col min="4" max="4" width="15" bestFit="1" customWidth="1"/>
    <col min="5" max="5" width="16.81640625" bestFit="1" customWidth="1"/>
    <col min="6" max="6" width="14.6328125" bestFit="1" customWidth="1"/>
    <col min="7" max="7" width="15" bestFit="1" customWidth="1"/>
    <col min="8" max="8" width="16.81640625" bestFit="1" customWidth="1"/>
    <col min="9" max="9" width="6.453125" bestFit="1" customWidth="1"/>
    <col min="10" max="11" width="13.36328125" customWidth="1"/>
    <col min="12" max="12" width="48.453125" bestFit="1" customWidth="1"/>
    <col min="13" max="13" width="48.1796875" customWidth="1"/>
    <col min="14" max="14" width="13.7265625" bestFit="1" customWidth="1"/>
    <col min="15" max="15" width="11.36328125" bestFit="1" customWidth="1"/>
    <col min="16" max="16" width="6.453125" bestFit="1" customWidth="1"/>
    <col min="17" max="17" width="14.6328125" bestFit="1" customWidth="1"/>
    <col min="18" max="18" width="13.1796875" bestFit="1" customWidth="1"/>
    <col min="19" max="19" width="6.26953125" bestFit="1" customWidth="1"/>
    <col min="20" max="20" width="9.54296875" bestFit="1" customWidth="1"/>
    <col min="21" max="21" width="22.08984375" bestFit="1" customWidth="1"/>
    <col min="22" max="22" width="14.6328125" bestFit="1" customWidth="1"/>
    <col min="23" max="23" width="16.08984375" bestFit="1" customWidth="1"/>
    <col min="24" max="24" width="23.1796875" bestFit="1" customWidth="1"/>
    <col min="25" max="25" width="13.36328125" bestFit="1" customWidth="1"/>
    <col min="26" max="26" width="15.7265625" bestFit="1" customWidth="1"/>
  </cols>
  <sheetData>
    <row r="1" spans="1:19" ht="15" customHeight="1">
      <c r="A1" s="14" t="s">
        <v>1</v>
      </c>
      <c r="B1" s="354" t="s">
        <v>0</v>
      </c>
      <c r="C1" s="354" t="s">
        <v>11</v>
      </c>
      <c r="D1" s="354"/>
      <c r="E1" s="354"/>
      <c r="F1" s="354"/>
      <c r="G1" s="354"/>
      <c r="H1" s="354"/>
      <c r="I1" s="159"/>
      <c r="J1" s="159"/>
      <c r="K1" s="159"/>
    </row>
    <row r="2" spans="1:19" ht="15" customHeight="1">
      <c r="A2" s="232"/>
      <c r="B2" s="355"/>
      <c r="C2" s="354" t="s">
        <v>3</v>
      </c>
      <c r="D2" s="354"/>
      <c r="E2" s="354"/>
      <c r="F2" s="354" t="s">
        <v>6</v>
      </c>
      <c r="G2" s="354"/>
      <c r="H2" s="354"/>
      <c r="I2" s="159"/>
      <c r="J2" s="159"/>
      <c r="K2" s="159"/>
    </row>
    <row r="3" spans="1:19">
      <c r="A3" s="203"/>
      <c r="B3" s="355"/>
      <c r="C3" s="231" t="s">
        <v>8</v>
      </c>
      <c r="D3" s="231" t="s">
        <v>9</v>
      </c>
      <c r="E3" s="231" t="s">
        <v>10</v>
      </c>
      <c r="F3" s="231" t="s">
        <v>8</v>
      </c>
      <c r="G3" s="231" t="s">
        <v>9</v>
      </c>
      <c r="H3" s="231" t="s">
        <v>10</v>
      </c>
      <c r="I3" s="159"/>
      <c r="J3" s="159"/>
      <c r="K3" s="159"/>
    </row>
    <row r="4" spans="1:19">
      <c r="A4" s="349" t="s">
        <v>143</v>
      </c>
      <c r="B4" s="249" t="s">
        <v>150</v>
      </c>
      <c r="C4" s="325">
        <v>52767032.912047625</v>
      </c>
      <c r="D4" s="325">
        <v>5686074.3751872405</v>
      </c>
      <c r="E4" s="326">
        <v>0.12077227295055024</v>
      </c>
      <c r="F4" s="327">
        <v>148007801.30006588</v>
      </c>
      <c r="G4" s="327">
        <v>19788989.824750841</v>
      </c>
      <c r="H4" s="326">
        <v>0.15433764825187651</v>
      </c>
      <c r="I4" s="297"/>
      <c r="J4" s="301"/>
      <c r="K4" s="301"/>
      <c r="L4" s="249" t="s">
        <v>150</v>
      </c>
      <c r="M4" s="333" t="s">
        <v>301</v>
      </c>
      <c r="N4" s="334">
        <v>52767032.912047639</v>
      </c>
      <c r="O4" s="334">
        <v>5686074.3751872256</v>
      </c>
      <c r="P4" s="335">
        <v>0.12077227295054985</v>
      </c>
      <c r="Q4" s="336">
        <v>148007801.30006588</v>
      </c>
      <c r="R4" s="336">
        <v>19788989.824750841</v>
      </c>
      <c r="S4" s="335">
        <v>0.15433764825187651</v>
      </c>
    </row>
    <row r="5" spans="1:19">
      <c r="A5" s="350"/>
      <c r="B5" s="249" t="s">
        <v>169</v>
      </c>
      <c r="C5" s="328">
        <v>3946675.5651566391</v>
      </c>
      <c r="D5" s="328">
        <v>403733.26799114561</v>
      </c>
      <c r="E5" s="329">
        <v>0.11395423185812245</v>
      </c>
      <c r="F5" s="330">
        <v>10684365.496265715</v>
      </c>
      <c r="G5" s="330">
        <v>1413452.3374967128</v>
      </c>
      <c r="H5" s="329">
        <v>0.15246096185894939</v>
      </c>
      <c r="I5" s="298"/>
      <c r="J5" s="302"/>
      <c r="K5" s="302"/>
      <c r="L5" s="249" t="s">
        <v>169</v>
      </c>
      <c r="M5" s="337" t="s">
        <v>302</v>
      </c>
      <c r="N5" s="338">
        <v>3946675.5651566391</v>
      </c>
      <c r="O5" s="338">
        <v>403733.26799114561</v>
      </c>
      <c r="P5" s="339">
        <v>0.11395423185812245</v>
      </c>
      <c r="Q5" s="340">
        <v>10684365.496265715</v>
      </c>
      <c r="R5" s="340">
        <v>1413452.3374967128</v>
      </c>
      <c r="S5" s="339">
        <v>0.15246096185894939</v>
      </c>
    </row>
    <row r="6" spans="1:19">
      <c r="A6" s="350"/>
      <c r="B6" s="249" t="s">
        <v>170</v>
      </c>
      <c r="C6" s="325">
        <v>9834213.8551831525</v>
      </c>
      <c r="D6" s="325">
        <v>1094259.7334424891</v>
      </c>
      <c r="E6" s="326">
        <v>0.12520199971307797</v>
      </c>
      <c r="F6" s="327">
        <v>27418934.499858197</v>
      </c>
      <c r="G6" s="327">
        <v>3491486.7565752491</v>
      </c>
      <c r="H6" s="326">
        <v>0.14591973176727133</v>
      </c>
      <c r="I6" s="297"/>
      <c r="J6" s="301"/>
      <c r="K6" s="301"/>
      <c r="L6" s="249" t="s">
        <v>170</v>
      </c>
      <c r="M6" s="333" t="s">
        <v>303</v>
      </c>
      <c r="N6" s="334">
        <v>9834213.8551831525</v>
      </c>
      <c r="O6" s="334">
        <v>1094259.7334424891</v>
      </c>
      <c r="P6" s="335">
        <v>0.12520199971307797</v>
      </c>
      <c r="Q6" s="336">
        <v>27418934.499858197</v>
      </c>
      <c r="R6" s="336">
        <v>3491486.7565752491</v>
      </c>
      <c r="S6" s="335">
        <v>0.14591973176727133</v>
      </c>
    </row>
    <row r="7" spans="1:19">
      <c r="A7" s="350"/>
      <c r="B7" s="249" t="s">
        <v>171</v>
      </c>
      <c r="C7" s="328">
        <v>4107641.0709307212</v>
      </c>
      <c r="D7" s="328">
        <v>536054.05274181627</v>
      </c>
      <c r="E7" s="329">
        <v>0.1500884760785251</v>
      </c>
      <c r="F7" s="330">
        <v>11081559.510800157</v>
      </c>
      <c r="G7" s="330">
        <v>1639558.1078453399</v>
      </c>
      <c r="H7" s="329">
        <v>0.17364518790817488</v>
      </c>
      <c r="I7" s="298"/>
      <c r="J7" s="302"/>
      <c r="K7" s="302"/>
      <c r="L7" s="249" t="s">
        <v>171</v>
      </c>
      <c r="M7" s="337" t="s">
        <v>304</v>
      </c>
      <c r="N7" s="338">
        <v>4107641.0709307212</v>
      </c>
      <c r="O7" s="338">
        <v>536054.05274181627</v>
      </c>
      <c r="P7" s="339">
        <v>0.1500884760785251</v>
      </c>
      <c r="Q7" s="340">
        <v>11081559.510800157</v>
      </c>
      <c r="R7" s="340">
        <v>1639558.1078453399</v>
      </c>
      <c r="S7" s="339">
        <v>0.17364518790817488</v>
      </c>
    </row>
    <row r="8" spans="1:19">
      <c r="A8" s="350"/>
      <c r="B8" s="249" t="s">
        <v>172</v>
      </c>
      <c r="C8" s="325">
        <v>1756739.4190337039</v>
      </c>
      <c r="D8" s="325">
        <v>173814.64675113861</v>
      </c>
      <c r="E8" s="326">
        <v>0.10980600581574021</v>
      </c>
      <c r="F8" s="327">
        <v>4634996.610421381</v>
      </c>
      <c r="G8" s="327">
        <v>568430.78518075636</v>
      </c>
      <c r="H8" s="326">
        <v>0.13978152810230768</v>
      </c>
      <c r="I8" s="297"/>
      <c r="J8" s="301"/>
      <c r="K8" s="301"/>
      <c r="L8" s="249" t="s">
        <v>172</v>
      </c>
      <c r="M8" s="333" t="s">
        <v>309</v>
      </c>
      <c r="N8" s="334">
        <v>1756739.4190337039</v>
      </c>
      <c r="O8" s="334">
        <v>173814.64675113861</v>
      </c>
      <c r="P8" s="335">
        <v>0.10980600581574021</v>
      </c>
      <c r="Q8" s="336">
        <v>4634996.610421381</v>
      </c>
      <c r="R8" s="336">
        <v>568430.78518075636</v>
      </c>
      <c r="S8" s="335">
        <v>0.13978152810230768</v>
      </c>
    </row>
    <row r="9" spans="1:19">
      <c r="A9" s="350"/>
      <c r="B9" s="249" t="s">
        <v>173</v>
      </c>
      <c r="C9" s="328">
        <v>11065531.386514891</v>
      </c>
      <c r="D9" s="328">
        <v>1143264.9142747261</v>
      </c>
      <c r="E9" s="329">
        <v>0.1152221538771685</v>
      </c>
      <c r="F9" s="330">
        <v>31734554.469291173</v>
      </c>
      <c r="G9" s="330">
        <v>4375038.385597907</v>
      </c>
      <c r="H9" s="329">
        <v>0.15990920205659281</v>
      </c>
      <c r="I9" s="298"/>
      <c r="J9" s="302"/>
      <c r="K9" s="302"/>
      <c r="L9" s="249" t="s">
        <v>173</v>
      </c>
      <c r="M9" s="337" t="s">
        <v>305</v>
      </c>
      <c r="N9" s="338">
        <v>11065531.386514891</v>
      </c>
      <c r="O9" s="338">
        <v>1143264.9142747261</v>
      </c>
      <c r="P9" s="339">
        <v>0.1152221538771685</v>
      </c>
      <c r="Q9" s="340">
        <v>31734554.469291173</v>
      </c>
      <c r="R9" s="340">
        <v>4375038.385597907</v>
      </c>
      <c r="S9" s="339">
        <v>0.15990920205659281</v>
      </c>
    </row>
    <row r="10" spans="1:19">
      <c r="A10" s="350"/>
      <c r="B10" s="249" t="s">
        <v>174</v>
      </c>
      <c r="C10" s="325">
        <v>5238062.3801533226</v>
      </c>
      <c r="D10" s="325">
        <v>574901.86407798529</v>
      </c>
      <c r="E10" s="326">
        <v>0.12328588348956103</v>
      </c>
      <c r="F10" s="327">
        <v>14758219.235990698</v>
      </c>
      <c r="G10" s="327">
        <v>2098550.9123619068</v>
      </c>
      <c r="H10" s="326">
        <v>0.16576665823424783</v>
      </c>
      <c r="I10" s="297"/>
      <c r="J10" s="301"/>
      <c r="K10" s="301"/>
      <c r="L10" s="249" t="s">
        <v>174</v>
      </c>
      <c r="M10" s="333" t="s">
        <v>306</v>
      </c>
      <c r="N10" s="334">
        <v>5238062.3801533226</v>
      </c>
      <c r="O10" s="334">
        <v>574901.86407798529</v>
      </c>
      <c r="P10" s="335">
        <v>0.12328588348956103</v>
      </c>
      <c r="Q10" s="336">
        <v>14758219.235990698</v>
      </c>
      <c r="R10" s="336">
        <v>2098550.9123619068</v>
      </c>
      <c r="S10" s="335">
        <v>0.16576665823424783</v>
      </c>
    </row>
    <row r="11" spans="1:19">
      <c r="A11" s="350"/>
      <c r="B11" s="249" t="s">
        <v>175</v>
      </c>
      <c r="C11" s="328">
        <v>6577091.1107653892</v>
      </c>
      <c r="D11" s="328">
        <v>766335.17594656069</v>
      </c>
      <c r="E11" s="329">
        <v>0.13188218272162794</v>
      </c>
      <c r="F11" s="330">
        <v>18100242.394334842</v>
      </c>
      <c r="G11" s="330">
        <v>2425888.2140631396</v>
      </c>
      <c r="H11" s="329">
        <v>0.15476798508971099</v>
      </c>
      <c r="I11" s="298"/>
      <c r="J11" s="302"/>
      <c r="K11" s="302"/>
      <c r="L11" s="249" t="s">
        <v>175</v>
      </c>
      <c r="M11" s="337" t="s">
        <v>307</v>
      </c>
      <c r="N11" s="338">
        <v>6577091.1107653892</v>
      </c>
      <c r="O11" s="338">
        <v>766335.17594656069</v>
      </c>
      <c r="P11" s="339">
        <v>0.13188218272162794</v>
      </c>
      <c r="Q11" s="340">
        <v>18100242.394334842</v>
      </c>
      <c r="R11" s="340">
        <v>2425888.2140631396</v>
      </c>
      <c r="S11" s="339">
        <v>0.15476798508971099</v>
      </c>
    </row>
    <row r="12" spans="1:19">
      <c r="A12" s="350"/>
      <c r="B12" s="249" t="s">
        <v>176</v>
      </c>
      <c r="C12" s="325">
        <v>10241078.124309389</v>
      </c>
      <c r="D12" s="325">
        <v>993710.71996155195</v>
      </c>
      <c r="E12" s="326">
        <v>0.10745876923786317</v>
      </c>
      <c r="F12" s="327">
        <v>29594929.083103724</v>
      </c>
      <c r="G12" s="327">
        <v>3776584.3256298415</v>
      </c>
      <c r="H12" s="326">
        <v>0.14627523031028539</v>
      </c>
      <c r="I12" s="297"/>
      <c r="J12" s="301"/>
      <c r="K12" s="301"/>
      <c r="L12" s="249" t="s">
        <v>176</v>
      </c>
      <c r="M12" s="333" t="s">
        <v>308</v>
      </c>
      <c r="N12" s="334">
        <v>10241078.124309389</v>
      </c>
      <c r="O12" s="334">
        <v>993710.71996155195</v>
      </c>
      <c r="P12" s="335">
        <v>0.10745876923786317</v>
      </c>
      <c r="Q12" s="336">
        <v>29594929.083103724</v>
      </c>
      <c r="R12" s="336">
        <v>3776584.3256298415</v>
      </c>
      <c r="S12" s="335">
        <v>0.14627523031028539</v>
      </c>
    </row>
    <row r="13" spans="1:19">
      <c r="A13" s="350"/>
      <c r="B13" s="249" t="s">
        <v>177</v>
      </c>
      <c r="C13" s="328">
        <v>43378022.786336087</v>
      </c>
      <c r="D13" s="328">
        <v>4648428.3918714449</v>
      </c>
      <c r="E13" s="329">
        <v>0.12002264584872113</v>
      </c>
      <c r="F13" s="330">
        <v>121807459.37436239</v>
      </c>
      <c r="G13" s="330">
        <v>15666490.71712102</v>
      </c>
      <c r="H13" s="329">
        <v>0.1476007889819855</v>
      </c>
      <c r="I13" s="298"/>
      <c r="J13" s="302"/>
      <c r="K13" s="302"/>
      <c r="L13" s="249" t="s">
        <v>177</v>
      </c>
      <c r="M13" s="337" t="s">
        <v>310</v>
      </c>
      <c r="N13" s="338">
        <v>43378022.786336079</v>
      </c>
      <c r="O13" s="338">
        <v>4648428.3918714076</v>
      </c>
      <c r="P13" s="339">
        <v>0.12002264584872008</v>
      </c>
      <c r="Q13" s="340">
        <v>121807459.3743625</v>
      </c>
      <c r="R13" s="340">
        <v>15666490.71712105</v>
      </c>
      <c r="S13" s="339">
        <v>0.14760078898198567</v>
      </c>
    </row>
    <row r="14" spans="1:19">
      <c r="A14" s="350"/>
      <c r="B14" s="249" t="s">
        <v>206</v>
      </c>
      <c r="C14" s="325">
        <v>2971380.4556410778</v>
      </c>
      <c r="D14" s="325">
        <v>309696.61290141614</v>
      </c>
      <c r="E14" s="326">
        <v>0.11635364348255821</v>
      </c>
      <c r="F14" s="327">
        <v>8242938.5099054575</v>
      </c>
      <c r="G14" s="327">
        <v>1013456.3257360943</v>
      </c>
      <c r="H14" s="326">
        <v>0.14018380568877992</v>
      </c>
      <c r="I14" s="297"/>
      <c r="J14" s="301"/>
      <c r="K14" s="301"/>
      <c r="L14" s="249" t="s">
        <v>206</v>
      </c>
      <c r="M14" s="333" t="s">
        <v>311</v>
      </c>
      <c r="N14" s="334">
        <v>2971380.4556410778</v>
      </c>
      <c r="O14" s="334">
        <v>309696.61290141614</v>
      </c>
      <c r="P14" s="335">
        <v>0.11635364348255821</v>
      </c>
      <c r="Q14" s="336">
        <v>8242938.5099054575</v>
      </c>
      <c r="R14" s="336">
        <v>1013456.3257360943</v>
      </c>
      <c r="S14" s="335">
        <v>0.14018380568877992</v>
      </c>
    </row>
    <row r="15" spans="1:19">
      <c r="A15" s="350"/>
      <c r="B15" s="249" t="s">
        <v>178</v>
      </c>
      <c r="C15" s="328">
        <v>3009049.652007855</v>
      </c>
      <c r="D15" s="328">
        <v>310871.48543901928</v>
      </c>
      <c r="E15" s="329">
        <v>0.11521532910272637</v>
      </c>
      <c r="F15" s="330">
        <v>7884674.2361846855</v>
      </c>
      <c r="G15" s="330">
        <v>1121932.734963689</v>
      </c>
      <c r="H15" s="329">
        <v>0.16589910094317914</v>
      </c>
      <c r="I15" s="298"/>
      <c r="J15" s="302"/>
      <c r="K15" s="302"/>
      <c r="L15" s="249" t="s">
        <v>178</v>
      </c>
      <c r="M15" s="337" t="s">
        <v>312</v>
      </c>
      <c r="N15" s="338">
        <v>3009049.652007855</v>
      </c>
      <c r="O15" s="338">
        <v>310871.48543901928</v>
      </c>
      <c r="P15" s="339">
        <v>0.11521532910272637</v>
      </c>
      <c r="Q15" s="340">
        <v>7884674.2361846855</v>
      </c>
      <c r="R15" s="340">
        <v>1121932.734963689</v>
      </c>
      <c r="S15" s="339">
        <v>0.16589910094317914</v>
      </c>
    </row>
    <row r="16" spans="1:19">
      <c r="A16" s="350"/>
      <c r="B16" s="249" t="s">
        <v>179</v>
      </c>
      <c r="C16" s="325">
        <v>26216741.416411232</v>
      </c>
      <c r="D16" s="325">
        <v>3014699.2426860407</v>
      </c>
      <c r="E16" s="326">
        <v>0.12993249560161529</v>
      </c>
      <c r="F16" s="327">
        <v>73904342.830658555</v>
      </c>
      <c r="G16" s="327">
        <v>10330631.596457131</v>
      </c>
      <c r="H16" s="326">
        <v>0.16249848240571885</v>
      </c>
      <c r="I16" s="297"/>
      <c r="J16" s="301"/>
      <c r="K16" s="301"/>
      <c r="L16" s="249" t="s">
        <v>179</v>
      </c>
      <c r="M16" s="333" t="s">
        <v>313</v>
      </c>
      <c r="N16" s="334">
        <v>26216741.416411232</v>
      </c>
      <c r="O16" s="334">
        <v>3014699.2426860407</v>
      </c>
      <c r="P16" s="335">
        <v>0.12993249560161529</v>
      </c>
      <c r="Q16" s="336">
        <v>73904342.830658555</v>
      </c>
      <c r="R16" s="336">
        <v>10330631.596457131</v>
      </c>
      <c r="S16" s="335">
        <v>0.16249848240571885</v>
      </c>
    </row>
    <row r="17" spans="1:26">
      <c r="A17" s="350"/>
      <c r="B17" s="249" t="s">
        <v>180</v>
      </c>
      <c r="C17" s="328">
        <v>7328373.5818054564</v>
      </c>
      <c r="D17" s="328">
        <v>641164.26974614523</v>
      </c>
      <c r="E17" s="329">
        <v>9.5879198605299837E-2</v>
      </c>
      <c r="F17" s="330">
        <v>21244932.241232883</v>
      </c>
      <c r="G17" s="330">
        <v>1922535.8294991702</v>
      </c>
      <c r="H17" s="329">
        <v>9.9497794607489351E-2</v>
      </c>
      <c r="I17" s="298"/>
      <c r="J17" s="302"/>
      <c r="K17" s="302"/>
      <c r="L17" s="249" t="s">
        <v>180</v>
      </c>
      <c r="M17" s="337" t="s">
        <v>314</v>
      </c>
      <c r="N17" s="338">
        <v>7328373.5818054564</v>
      </c>
      <c r="O17" s="338">
        <v>641164.26974614523</v>
      </c>
      <c r="P17" s="339">
        <v>9.5879198605299837E-2</v>
      </c>
      <c r="Q17" s="340">
        <v>21244932.241232883</v>
      </c>
      <c r="R17" s="340">
        <v>1922535.8294991702</v>
      </c>
      <c r="S17" s="339">
        <v>9.9497794607489351E-2</v>
      </c>
    </row>
    <row r="18" spans="1:26">
      <c r="A18" s="350"/>
      <c r="B18" s="249" t="s">
        <v>181</v>
      </c>
      <c r="C18" s="331">
        <v>1276420.3813683838</v>
      </c>
      <c r="D18" s="331">
        <v>147032.52950372547</v>
      </c>
      <c r="E18" s="331">
        <v>0.13018780860885806</v>
      </c>
      <c r="F18" s="331">
        <v>3538834.837340802</v>
      </c>
      <c r="G18" s="331">
        <v>543453.18455560505</v>
      </c>
      <c r="H18" s="331">
        <v>0.18143036432445453</v>
      </c>
      <c r="I18" s="299"/>
      <c r="J18" s="303"/>
      <c r="K18" s="303"/>
      <c r="L18" s="249" t="s">
        <v>181</v>
      </c>
      <c r="M18" s="333" t="s">
        <v>315</v>
      </c>
      <c r="N18" s="341">
        <v>1276420.3813683763</v>
      </c>
      <c r="O18" s="341">
        <v>147032.52950369567</v>
      </c>
      <c r="P18" s="341">
        <v>0.13018780860882909</v>
      </c>
      <c r="Q18" s="341">
        <v>3538834.837340802</v>
      </c>
      <c r="R18" s="341">
        <v>543453.18455557525</v>
      </c>
      <c r="S18" s="341">
        <v>0.18143036432444279</v>
      </c>
    </row>
    <row r="19" spans="1:26">
      <c r="A19" s="350"/>
      <c r="B19" s="249" t="s">
        <v>182</v>
      </c>
      <c r="C19" s="328">
        <v>622567.27475219069</v>
      </c>
      <c r="D19" s="328">
        <v>47896.425725837471</v>
      </c>
      <c r="E19" s="329">
        <v>8.334584189712578E-2</v>
      </c>
      <c r="F19" s="330">
        <v>1773314.5275021284</v>
      </c>
      <c r="G19" s="330">
        <v>171286.81265274296</v>
      </c>
      <c r="H19" s="329">
        <v>0.10691875743788021</v>
      </c>
      <c r="I19" s="298"/>
      <c r="J19" s="302"/>
      <c r="K19" s="302"/>
      <c r="L19" s="249" t="s">
        <v>182</v>
      </c>
      <c r="M19" s="337" t="s">
        <v>316</v>
      </c>
      <c r="N19" s="338">
        <v>622567.27475219069</v>
      </c>
      <c r="O19" s="338">
        <v>47896.425725837471</v>
      </c>
      <c r="P19" s="339">
        <v>8.334584189712578E-2</v>
      </c>
      <c r="Q19" s="340">
        <v>1773314.5275021284</v>
      </c>
      <c r="R19" s="340">
        <v>171286.81265274296</v>
      </c>
      <c r="S19" s="339">
        <v>0.10691875743788021</v>
      </c>
      <c r="U19" s="267">
        <v>721332.21774126112</v>
      </c>
      <c r="V19" s="267">
        <v>12764.758498217445</v>
      </c>
      <c r="W19" s="267">
        <v>1.80148810557204E-2</v>
      </c>
      <c r="X19" s="267">
        <v>2011106.7927589137</v>
      </c>
      <c r="Y19" s="267">
        <v>124023.04054599861</v>
      </c>
      <c r="Z19" s="267">
        <v>6.572206474702634E-2</v>
      </c>
    </row>
    <row r="20" spans="1:26">
      <c r="A20" s="350"/>
      <c r="B20" s="296" t="s">
        <v>226</v>
      </c>
      <c r="C20" s="325">
        <v>1930230.4800858314</v>
      </c>
      <c r="D20" s="325">
        <v>183864.94241062691</v>
      </c>
      <c r="E20" s="326">
        <v>0.10528433964368736</v>
      </c>
      <c r="F20" s="327">
        <v>5195177.6829481833</v>
      </c>
      <c r="G20" s="327">
        <v>568903.25517846178</v>
      </c>
      <c r="H20" s="326">
        <v>0.12297222399163296</v>
      </c>
      <c r="I20" s="297"/>
      <c r="J20" s="301"/>
      <c r="K20" s="301"/>
      <c r="L20" s="296" t="s">
        <v>226</v>
      </c>
      <c r="M20" s="333" t="s">
        <v>317</v>
      </c>
      <c r="N20" s="334">
        <v>1930230.4800858314</v>
      </c>
      <c r="O20" s="334">
        <v>183864.94241062691</v>
      </c>
      <c r="P20" s="335">
        <v>0.10528433964368736</v>
      </c>
      <c r="Q20" s="336">
        <v>5195177.6829481833</v>
      </c>
      <c r="R20" s="336">
        <v>568903.25517846178</v>
      </c>
      <c r="S20" s="335">
        <v>0.12297222399163296</v>
      </c>
    </row>
    <row r="21" spans="1:26">
      <c r="A21" s="350"/>
      <c r="B21" s="249" t="s">
        <v>151</v>
      </c>
      <c r="C21" s="328">
        <v>39829612.34538845</v>
      </c>
      <c r="D21" s="328">
        <v>3844664.252195701</v>
      </c>
      <c r="E21" s="329">
        <v>0.10684090031862499</v>
      </c>
      <c r="F21" s="330">
        <v>108380964.9036501</v>
      </c>
      <c r="G21" s="330">
        <v>13542926.381329581</v>
      </c>
      <c r="H21" s="329">
        <v>0.14280057445665326</v>
      </c>
      <c r="I21" s="300"/>
      <c r="J21" s="304"/>
      <c r="K21" s="304"/>
      <c r="L21" s="249" t="s">
        <v>151</v>
      </c>
      <c r="M21" s="337" t="s">
        <v>318</v>
      </c>
      <c r="N21" s="338">
        <v>39829612.34538845</v>
      </c>
      <c r="O21" s="338">
        <v>3844664.252195701</v>
      </c>
      <c r="P21" s="339">
        <v>0.10684090031862499</v>
      </c>
      <c r="Q21" s="340">
        <v>108380964.9036501</v>
      </c>
      <c r="R21" s="340">
        <v>13542926.381329581</v>
      </c>
      <c r="S21" s="339">
        <v>0.14280057445665326</v>
      </c>
    </row>
    <row r="22" spans="1:26">
      <c r="A22" s="350"/>
      <c r="B22" s="249" t="s">
        <v>207</v>
      </c>
      <c r="C22" s="325">
        <v>2369373.4637433151</v>
      </c>
      <c r="D22" s="325">
        <v>280773.47398787923</v>
      </c>
      <c r="E22" s="326">
        <v>0.13443142553149029</v>
      </c>
      <c r="F22" s="327">
        <v>6224642.1043275809</v>
      </c>
      <c r="G22" s="327">
        <v>928562.04839803837</v>
      </c>
      <c r="H22" s="326">
        <v>0.1753300627241107</v>
      </c>
      <c r="I22" s="297"/>
      <c r="J22" s="301"/>
      <c r="K22" s="301"/>
      <c r="L22" s="249" t="s">
        <v>207</v>
      </c>
      <c r="M22" s="333" t="s">
        <v>319</v>
      </c>
      <c r="N22" s="334">
        <v>2369373.4637433151</v>
      </c>
      <c r="O22" s="334">
        <v>280773.47398787923</v>
      </c>
      <c r="P22" s="335">
        <v>0.13443142553149029</v>
      </c>
      <c r="Q22" s="336">
        <v>6224642.1043275809</v>
      </c>
      <c r="R22" s="336">
        <v>928562.04839803837</v>
      </c>
      <c r="S22" s="335">
        <v>0.1753300627241107</v>
      </c>
    </row>
    <row r="23" spans="1:26">
      <c r="A23" s="350"/>
      <c r="B23" s="249" t="s">
        <v>208</v>
      </c>
      <c r="C23" s="328">
        <v>12602336.214950187</v>
      </c>
      <c r="D23" s="328">
        <v>1121143.390875075</v>
      </c>
      <c r="E23" s="329">
        <v>9.7650427795632003E-2</v>
      </c>
      <c r="F23" s="330">
        <v>35207506.178740144</v>
      </c>
      <c r="G23" s="330">
        <v>3981949.5369676165</v>
      </c>
      <c r="H23" s="329">
        <v>0.12752213139543186</v>
      </c>
      <c r="I23" s="298"/>
      <c r="J23" s="302"/>
      <c r="K23" s="302"/>
      <c r="L23" s="249" t="s">
        <v>208</v>
      </c>
      <c r="M23" s="337" t="s">
        <v>320</v>
      </c>
      <c r="N23" s="338">
        <v>12602336.214950187</v>
      </c>
      <c r="O23" s="338">
        <v>1121143.390875075</v>
      </c>
      <c r="P23" s="339">
        <v>9.7650427795632003E-2</v>
      </c>
      <c r="Q23" s="340">
        <v>35207506.178740144</v>
      </c>
      <c r="R23" s="340">
        <v>3981949.5369676165</v>
      </c>
      <c r="S23" s="339">
        <v>0.12752213139543186</v>
      </c>
    </row>
    <row r="24" spans="1:26">
      <c r="A24" s="350"/>
      <c r="B24" s="249" t="s">
        <v>209</v>
      </c>
      <c r="C24" s="325">
        <v>3572817.920192461</v>
      </c>
      <c r="D24" s="325">
        <v>320558.72759875376</v>
      </c>
      <c r="E24" s="326">
        <v>9.8564938590612508E-2</v>
      </c>
      <c r="F24" s="327">
        <v>9608904.3864496704</v>
      </c>
      <c r="G24" s="327">
        <v>1254914.9893783797</v>
      </c>
      <c r="H24" s="326">
        <v>0.15021745057736402</v>
      </c>
      <c r="I24" s="297"/>
      <c r="J24" s="301"/>
      <c r="K24" s="301"/>
      <c r="L24" s="249" t="s">
        <v>209</v>
      </c>
      <c r="M24" s="333" t="s">
        <v>321</v>
      </c>
      <c r="N24" s="334">
        <v>3572817.920192461</v>
      </c>
      <c r="O24" s="334">
        <v>320558.72759875376</v>
      </c>
      <c r="P24" s="335">
        <v>9.8564938590612508E-2</v>
      </c>
      <c r="Q24" s="336">
        <v>9608904.3864496704</v>
      </c>
      <c r="R24" s="336">
        <v>1254914.9893783797</v>
      </c>
      <c r="S24" s="335">
        <v>0.15021745057736402</v>
      </c>
    </row>
    <row r="25" spans="1:26">
      <c r="A25" s="350"/>
      <c r="B25" s="249" t="s">
        <v>210</v>
      </c>
      <c r="C25" s="328">
        <v>3017835.8010372687</v>
      </c>
      <c r="D25" s="328">
        <v>382254.14019519137</v>
      </c>
      <c r="E25" s="329">
        <v>0.14503596905172722</v>
      </c>
      <c r="F25" s="330">
        <v>7965031.3121519433</v>
      </c>
      <c r="G25" s="330">
        <v>1219384.4974661227</v>
      </c>
      <c r="H25" s="329">
        <v>0.18076613421435342</v>
      </c>
      <c r="I25" s="298"/>
      <c r="J25" s="302"/>
      <c r="K25" s="302"/>
      <c r="L25" s="249" t="s">
        <v>210</v>
      </c>
      <c r="M25" s="337" t="s">
        <v>322</v>
      </c>
      <c r="N25" s="338">
        <v>3017835.8010372687</v>
      </c>
      <c r="O25" s="338">
        <v>382254.14019519137</v>
      </c>
      <c r="P25" s="339">
        <v>0.14503596905172722</v>
      </c>
      <c r="Q25" s="340">
        <v>7965031.3121519433</v>
      </c>
      <c r="R25" s="340">
        <v>1219384.4974661227</v>
      </c>
      <c r="S25" s="339">
        <v>0.18076613421435342</v>
      </c>
    </row>
    <row r="26" spans="1:26">
      <c r="A26" s="350"/>
      <c r="B26" s="249" t="s">
        <v>211</v>
      </c>
      <c r="C26" s="325">
        <v>7149706.5326130213</v>
      </c>
      <c r="D26" s="325">
        <v>606959.26343136746</v>
      </c>
      <c r="E26" s="326">
        <v>9.2768257500993767E-2</v>
      </c>
      <c r="F26" s="327">
        <v>19734674.065926019</v>
      </c>
      <c r="G26" s="327">
        <v>2230747.0632828064</v>
      </c>
      <c r="H26" s="326">
        <v>0.12744266260627962</v>
      </c>
      <c r="I26" s="297"/>
      <c r="J26" s="301"/>
      <c r="K26" s="301"/>
      <c r="L26" s="249" t="s">
        <v>211</v>
      </c>
      <c r="M26" s="333" t="s">
        <v>323</v>
      </c>
      <c r="N26" s="334">
        <v>7149706.5326130213</v>
      </c>
      <c r="O26" s="334">
        <v>606959.26343136746</v>
      </c>
      <c r="P26" s="335">
        <v>9.2768257500993767E-2</v>
      </c>
      <c r="Q26" s="336">
        <v>19734674.065926019</v>
      </c>
      <c r="R26" s="336">
        <v>2230747.0632828064</v>
      </c>
      <c r="S26" s="335">
        <v>0.12744266260627962</v>
      </c>
    </row>
    <row r="27" spans="1:26">
      <c r="A27" s="350"/>
      <c r="B27" s="249" t="s">
        <v>212</v>
      </c>
      <c r="C27" s="328">
        <v>5991251.3861700948</v>
      </c>
      <c r="D27" s="328">
        <v>577738.20127568115</v>
      </c>
      <c r="E27" s="329">
        <v>0.10672149148685402</v>
      </c>
      <c r="F27" s="330">
        <v>15819862.618198413</v>
      </c>
      <c r="G27" s="330">
        <v>2026492.0264951363</v>
      </c>
      <c r="H27" s="329">
        <v>0.14691782643134904</v>
      </c>
      <c r="I27" s="298"/>
      <c r="J27" s="302"/>
      <c r="K27" s="302"/>
      <c r="L27" s="249" t="s">
        <v>212</v>
      </c>
      <c r="M27" s="337" t="s">
        <v>324</v>
      </c>
      <c r="N27" s="338">
        <v>5991251.3861700948</v>
      </c>
      <c r="O27" s="338">
        <v>577738.20127568115</v>
      </c>
      <c r="P27" s="339">
        <v>0.10672149148685402</v>
      </c>
      <c r="Q27" s="340">
        <v>15819862.618198413</v>
      </c>
      <c r="R27" s="340">
        <v>2026492.0264951363</v>
      </c>
      <c r="S27" s="339">
        <v>0.14691782643134904</v>
      </c>
    </row>
    <row r="28" spans="1:26">
      <c r="A28" s="350"/>
      <c r="B28" s="249" t="s">
        <v>213</v>
      </c>
      <c r="C28" s="325">
        <v>2255748.0866178027</v>
      </c>
      <c r="D28" s="325">
        <v>232408.25740623707</v>
      </c>
      <c r="E28" s="326">
        <v>0.1148636793735235</v>
      </c>
      <c r="F28" s="327">
        <v>6121618.2631645706</v>
      </c>
      <c r="G28" s="327">
        <v>815886.37536234781</v>
      </c>
      <c r="H28" s="326">
        <v>0.15377452020107824</v>
      </c>
      <c r="I28" s="297"/>
      <c r="J28" s="301"/>
      <c r="K28" s="301"/>
      <c r="L28" s="249" t="s">
        <v>213</v>
      </c>
      <c r="M28" s="333" t="s">
        <v>325</v>
      </c>
      <c r="N28" s="334">
        <v>2255748.0866178027</v>
      </c>
      <c r="O28" s="334">
        <v>232408.25740623707</v>
      </c>
      <c r="P28" s="335">
        <v>0.1148636793735235</v>
      </c>
      <c r="Q28" s="336">
        <v>6121618.2631645706</v>
      </c>
      <c r="R28" s="336">
        <v>815886.37536234781</v>
      </c>
      <c r="S28" s="335">
        <v>0.15377452020107824</v>
      </c>
    </row>
    <row r="29" spans="1:26">
      <c r="A29" s="350"/>
      <c r="B29" s="249" t="s">
        <v>214</v>
      </c>
      <c r="C29" s="328">
        <v>977538.33522104251</v>
      </c>
      <c r="D29" s="328">
        <v>116880.9679711893</v>
      </c>
      <c r="E29" s="329">
        <v>0.13580429613316511</v>
      </c>
      <c r="F29" s="330">
        <v>2595307.5772376503</v>
      </c>
      <c r="G29" s="330">
        <v>382463.9341501859</v>
      </c>
      <c r="H29" s="329">
        <v>0.17283820994083166</v>
      </c>
      <c r="I29" s="298"/>
      <c r="J29" s="302"/>
      <c r="K29" s="302"/>
      <c r="L29" s="249" t="s">
        <v>214</v>
      </c>
      <c r="M29" s="337" t="s">
        <v>326</v>
      </c>
      <c r="N29" s="338">
        <v>977538.33522104251</v>
      </c>
      <c r="O29" s="338">
        <v>116880.9679711893</v>
      </c>
      <c r="P29" s="339">
        <v>0.13580429613316511</v>
      </c>
      <c r="Q29" s="340">
        <v>2595307.5772376503</v>
      </c>
      <c r="R29" s="340">
        <v>382463.9341501859</v>
      </c>
      <c r="S29" s="339">
        <v>0.17283820994083166</v>
      </c>
    </row>
    <row r="30" spans="1:26">
      <c r="A30" s="350"/>
      <c r="B30" s="249" t="s">
        <v>215</v>
      </c>
      <c r="C30" s="325">
        <v>933790.24456776457</v>
      </c>
      <c r="D30" s="325">
        <v>87789.041945230681</v>
      </c>
      <c r="E30" s="326">
        <v>0.10376940561442691</v>
      </c>
      <c r="F30" s="327">
        <v>2483292.7209874149</v>
      </c>
      <c r="G30" s="327">
        <v>329276.74839366227</v>
      </c>
      <c r="H30" s="326">
        <v>0.15286643766023914</v>
      </c>
      <c r="I30" s="297"/>
      <c r="J30" s="301"/>
      <c r="K30" s="301"/>
      <c r="L30" s="249" t="s">
        <v>215</v>
      </c>
      <c r="M30" s="333" t="s">
        <v>327</v>
      </c>
      <c r="N30" s="334">
        <v>933790.24456776457</v>
      </c>
      <c r="O30" s="334">
        <v>87789.041945230681</v>
      </c>
      <c r="P30" s="335">
        <v>0.10376940561442691</v>
      </c>
      <c r="Q30" s="336">
        <v>2483292.7209874149</v>
      </c>
      <c r="R30" s="336">
        <v>329276.74839366227</v>
      </c>
      <c r="S30" s="335">
        <v>0.15286643766023914</v>
      </c>
      <c r="T30" s="234" t="s">
        <v>217</v>
      </c>
      <c r="U30" s="235">
        <f>(O20-(SUM(O21:O29)))</f>
        <v>-7299515.7325264476</v>
      </c>
      <c r="V30" s="236">
        <f>(P20-(SUM(P21:P29)))</f>
        <v>-0.92739704613893603</v>
      </c>
      <c r="W30" s="237">
        <f>(((U30+V30)-(U30))/U30)</f>
        <v>1.2704911945127091E-7</v>
      </c>
      <c r="X30" s="235">
        <f>(R20-(SUM(R21:R29)))</f>
        <v>-25814423.59765175</v>
      </c>
      <c r="Y30" s="235">
        <f>(S20-(SUM(S21:S29)))</f>
        <v>-1.2546373485558191</v>
      </c>
      <c r="Z30" s="237">
        <f>(((X30+Y30)-(X30))/X30)</f>
        <v>4.8602183374378117E-8</v>
      </c>
    </row>
    <row r="31" spans="1:26">
      <c r="A31" s="350"/>
      <c r="B31" s="233" t="s">
        <v>216</v>
      </c>
      <c r="C31" s="332">
        <v>959214.36027544201</v>
      </c>
      <c r="D31" s="332">
        <v>118158.78750918247</v>
      </c>
      <c r="E31" s="332">
        <v>0.14048868033839229</v>
      </c>
      <c r="F31" s="332">
        <v>2620125.6764667262</v>
      </c>
      <c r="G31" s="332">
        <v>373249.16143539641</v>
      </c>
      <c r="H31" s="332">
        <v>0.16611912534507572</v>
      </c>
      <c r="I31" s="300"/>
      <c r="J31" s="304"/>
      <c r="K31" s="304"/>
      <c r="L31" s="233" t="s">
        <v>216</v>
      </c>
      <c r="M31" s="337" t="s">
        <v>328</v>
      </c>
      <c r="N31" s="342">
        <v>959214.36027544015</v>
      </c>
      <c r="O31" s="342">
        <v>118158.78750917816</v>
      </c>
      <c r="P31" s="342">
        <v>0.14048868033838677</v>
      </c>
      <c r="Q31" s="342">
        <v>2620125.6764666853</v>
      </c>
      <c r="R31" s="342">
        <v>373249.16143531492</v>
      </c>
      <c r="S31" s="342">
        <v>0.16611912534503648</v>
      </c>
    </row>
    <row r="32" spans="1:26">
      <c r="A32" s="350"/>
      <c r="B32" s="249" t="s">
        <v>152</v>
      </c>
      <c r="C32" s="325">
        <v>11240456.461761713</v>
      </c>
      <c r="D32" s="325">
        <v>1407072.1317187231</v>
      </c>
      <c r="E32" s="326">
        <v>0.14309133910487271</v>
      </c>
      <c r="F32" s="327">
        <v>30579580.730254129</v>
      </c>
      <c r="G32" s="327">
        <v>3973195.7791492864</v>
      </c>
      <c r="H32" s="326">
        <v>0.14933241725438906</v>
      </c>
      <c r="I32" s="297"/>
      <c r="J32" s="301"/>
      <c r="K32" s="301"/>
      <c r="L32" s="249" t="s">
        <v>152</v>
      </c>
      <c r="M32" s="333" t="s">
        <v>329</v>
      </c>
      <c r="N32" s="334">
        <v>11240456.461761711</v>
      </c>
      <c r="O32" s="334">
        <v>1407072.1317187287</v>
      </c>
      <c r="P32" s="335">
        <v>0.1430913391048734</v>
      </c>
      <c r="Q32" s="336">
        <v>30579580.730254129</v>
      </c>
      <c r="R32" s="336">
        <v>3973195.7791492827</v>
      </c>
      <c r="S32" s="335">
        <v>0.14933241725438892</v>
      </c>
    </row>
    <row r="33" spans="1:19">
      <c r="A33" s="350"/>
      <c r="B33" s="249" t="s">
        <v>183</v>
      </c>
      <c r="C33" s="328">
        <v>3184173.3799892697</v>
      </c>
      <c r="D33" s="328">
        <v>407773.25712041277</v>
      </c>
      <c r="E33" s="329">
        <v>0.14687121418906302</v>
      </c>
      <c r="F33" s="330">
        <v>8733999.423182385</v>
      </c>
      <c r="G33" s="330">
        <v>1188715.1883803131</v>
      </c>
      <c r="H33" s="329">
        <v>0.15754412310903429</v>
      </c>
      <c r="I33" s="298"/>
      <c r="J33" s="302"/>
      <c r="K33" s="302"/>
      <c r="L33" s="249" t="s">
        <v>183</v>
      </c>
      <c r="M33" s="337" t="s">
        <v>330</v>
      </c>
      <c r="N33" s="338">
        <v>3184173.3799892697</v>
      </c>
      <c r="O33" s="338">
        <v>407773.25712041277</v>
      </c>
      <c r="P33" s="339">
        <v>0.14687121418906302</v>
      </c>
      <c r="Q33" s="340">
        <v>8733999.423182385</v>
      </c>
      <c r="R33" s="340">
        <v>1188715.1883803131</v>
      </c>
      <c r="S33" s="339">
        <v>0.15754412310903429</v>
      </c>
    </row>
    <row r="34" spans="1:19">
      <c r="A34" s="350"/>
      <c r="B34" s="249" t="s">
        <v>184</v>
      </c>
      <c r="C34" s="325">
        <v>8056283.0817724438</v>
      </c>
      <c r="D34" s="325">
        <v>999298.87459831219</v>
      </c>
      <c r="E34" s="326">
        <v>0.14160423847660375</v>
      </c>
      <c r="F34" s="327">
        <v>21845581.30707173</v>
      </c>
      <c r="G34" s="327">
        <v>2784480.5907689556</v>
      </c>
      <c r="H34" s="326">
        <v>0.14608183610233047</v>
      </c>
      <c r="I34" s="297"/>
      <c r="J34" s="301"/>
      <c r="K34" s="301"/>
      <c r="L34" s="249" t="s">
        <v>184</v>
      </c>
      <c r="M34" s="333" t="s">
        <v>331</v>
      </c>
      <c r="N34" s="334">
        <v>8056283.0817724438</v>
      </c>
      <c r="O34" s="334">
        <v>999298.87459831219</v>
      </c>
      <c r="P34" s="335">
        <v>0.14160423847660375</v>
      </c>
      <c r="Q34" s="336">
        <v>21845581.30707173</v>
      </c>
      <c r="R34" s="336">
        <v>2784480.5907689556</v>
      </c>
      <c r="S34" s="335">
        <v>0.14608183610233047</v>
      </c>
    </row>
    <row r="35" spans="1:19">
      <c r="A35" s="350"/>
      <c r="B35" s="249" t="s">
        <v>153</v>
      </c>
      <c r="C35" s="328">
        <v>18848494.583086461</v>
      </c>
      <c r="D35" s="328">
        <v>1434598.7108450271</v>
      </c>
      <c r="E35" s="329">
        <v>8.2382410080437243E-2</v>
      </c>
      <c r="F35" s="330">
        <v>58406197.873012118</v>
      </c>
      <c r="G35" s="330">
        <v>5501495.1127278581</v>
      </c>
      <c r="H35" s="329">
        <v>0.10398877274966659</v>
      </c>
      <c r="I35" s="298"/>
      <c r="J35" s="302"/>
      <c r="K35" s="302"/>
      <c r="L35" s="249" t="s">
        <v>153</v>
      </c>
      <c r="M35" s="337" t="s">
        <v>332</v>
      </c>
      <c r="N35" s="338">
        <v>18848494.583086472</v>
      </c>
      <c r="O35" s="338">
        <v>1434598.710845042</v>
      </c>
      <c r="P35" s="339">
        <v>8.2382410080438118E-2</v>
      </c>
      <c r="Q35" s="340">
        <v>58406197.873012118</v>
      </c>
      <c r="R35" s="340">
        <v>5501495.1127278581</v>
      </c>
      <c r="S35" s="339">
        <v>0.10398877274966659</v>
      </c>
    </row>
    <row r="36" spans="1:19">
      <c r="A36" s="350"/>
      <c r="B36" s="249" t="s">
        <v>185</v>
      </c>
      <c r="C36" s="325">
        <v>4744842.8257692838</v>
      </c>
      <c r="D36" s="325">
        <v>328564.74447257724</v>
      </c>
      <c r="E36" s="326">
        <v>7.43985633205652E-2</v>
      </c>
      <c r="F36" s="327">
        <v>14819652.18950727</v>
      </c>
      <c r="G36" s="327">
        <v>1372087.0995155331</v>
      </c>
      <c r="H36" s="326">
        <v>0.10203238209545459</v>
      </c>
      <c r="I36" s="297"/>
      <c r="J36" s="301"/>
      <c r="K36" s="301"/>
      <c r="L36" s="249" t="s">
        <v>185</v>
      </c>
      <c r="M36" s="333" t="s">
        <v>333</v>
      </c>
      <c r="N36" s="334">
        <v>4744842.8257692838</v>
      </c>
      <c r="O36" s="334">
        <v>328564.74447257724</v>
      </c>
      <c r="P36" s="335">
        <v>7.43985633205652E-2</v>
      </c>
      <c r="Q36" s="336">
        <v>14819652.18950727</v>
      </c>
      <c r="R36" s="336">
        <v>1372087.0995155331</v>
      </c>
      <c r="S36" s="335">
        <v>0.10203238209545459</v>
      </c>
    </row>
    <row r="37" spans="1:19">
      <c r="A37" s="350"/>
      <c r="B37" s="249" t="s">
        <v>186</v>
      </c>
      <c r="C37" s="328">
        <v>9560605.8794986904</v>
      </c>
      <c r="D37" s="328">
        <v>745696.61453947984</v>
      </c>
      <c r="E37" s="329">
        <v>8.4594927993615648E-2</v>
      </c>
      <c r="F37" s="330">
        <v>29813615.952951308</v>
      </c>
      <c r="G37" s="330">
        <v>2766103.2228241935</v>
      </c>
      <c r="H37" s="329">
        <v>0.10226830283522317</v>
      </c>
      <c r="I37" s="298"/>
      <c r="J37" s="302"/>
      <c r="K37" s="302"/>
      <c r="L37" s="249" t="s">
        <v>186</v>
      </c>
      <c r="M37" s="337" t="s">
        <v>334</v>
      </c>
      <c r="N37" s="338">
        <v>9560605.8794986904</v>
      </c>
      <c r="O37" s="338">
        <v>745696.61453947984</v>
      </c>
      <c r="P37" s="339">
        <v>8.4594927993615648E-2</v>
      </c>
      <c r="Q37" s="340">
        <v>29813615.952951308</v>
      </c>
      <c r="R37" s="340">
        <v>2766103.2228241935</v>
      </c>
      <c r="S37" s="339">
        <v>0.10226830283522317</v>
      </c>
    </row>
    <row r="38" spans="1:19">
      <c r="A38" s="350"/>
      <c r="B38" s="249" t="s">
        <v>187</v>
      </c>
      <c r="C38" s="325">
        <v>2649585.2548951549</v>
      </c>
      <c r="D38" s="325">
        <v>209842.57568423729</v>
      </c>
      <c r="E38" s="326">
        <v>8.6010126179415933E-2</v>
      </c>
      <c r="F38" s="327">
        <v>7928459.9518196508</v>
      </c>
      <c r="G38" s="327">
        <v>812850.08808009699</v>
      </c>
      <c r="H38" s="326">
        <v>0.11423477448114475</v>
      </c>
      <c r="I38" s="297"/>
      <c r="J38" s="301"/>
      <c r="K38" s="301"/>
      <c r="L38" s="249" t="s">
        <v>187</v>
      </c>
      <c r="M38" s="333" t="s">
        <v>335</v>
      </c>
      <c r="N38" s="334">
        <v>2649585.2548951549</v>
      </c>
      <c r="O38" s="334">
        <v>209842.57568423729</v>
      </c>
      <c r="P38" s="335">
        <v>8.6010126179415933E-2</v>
      </c>
      <c r="Q38" s="336">
        <v>7928459.9518196508</v>
      </c>
      <c r="R38" s="336">
        <v>812850.08808009699</v>
      </c>
      <c r="S38" s="335">
        <v>0.11423477448114475</v>
      </c>
    </row>
    <row r="39" spans="1:19">
      <c r="A39" s="350"/>
      <c r="B39" s="249" t="s">
        <v>188</v>
      </c>
      <c r="C39" s="328">
        <v>1099988.0569053865</v>
      </c>
      <c r="D39" s="328">
        <v>85699.210376160685</v>
      </c>
      <c r="E39" s="329">
        <v>8.4491918322293552E-2</v>
      </c>
      <c r="F39" s="330">
        <v>3410222.5737793189</v>
      </c>
      <c r="G39" s="330">
        <v>298408.53542950796</v>
      </c>
      <c r="H39" s="329">
        <v>9.5895362560853223E-2</v>
      </c>
      <c r="I39" s="298"/>
      <c r="J39" s="302"/>
      <c r="K39" s="302"/>
      <c r="L39" s="249" t="s">
        <v>188</v>
      </c>
      <c r="M39" s="337" t="s">
        <v>336</v>
      </c>
      <c r="N39" s="338">
        <v>1099988.0569053865</v>
      </c>
      <c r="O39" s="338">
        <v>85699.210376160685</v>
      </c>
      <c r="P39" s="339">
        <v>8.4491918322293552E-2</v>
      </c>
      <c r="Q39" s="340">
        <v>3410222.5737793189</v>
      </c>
      <c r="R39" s="340">
        <v>298408.53542950796</v>
      </c>
      <c r="S39" s="339">
        <v>9.5895362560853223E-2</v>
      </c>
    </row>
    <row r="40" spans="1:19">
      <c r="A40" s="350"/>
      <c r="B40" s="249" t="s">
        <v>189</v>
      </c>
      <c r="C40" s="325">
        <v>793472.56601793296</v>
      </c>
      <c r="D40" s="325">
        <v>64795.565772580914</v>
      </c>
      <c r="E40" s="326">
        <v>8.8922205244249056E-2</v>
      </c>
      <c r="F40" s="327">
        <v>2434247.2049546051</v>
      </c>
      <c r="G40" s="327">
        <v>252046.16687856382</v>
      </c>
      <c r="H40" s="326">
        <v>0.11550089220963013</v>
      </c>
      <c r="I40" s="297"/>
      <c r="J40" s="301"/>
      <c r="K40" s="301"/>
      <c r="L40" s="249" t="s">
        <v>189</v>
      </c>
      <c r="M40" s="333" t="s">
        <v>337</v>
      </c>
      <c r="N40" s="334">
        <v>793472.56601793296</v>
      </c>
      <c r="O40" s="334">
        <v>64795.565772580914</v>
      </c>
      <c r="P40" s="335">
        <v>8.8922205244249056E-2</v>
      </c>
      <c r="Q40" s="336">
        <v>2434247.2049546051</v>
      </c>
      <c r="R40" s="336">
        <v>252046.16687856382</v>
      </c>
      <c r="S40" s="335">
        <v>0.11550089220963013</v>
      </c>
    </row>
    <row r="41" spans="1:19">
      <c r="A41" s="350"/>
      <c r="B41" s="249" t="s">
        <v>154</v>
      </c>
      <c r="C41" s="328">
        <v>37521628.580952205</v>
      </c>
      <c r="D41" s="328">
        <v>3981078.3769533001</v>
      </c>
      <c r="E41" s="329">
        <v>0.11869448630805859</v>
      </c>
      <c r="F41" s="330">
        <v>107210702.319914</v>
      </c>
      <c r="G41" s="330">
        <v>12316051.103454709</v>
      </c>
      <c r="H41" s="329">
        <v>0.12978656800541055</v>
      </c>
      <c r="I41" s="298"/>
      <c r="J41" s="302"/>
      <c r="K41" s="302"/>
      <c r="L41" s="249" t="s">
        <v>154</v>
      </c>
      <c r="M41" s="337" t="s">
        <v>338</v>
      </c>
      <c r="N41" s="338">
        <v>37521628.580952182</v>
      </c>
      <c r="O41" s="338">
        <v>3981078.376953274</v>
      </c>
      <c r="P41" s="339">
        <v>0.1186944863080578</v>
      </c>
      <c r="Q41" s="340">
        <v>107210702.31991404</v>
      </c>
      <c r="R41" s="340">
        <v>12316051.103454754</v>
      </c>
      <c r="S41" s="339">
        <v>0.12978656800541102</v>
      </c>
    </row>
    <row r="42" spans="1:19">
      <c r="A42" s="350"/>
      <c r="B42" s="249" t="s">
        <v>190</v>
      </c>
      <c r="C42" s="325">
        <v>37521628.580952182</v>
      </c>
      <c r="D42" s="325">
        <v>3981078.3769532777</v>
      </c>
      <c r="E42" s="326">
        <v>0.11869448630805793</v>
      </c>
      <c r="F42" s="327">
        <v>107210702.31991398</v>
      </c>
      <c r="G42" s="327">
        <v>12316051.103454709</v>
      </c>
      <c r="H42" s="326">
        <v>0.12978656800541058</v>
      </c>
      <c r="I42" s="297"/>
      <c r="J42" s="301"/>
      <c r="K42" s="301"/>
      <c r="L42" s="249" t="s">
        <v>190</v>
      </c>
      <c r="M42" s="333" t="s">
        <v>339</v>
      </c>
      <c r="N42" s="334">
        <v>37521628.580952182</v>
      </c>
      <c r="O42" s="334">
        <v>3981078.3769532777</v>
      </c>
      <c r="P42" s="335">
        <v>0.11869448630805793</v>
      </c>
      <c r="Q42" s="336">
        <v>107210702.31991398</v>
      </c>
      <c r="R42" s="336">
        <v>12316051.103454709</v>
      </c>
      <c r="S42" s="335">
        <v>0.12978656800541058</v>
      </c>
    </row>
    <row r="43" spans="1:19">
      <c r="A43" s="350"/>
      <c r="B43" s="249" t="s">
        <v>155</v>
      </c>
      <c r="C43" s="328">
        <v>21835924.309289049</v>
      </c>
      <c r="D43" s="328">
        <v>2161866.5017952845</v>
      </c>
      <c r="E43" s="329">
        <v>0.10988411861694534</v>
      </c>
      <c r="F43" s="330">
        <v>59562940.719906002</v>
      </c>
      <c r="G43" s="330">
        <v>7079242.0759624764</v>
      </c>
      <c r="H43" s="329">
        <v>0.13488458814591189</v>
      </c>
      <c r="I43" s="298"/>
      <c r="J43" s="302"/>
      <c r="K43" s="302"/>
      <c r="L43" s="249" t="s">
        <v>155</v>
      </c>
      <c r="M43" s="337" t="s">
        <v>340</v>
      </c>
      <c r="N43" s="338">
        <v>21835924.309289042</v>
      </c>
      <c r="O43" s="338">
        <v>2161866.5017952994</v>
      </c>
      <c r="P43" s="339">
        <v>0.10988411861694622</v>
      </c>
      <c r="Q43" s="340">
        <v>59562940.719906002</v>
      </c>
      <c r="R43" s="340">
        <v>7079242.0759624764</v>
      </c>
      <c r="S43" s="339">
        <v>0.13488458814591189</v>
      </c>
    </row>
    <row r="44" spans="1:19">
      <c r="A44" s="350"/>
      <c r="B44" s="249" t="s">
        <v>218</v>
      </c>
      <c r="C44" s="325">
        <v>2273918.8089289255</v>
      </c>
      <c r="D44" s="325">
        <v>246401.11367145251</v>
      </c>
      <c r="E44" s="326">
        <v>0.12152846520047866</v>
      </c>
      <c r="F44" s="327">
        <v>6330257.1929984828</v>
      </c>
      <c r="G44" s="327">
        <v>833876.29286262114</v>
      </c>
      <c r="H44" s="326">
        <v>0.15171370180003518</v>
      </c>
      <c r="I44" s="297"/>
      <c r="J44" s="301"/>
      <c r="K44" s="301"/>
      <c r="L44" s="249" t="s">
        <v>218</v>
      </c>
      <c r="M44" s="333" t="s">
        <v>341</v>
      </c>
      <c r="N44" s="334">
        <v>2273918.8089289255</v>
      </c>
      <c r="O44" s="334">
        <v>246401.11367145251</v>
      </c>
      <c r="P44" s="335">
        <v>0.12152846520047866</v>
      </c>
      <c r="Q44" s="336">
        <v>6330257.1929984828</v>
      </c>
      <c r="R44" s="336">
        <v>833876.29286262114</v>
      </c>
      <c r="S44" s="335">
        <v>0.15171370180003518</v>
      </c>
    </row>
    <row r="45" spans="1:19">
      <c r="A45" s="350"/>
      <c r="B45" s="249" t="s">
        <v>219</v>
      </c>
      <c r="C45" s="328">
        <v>8842615.7181051951</v>
      </c>
      <c r="D45" s="328">
        <v>800995.89439696912</v>
      </c>
      <c r="E45" s="329">
        <v>9.9606287284992101E-2</v>
      </c>
      <c r="F45" s="330">
        <v>23869492.83240458</v>
      </c>
      <c r="G45" s="330">
        <v>2614461.5167493969</v>
      </c>
      <c r="H45" s="329">
        <v>0.12300435967006744</v>
      </c>
      <c r="I45" s="298"/>
      <c r="J45" s="302"/>
      <c r="K45" s="302"/>
      <c r="L45" s="249" t="s">
        <v>219</v>
      </c>
      <c r="M45" s="337" t="s">
        <v>342</v>
      </c>
      <c r="N45" s="338">
        <v>8842615.7181051951</v>
      </c>
      <c r="O45" s="338">
        <v>800995.89439696912</v>
      </c>
      <c r="P45" s="339">
        <v>9.9606287284992101E-2</v>
      </c>
      <c r="Q45" s="340">
        <v>23869492.83240458</v>
      </c>
      <c r="R45" s="340">
        <v>2614461.5167493969</v>
      </c>
      <c r="S45" s="339">
        <v>0.12300435967006744</v>
      </c>
    </row>
    <row r="46" spans="1:19">
      <c r="A46" s="350"/>
      <c r="B46" s="249" t="s">
        <v>220</v>
      </c>
      <c r="C46" s="325">
        <v>5072823.3384329816</v>
      </c>
      <c r="D46" s="325">
        <v>576079.96951506287</v>
      </c>
      <c r="E46" s="326">
        <v>0.12811048402205991</v>
      </c>
      <c r="F46" s="327">
        <v>13912224.325495407</v>
      </c>
      <c r="G46" s="327">
        <v>1879304.3075281549</v>
      </c>
      <c r="H46" s="326">
        <v>0.15618023760832991</v>
      </c>
      <c r="I46" s="297"/>
      <c r="J46" s="301"/>
      <c r="K46" s="301"/>
      <c r="L46" s="249" t="s">
        <v>220</v>
      </c>
      <c r="M46" s="333" t="s">
        <v>343</v>
      </c>
      <c r="N46" s="334">
        <v>5072823.3384329816</v>
      </c>
      <c r="O46" s="334">
        <v>576079.96951506287</v>
      </c>
      <c r="P46" s="335">
        <v>0.12811048402205991</v>
      </c>
      <c r="Q46" s="336">
        <v>13912224.325495407</v>
      </c>
      <c r="R46" s="336">
        <v>1879304.3075281549</v>
      </c>
      <c r="S46" s="335">
        <v>0.15618023760832991</v>
      </c>
    </row>
    <row r="47" spans="1:19">
      <c r="A47" s="350"/>
      <c r="B47" s="249" t="s">
        <v>221</v>
      </c>
      <c r="C47" s="328">
        <v>5646566.4438219368</v>
      </c>
      <c r="D47" s="328">
        <v>538389.52421174478</v>
      </c>
      <c r="E47" s="329">
        <v>0.10539758757079808</v>
      </c>
      <c r="F47" s="330">
        <v>15450966.369007526</v>
      </c>
      <c r="G47" s="330">
        <v>1751599.9588222913</v>
      </c>
      <c r="H47" s="329">
        <v>0.12785992478601113</v>
      </c>
      <c r="I47" s="298"/>
      <c r="J47" s="302"/>
      <c r="K47" s="302"/>
      <c r="L47" s="249" t="s">
        <v>221</v>
      </c>
      <c r="M47" s="337" t="s">
        <v>344</v>
      </c>
      <c r="N47" s="338">
        <v>5646566.4438219368</v>
      </c>
      <c r="O47" s="338">
        <v>538389.52421174478</v>
      </c>
      <c r="P47" s="339">
        <v>0.10539758757079808</v>
      </c>
      <c r="Q47" s="340">
        <v>15450966.369007526</v>
      </c>
      <c r="R47" s="340">
        <v>1751599.9588222913</v>
      </c>
      <c r="S47" s="339">
        <v>0.12785992478601113</v>
      </c>
    </row>
    <row r="48" spans="1:19">
      <c r="A48" s="350"/>
      <c r="B48" s="249" t="s">
        <v>156</v>
      </c>
      <c r="C48" s="325">
        <v>1866560.7958614936</v>
      </c>
      <c r="D48" s="325">
        <v>187755.05283425958</v>
      </c>
      <c r="E48" s="326">
        <v>0.11183846232006472</v>
      </c>
      <c r="F48" s="327">
        <v>5515993.1322011603</v>
      </c>
      <c r="G48" s="327">
        <v>690792.49002186209</v>
      </c>
      <c r="H48" s="326">
        <v>0.14316347469229096</v>
      </c>
      <c r="I48" s="297"/>
      <c r="J48" s="301"/>
      <c r="K48" s="301"/>
      <c r="L48" s="249" t="s">
        <v>156</v>
      </c>
      <c r="M48" s="333" t="s">
        <v>345</v>
      </c>
      <c r="N48" s="334">
        <v>1866560.7958614933</v>
      </c>
      <c r="O48" s="334">
        <v>187755.05283426028</v>
      </c>
      <c r="P48" s="335">
        <v>0.11183846232006521</v>
      </c>
      <c r="Q48" s="336">
        <v>5515993.1322011603</v>
      </c>
      <c r="R48" s="336">
        <v>690792.49002186209</v>
      </c>
      <c r="S48" s="335">
        <v>0.14316347469229096</v>
      </c>
    </row>
    <row r="49" spans="1:19">
      <c r="A49" s="350"/>
      <c r="B49" s="249" t="s">
        <v>191</v>
      </c>
      <c r="C49" s="328">
        <v>1866560.7958614943</v>
      </c>
      <c r="D49" s="328">
        <v>187755.05283426098</v>
      </c>
      <c r="E49" s="329">
        <v>0.11183846232006561</v>
      </c>
      <c r="F49" s="330">
        <v>5515993.1322011603</v>
      </c>
      <c r="G49" s="330">
        <v>690792.49002186209</v>
      </c>
      <c r="H49" s="329">
        <v>0.14316347469229096</v>
      </c>
      <c r="I49" s="298"/>
      <c r="J49" s="302"/>
      <c r="K49" s="302"/>
      <c r="L49" s="249" t="s">
        <v>191</v>
      </c>
      <c r="M49" s="337" t="s">
        <v>346</v>
      </c>
      <c r="N49" s="338">
        <v>1866560.7958614943</v>
      </c>
      <c r="O49" s="338">
        <v>187755.05283426098</v>
      </c>
      <c r="P49" s="339">
        <v>0.11183846232006561</v>
      </c>
      <c r="Q49" s="340">
        <v>5515993.1322011603</v>
      </c>
      <c r="R49" s="340">
        <v>690792.49002186209</v>
      </c>
      <c r="S49" s="339">
        <v>0.14316347469229096</v>
      </c>
    </row>
    <row r="50" spans="1:19">
      <c r="A50" s="350"/>
      <c r="B50" s="249" t="s">
        <v>157</v>
      </c>
      <c r="C50" s="325">
        <v>7019722.1663014535</v>
      </c>
      <c r="D50" s="325">
        <v>797646.11718011275</v>
      </c>
      <c r="E50" s="326">
        <v>0.12819613757256365</v>
      </c>
      <c r="F50" s="327">
        <v>18752777.470541641</v>
      </c>
      <c r="G50" s="327">
        <v>2622326.2956209816</v>
      </c>
      <c r="H50" s="326">
        <v>0.16256992858935826</v>
      </c>
      <c r="I50" s="297"/>
      <c r="J50" s="301"/>
      <c r="K50" s="301"/>
      <c r="L50" s="249" t="s">
        <v>157</v>
      </c>
      <c r="M50" s="333" t="s">
        <v>347</v>
      </c>
      <c r="N50" s="334">
        <v>7019722.1663014553</v>
      </c>
      <c r="O50" s="334">
        <v>797646.11718011554</v>
      </c>
      <c r="P50" s="335">
        <v>0.12819613757256412</v>
      </c>
      <c r="Q50" s="336">
        <v>18752777.470541645</v>
      </c>
      <c r="R50" s="336">
        <v>2622326.2956209909</v>
      </c>
      <c r="S50" s="335">
        <v>0.1625699285893589</v>
      </c>
    </row>
    <row r="51" spans="1:19">
      <c r="A51" s="350"/>
      <c r="B51" s="249" t="s">
        <v>192</v>
      </c>
      <c r="C51" s="328">
        <v>7019722.1663014526</v>
      </c>
      <c r="D51" s="328">
        <v>797646.11718011368</v>
      </c>
      <c r="E51" s="329">
        <v>0.12819613757256385</v>
      </c>
      <c r="F51" s="330">
        <v>18752777.470541637</v>
      </c>
      <c r="G51" s="330">
        <v>2622326.2956209742</v>
      </c>
      <c r="H51" s="329">
        <v>0.16256992858935776</v>
      </c>
      <c r="I51" s="298"/>
      <c r="J51" s="302"/>
      <c r="K51" s="302"/>
      <c r="L51" s="249" t="s">
        <v>192</v>
      </c>
      <c r="M51" s="337" t="s">
        <v>348</v>
      </c>
      <c r="N51" s="338">
        <v>7019722.1663014526</v>
      </c>
      <c r="O51" s="338">
        <v>797646.11718011368</v>
      </c>
      <c r="P51" s="339">
        <v>0.12819613757256385</v>
      </c>
      <c r="Q51" s="340">
        <v>18752777.470541637</v>
      </c>
      <c r="R51" s="340">
        <v>2622326.2956209742</v>
      </c>
      <c r="S51" s="339">
        <v>0.16256992858935776</v>
      </c>
    </row>
    <row r="52" spans="1:19">
      <c r="A52" s="350"/>
      <c r="B52" s="249" t="s">
        <v>158</v>
      </c>
      <c r="C52" s="325">
        <v>4873086.3598561557</v>
      </c>
      <c r="D52" s="325">
        <v>510114.82299623918</v>
      </c>
      <c r="E52" s="326">
        <v>0.11691912694974284</v>
      </c>
      <c r="F52" s="327">
        <v>13549398.055756936</v>
      </c>
      <c r="G52" s="327">
        <v>1468798.7471395396</v>
      </c>
      <c r="H52" s="326">
        <v>0.12158326831449565</v>
      </c>
      <c r="I52" s="297"/>
      <c r="J52" s="301"/>
      <c r="K52" s="301"/>
      <c r="L52" s="249" t="s">
        <v>158</v>
      </c>
      <c r="M52" s="333" t="s">
        <v>349</v>
      </c>
      <c r="N52" s="334">
        <v>4873086.3598561548</v>
      </c>
      <c r="O52" s="334">
        <v>510114.82299623732</v>
      </c>
      <c r="P52" s="335">
        <v>0.11691912694974238</v>
      </c>
      <c r="Q52" s="336">
        <v>13549398.055756936</v>
      </c>
      <c r="R52" s="336">
        <v>1468798.7471395396</v>
      </c>
      <c r="S52" s="335">
        <v>0.12158326831449565</v>
      </c>
    </row>
    <row r="53" spans="1:19">
      <c r="A53" s="350"/>
      <c r="B53" s="249" t="s">
        <v>193</v>
      </c>
      <c r="C53" s="328">
        <v>4873086.3598561538</v>
      </c>
      <c r="D53" s="328">
        <v>510114.82299623452</v>
      </c>
      <c r="E53" s="329">
        <v>0.11691912694974169</v>
      </c>
      <c r="F53" s="330">
        <v>13549398.055756934</v>
      </c>
      <c r="G53" s="330">
        <v>1468798.7471395321</v>
      </c>
      <c r="H53" s="329">
        <v>0.12158326831449498</v>
      </c>
      <c r="I53" s="298"/>
      <c r="J53" s="302"/>
      <c r="K53" s="302"/>
      <c r="L53" s="249" t="s">
        <v>193</v>
      </c>
      <c r="M53" s="337" t="s">
        <v>350</v>
      </c>
      <c r="N53" s="338">
        <v>4873086.3598561538</v>
      </c>
      <c r="O53" s="338">
        <v>510114.82299623452</v>
      </c>
      <c r="P53" s="339">
        <v>0.11691912694974169</v>
      </c>
      <c r="Q53" s="340">
        <v>13549398.055756934</v>
      </c>
      <c r="R53" s="340">
        <v>1468798.7471395321</v>
      </c>
      <c r="S53" s="339">
        <v>0.12158326831449498</v>
      </c>
    </row>
    <row r="54" spans="1:19">
      <c r="A54" s="350"/>
      <c r="B54" s="249" t="s">
        <v>159</v>
      </c>
      <c r="C54" s="325">
        <v>10938265.736949455</v>
      </c>
      <c r="D54" s="325">
        <v>1203088.4064026624</v>
      </c>
      <c r="E54" s="326">
        <v>0.12358156051535313</v>
      </c>
      <c r="F54" s="327">
        <v>30200549.58803625</v>
      </c>
      <c r="G54" s="327">
        <v>3996894.707170099</v>
      </c>
      <c r="H54" s="326">
        <v>0.15253195500176667</v>
      </c>
      <c r="I54" s="297"/>
      <c r="J54" s="301"/>
      <c r="K54" s="301"/>
      <c r="L54" s="249" t="s">
        <v>159</v>
      </c>
      <c r="M54" s="333" t="s">
        <v>351</v>
      </c>
      <c r="N54" s="334">
        <v>10938265.736949461</v>
      </c>
      <c r="O54" s="334">
        <v>1203088.4064026717</v>
      </c>
      <c r="P54" s="335">
        <v>0.12358156051535414</v>
      </c>
      <c r="Q54" s="336">
        <v>30200549.588036243</v>
      </c>
      <c r="R54" s="336">
        <v>3996894.7071700878</v>
      </c>
      <c r="S54" s="335">
        <v>0.1525319550017662</v>
      </c>
    </row>
    <row r="55" spans="1:19">
      <c r="A55" s="350"/>
      <c r="B55" s="249" t="s">
        <v>194</v>
      </c>
      <c r="C55" s="328">
        <v>10938265.736949453</v>
      </c>
      <c r="D55" s="328">
        <v>1203088.4064026661</v>
      </c>
      <c r="E55" s="329">
        <v>0.12358156051535359</v>
      </c>
      <c r="F55" s="330">
        <v>30200549.588036261</v>
      </c>
      <c r="G55" s="330">
        <v>3996894.7071701251</v>
      </c>
      <c r="H55" s="329">
        <v>0.15253195500176775</v>
      </c>
      <c r="I55" s="298"/>
      <c r="J55" s="302"/>
      <c r="K55" s="302"/>
      <c r="L55" s="249" t="s">
        <v>194</v>
      </c>
      <c r="M55" s="337" t="s">
        <v>352</v>
      </c>
      <c r="N55" s="338">
        <v>10938265.736949453</v>
      </c>
      <c r="O55" s="338">
        <v>1203088.4064026661</v>
      </c>
      <c r="P55" s="339">
        <v>0.12358156051535359</v>
      </c>
      <c r="Q55" s="340">
        <v>30200549.588036261</v>
      </c>
      <c r="R55" s="340">
        <v>3996894.7071701251</v>
      </c>
      <c r="S55" s="339">
        <v>0.15253195500176775</v>
      </c>
    </row>
    <row r="56" spans="1:19">
      <c r="A56" s="350"/>
      <c r="B56" s="249" t="s">
        <v>160</v>
      </c>
      <c r="C56" s="325">
        <v>8792498.0059244409</v>
      </c>
      <c r="D56" s="325">
        <v>908429.19929996133</v>
      </c>
      <c r="E56" s="326">
        <v>0.11522339816931408</v>
      </c>
      <c r="F56" s="327">
        <v>24931612.022140432</v>
      </c>
      <c r="G56" s="327">
        <v>2623051.0110641979</v>
      </c>
      <c r="H56" s="326">
        <v>0.1175804665196401</v>
      </c>
      <c r="I56" s="297"/>
      <c r="J56" s="301"/>
      <c r="K56" s="301"/>
      <c r="L56" s="249" t="s">
        <v>160</v>
      </c>
      <c r="M56" s="333" t="s">
        <v>353</v>
      </c>
      <c r="N56" s="334">
        <v>8792498.0059244521</v>
      </c>
      <c r="O56" s="334">
        <v>908429.19929997064</v>
      </c>
      <c r="P56" s="335">
        <v>0.11522339816931523</v>
      </c>
      <c r="Q56" s="336">
        <v>24931612.022140436</v>
      </c>
      <c r="R56" s="336">
        <v>2623051.0110642053</v>
      </c>
      <c r="S56" s="335">
        <v>0.11758046651964046</v>
      </c>
    </row>
    <row r="57" spans="1:19">
      <c r="A57" s="350"/>
      <c r="B57" s="249" t="s">
        <v>195</v>
      </c>
      <c r="C57" s="328">
        <v>8792498.0059244484</v>
      </c>
      <c r="D57" s="328">
        <v>908429.19929996878</v>
      </c>
      <c r="E57" s="329">
        <v>0.11522339816931502</v>
      </c>
      <c r="F57" s="330">
        <v>24931612.022140451</v>
      </c>
      <c r="G57" s="330">
        <v>2623051.0110642202</v>
      </c>
      <c r="H57" s="329">
        <v>0.11758046651964113</v>
      </c>
      <c r="I57" s="298"/>
      <c r="J57" s="302"/>
      <c r="K57" s="302"/>
      <c r="L57" s="249" t="s">
        <v>195</v>
      </c>
      <c r="M57" s="337" t="s">
        <v>354</v>
      </c>
      <c r="N57" s="338">
        <v>8792498.0059244484</v>
      </c>
      <c r="O57" s="338">
        <v>908429.19929996878</v>
      </c>
      <c r="P57" s="339">
        <v>0.11522339816931502</v>
      </c>
      <c r="Q57" s="340">
        <v>24931612.022140451</v>
      </c>
      <c r="R57" s="340">
        <v>2623051.0110642202</v>
      </c>
      <c r="S57" s="339">
        <v>0.11758046651964113</v>
      </c>
    </row>
    <row r="58" spans="1:19">
      <c r="A58" s="350"/>
      <c r="B58" s="249" t="s">
        <v>161</v>
      </c>
      <c r="C58" s="325">
        <v>6588249.562386794</v>
      </c>
      <c r="D58" s="325">
        <v>740264.93083645124</v>
      </c>
      <c r="E58" s="326">
        <v>0.1265846231610567</v>
      </c>
      <c r="F58" s="327">
        <v>17548116.414950728</v>
      </c>
      <c r="G58" s="327">
        <v>2381142.34968004</v>
      </c>
      <c r="H58" s="326">
        <v>0.15699521469693653</v>
      </c>
      <c r="I58" s="297"/>
      <c r="J58" s="301"/>
      <c r="K58" s="301"/>
      <c r="L58" s="249" t="s">
        <v>161</v>
      </c>
      <c r="M58" s="333" t="s">
        <v>355</v>
      </c>
      <c r="N58" s="334">
        <v>6588249.5623867931</v>
      </c>
      <c r="O58" s="334">
        <v>740264.93083644938</v>
      </c>
      <c r="P58" s="335">
        <v>0.12658462316105637</v>
      </c>
      <c r="Q58" s="336">
        <v>17548116.414950714</v>
      </c>
      <c r="R58" s="336">
        <v>2381142.3496800326</v>
      </c>
      <c r="S58" s="335">
        <v>0.15699521469693611</v>
      </c>
    </row>
    <row r="59" spans="1:19">
      <c r="A59" s="350"/>
      <c r="B59" s="249" t="s">
        <v>196</v>
      </c>
      <c r="C59" s="328">
        <v>6588249.5623867987</v>
      </c>
      <c r="D59" s="328">
        <v>740264.93083645683</v>
      </c>
      <c r="E59" s="329">
        <v>0.1265846231610577</v>
      </c>
      <c r="F59" s="330">
        <v>17548116.414950717</v>
      </c>
      <c r="G59" s="330">
        <v>2381142.3496800363</v>
      </c>
      <c r="H59" s="329">
        <v>0.15699521469693636</v>
      </c>
      <c r="I59" s="298"/>
      <c r="J59" s="302"/>
      <c r="K59" s="302"/>
      <c r="L59" s="249" t="s">
        <v>196</v>
      </c>
      <c r="M59" s="337" t="s">
        <v>356</v>
      </c>
      <c r="N59" s="338">
        <v>6588249.5623867987</v>
      </c>
      <c r="O59" s="338">
        <v>740264.93083645683</v>
      </c>
      <c r="P59" s="339">
        <v>0.1265846231610577</v>
      </c>
      <c r="Q59" s="340">
        <v>17548116.414950717</v>
      </c>
      <c r="R59" s="340">
        <v>2381142.3496800363</v>
      </c>
      <c r="S59" s="339">
        <v>0.15699521469693636</v>
      </c>
    </row>
    <row r="60" spans="1:19">
      <c r="A60" s="350"/>
      <c r="B60" s="249" t="s">
        <v>162</v>
      </c>
      <c r="C60" s="325">
        <v>6166329.5483075576</v>
      </c>
      <c r="D60" s="325">
        <v>772524.67783792969</v>
      </c>
      <c r="E60" s="326">
        <v>0.14322443922052144</v>
      </c>
      <c r="F60" s="327">
        <v>16522196.71243193</v>
      </c>
      <c r="G60" s="327">
        <v>2408933.2558535598</v>
      </c>
      <c r="H60" s="326">
        <v>0.17068577110212774</v>
      </c>
      <c r="I60" s="297"/>
      <c r="J60" s="301"/>
      <c r="K60" s="301"/>
      <c r="L60" s="249" t="s">
        <v>162</v>
      </c>
      <c r="M60" s="333" t="s">
        <v>357</v>
      </c>
      <c r="N60" s="334">
        <v>6166329.5483075557</v>
      </c>
      <c r="O60" s="334">
        <v>772524.67783793155</v>
      </c>
      <c r="P60" s="335">
        <v>0.14322443922052189</v>
      </c>
      <c r="Q60" s="336">
        <v>16522196.71243193</v>
      </c>
      <c r="R60" s="336">
        <v>2408933.255853558</v>
      </c>
      <c r="S60" s="335">
        <v>0.1706857711021276</v>
      </c>
    </row>
    <row r="61" spans="1:19">
      <c r="A61" s="350"/>
      <c r="B61" s="249" t="s">
        <v>197</v>
      </c>
      <c r="C61" s="328">
        <v>2032820.6928514943</v>
      </c>
      <c r="D61" s="328">
        <v>243390.1108424454</v>
      </c>
      <c r="E61" s="329">
        <v>0.13601539690306613</v>
      </c>
      <c r="F61" s="330">
        <v>5598329.0348713351</v>
      </c>
      <c r="G61" s="330">
        <v>819275.51098584291</v>
      </c>
      <c r="H61" s="329">
        <v>0.17143049494866319</v>
      </c>
      <c r="I61" s="298"/>
      <c r="J61" s="302"/>
      <c r="K61" s="302"/>
      <c r="L61" s="249" t="s">
        <v>197</v>
      </c>
      <c r="M61" s="337" t="s">
        <v>358</v>
      </c>
      <c r="N61" s="338">
        <v>2032820.6928514943</v>
      </c>
      <c r="O61" s="338">
        <v>243390.1108424454</v>
      </c>
      <c r="P61" s="339">
        <v>0.13601539690306613</v>
      </c>
      <c r="Q61" s="340">
        <v>5598329.0348713351</v>
      </c>
      <c r="R61" s="340">
        <v>819275.51098584291</v>
      </c>
      <c r="S61" s="339">
        <v>0.17143049494866319</v>
      </c>
    </row>
    <row r="62" spans="1:19">
      <c r="A62" s="350"/>
      <c r="B62" s="249" t="s">
        <v>198</v>
      </c>
      <c r="C62" s="325">
        <v>4133508.855456064</v>
      </c>
      <c r="D62" s="325">
        <v>529134.56699548801</v>
      </c>
      <c r="E62" s="326">
        <v>0.14680344621520447</v>
      </c>
      <c r="F62" s="327">
        <v>10923867.677560596</v>
      </c>
      <c r="G62" s="327">
        <v>1589657.7448677178</v>
      </c>
      <c r="H62" s="326">
        <v>0.17030447743627175</v>
      </c>
      <c r="I62" s="297"/>
      <c r="J62" s="301"/>
      <c r="K62" s="301"/>
      <c r="L62" s="249" t="s">
        <v>198</v>
      </c>
      <c r="M62" s="333" t="s">
        <v>359</v>
      </c>
      <c r="N62" s="334">
        <v>4133508.855456064</v>
      </c>
      <c r="O62" s="334">
        <v>529134.56699548801</v>
      </c>
      <c r="P62" s="335">
        <v>0.14680344621520447</v>
      </c>
      <c r="Q62" s="336">
        <v>10923867.677560596</v>
      </c>
      <c r="R62" s="336">
        <v>1589657.7448677178</v>
      </c>
      <c r="S62" s="335">
        <v>0.17030447743627175</v>
      </c>
    </row>
    <row r="63" spans="1:19">
      <c r="A63" s="350"/>
      <c r="B63" s="249" t="s">
        <v>163</v>
      </c>
      <c r="C63" s="328">
        <v>55212300.938439444</v>
      </c>
      <c r="D63" s="328">
        <v>3834370.3263147771</v>
      </c>
      <c r="E63" s="329">
        <v>7.4630688325346931E-2</v>
      </c>
      <c r="F63" s="330">
        <v>165630178.69513279</v>
      </c>
      <c r="G63" s="330">
        <v>15846757.848701388</v>
      </c>
      <c r="H63" s="329">
        <v>0.10579780965844417</v>
      </c>
      <c r="I63" s="298"/>
      <c r="J63" s="302"/>
      <c r="K63" s="302"/>
      <c r="L63" s="249" t="s">
        <v>163</v>
      </c>
      <c r="M63" s="337" t="s">
        <v>360</v>
      </c>
      <c r="N63" s="338">
        <v>55212300.938439436</v>
      </c>
      <c r="O63" s="338">
        <v>3834370.3263147995</v>
      </c>
      <c r="P63" s="339">
        <v>7.4630688325347416E-2</v>
      </c>
      <c r="Q63" s="340">
        <v>165630178.69513279</v>
      </c>
      <c r="R63" s="340">
        <v>15846757.848701388</v>
      </c>
      <c r="S63" s="339">
        <v>0.10579780965844417</v>
      </c>
    </row>
    <row r="64" spans="1:19">
      <c r="A64" s="350"/>
      <c r="B64" s="249" t="s">
        <v>199</v>
      </c>
      <c r="C64" s="325">
        <v>14401522.515790094</v>
      </c>
      <c r="D64" s="325">
        <v>1051560.2337116823</v>
      </c>
      <c r="E64" s="326">
        <v>7.8768779378751042E-2</v>
      </c>
      <c r="F64" s="327">
        <v>41542900.946716897</v>
      </c>
      <c r="G64" s="327">
        <v>4272275.6094259769</v>
      </c>
      <c r="H64" s="326">
        <v>0.11462849283484855</v>
      </c>
      <c r="I64" s="297"/>
      <c r="J64" s="301"/>
      <c r="K64" s="301"/>
      <c r="L64" s="249" t="s">
        <v>199</v>
      </c>
      <c r="M64" s="333" t="s">
        <v>361</v>
      </c>
      <c r="N64" s="334">
        <v>14401522.515790094</v>
      </c>
      <c r="O64" s="334">
        <v>1051560.2337116823</v>
      </c>
      <c r="P64" s="335">
        <v>7.8768779378751042E-2</v>
      </c>
      <c r="Q64" s="336">
        <v>41542900.946716897</v>
      </c>
      <c r="R64" s="336">
        <v>4272275.6094259769</v>
      </c>
      <c r="S64" s="335">
        <v>0.11462849283484855</v>
      </c>
    </row>
    <row r="65" spans="1:19">
      <c r="A65" s="350"/>
      <c r="B65" s="249" t="s">
        <v>200</v>
      </c>
      <c r="C65" s="328">
        <v>11189794.054712804</v>
      </c>
      <c r="D65" s="328">
        <v>726096.62359266169</v>
      </c>
      <c r="E65" s="329">
        <v>6.9391974335302697E-2</v>
      </c>
      <c r="F65" s="330">
        <v>33625765.048024848</v>
      </c>
      <c r="G65" s="330">
        <v>3149380.3768650182</v>
      </c>
      <c r="H65" s="329">
        <v>0.10333838514137521</v>
      </c>
      <c r="I65" s="298"/>
      <c r="J65" s="302"/>
      <c r="K65" s="302"/>
      <c r="L65" s="249" t="s">
        <v>200</v>
      </c>
      <c r="M65" s="337" t="s">
        <v>362</v>
      </c>
      <c r="N65" s="338">
        <v>11189794.054712804</v>
      </c>
      <c r="O65" s="338">
        <v>726096.62359266169</v>
      </c>
      <c r="P65" s="339">
        <v>6.9391974335302697E-2</v>
      </c>
      <c r="Q65" s="340">
        <v>33625765.048024848</v>
      </c>
      <c r="R65" s="340">
        <v>3149380.3768650182</v>
      </c>
      <c r="S65" s="339">
        <v>0.10333838514137521</v>
      </c>
    </row>
    <row r="66" spans="1:19">
      <c r="A66" s="350"/>
      <c r="B66" s="249" t="s">
        <v>201</v>
      </c>
      <c r="C66" s="325">
        <v>18412274.84057641</v>
      </c>
      <c r="D66" s="325">
        <v>1200718.4735743478</v>
      </c>
      <c r="E66" s="326">
        <v>6.976234153213251E-2</v>
      </c>
      <c r="F66" s="327">
        <v>57207377.577425852</v>
      </c>
      <c r="G66" s="327">
        <v>5007762.2975457311</v>
      </c>
      <c r="H66" s="326">
        <v>9.5934850682241113E-2</v>
      </c>
      <c r="I66" s="297"/>
      <c r="J66" s="301"/>
      <c r="K66" s="301"/>
      <c r="L66" s="249" t="s">
        <v>201</v>
      </c>
      <c r="M66" s="333" t="s">
        <v>363</v>
      </c>
      <c r="N66" s="334">
        <v>18412274.84057641</v>
      </c>
      <c r="O66" s="334">
        <v>1200718.4735743478</v>
      </c>
      <c r="P66" s="335">
        <v>6.976234153213251E-2</v>
      </c>
      <c r="Q66" s="336">
        <v>57207377.577425852</v>
      </c>
      <c r="R66" s="336">
        <v>5007762.2975457311</v>
      </c>
      <c r="S66" s="335">
        <v>9.5934850682241113E-2</v>
      </c>
    </row>
    <row r="67" spans="1:19">
      <c r="A67" s="350"/>
      <c r="B67" s="249" t="s">
        <v>202</v>
      </c>
      <c r="C67" s="328">
        <v>1107825.2222741127</v>
      </c>
      <c r="D67" s="328">
        <v>74746.877132166759</v>
      </c>
      <c r="E67" s="329">
        <v>7.2353541707329536E-2</v>
      </c>
      <c r="F67" s="330">
        <v>3213809.299766954</v>
      </c>
      <c r="G67" s="330">
        <v>323296.19590867311</v>
      </c>
      <c r="H67" s="329">
        <v>0.11184733792665899</v>
      </c>
      <c r="I67" s="298"/>
      <c r="J67" s="302"/>
      <c r="K67" s="302"/>
      <c r="L67" s="249" t="s">
        <v>202</v>
      </c>
      <c r="M67" s="337" t="s">
        <v>364</v>
      </c>
      <c r="N67" s="338">
        <v>1107825.2222741127</v>
      </c>
      <c r="O67" s="338">
        <v>74746.877132166759</v>
      </c>
      <c r="P67" s="339">
        <v>7.2353541707329536E-2</v>
      </c>
      <c r="Q67" s="340">
        <v>3213809.299766954</v>
      </c>
      <c r="R67" s="340">
        <v>323296.19590867311</v>
      </c>
      <c r="S67" s="339">
        <v>0.11184733792665899</v>
      </c>
    </row>
    <row r="68" spans="1:19">
      <c r="A68" s="350"/>
      <c r="B68" s="249" t="s">
        <v>203</v>
      </c>
      <c r="C68" s="325">
        <v>10100884.305086093</v>
      </c>
      <c r="D68" s="325">
        <v>781248.11830370687</v>
      </c>
      <c r="E68" s="326">
        <v>8.3828177693429207E-2</v>
      </c>
      <c r="F68" s="327">
        <v>30040325.823198263</v>
      </c>
      <c r="G68" s="327">
        <v>3094043.368956022</v>
      </c>
      <c r="H68" s="326">
        <v>0.11482264294564747</v>
      </c>
      <c r="I68" s="297"/>
      <c r="J68" s="301"/>
      <c r="K68" s="301"/>
      <c r="L68" s="249" t="s">
        <v>203</v>
      </c>
      <c r="M68" s="333" t="s">
        <v>365</v>
      </c>
      <c r="N68" s="334">
        <v>10100884.305086093</v>
      </c>
      <c r="O68" s="334">
        <v>781248.11830370687</v>
      </c>
      <c r="P68" s="335">
        <v>8.3828177693429207E-2</v>
      </c>
      <c r="Q68" s="336">
        <v>30040325.823198263</v>
      </c>
      <c r="R68" s="336">
        <v>3094043.368956022</v>
      </c>
      <c r="S68" s="335">
        <v>0.11482264294564747</v>
      </c>
    </row>
    <row r="69" spans="1:19">
      <c r="A69" s="350"/>
      <c r="B69" s="249" t="s">
        <v>164</v>
      </c>
      <c r="C69" s="328">
        <v>14040246.550505385</v>
      </c>
      <c r="D69" s="328">
        <v>1480874.0810781624</v>
      </c>
      <c r="E69" s="329">
        <v>0.11790987843405352</v>
      </c>
      <c r="F69" s="330">
        <v>38365949.30239892</v>
      </c>
      <c r="G69" s="330">
        <v>4992485.742196314</v>
      </c>
      <c r="H69" s="329">
        <v>0.14959447445993543</v>
      </c>
      <c r="I69" s="298"/>
      <c r="J69" s="302"/>
      <c r="K69" s="302"/>
      <c r="L69" s="249" t="s">
        <v>164</v>
      </c>
      <c r="M69" s="337" t="s">
        <v>366</v>
      </c>
      <c r="N69" s="338">
        <v>14040246.550505383</v>
      </c>
      <c r="O69" s="338">
        <v>1480874.0810781475</v>
      </c>
      <c r="P69" s="339">
        <v>0.11790987843405222</v>
      </c>
      <c r="Q69" s="340">
        <v>38365949.302398928</v>
      </c>
      <c r="R69" s="340">
        <v>4992485.7421963215</v>
      </c>
      <c r="S69" s="339">
        <v>0.14959447445993565</v>
      </c>
    </row>
    <row r="70" spans="1:19">
      <c r="A70" s="350"/>
      <c r="B70" s="249" t="s">
        <v>204</v>
      </c>
      <c r="C70" s="325">
        <v>12540953.432815276</v>
      </c>
      <c r="D70" s="325">
        <v>1314500.6674814876</v>
      </c>
      <c r="E70" s="326">
        <v>0.11708958252071748</v>
      </c>
      <c r="F70" s="327">
        <v>34334914.65069966</v>
      </c>
      <c r="G70" s="327">
        <v>4434938.5919332504</v>
      </c>
      <c r="H70" s="326">
        <v>0.14832582418182122</v>
      </c>
      <c r="I70" s="297"/>
      <c r="J70" s="301"/>
      <c r="K70" s="301"/>
      <c r="L70" s="249" t="s">
        <v>204</v>
      </c>
      <c r="M70" s="333" t="s">
        <v>367</v>
      </c>
      <c r="N70" s="334">
        <v>12540953.432815276</v>
      </c>
      <c r="O70" s="334">
        <v>1314500.6674814876</v>
      </c>
      <c r="P70" s="335">
        <v>0.11708958252071748</v>
      </c>
      <c r="Q70" s="336">
        <v>34334914.65069966</v>
      </c>
      <c r="R70" s="336">
        <v>4434938.5919332504</v>
      </c>
      <c r="S70" s="335">
        <v>0.14832582418182122</v>
      </c>
    </row>
    <row r="71" spans="1:19">
      <c r="A71" s="351"/>
      <c r="B71" s="249" t="s">
        <v>205</v>
      </c>
      <c r="C71" s="328">
        <v>1499293.1176900917</v>
      </c>
      <c r="D71" s="328">
        <v>166373.41359665571</v>
      </c>
      <c r="E71" s="329">
        <v>0.12481878172084786</v>
      </c>
      <c r="F71" s="330">
        <v>4031034.6516992575</v>
      </c>
      <c r="G71" s="330">
        <v>557547.15026307059</v>
      </c>
      <c r="H71" s="329">
        <v>0.16051508751148261</v>
      </c>
      <c r="I71" s="298"/>
      <c r="J71" s="302"/>
      <c r="K71" s="302"/>
      <c r="L71" s="249" t="s">
        <v>205</v>
      </c>
      <c r="M71" s="337" t="s">
        <v>368</v>
      </c>
      <c r="N71" s="338">
        <v>1499293.1176900917</v>
      </c>
      <c r="O71" s="338">
        <v>166373.41359665571</v>
      </c>
      <c r="P71" s="339">
        <v>0.12481878172084786</v>
      </c>
      <c r="Q71" s="340">
        <v>4031034.6516992575</v>
      </c>
      <c r="R71" s="340">
        <v>557547.15026307059</v>
      </c>
      <c r="S71" s="339">
        <v>0.16051508751148261</v>
      </c>
    </row>
    <row r="72" spans="1:19">
      <c r="A72" s="349" t="s">
        <v>222</v>
      </c>
      <c r="B72" s="249" t="s">
        <v>66</v>
      </c>
      <c r="C72" s="325">
        <v>344475209.59047878</v>
      </c>
      <c r="D72" s="325">
        <v>34043120.236896574</v>
      </c>
      <c r="E72" s="326">
        <v>0.10966366366242974</v>
      </c>
      <c r="F72" s="327">
        <v>974580374.1440357</v>
      </c>
      <c r="G72" s="327">
        <v>116251334.98488545</v>
      </c>
      <c r="H72" s="326">
        <v>0.13543912611737965</v>
      </c>
      <c r="I72" s="297"/>
      <c r="J72" s="301"/>
      <c r="K72" s="301"/>
      <c r="L72" s="249" t="s">
        <v>66</v>
      </c>
      <c r="M72" s="333" t="s">
        <v>300</v>
      </c>
      <c r="N72" s="334">
        <v>344475209.59047878</v>
      </c>
      <c r="O72" s="334">
        <v>34043120.236896574</v>
      </c>
      <c r="P72" s="335">
        <v>0.10966366366242974</v>
      </c>
      <c r="Q72" s="336">
        <v>974580374.1440357</v>
      </c>
      <c r="R72" s="336">
        <v>116251334.98488545</v>
      </c>
      <c r="S72" s="335">
        <v>0.13543912611737965</v>
      </c>
    </row>
    <row r="73" spans="1:19">
      <c r="A73" s="350"/>
      <c r="B73" s="249" t="s">
        <v>150</v>
      </c>
      <c r="C73" s="328">
        <v>619678918.8122921</v>
      </c>
      <c r="D73" s="328">
        <v>57620980.301652551</v>
      </c>
      <c r="E73" s="329">
        <v>0.10251786578148617</v>
      </c>
      <c r="F73" s="330">
        <v>1725171291.467957</v>
      </c>
      <c r="G73" s="330">
        <v>191574097.86020327</v>
      </c>
      <c r="H73" s="329">
        <v>0.12491813277874446</v>
      </c>
      <c r="I73" s="298"/>
      <c r="J73" s="302"/>
      <c r="K73" s="302"/>
      <c r="L73" s="249" t="s">
        <v>150</v>
      </c>
      <c r="M73" s="337" t="s">
        <v>301</v>
      </c>
      <c r="N73" s="338">
        <v>619678918.8122921</v>
      </c>
      <c r="O73" s="338">
        <v>57620980.301652312</v>
      </c>
      <c r="P73" s="339">
        <v>0.1025178657814857</v>
      </c>
      <c r="Q73" s="340">
        <v>1725171291.467957</v>
      </c>
      <c r="R73" s="340">
        <v>191574097.86020327</v>
      </c>
      <c r="S73" s="339">
        <v>0.12491813277874446</v>
      </c>
    </row>
    <row r="74" spans="1:19">
      <c r="A74" s="350"/>
      <c r="B74" s="249" t="s">
        <v>169</v>
      </c>
      <c r="C74" s="325">
        <v>46358322.987368889</v>
      </c>
      <c r="D74" s="325">
        <v>3878377.1271436065</v>
      </c>
      <c r="E74" s="326">
        <v>9.1299012948484165E-2</v>
      </c>
      <c r="F74" s="327">
        <v>124316871.01578031</v>
      </c>
      <c r="G74" s="327">
        <v>12891198.149171516</v>
      </c>
      <c r="H74" s="326">
        <v>0.11569324929815751</v>
      </c>
      <c r="I74" s="297"/>
      <c r="J74" s="301"/>
      <c r="K74" s="301"/>
      <c r="L74" s="249" t="s">
        <v>169</v>
      </c>
      <c r="M74" s="333" t="s">
        <v>302</v>
      </c>
      <c r="N74" s="334">
        <v>46358322.987368889</v>
      </c>
      <c r="O74" s="334">
        <v>3878377.1271436065</v>
      </c>
      <c r="P74" s="335">
        <v>9.1299012948484165E-2</v>
      </c>
      <c r="Q74" s="336">
        <v>124316871.01578031</v>
      </c>
      <c r="R74" s="336">
        <v>12891198.149171516</v>
      </c>
      <c r="S74" s="335">
        <v>0.11569324929815751</v>
      </c>
    </row>
    <row r="75" spans="1:19">
      <c r="A75" s="350"/>
      <c r="B75" s="249" t="s">
        <v>170</v>
      </c>
      <c r="C75" s="328">
        <v>115836804.57467259</v>
      </c>
      <c r="D75" s="328">
        <v>10879580.562074721</v>
      </c>
      <c r="E75" s="329">
        <v>0.10365728194915746</v>
      </c>
      <c r="F75" s="330">
        <v>322217005.5254001</v>
      </c>
      <c r="G75" s="330">
        <v>35577098.739556015</v>
      </c>
      <c r="H75" s="329">
        <v>0.12411774458933439</v>
      </c>
      <c r="I75" s="298"/>
      <c r="J75" s="302"/>
      <c r="K75" s="302"/>
      <c r="L75" s="249" t="s">
        <v>170</v>
      </c>
      <c r="M75" s="337" t="s">
        <v>303</v>
      </c>
      <c r="N75" s="338">
        <v>115836804.57467259</v>
      </c>
      <c r="O75" s="338">
        <v>10879580.562074721</v>
      </c>
      <c r="P75" s="339">
        <v>0.10365728194915746</v>
      </c>
      <c r="Q75" s="340">
        <v>322217005.5254001</v>
      </c>
      <c r="R75" s="340">
        <v>35577098.739556015</v>
      </c>
      <c r="S75" s="339">
        <v>0.12411774458933439</v>
      </c>
    </row>
    <row r="76" spans="1:19">
      <c r="A76" s="350"/>
      <c r="B76" s="249" t="s">
        <v>171</v>
      </c>
      <c r="C76" s="325">
        <v>47132361.962954707</v>
      </c>
      <c r="D76" s="325">
        <v>4909242.7488325611</v>
      </c>
      <c r="E76" s="326">
        <v>0.11626906870467721</v>
      </c>
      <c r="F76" s="327">
        <v>126267162.82826576</v>
      </c>
      <c r="G76" s="327">
        <v>15630898.73417452</v>
      </c>
      <c r="H76" s="326">
        <v>0.14128187409583112</v>
      </c>
      <c r="I76" s="297"/>
      <c r="J76" s="301"/>
      <c r="K76" s="301"/>
      <c r="L76" s="249" t="s">
        <v>171</v>
      </c>
      <c r="M76" s="333" t="s">
        <v>304</v>
      </c>
      <c r="N76" s="334">
        <v>47132361.962954707</v>
      </c>
      <c r="O76" s="334">
        <v>4909242.7488325611</v>
      </c>
      <c r="P76" s="335">
        <v>0.11626906870467721</v>
      </c>
      <c r="Q76" s="336">
        <v>126267162.82826576</v>
      </c>
      <c r="R76" s="336">
        <v>15630898.73417452</v>
      </c>
      <c r="S76" s="335">
        <v>0.14128187409583112</v>
      </c>
    </row>
    <row r="77" spans="1:19">
      <c r="A77" s="350"/>
      <c r="B77" s="249" t="s">
        <v>172</v>
      </c>
      <c r="C77" s="328">
        <v>20727883.814185388</v>
      </c>
      <c r="D77" s="328">
        <v>1649909.1693026721</v>
      </c>
      <c r="E77" s="329">
        <v>8.6482407069623166E-2</v>
      </c>
      <c r="F77" s="330">
        <v>53930818.78406129</v>
      </c>
      <c r="G77" s="330">
        <v>5118737.7616593838</v>
      </c>
      <c r="H77" s="329">
        <v>0.10486620636621047</v>
      </c>
      <c r="I77" s="298"/>
      <c r="J77" s="302"/>
      <c r="K77" s="302"/>
      <c r="L77" s="249" t="s">
        <v>172</v>
      </c>
      <c r="M77" s="337" t="s">
        <v>309</v>
      </c>
      <c r="N77" s="338">
        <v>20727883.814185388</v>
      </c>
      <c r="O77" s="338">
        <v>1649909.1693026721</v>
      </c>
      <c r="P77" s="339">
        <v>8.6482407069623166E-2</v>
      </c>
      <c r="Q77" s="340">
        <v>53930818.78406129</v>
      </c>
      <c r="R77" s="340">
        <v>5118737.7616593838</v>
      </c>
      <c r="S77" s="339">
        <v>0.10486620636621047</v>
      </c>
    </row>
    <row r="78" spans="1:19">
      <c r="A78" s="350"/>
      <c r="B78" s="249" t="s">
        <v>173</v>
      </c>
      <c r="C78" s="325">
        <v>130941992.51936954</v>
      </c>
      <c r="D78" s="325">
        <v>12642868.710326791</v>
      </c>
      <c r="E78" s="326">
        <v>0.10687204015758221</v>
      </c>
      <c r="F78" s="327">
        <v>370864628.41468138</v>
      </c>
      <c r="G78" s="327">
        <v>42468126.317864299</v>
      </c>
      <c r="H78" s="326">
        <v>0.12931966706924286</v>
      </c>
      <c r="I78" s="297"/>
      <c r="J78" s="301"/>
      <c r="K78" s="301"/>
      <c r="L78" s="249" t="s">
        <v>173</v>
      </c>
      <c r="M78" s="333" t="s">
        <v>305</v>
      </c>
      <c r="N78" s="334">
        <v>130941992.51936954</v>
      </c>
      <c r="O78" s="334">
        <v>12642868.710326791</v>
      </c>
      <c r="P78" s="335">
        <v>0.10687204015758221</v>
      </c>
      <c r="Q78" s="336">
        <v>370864628.41468138</v>
      </c>
      <c r="R78" s="336">
        <v>42468126.317864299</v>
      </c>
      <c r="S78" s="335">
        <v>0.12931966706924286</v>
      </c>
    </row>
    <row r="79" spans="1:19">
      <c r="A79" s="350"/>
      <c r="B79" s="249" t="s">
        <v>174</v>
      </c>
      <c r="C79" s="328">
        <v>61833505.457577705</v>
      </c>
      <c r="D79" s="328">
        <v>6250870.860489361</v>
      </c>
      <c r="E79" s="329">
        <v>0.11246085950767061</v>
      </c>
      <c r="F79" s="330">
        <v>172826788.68012655</v>
      </c>
      <c r="G79" s="330">
        <v>21132471.41585964</v>
      </c>
      <c r="H79" s="329">
        <v>0.1393095786116017</v>
      </c>
      <c r="I79" s="298"/>
      <c r="J79" s="302"/>
      <c r="K79" s="302"/>
      <c r="L79" s="249" t="s">
        <v>174</v>
      </c>
      <c r="M79" s="337" t="s">
        <v>306</v>
      </c>
      <c r="N79" s="338">
        <v>61833505.457577705</v>
      </c>
      <c r="O79" s="338">
        <v>6250870.860489361</v>
      </c>
      <c r="P79" s="339">
        <v>0.11246085950767061</v>
      </c>
      <c r="Q79" s="340">
        <v>172826788.68012655</v>
      </c>
      <c r="R79" s="340">
        <v>21132471.41585964</v>
      </c>
      <c r="S79" s="339">
        <v>0.1393095786116017</v>
      </c>
    </row>
    <row r="80" spans="1:19">
      <c r="A80" s="350"/>
      <c r="B80" s="249" t="s">
        <v>175</v>
      </c>
      <c r="C80" s="325">
        <v>77136825.475200132</v>
      </c>
      <c r="D80" s="325">
        <v>7441265.1046762466</v>
      </c>
      <c r="E80" s="326">
        <v>0.10676813652284453</v>
      </c>
      <c r="F80" s="327">
        <v>211221307.10292789</v>
      </c>
      <c r="G80" s="327">
        <v>23321708.419148356</v>
      </c>
      <c r="H80" s="326">
        <v>0.124117925650267</v>
      </c>
      <c r="I80" s="297"/>
      <c r="J80" s="301"/>
      <c r="K80" s="301"/>
      <c r="L80" s="249" t="s">
        <v>175</v>
      </c>
      <c r="M80" s="333" t="s">
        <v>307</v>
      </c>
      <c r="N80" s="334">
        <v>77136825.475200132</v>
      </c>
      <c r="O80" s="334">
        <v>7441265.1046762466</v>
      </c>
      <c r="P80" s="335">
        <v>0.10676813652284453</v>
      </c>
      <c r="Q80" s="336">
        <v>211221307.10292789</v>
      </c>
      <c r="R80" s="336">
        <v>23321708.419148356</v>
      </c>
      <c r="S80" s="335">
        <v>0.124117925650267</v>
      </c>
    </row>
    <row r="81" spans="1:19">
      <c r="A81" s="350"/>
      <c r="B81" s="249" t="s">
        <v>176</v>
      </c>
      <c r="C81" s="328">
        <v>119711222.02102576</v>
      </c>
      <c r="D81" s="328">
        <v>9968866.0188156664</v>
      </c>
      <c r="E81" s="329">
        <v>9.0838819048271138E-2</v>
      </c>
      <c r="F81" s="330">
        <v>343526709.11671382</v>
      </c>
      <c r="G81" s="330">
        <v>35433858.322769344</v>
      </c>
      <c r="H81" s="329">
        <v>0.11501032312647805</v>
      </c>
      <c r="I81" s="298"/>
      <c r="J81" s="302"/>
      <c r="K81" s="302"/>
      <c r="L81" s="249" t="s">
        <v>176</v>
      </c>
      <c r="M81" s="337" t="s">
        <v>308</v>
      </c>
      <c r="N81" s="338">
        <v>119711222.02102576</v>
      </c>
      <c r="O81" s="338">
        <v>9968866.0188156664</v>
      </c>
      <c r="P81" s="339">
        <v>9.0838819048271138E-2</v>
      </c>
      <c r="Q81" s="340">
        <v>343526709.11671382</v>
      </c>
      <c r="R81" s="340">
        <v>35433858.322769344</v>
      </c>
      <c r="S81" s="339">
        <v>0.11501032312647805</v>
      </c>
    </row>
    <row r="82" spans="1:19">
      <c r="A82" s="350"/>
      <c r="B82" s="249" t="s">
        <v>177</v>
      </c>
      <c r="C82" s="325">
        <v>514003291.61342722</v>
      </c>
      <c r="D82" s="325">
        <v>43758731.52281642</v>
      </c>
      <c r="E82" s="326">
        <v>9.3055263657669127E-2</v>
      </c>
      <c r="F82" s="327">
        <v>1430853355.1728311</v>
      </c>
      <c r="G82" s="327">
        <v>144293569.72892261</v>
      </c>
      <c r="H82" s="326">
        <v>0.11215457793835538</v>
      </c>
      <c r="I82" s="297"/>
      <c r="J82" s="301"/>
      <c r="K82" s="301"/>
      <c r="L82" s="249" t="s">
        <v>177</v>
      </c>
      <c r="M82" s="333" t="s">
        <v>310</v>
      </c>
      <c r="N82" s="334">
        <v>514003291.61342704</v>
      </c>
      <c r="O82" s="334">
        <v>43758731.522816181</v>
      </c>
      <c r="P82" s="335">
        <v>9.3055263657668599E-2</v>
      </c>
      <c r="Q82" s="336">
        <v>1430853355.1728301</v>
      </c>
      <c r="R82" s="336">
        <v>144293569.72892189</v>
      </c>
      <c r="S82" s="335">
        <v>0.11215457793835484</v>
      </c>
    </row>
    <row r="83" spans="1:19">
      <c r="A83" s="350"/>
      <c r="B83" s="249" t="s">
        <v>206</v>
      </c>
      <c r="C83" s="328">
        <v>35438794.220807187</v>
      </c>
      <c r="D83" s="328">
        <v>2311631.8849277608</v>
      </c>
      <c r="E83" s="329">
        <v>6.9780558367478235E-2</v>
      </c>
      <c r="F83" s="330">
        <v>97191684.303931892</v>
      </c>
      <c r="G83" s="330">
        <v>7428584.7362530828</v>
      </c>
      <c r="H83" s="329">
        <v>8.2757667371458607E-2</v>
      </c>
      <c r="I83" s="298"/>
      <c r="J83" s="302"/>
      <c r="K83" s="302"/>
      <c r="L83" s="249" t="s">
        <v>206</v>
      </c>
      <c r="M83" s="337" t="s">
        <v>311</v>
      </c>
      <c r="N83" s="338">
        <v>35438794.220807187</v>
      </c>
      <c r="O83" s="338">
        <v>2311631.8849277608</v>
      </c>
      <c r="P83" s="339">
        <v>6.9780558367478235E-2</v>
      </c>
      <c r="Q83" s="340">
        <v>97191684.303931892</v>
      </c>
      <c r="R83" s="340">
        <v>7428584.7362530828</v>
      </c>
      <c r="S83" s="339">
        <v>8.2757667371458607E-2</v>
      </c>
    </row>
    <row r="84" spans="1:19">
      <c r="A84" s="350"/>
      <c r="B84" s="249" t="s">
        <v>178</v>
      </c>
      <c r="C84" s="325">
        <v>35443686.014400408</v>
      </c>
      <c r="D84" s="325">
        <v>2699756.057601776</v>
      </c>
      <c r="E84" s="326">
        <v>8.2450581257770647E-2</v>
      </c>
      <c r="F84" s="327">
        <v>91218949.923887372</v>
      </c>
      <c r="G84" s="327">
        <v>9107790.3314074874</v>
      </c>
      <c r="H84" s="326">
        <v>0.1109202497761537</v>
      </c>
      <c r="I84" s="297"/>
      <c r="J84" s="301"/>
      <c r="K84" s="301"/>
      <c r="L84" s="249" t="s">
        <v>178</v>
      </c>
      <c r="M84" s="333" t="s">
        <v>312</v>
      </c>
      <c r="N84" s="334">
        <v>35443686.014400408</v>
      </c>
      <c r="O84" s="334">
        <v>2699756.057601776</v>
      </c>
      <c r="P84" s="335">
        <v>8.2450581257770647E-2</v>
      </c>
      <c r="Q84" s="336">
        <v>91218949.923887372</v>
      </c>
      <c r="R84" s="336">
        <v>9107790.3314074874</v>
      </c>
      <c r="S84" s="335">
        <v>0.1109202497761537</v>
      </c>
    </row>
    <row r="85" spans="1:19">
      <c r="A85" s="350"/>
      <c r="B85" s="249" t="s">
        <v>179</v>
      </c>
      <c r="C85" s="328">
        <v>309315875.82397252</v>
      </c>
      <c r="D85" s="328">
        <v>27243864.448522866</v>
      </c>
      <c r="E85" s="329">
        <v>9.6584784557940923E-2</v>
      </c>
      <c r="F85" s="330">
        <v>862278314.38668764</v>
      </c>
      <c r="G85" s="330">
        <v>90856217.186143756</v>
      </c>
      <c r="H85" s="329">
        <v>0.11777756628421313</v>
      </c>
      <c r="I85" s="298"/>
      <c r="J85" s="302"/>
      <c r="K85" s="302"/>
      <c r="L85" s="249" t="s">
        <v>179</v>
      </c>
      <c r="M85" s="337" t="s">
        <v>313</v>
      </c>
      <c r="N85" s="338">
        <v>309315875.82397252</v>
      </c>
      <c r="O85" s="338">
        <v>27243864.448522866</v>
      </c>
      <c r="P85" s="339">
        <v>9.6584784557940923E-2</v>
      </c>
      <c r="Q85" s="340">
        <v>862278314.38668764</v>
      </c>
      <c r="R85" s="340">
        <v>90856217.186143756</v>
      </c>
      <c r="S85" s="339">
        <v>0.11777756628421313</v>
      </c>
    </row>
    <row r="86" spans="1:19">
      <c r="A86" s="350"/>
      <c r="B86" s="249" t="s">
        <v>180</v>
      </c>
      <c r="C86" s="325">
        <v>88388497.015255004</v>
      </c>
      <c r="D86" s="325">
        <v>7552649.4629276246</v>
      </c>
      <c r="E86" s="326">
        <v>9.3431932634077675E-2</v>
      </c>
      <c r="F86" s="327">
        <v>257020089.8171851</v>
      </c>
      <c r="G86" s="327">
        <v>23897878.572374761</v>
      </c>
      <c r="H86" s="326">
        <v>0.10251223358240501</v>
      </c>
      <c r="I86" s="297"/>
      <c r="J86" s="301"/>
      <c r="K86" s="301"/>
      <c r="L86" s="249" t="s">
        <v>180</v>
      </c>
      <c r="M86" s="333" t="s">
        <v>314</v>
      </c>
      <c r="N86" s="334">
        <v>88388497.015255004</v>
      </c>
      <c r="O86" s="334">
        <v>7552649.4629276246</v>
      </c>
      <c r="P86" s="335">
        <v>9.3431932634077675E-2</v>
      </c>
      <c r="Q86" s="336">
        <v>257020089.8171851</v>
      </c>
      <c r="R86" s="336">
        <v>23897878.572374761</v>
      </c>
      <c r="S86" s="335">
        <v>0.10251223358240501</v>
      </c>
    </row>
    <row r="87" spans="1:19">
      <c r="A87" s="350"/>
      <c r="B87" s="249" t="s">
        <v>181</v>
      </c>
      <c r="C87" s="332">
        <v>14877042.197584569</v>
      </c>
      <c r="D87" s="332">
        <v>1518960.7891259193</v>
      </c>
      <c r="E87" s="332">
        <v>0.11371099955747221</v>
      </c>
      <c r="F87" s="332">
        <v>40752440.9036026</v>
      </c>
      <c r="G87" s="332">
        <v>5126564.5067498684</v>
      </c>
      <c r="H87" s="332">
        <v>0.14390002507286417</v>
      </c>
      <c r="I87" s="300"/>
      <c r="J87" s="304"/>
      <c r="K87" s="304"/>
      <c r="L87" s="249" t="s">
        <v>181</v>
      </c>
      <c r="M87" s="337" t="s">
        <v>315</v>
      </c>
      <c r="N87" s="342">
        <v>14877042.197584629</v>
      </c>
      <c r="O87" s="342">
        <v>1518960.7891260386</v>
      </c>
      <c r="P87" s="342">
        <v>0.11371099955748164</v>
      </c>
      <c r="Q87" s="342">
        <v>40752440.903602362</v>
      </c>
      <c r="R87" s="342">
        <v>5126564.5067498684</v>
      </c>
      <c r="S87" s="342">
        <v>0.14390002507286515</v>
      </c>
    </row>
    <row r="88" spans="1:19">
      <c r="A88" s="350"/>
      <c r="B88" s="249" t="s">
        <v>182</v>
      </c>
      <c r="C88" s="325">
        <v>7521696.7629059628</v>
      </c>
      <c r="D88" s="325">
        <v>611165.98789840098</v>
      </c>
      <c r="E88" s="326">
        <v>8.8439804089828725E-2</v>
      </c>
      <c r="F88" s="327">
        <v>21176148.535903171</v>
      </c>
      <c r="G88" s="327">
        <v>2126577.6590136588</v>
      </c>
      <c r="H88" s="326">
        <v>0.11163388785799749</v>
      </c>
      <c r="I88" s="297"/>
      <c r="J88" s="301"/>
      <c r="K88" s="301"/>
      <c r="L88" s="249" t="s">
        <v>182</v>
      </c>
      <c r="M88" s="333" t="s">
        <v>316</v>
      </c>
      <c r="N88" s="334">
        <v>7521696.7629059628</v>
      </c>
      <c r="O88" s="334">
        <v>611165.98789840098</v>
      </c>
      <c r="P88" s="335">
        <v>8.8439804089828725E-2</v>
      </c>
      <c r="Q88" s="336">
        <v>21176148.535903171</v>
      </c>
      <c r="R88" s="336">
        <v>2126577.6590136588</v>
      </c>
      <c r="S88" s="335">
        <v>0.11163388785799749</v>
      </c>
    </row>
    <row r="89" spans="1:19">
      <c r="A89" s="350"/>
      <c r="B89" s="296" t="s">
        <v>226</v>
      </c>
      <c r="C89" s="328">
        <v>22689481.99646287</v>
      </c>
      <c r="D89" s="328">
        <v>1800566.0834897496</v>
      </c>
      <c r="E89" s="329">
        <v>8.6197200993638104E-2</v>
      </c>
      <c r="F89" s="330">
        <v>60845977.491143972</v>
      </c>
      <c r="G89" s="330">
        <v>5562754.2326119989</v>
      </c>
      <c r="H89" s="329">
        <v>0.10062282741000431</v>
      </c>
      <c r="I89" s="298"/>
      <c r="J89" s="302"/>
      <c r="K89" s="302"/>
      <c r="L89" s="296" t="s">
        <v>226</v>
      </c>
      <c r="M89" s="337" t="s">
        <v>317</v>
      </c>
      <c r="N89" s="338">
        <v>22689481.99646287</v>
      </c>
      <c r="O89" s="338">
        <v>1800566.0834897496</v>
      </c>
      <c r="P89" s="339">
        <v>8.6197200993638104E-2</v>
      </c>
      <c r="Q89" s="340">
        <v>60845977.491143972</v>
      </c>
      <c r="R89" s="340">
        <v>5562754.2326119989</v>
      </c>
      <c r="S89" s="339">
        <v>0.10062282741000431</v>
      </c>
    </row>
    <row r="90" spans="1:19">
      <c r="A90" s="350"/>
      <c r="B90" s="249" t="s">
        <v>151</v>
      </c>
      <c r="C90" s="325">
        <v>468345143.51696497</v>
      </c>
      <c r="D90" s="325">
        <v>36253855.224704087</v>
      </c>
      <c r="E90" s="326">
        <v>8.390323111578786E-2</v>
      </c>
      <c r="F90" s="327">
        <v>1263580228.5084035</v>
      </c>
      <c r="G90" s="327">
        <v>118659125.08624959</v>
      </c>
      <c r="H90" s="326">
        <v>0.10363956497227542</v>
      </c>
      <c r="I90" s="299"/>
      <c r="J90" s="303"/>
      <c r="K90" s="303"/>
      <c r="L90" s="249" t="s">
        <v>151</v>
      </c>
      <c r="M90" s="333" t="s">
        <v>318</v>
      </c>
      <c r="N90" s="334">
        <v>468345143.51696491</v>
      </c>
      <c r="O90" s="334">
        <v>36253855.224704087</v>
      </c>
      <c r="P90" s="335">
        <v>8.3903231115787874E-2</v>
      </c>
      <c r="Q90" s="336">
        <v>1263580228.5084035</v>
      </c>
      <c r="R90" s="336">
        <v>118659125.08624959</v>
      </c>
      <c r="S90" s="335">
        <v>0.10363956497227542</v>
      </c>
    </row>
    <row r="91" spans="1:19">
      <c r="A91" s="350"/>
      <c r="B91" s="249" t="s">
        <v>207</v>
      </c>
      <c r="C91" s="328">
        <v>27631867.650857441</v>
      </c>
      <c r="D91" s="328">
        <v>2482883.4707116261</v>
      </c>
      <c r="E91" s="329">
        <v>9.8726988451158598E-2</v>
      </c>
      <c r="F91" s="330">
        <v>71420922.096388802</v>
      </c>
      <c r="G91" s="330">
        <v>8052738.6179656833</v>
      </c>
      <c r="H91" s="329">
        <v>0.12707857754369181</v>
      </c>
      <c r="I91" s="298"/>
      <c r="J91" s="302"/>
      <c r="K91" s="302"/>
      <c r="L91" s="249" t="s">
        <v>207</v>
      </c>
      <c r="M91" s="337" t="s">
        <v>319</v>
      </c>
      <c r="N91" s="338">
        <v>27631867.650857441</v>
      </c>
      <c r="O91" s="338">
        <v>2482883.4707116261</v>
      </c>
      <c r="P91" s="339">
        <v>9.8726988451158598E-2</v>
      </c>
      <c r="Q91" s="340">
        <v>71420922.096388802</v>
      </c>
      <c r="R91" s="340">
        <v>8052738.6179656833</v>
      </c>
      <c r="S91" s="339">
        <v>0.12707857754369181</v>
      </c>
    </row>
    <row r="92" spans="1:19">
      <c r="A92" s="350"/>
      <c r="B92" s="249" t="s">
        <v>208</v>
      </c>
      <c r="C92" s="325">
        <v>148426730.82369259</v>
      </c>
      <c r="D92" s="325">
        <v>10569745.156262755</v>
      </c>
      <c r="E92" s="326">
        <v>7.6671813946095652E-2</v>
      </c>
      <c r="F92" s="327">
        <v>411101242.07211685</v>
      </c>
      <c r="G92" s="327">
        <v>37003278.141852438</v>
      </c>
      <c r="H92" s="326">
        <v>9.8913337440003329E-2</v>
      </c>
      <c r="I92" s="297"/>
      <c r="J92" s="301"/>
      <c r="K92" s="301"/>
      <c r="L92" s="249" t="s">
        <v>208</v>
      </c>
      <c r="M92" s="333" t="s">
        <v>320</v>
      </c>
      <c r="N92" s="334">
        <v>148426730.82369259</v>
      </c>
      <c r="O92" s="334">
        <v>10569745.156262755</v>
      </c>
      <c r="P92" s="335">
        <v>7.6671813946095652E-2</v>
      </c>
      <c r="Q92" s="336">
        <v>411101242.07211685</v>
      </c>
      <c r="R92" s="336">
        <v>37003278.141852438</v>
      </c>
      <c r="S92" s="335">
        <v>9.8913337440003329E-2</v>
      </c>
    </row>
    <row r="93" spans="1:19">
      <c r="A93" s="350"/>
      <c r="B93" s="249" t="s">
        <v>209</v>
      </c>
      <c r="C93" s="328">
        <v>41982063.189052664</v>
      </c>
      <c r="D93" s="328">
        <v>3214734.2075775266</v>
      </c>
      <c r="E93" s="329">
        <v>8.2923799292793129E-2</v>
      </c>
      <c r="F93" s="330">
        <v>111254116.12931244</v>
      </c>
      <c r="G93" s="330">
        <v>10578299.884046689</v>
      </c>
      <c r="H93" s="329">
        <v>0.10507289911885</v>
      </c>
      <c r="I93" s="298"/>
      <c r="J93" s="302"/>
      <c r="K93" s="302"/>
      <c r="L93" s="249" t="s">
        <v>209</v>
      </c>
      <c r="M93" s="337" t="s">
        <v>321</v>
      </c>
      <c r="N93" s="338">
        <v>41982063.189052664</v>
      </c>
      <c r="O93" s="338">
        <v>3214734.2075775266</v>
      </c>
      <c r="P93" s="339">
        <v>8.2923799292793129E-2</v>
      </c>
      <c r="Q93" s="340">
        <v>111254116.12931244</v>
      </c>
      <c r="R93" s="340">
        <v>10578299.884046689</v>
      </c>
      <c r="S93" s="339">
        <v>0.10507289911885</v>
      </c>
    </row>
    <row r="94" spans="1:19">
      <c r="A94" s="350"/>
      <c r="B94" s="249" t="s">
        <v>210</v>
      </c>
      <c r="C94" s="325">
        <v>35179890.215481251</v>
      </c>
      <c r="D94" s="325">
        <v>3351906.6383903772</v>
      </c>
      <c r="E94" s="326">
        <v>0.10531319492080581</v>
      </c>
      <c r="F94" s="327">
        <v>91894806.407874152</v>
      </c>
      <c r="G94" s="327">
        <v>10643867.291896209</v>
      </c>
      <c r="H94" s="326">
        <v>0.13099992944946898</v>
      </c>
      <c r="I94" s="297"/>
      <c r="J94" s="301"/>
      <c r="K94" s="301"/>
      <c r="L94" s="249" t="s">
        <v>210</v>
      </c>
      <c r="M94" s="333" t="s">
        <v>322</v>
      </c>
      <c r="N94" s="334">
        <v>35179890.215481251</v>
      </c>
      <c r="O94" s="334">
        <v>3351906.6383903772</v>
      </c>
      <c r="P94" s="335">
        <v>0.10531319492080581</v>
      </c>
      <c r="Q94" s="336">
        <v>91894806.407874152</v>
      </c>
      <c r="R94" s="336">
        <v>10643867.291896209</v>
      </c>
      <c r="S94" s="335">
        <v>0.13099992944946898</v>
      </c>
    </row>
    <row r="95" spans="1:19">
      <c r="A95" s="350"/>
      <c r="B95" s="249" t="s">
        <v>211</v>
      </c>
      <c r="C95" s="328">
        <v>84718819.043754086</v>
      </c>
      <c r="D95" s="328">
        <v>6291412.0667413026</v>
      </c>
      <c r="E95" s="329">
        <v>8.0219559835572871E-2</v>
      </c>
      <c r="F95" s="330">
        <v>232611962.3162362</v>
      </c>
      <c r="G95" s="330">
        <v>18542929.855110258</v>
      </c>
      <c r="H95" s="329">
        <v>8.6621262505484437E-2</v>
      </c>
      <c r="I95" s="298"/>
      <c r="J95" s="302"/>
      <c r="K95" s="302"/>
      <c r="L95" s="249" t="s">
        <v>211</v>
      </c>
      <c r="M95" s="337" t="s">
        <v>323</v>
      </c>
      <c r="N95" s="338">
        <v>84718819.043754086</v>
      </c>
      <c r="O95" s="338">
        <v>6291412.0667413026</v>
      </c>
      <c r="P95" s="339">
        <v>8.0219559835572871E-2</v>
      </c>
      <c r="Q95" s="340">
        <v>232611962.3162362</v>
      </c>
      <c r="R95" s="340">
        <v>18542929.855110258</v>
      </c>
      <c r="S95" s="339">
        <v>8.6621262505484437E-2</v>
      </c>
    </row>
    <row r="96" spans="1:19">
      <c r="A96" s="350"/>
      <c r="B96" s="249" t="s">
        <v>212</v>
      </c>
      <c r="C96" s="325">
        <v>70549970.803320959</v>
      </c>
      <c r="D96" s="325">
        <v>5507064.186754249</v>
      </c>
      <c r="E96" s="326">
        <v>8.4668174797581625E-2</v>
      </c>
      <c r="F96" s="327">
        <v>184897494.49855435</v>
      </c>
      <c r="G96" s="327">
        <v>18053224.281981617</v>
      </c>
      <c r="H96" s="326">
        <v>0.10820404116094351</v>
      </c>
      <c r="I96" s="297"/>
      <c r="J96" s="301"/>
      <c r="K96" s="301"/>
      <c r="L96" s="249" t="s">
        <v>212</v>
      </c>
      <c r="M96" s="333" t="s">
        <v>324</v>
      </c>
      <c r="N96" s="334">
        <v>70549970.803320959</v>
      </c>
      <c r="O96" s="334">
        <v>5507064.186754249</v>
      </c>
      <c r="P96" s="335">
        <v>8.4668174797581625E-2</v>
      </c>
      <c r="Q96" s="336">
        <v>184897494.49855435</v>
      </c>
      <c r="R96" s="336">
        <v>18053224.281981617</v>
      </c>
      <c r="S96" s="335">
        <v>0.10820404116094351</v>
      </c>
    </row>
    <row r="97" spans="1:26">
      <c r="A97" s="350"/>
      <c r="B97" s="249" t="s">
        <v>213</v>
      </c>
      <c r="C97" s="328">
        <v>26271841.553465545</v>
      </c>
      <c r="D97" s="328">
        <v>2175151.3042029589</v>
      </c>
      <c r="E97" s="329">
        <v>9.0267637659056668E-2</v>
      </c>
      <c r="F97" s="330">
        <v>70801205.851865292</v>
      </c>
      <c r="G97" s="330">
        <v>7136580.2511573434</v>
      </c>
      <c r="H97" s="329">
        <v>0.11209647718525161</v>
      </c>
      <c r="I97" s="298"/>
      <c r="J97" s="302"/>
      <c r="K97" s="302"/>
      <c r="L97" s="249" t="s">
        <v>213</v>
      </c>
      <c r="M97" s="337" t="s">
        <v>325</v>
      </c>
      <c r="N97" s="338">
        <v>26271841.553465545</v>
      </c>
      <c r="O97" s="338">
        <v>2175151.3042029589</v>
      </c>
      <c r="P97" s="339">
        <v>9.0267637659056668E-2</v>
      </c>
      <c r="Q97" s="340">
        <v>70801205.851865292</v>
      </c>
      <c r="R97" s="340">
        <v>7136580.2511573434</v>
      </c>
      <c r="S97" s="339">
        <v>0.11209647718525161</v>
      </c>
    </row>
    <row r="98" spans="1:26">
      <c r="A98" s="350"/>
      <c r="B98" s="249" t="s">
        <v>214</v>
      </c>
      <c r="C98" s="325">
        <v>11390643.068415863</v>
      </c>
      <c r="D98" s="325">
        <v>1030214.4028700851</v>
      </c>
      <c r="E98" s="326">
        <v>9.9437430257700091E-2</v>
      </c>
      <c r="F98" s="327">
        <v>30124774.783817519</v>
      </c>
      <c r="G98" s="327">
        <v>3255740.9699716978</v>
      </c>
      <c r="H98" s="326">
        <v>0.12117074966402362</v>
      </c>
      <c r="I98" s="297"/>
      <c r="J98" s="301"/>
      <c r="K98" s="301"/>
      <c r="L98" s="249" t="s">
        <v>214</v>
      </c>
      <c r="M98" s="333" t="s">
        <v>326</v>
      </c>
      <c r="N98" s="334">
        <v>11390643.068415863</v>
      </c>
      <c r="O98" s="334">
        <v>1030214.4028700851</v>
      </c>
      <c r="P98" s="335">
        <v>9.9437430257700091E-2</v>
      </c>
      <c r="Q98" s="336">
        <v>30124774.783817519</v>
      </c>
      <c r="R98" s="336">
        <v>3255740.9699716978</v>
      </c>
      <c r="S98" s="335">
        <v>0.12117074966402362</v>
      </c>
      <c r="T98" s="234" t="s">
        <v>217</v>
      </c>
      <c r="U98" s="235">
        <f>(O88-(SUM(O89:O97)))</f>
        <v>-71036152.350936234</v>
      </c>
      <c r="V98" s="235">
        <f>(P88-(SUM(P89:P97)))</f>
        <v>-0.70045179692266157</v>
      </c>
      <c r="W98" s="237">
        <f>(((U98+V98)-(U98))/U98)</f>
        <v>9.8604973398061132E-9</v>
      </c>
      <c r="X98" s="235">
        <f>(R88-(SUM(R89:R97)))</f>
        <v>-232106219.9838582</v>
      </c>
      <c r="Y98" s="235">
        <f>(S88-(SUM(S89:S97)))</f>
        <v>-0.86161502892797581</v>
      </c>
      <c r="Z98" s="237">
        <f>(((X98+Y98)-(X98))/X98)</f>
        <v>3.7121583041486235E-9</v>
      </c>
    </row>
    <row r="99" spans="1:26">
      <c r="A99" s="350"/>
      <c r="B99" s="249" t="s">
        <v>215</v>
      </c>
      <c r="C99" s="328">
        <v>11203856.894422155</v>
      </c>
      <c r="D99" s="328">
        <v>759822.97867283225</v>
      </c>
      <c r="E99" s="329">
        <v>7.2751868176820028E-2</v>
      </c>
      <c r="F99" s="330">
        <v>29287831.904199112</v>
      </c>
      <c r="G99" s="330">
        <v>2681590.6080712005</v>
      </c>
      <c r="H99" s="329">
        <v>0.10078802857664305</v>
      </c>
      <c r="I99" s="298"/>
      <c r="J99" s="302"/>
      <c r="K99" s="302"/>
      <c r="L99" s="249" t="s">
        <v>215</v>
      </c>
      <c r="M99" s="337" t="s">
        <v>327</v>
      </c>
      <c r="N99" s="338">
        <v>11203856.894422155</v>
      </c>
      <c r="O99" s="338">
        <v>759822.97867283225</v>
      </c>
      <c r="P99" s="339">
        <v>7.2751868176820028E-2</v>
      </c>
      <c r="Q99" s="340">
        <v>29287831.904199112</v>
      </c>
      <c r="R99" s="340">
        <v>2681590.6080712005</v>
      </c>
      <c r="S99" s="339">
        <v>0.10078802857664305</v>
      </c>
    </row>
    <row r="100" spans="1:26">
      <c r="A100" s="350"/>
      <c r="B100" s="233" t="s">
        <v>216</v>
      </c>
      <c r="C100" s="331">
        <v>10989460.274522778</v>
      </c>
      <c r="D100" s="331">
        <v>870920.81252291612</v>
      </c>
      <c r="E100" s="331">
        <v>8.6071790873935516E-2</v>
      </c>
      <c r="F100" s="331">
        <v>30185872.448039126</v>
      </c>
      <c r="G100" s="331">
        <v>2710875.1841962785</v>
      </c>
      <c r="H100" s="331">
        <v>9.8666986502808349E-2</v>
      </c>
      <c r="I100" s="299"/>
      <c r="J100" s="303"/>
      <c r="K100" s="303"/>
      <c r="L100" s="233" t="s">
        <v>216</v>
      </c>
      <c r="M100" s="333" t="s">
        <v>328</v>
      </c>
      <c r="N100" s="341">
        <v>10989460.274522694</v>
      </c>
      <c r="O100" s="341">
        <v>870920.81252285093</v>
      </c>
      <c r="P100" s="341">
        <v>8.6071790873929244E-2</v>
      </c>
      <c r="Q100" s="341">
        <v>30185872.448038723</v>
      </c>
      <c r="R100" s="341">
        <v>2710875.1841959283</v>
      </c>
      <c r="S100" s="341">
        <v>9.8666986502795789E-2</v>
      </c>
    </row>
    <row r="101" spans="1:26">
      <c r="A101" s="350"/>
      <c r="B101" s="249" t="s">
        <v>152</v>
      </c>
      <c r="C101" s="328">
        <v>129806959.98927993</v>
      </c>
      <c r="D101" s="328">
        <v>9813553.2090395391</v>
      </c>
      <c r="E101" s="329">
        <v>8.1784103580060719E-2</v>
      </c>
      <c r="F101" s="330">
        <v>355798480.4848361</v>
      </c>
      <c r="G101" s="330">
        <v>34134345.021168768</v>
      </c>
      <c r="H101" s="329">
        <v>0.10611796982577909</v>
      </c>
      <c r="I101" s="298"/>
      <c r="J101" s="302"/>
      <c r="K101" s="302"/>
      <c r="L101" s="249" t="s">
        <v>152</v>
      </c>
      <c r="M101" s="337" t="s">
        <v>329</v>
      </c>
      <c r="N101" s="338">
        <v>129806959.98927991</v>
      </c>
      <c r="O101" s="338">
        <v>9813553.2090395093</v>
      </c>
      <c r="P101" s="339">
        <v>8.1784103580060455E-2</v>
      </c>
      <c r="Q101" s="340">
        <v>355798480.48483598</v>
      </c>
      <c r="R101" s="340">
        <v>34134345.02116859</v>
      </c>
      <c r="S101" s="339">
        <v>0.10611796982577852</v>
      </c>
    </row>
    <row r="102" spans="1:26">
      <c r="A102" s="350"/>
      <c r="B102" s="249" t="s">
        <v>183</v>
      </c>
      <c r="C102" s="325">
        <v>37556735.744934969</v>
      </c>
      <c r="D102" s="325">
        <v>3206313.6231602132</v>
      </c>
      <c r="E102" s="326">
        <v>9.3341316499506097E-2</v>
      </c>
      <c r="F102" s="327">
        <v>103564811.348425</v>
      </c>
      <c r="G102" s="327">
        <v>10644537.196676433</v>
      </c>
      <c r="H102" s="326">
        <v>0.11455559396319458</v>
      </c>
      <c r="I102" s="297"/>
      <c r="J102" s="301"/>
      <c r="K102" s="301"/>
      <c r="L102" s="249" t="s">
        <v>183</v>
      </c>
      <c r="M102" s="333" t="s">
        <v>330</v>
      </c>
      <c r="N102" s="334">
        <v>37556735.744934969</v>
      </c>
      <c r="O102" s="334">
        <v>3206313.6231602132</v>
      </c>
      <c r="P102" s="335">
        <v>9.3341316499506097E-2</v>
      </c>
      <c r="Q102" s="336">
        <v>103564811.348425</v>
      </c>
      <c r="R102" s="336">
        <v>10644537.196676433</v>
      </c>
      <c r="S102" s="335">
        <v>0.11455559396319458</v>
      </c>
    </row>
    <row r="103" spans="1:26">
      <c r="A103" s="350"/>
      <c r="B103" s="249" t="s">
        <v>184</v>
      </c>
      <c r="C103" s="328">
        <v>92250224.244345725</v>
      </c>
      <c r="D103" s="328">
        <v>6607239.5858794749</v>
      </c>
      <c r="E103" s="329">
        <v>7.7148637593941152E-2</v>
      </c>
      <c r="F103" s="330">
        <v>252233669.1364111</v>
      </c>
      <c r="G103" s="330">
        <v>23489807.824492335</v>
      </c>
      <c r="H103" s="329">
        <v>0.10269044025824701</v>
      </c>
      <c r="I103" s="298"/>
      <c r="J103" s="302"/>
      <c r="K103" s="302"/>
      <c r="L103" s="249" t="s">
        <v>184</v>
      </c>
      <c r="M103" s="337" t="s">
        <v>331</v>
      </c>
      <c r="N103" s="338">
        <v>92250224.244345725</v>
      </c>
      <c r="O103" s="338">
        <v>6607239.5858794749</v>
      </c>
      <c r="P103" s="339">
        <v>7.7148637593941152E-2</v>
      </c>
      <c r="Q103" s="340">
        <v>252233669.1364111</v>
      </c>
      <c r="R103" s="340">
        <v>23489807.824492335</v>
      </c>
      <c r="S103" s="339">
        <v>0.10269044025824701</v>
      </c>
    </row>
    <row r="104" spans="1:26">
      <c r="A104" s="350"/>
      <c r="B104" s="249" t="s">
        <v>153</v>
      </c>
      <c r="C104" s="325">
        <v>230248527.48495999</v>
      </c>
      <c r="D104" s="325">
        <v>14609146.618926018</v>
      </c>
      <c r="E104" s="326">
        <v>6.7748045650353431E-2</v>
      </c>
      <c r="F104" s="327">
        <v>711117945.04762566</v>
      </c>
      <c r="G104" s="327">
        <v>47194942.224639535</v>
      </c>
      <c r="H104" s="326">
        <v>7.1084963202009369E-2</v>
      </c>
      <c r="I104" s="297"/>
      <c r="J104" s="301"/>
      <c r="K104" s="301"/>
      <c r="L104" s="249" t="s">
        <v>153</v>
      </c>
      <c r="M104" s="333" t="s">
        <v>332</v>
      </c>
      <c r="N104" s="334">
        <v>230248527.48496002</v>
      </c>
      <c r="O104" s="334">
        <v>14609146.618926108</v>
      </c>
      <c r="P104" s="335">
        <v>6.7748045650353861E-2</v>
      </c>
      <c r="Q104" s="336">
        <v>711117945.04762566</v>
      </c>
      <c r="R104" s="336">
        <v>47194942.224639535</v>
      </c>
      <c r="S104" s="335">
        <v>7.1084963202009369E-2</v>
      </c>
    </row>
    <row r="105" spans="1:26">
      <c r="A105" s="350"/>
      <c r="B105" s="249" t="s">
        <v>185</v>
      </c>
      <c r="C105" s="328">
        <v>57468014.701869741</v>
      </c>
      <c r="D105" s="328">
        <v>3634284.9704940692</v>
      </c>
      <c r="E105" s="329">
        <v>6.7509440431282527E-2</v>
      </c>
      <c r="F105" s="330">
        <v>178600059.17669478</v>
      </c>
      <c r="G105" s="330">
        <v>11179925.482566983</v>
      </c>
      <c r="H105" s="329">
        <v>6.6777664286139043E-2</v>
      </c>
      <c r="I105" s="298"/>
      <c r="J105" s="302"/>
      <c r="K105" s="302"/>
      <c r="L105" s="249" t="s">
        <v>185</v>
      </c>
      <c r="M105" s="337" t="s">
        <v>333</v>
      </c>
      <c r="N105" s="338">
        <v>57468014.701869741</v>
      </c>
      <c r="O105" s="338">
        <v>3634284.9704940692</v>
      </c>
      <c r="P105" s="339">
        <v>6.7509440431282527E-2</v>
      </c>
      <c r="Q105" s="340">
        <v>178600059.17669478</v>
      </c>
      <c r="R105" s="340">
        <v>11179925.482566983</v>
      </c>
      <c r="S105" s="339">
        <v>6.6777664286139043E-2</v>
      </c>
    </row>
    <row r="106" spans="1:26">
      <c r="A106" s="350"/>
      <c r="B106" s="249" t="s">
        <v>186</v>
      </c>
      <c r="C106" s="325">
        <v>117405087.26986751</v>
      </c>
      <c r="D106" s="325">
        <v>7053551.3108090162</v>
      </c>
      <c r="E106" s="326">
        <v>6.3918922827009436E-2</v>
      </c>
      <c r="F106" s="327">
        <v>365503980.39509314</v>
      </c>
      <c r="G106" s="327">
        <v>22955120.811256528</v>
      </c>
      <c r="H106" s="326">
        <v>6.7012690800210967E-2</v>
      </c>
      <c r="I106" s="297"/>
      <c r="J106" s="301"/>
      <c r="K106" s="301"/>
      <c r="L106" s="249" t="s">
        <v>186</v>
      </c>
      <c r="M106" s="333" t="s">
        <v>334</v>
      </c>
      <c r="N106" s="334">
        <v>117405087.26986751</v>
      </c>
      <c r="O106" s="334">
        <v>7053551.3108090162</v>
      </c>
      <c r="P106" s="335">
        <v>6.3918922827009436E-2</v>
      </c>
      <c r="Q106" s="336">
        <v>365503980.39509314</v>
      </c>
      <c r="R106" s="336">
        <v>22955120.811256528</v>
      </c>
      <c r="S106" s="335">
        <v>6.7012690800210967E-2</v>
      </c>
    </row>
    <row r="107" spans="1:26">
      <c r="A107" s="350"/>
      <c r="B107" s="249" t="s">
        <v>187</v>
      </c>
      <c r="C107" s="328">
        <v>32345113.3834632</v>
      </c>
      <c r="D107" s="328">
        <v>2299000.4830264822</v>
      </c>
      <c r="E107" s="329">
        <v>7.651573734827663E-2</v>
      </c>
      <c r="F107" s="330">
        <v>95969160.77374211</v>
      </c>
      <c r="G107" s="330">
        <v>7886003.3049614131</v>
      </c>
      <c r="H107" s="329">
        <v>8.952907152262847E-2</v>
      </c>
      <c r="I107" s="298"/>
      <c r="J107" s="302"/>
      <c r="K107" s="302"/>
      <c r="L107" s="249" t="s">
        <v>187</v>
      </c>
      <c r="M107" s="337" t="s">
        <v>335</v>
      </c>
      <c r="N107" s="338">
        <v>32345113.3834632</v>
      </c>
      <c r="O107" s="338">
        <v>2299000.4830264822</v>
      </c>
      <c r="P107" s="339">
        <v>7.651573734827663E-2</v>
      </c>
      <c r="Q107" s="340">
        <v>95969160.77374211</v>
      </c>
      <c r="R107" s="340">
        <v>7886003.3049614131</v>
      </c>
      <c r="S107" s="339">
        <v>8.952907152262847E-2</v>
      </c>
    </row>
    <row r="108" spans="1:26">
      <c r="A108" s="350"/>
      <c r="B108" s="249" t="s">
        <v>188</v>
      </c>
      <c r="C108" s="325">
        <v>13474647.581387874</v>
      </c>
      <c r="D108" s="325">
        <v>992080.37751402892</v>
      </c>
      <c r="E108" s="326">
        <v>7.9477271086203033E-2</v>
      </c>
      <c r="F108" s="327">
        <v>41920064.198712014</v>
      </c>
      <c r="G108" s="327">
        <v>2824683.51887732</v>
      </c>
      <c r="H108" s="326">
        <v>7.2251081067853246E-2</v>
      </c>
      <c r="I108" s="297"/>
      <c r="J108" s="301"/>
      <c r="K108" s="301"/>
      <c r="L108" s="249" t="s">
        <v>188</v>
      </c>
      <c r="M108" s="333" t="s">
        <v>336</v>
      </c>
      <c r="N108" s="334">
        <v>13474647.581387874</v>
      </c>
      <c r="O108" s="334">
        <v>992080.37751402892</v>
      </c>
      <c r="P108" s="335">
        <v>7.9477271086203033E-2</v>
      </c>
      <c r="Q108" s="336">
        <v>41920064.198712014</v>
      </c>
      <c r="R108" s="336">
        <v>2824683.51887732</v>
      </c>
      <c r="S108" s="335">
        <v>7.2251081067853246E-2</v>
      </c>
    </row>
    <row r="109" spans="1:26">
      <c r="A109" s="350"/>
      <c r="B109" s="249" t="s">
        <v>189</v>
      </c>
      <c r="C109" s="328">
        <v>9555664.5483749509</v>
      </c>
      <c r="D109" s="328">
        <v>630229.47708198614</v>
      </c>
      <c r="E109" s="329">
        <v>7.0610504927541784E-2</v>
      </c>
      <c r="F109" s="330">
        <v>29124680.503383245</v>
      </c>
      <c r="G109" s="330">
        <v>2349209.1069769487</v>
      </c>
      <c r="H109" s="329">
        <v>8.7737357531350535E-2</v>
      </c>
      <c r="I109" s="298"/>
      <c r="J109" s="302"/>
      <c r="K109" s="302"/>
      <c r="L109" s="249" t="s">
        <v>189</v>
      </c>
      <c r="M109" s="337" t="s">
        <v>337</v>
      </c>
      <c r="N109" s="338">
        <v>9555664.5483749509</v>
      </c>
      <c r="O109" s="338">
        <v>630229.47708198614</v>
      </c>
      <c r="P109" s="339">
        <v>7.0610504927541784E-2</v>
      </c>
      <c r="Q109" s="340">
        <v>29124680.503383245</v>
      </c>
      <c r="R109" s="340">
        <v>2349209.1069769487</v>
      </c>
      <c r="S109" s="339">
        <v>8.7737357531350535E-2</v>
      </c>
    </row>
    <row r="110" spans="1:26">
      <c r="A110" s="350"/>
      <c r="B110" s="249" t="s">
        <v>154</v>
      </c>
      <c r="C110" s="325">
        <v>449590610.72184163</v>
      </c>
      <c r="D110" s="325">
        <v>31722231.004543006</v>
      </c>
      <c r="E110" s="326">
        <v>7.5914408805002456E-2</v>
      </c>
      <c r="F110" s="327">
        <v>1287014703.6611271</v>
      </c>
      <c r="G110" s="327">
        <v>105667248.21998429</v>
      </c>
      <c r="H110" s="326">
        <v>8.9446375605495052E-2</v>
      </c>
      <c r="I110" s="297"/>
      <c r="J110" s="301"/>
      <c r="K110" s="301"/>
      <c r="L110" s="249" t="s">
        <v>154</v>
      </c>
      <c r="M110" s="333" t="s">
        <v>338</v>
      </c>
      <c r="N110" s="334">
        <v>449590610.72184145</v>
      </c>
      <c r="O110" s="334">
        <v>31722231.004542887</v>
      </c>
      <c r="P110" s="335">
        <v>7.5914408805002193E-2</v>
      </c>
      <c r="Q110" s="336">
        <v>1287014703.6611266</v>
      </c>
      <c r="R110" s="336">
        <v>105667248.21998382</v>
      </c>
      <c r="S110" s="335">
        <v>8.9446375605494649E-2</v>
      </c>
    </row>
    <row r="111" spans="1:26">
      <c r="A111" s="350"/>
      <c r="B111" s="249" t="s">
        <v>190</v>
      </c>
      <c r="C111" s="328">
        <v>449590610.72184163</v>
      </c>
      <c r="D111" s="328">
        <v>31722231.004543066</v>
      </c>
      <c r="E111" s="329">
        <v>7.5914408805002609E-2</v>
      </c>
      <c r="F111" s="330">
        <v>1287014703.6611264</v>
      </c>
      <c r="G111" s="330">
        <v>105667248.21998382</v>
      </c>
      <c r="H111" s="329">
        <v>8.9446375605494677E-2</v>
      </c>
      <c r="I111" s="298"/>
      <c r="J111" s="302"/>
      <c r="K111" s="302"/>
      <c r="L111" s="249" t="s">
        <v>190</v>
      </c>
      <c r="M111" s="337" t="s">
        <v>339</v>
      </c>
      <c r="N111" s="338">
        <v>449590610.72184163</v>
      </c>
      <c r="O111" s="338">
        <v>31722231.004543066</v>
      </c>
      <c r="P111" s="339">
        <v>7.5914408805002609E-2</v>
      </c>
      <c r="Q111" s="340">
        <v>1287014703.6611264</v>
      </c>
      <c r="R111" s="340">
        <v>105667248.21998382</v>
      </c>
      <c r="S111" s="339">
        <v>8.9446375605494677E-2</v>
      </c>
    </row>
    <row r="112" spans="1:26">
      <c r="A112" s="350"/>
      <c r="B112" s="249" t="s">
        <v>155</v>
      </c>
      <c r="C112" s="325">
        <v>251948758.9531489</v>
      </c>
      <c r="D112" s="325">
        <v>19078897.244974375</v>
      </c>
      <c r="E112" s="326">
        <v>8.1929439494765846E-2</v>
      </c>
      <c r="F112" s="327">
        <v>682361008.89757526</v>
      </c>
      <c r="G112" s="327">
        <v>61639144.145870447</v>
      </c>
      <c r="H112" s="326">
        <v>9.9302356894624202E-2</v>
      </c>
      <c r="I112" s="297"/>
      <c r="J112" s="301"/>
      <c r="K112" s="301"/>
      <c r="L112" s="249" t="s">
        <v>155</v>
      </c>
      <c r="M112" s="333" t="s">
        <v>340</v>
      </c>
      <c r="N112" s="334">
        <v>251948758.95314881</v>
      </c>
      <c r="O112" s="334">
        <v>19078897.244974315</v>
      </c>
      <c r="P112" s="335">
        <v>8.1929439494765596E-2</v>
      </c>
      <c r="Q112" s="336">
        <v>682361008.89757526</v>
      </c>
      <c r="R112" s="336">
        <v>61639144.145870447</v>
      </c>
      <c r="S112" s="335">
        <v>9.9302356894624202E-2</v>
      </c>
    </row>
    <row r="113" spans="1:19">
      <c r="A113" s="350"/>
      <c r="B113" s="249" t="s">
        <v>218</v>
      </c>
      <c r="C113" s="328">
        <v>26390924.971304026</v>
      </c>
      <c r="D113" s="328">
        <v>2411869.0110367276</v>
      </c>
      <c r="E113" s="329">
        <v>0.10058231712846138</v>
      </c>
      <c r="F113" s="330">
        <v>73146277.23155956</v>
      </c>
      <c r="G113" s="330">
        <v>7713213.2774071768</v>
      </c>
      <c r="H113" s="329">
        <v>0.11787944521154731</v>
      </c>
      <c r="I113" s="298"/>
      <c r="J113" s="302"/>
      <c r="K113" s="302"/>
      <c r="L113" s="249" t="s">
        <v>218</v>
      </c>
      <c r="M113" s="337" t="s">
        <v>341</v>
      </c>
      <c r="N113" s="338">
        <v>26390924.971304026</v>
      </c>
      <c r="O113" s="338">
        <v>2411869.0110367276</v>
      </c>
      <c r="P113" s="339">
        <v>0.10058231712846138</v>
      </c>
      <c r="Q113" s="340">
        <v>73146277.23155956</v>
      </c>
      <c r="R113" s="340">
        <v>7713213.2774071768</v>
      </c>
      <c r="S113" s="339">
        <v>0.11787944521154731</v>
      </c>
    </row>
    <row r="114" spans="1:19">
      <c r="A114" s="350"/>
      <c r="B114" s="249" t="s">
        <v>219</v>
      </c>
      <c r="C114" s="325">
        <v>103169597.18122035</v>
      </c>
      <c r="D114" s="325">
        <v>6542372.8183100522</v>
      </c>
      <c r="E114" s="326">
        <v>6.7707345020471238E-2</v>
      </c>
      <c r="F114" s="327">
        <v>275758927.29849291</v>
      </c>
      <c r="G114" s="327">
        <v>21970039.815762013</v>
      </c>
      <c r="H114" s="326">
        <v>8.6568171024655166E-2</v>
      </c>
      <c r="I114" s="297"/>
      <c r="J114" s="301"/>
      <c r="K114" s="301"/>
      <c r="L114" s="249" t="s">
        <v>219</v>
      </c>
      <c r="M114" s="333" t="s">
        <v>342</v>
      </c>
      <c r="N114" s="334">
        <v>103169597.18122035</v>
      </c>
      <c r="O114" s="334">
        <v>6542372.8183100522</v>
      </c>
      <c r="P114" s="335">
        <v>6.7707345020471238E-2</v>
      </c>
      <c r="Q114" s="336">
        <v>275758927.29849291</v>
      </c>
      <c r="R114" s="336">
        <v>21970039.815762013</v>
      </c>
      <c r="S114" s="335">
        <v>8.6568171024655166E-2</v>
      </c>
    </row>
    <row r="115" spans="1:19">
      <c r="A115" s="350"/>
      <c r="B115" s="249" t="s">
        <v>220</v>
      </c>
      <c r="C115" s="328">
        <v>58061371.108449504</v>
      </c>
      <c r="D115" s="328">
        <v>4957840.4096053392</v>
      </c>
      <c r="E115" s="329">
        <v>9.336178488247393E-2</v>
      </c>
      <c r="F115" s="330">
        <v>158402218.78791773</v>
      </c>
      <c r="G115" s="330">
        <v>15971540.391107619</v>
      </c>
      <c r="H115" s="329">
        <v>0.11213553548211787</v>
      </c>
      <c r="I115" s="298"/>
      <c r="J115" s="302"/>
      <c r="K115" s="302"/>
      <c r="L115" s="249" t="s">
        <v>220</v>
      </c>
      <c r="M115" s="337" t="s">
        <v>343</v>
      </c>
      <c r="N115" s="338">
        <v>58061371.108449504</v>
      </c>
      <c r="O115" s="338">
        <v>4957840.4096053392</v>
      </c>
      <c r="P115" s="339">
        <v>9.336178488247393E-2</v>
      </c>
      <c r="Q115" s="340">
        <v>158402218.78791773</v>
      </c>
      <c r="R115" s="340">
        <v>15971540.391107619</v>
      </c>
      <c r="S115" s="339">
        <v>0.11213553548211787</v>
      </c>
    </row>
    <row r="116" spans="1:19">
      <c r="A116" s="350"/>
      <c r="B116" s="249" t="s">
        <v>221</v>
      </c>
      <c r="C116" s="325">
        <v>64326865.692182869</v>
      </c>
      <c r="D116" s="325">
        <v>5166815.0060213283</v>
      </c>
      <c r="E116" s="326">
        <v>8.7336216688366136E-2</v>
      </c>
      <c r="F116" s="327">
        <v>175053585.57960507</v>
      </c>
      <c r="G116" s="327">
        <v>15984350.661593616</v>
      </c>
      <c r="H116" s="326">
        <v>0.10048675138113526</v>
      </c>
      <c r="I116" s="297"/>
      <c r="J116" s="301"/>
      <c r="K116" s="301"/>
      <c r="L116" s="249" t="s">
        <v>221</v>
      </c>
      <c r="M116" s="333" t="s">
        <v>344</v>
      </c>
      <c r="N116" s="334">
        <v>64326865.692182869</v>
      </c>
      <c r="O116" s="334">
        <v>5166815.0060213283</v>
      </c>
      <c r="P116" s="335">
        <v>8.7336216688366136E-2</v>
      </c>
      <c r="Q116" s="336">
        <v>175053585.57960507</v>
      </c>
      <c r="R116" s="336">
        <v>15984350.661593616</v>
      </c>
      <c r="S116" s="335">
        <v>0.10048675138113526</v>
      </c>
    </row>
    <row r="117" spans="1:19">
      <c r="A117" s="350"/>
      <c r="B117" s="249" t="s">
        <v>156</v>
      </c>
      <c r="C117" s="328">
        <v>23031623.161233589</v>
      </c>
      <c r="D117" s="328">
        <v>1949529.4077133276</v>
      </c>
      <c r="E117" s="329">
        <v>9.2473234893370004E-2</v>
      </c>
      <c r="F117" s="330">
        <v>68091376.582616344</v>
      </c>
      <c r="G117" s="330">
        <v>6379736.2752035111</v>
      </c>
      <c r="H117" s="329">
        <v>0.1033797877259985</v>
      </c>
      <c r="I117" s="298"/>
      <c r="J117" s="302"/>
      <c r="K117" s="302"/>
      <c r="L117" s="249" t="s">
        <v>156</v>
      </c>
      <c r="M117" s="337" t="s">
        <v>345</v>
      </c>
      <c r="N117" s="338">
        <v>23031623.161233593</v>
      </c>
      <c r="O117" s="338">
        <v>1949529.4077133313</v>
      </c>
      <c r="P117" s="339">
        <v>9.2473234893370171E-2</v>
      </c>
      <c r="Q117" s="340">
        <v>68091376.582616314</v>
      </c>
      <c r="R117" s="340">
        <v>6379736.2752034962</v>
      </c>
      <c r="S117" s="339">
        <v>0.10337978772599828</v>
      </c>
    </row>
    <row r="118" spans="1:19">
      <c r="A118" s="350"/>
      <c r="B118" s="249" t="s">
        <v>191</v>
      </c>
      <c r="C118" s="325">
        <v>23031623.161233585</v>
      </c>
      <c r="D118" s="325">
        <v>1949529.4077133238</v>
      </c>
      <c r="E118" s="326">
        <v>9.2473234893369824E-2</v>
      </c>
      <c r="F118" s="327">
        <v>68091376.582616344</v>
      </c>
      <c r="G118" s="327">
        <v>6379736.275203526</v>
      </c>
      <c r="H118" s="326">
        <v>0.10337978772599876</v>
      </c>
      <c r="I118" s="297"/>
      <c r="J118" s="301"/>
      <c r="K118" s="301"/>
      <c r="L118" s="249" t="s">
        <v>191</v>
      </c>
      <c r="M118" s="333" t="s">
        <v>346</v>
      </c>
      <c r="N118" s="334">
        <v>23031623.161233585</v>
      </c>
      <c r="O118" s="334">
        <v>1949529.4077133238</v>
      </c>
      <c r="P118" s="335">
        <v>9.2473234893369824E-2</v>
      </c>
      <c r="Q118" s="336">
        <v>68091376.582616344</v>
      </c>
      <c r="R118" s="336">
        <v>6379736.275203526</v>
      </c>
      <c r="S118" s="335">
        <v>0.10337978772599876</v>
      </c>
    </row>
    <row r="119" spans="1:19">
      <c r="A119" s="350"/>
      <c r="B119" s="249" t="s">
        <v>157</v>
      </c>
      <c r="C119" s="328">
        <v>81009665.726604596</v>
      </c>
      <c r="D119" s="328">
        <v>7224162.129351601</v>
      </c>
      <c r="E119" s="329">
        <v>9.7907607553695056E-2</v>
      </c>
      <c r="F119" s="330">
        <v>214091435.34595764</v>
      </c>
      <c r="G119" s="330">
        <v>23762087.105127573</v>
      </c>
      <c r="H119" s="329">
        <v>0.12484720472567695</v>
      </c>
      <c r="I119" s="298"/>
      <c r="J119" s="302"/>
      <c r="K119" s="302"/>
      <c r="L119" s="249" t="s">
        <v>157</v>
      </c>
      <c r="M119" s="337" t="s">
        <v>347</v>
      </c>
      <c r="N119" s="338">
        <v>81009665.726604596</v>
      </c>
      <c r="O119" s="338">
        <v>7224162.1293515861</v>
      </c>
      <c r="P119" s="339">
        <v>9.7907607553694834E-2</v>
      </c>
      <c r="Q119" s="340">
        <v>214091435.34595773</v>
      </c>
      <c r="R119" s="340">
        <v>23762087.105127662</v>
      </c>
      <c r="S119" s="339">
        <v>0.12484720472567742</v>
      </c>
    </row>
    <row r="120" spans="1:19">
      <c r="A120" s="350"/>
      <c r="B120" s="249" t="s">
        <v>192</v>
      </c>
      <c r="C120" s="325">
        <v>81009665.726604626</v>
      </c>
      <c r="D120" s="325">
        <v>7224162.1293516159</v>
      </c>
      <c r="E120" s="326">
        <v>9.7907607553695236E-2</v>
      </c>
      <c r="F120" s="327">
        <v>214091435.34595773</v>
      </c>
      <c r="G120" s="327">
        <v>23762087.105127603</v>
      </c>
      <c r="H120" s="326">
        <v>0.12484720472567706</v>
      </c>
      <c r="I120" s="297"/>
      <c r="J120" s="301"/>
      <c r="K120" s="301"/>
      <c r="L120" s="249" t="s">
        <v>192</v>
      </c>
      <c r="M120" s="333" t="s">
        <v>348</v>
      </c>
      <c r="N120" s="334">
        <v>81009665.726604626</v>
      </c>
      <c r="O120" s="334">
        <v>7224162.1293516159</v>
      </c>
      <c r="P120" s="335">
        <v>9.7907607553695236E-2</v>
      </c>
      <c r="Q120" s="336">
        <v>214091435.34595773</v>
      </c>
      <c r="R120" s="336">
        <v>23762087.105127603</v>
      </c>
      <c r="S120" s="335">
        <v>0.12484720472567706</v>
      </c>
    </row>
    <row r="121" spans="1:19">
      <c r="A121" s="350"/>
      <c r="B121" s="249" t="s">
        <v>158</v>
      </c>
      <c r="C121" s="328">
        <v>57496060.212288111</v>
      </c>
      <c r="D121" s="328">
        <v>4005014.7714714631</v>
      </c>
      <c r="E121" s="329">
        <v>7.4872620986678518E-2</v>
      </c>
      <c r="F121" s="330">
        <v>161751123.56355664</v>
      </c>
      <c r="G121" s="330">
        <v>13540663.734596252</v>
      </c>
      <c r="H121" s="329">
        <v>9.1361053398138103E-2</v>
      </c>
      <c r="I121" s="298"/>
      <c r="J121" s="302"/>
      <c r="K121" s="302"/>
      <c r="L121" s="249" t="s">
        <v>158</v>
      </c>
      <c r="M121" s="337" t="s">
        <v>349</v>
      </c>
      <c r="N121" s="338">
        <v>57496060.212288089</v>
      </c>
      <c r="O121" s="338">
        <v>4005014.7714714631</v>
      </c>
      <c r="P121" s="339">
        <v>7.4872620986678559E-2</v>
      </c>
      <c r="Q121" s="340">
        <v>161751123.5635567</v>
      </c>
      <c r="R121" s="340">
        <v>13540663.734596312</v>
      </c>
      <c r="S121" s="339">
        <v>9.1361053398138506E-2</v>
      </c>
    </row>
    <row r="122" spans="1:19">
      <c r="A122" s="350"/>
      <c r="B122" s="249" t="s">
        <v>193</v>
      </c>
      <c r="C122" s="325">
        <v>57496060.212288097</v>
      </c>
      <c r="D122" s="325">
        <v>4005014.7714714482</v>
      </c>
      <c r="E122" s="326">
        <v>7.487262098667824E-2</v>
      </c>
      <c r="F122" s="327">
        <v>161751123.56355673</v>
      </c>
      <c r="G122" s="327">
        <v>13540663.734596282</v>
      </c>
      <c r="H122" s="326">
        <v>9.136105339813827E-2</v>
      </c>
      <c r="I122" s="297"/>
      <c r="J122" s="301"/>
      <c r="K122" s="301"/>
      <c r="L122" s="249" t="s">
        <v>193</v>
      </c>
      <c r="M122" s="333" t="s">
        <v>350</v>
      </c>
      <c r="N122" s="334">
        <v>57496060.212288097</v>
      </c>
      <c r="O122" s="334">
        <v>4005014.7714714482</v>
      </c>
      <c r="P122" s="335">
        <v>7.487262098667824E-2</v>
      </c>
      <c r="Q122" s="336">
        <v>161751123.56355673</v>
      </c>
      <c r="R122" s="336">
        <v>13540663.734596282</v>
      </c>
      <c r="S122" s="335">
        <v>9.136105339813827E-2</v>
      </c>
    </row>
    <row r="123" spans="1:19">
      <c r="A123" s="350"/>
      <c r="B123" s="249" t="s">
        <v>159</v>
      </c>
      <c r="C123" s="328">
        <v>128263079.62086034</v>
      </c>
      <c r="D123" s="328">
        <v>9747697.0799629241</v>
      </c>
      <c r="E123" s="329">
        <v>8.2248370388537356E-2</v>
      </c>
      <c r="F123" s="330">
        <v>352660282.44261682</v>
      </c>
      <c r="G123" s="330">
        <v>32737875.277330577</v>
      </c>
      <c r="H123" s="329">
        <v>0.10233067313855489</v>
      </c>
      <c r="I123" s="298"/>
      <c r="J123" s="302"/>
      <c r="K123" s="302"/>
      <c r="L123" s="249" t="s">
        <v>159</v>
      </c>
      <c r="M123" s="337" t="s">
        <v>351</v>
      </c>
      <c r="N123" s="338">
        <v>128263079.62086034</v>
      </c>
      <c r="O123" s="338">
        <v>9747697.0799629241</v>
      </c>
      <c r="P123" s="339">
        <v>8.2248370388537356E-2</v>
      </c>
      <c r="Q123" s="340">
        <v>352660282.4426167</v>
      </c>
      <c r="R123" s="340">
        <v>32737875.277330339</v>
      </c>
      <c r="S123" s="339">
        <v>0.10233067313855411</v>
      </c>
    </row>
    <row r="124" spans="1:19">
      <c r="A124" s="350"/>
      <c r="B124" s="249" t="s">
        <v>194</v>
      </c>
      <c r="C124" s="325">
        <v>128263079.62086035</v>
      </c>
      <c r="D124" s="325">
        <v>9747697.079962939</v>
      </c>
      <c r="E124" s="326">
        <v>8.2248370388537481E-2</v>
      </c>
      <c r="F124" s="327">
        <v>352660282.4426167</v>
      </c>
      <c r="G124" s="327">
        <v>32737875.277330577</v>
      </c>
      <c r="H124" s="326">
        <v>0.10233067313855493</v>
      </c>
      <c r="I124" s="297"/>
      <c r="J124" s="301"/>
      <c r="K124" s="301"/>
      <c r="L124" s="249" t="s">
        <v>194</v>
      </c>
      <c r="M124" s="333" t="s">
        <v>352</v>
      </c>
      <c r="N124" s="334">
        <v>128263079.62086035</v>
      </c>
      <c r="O124" s="334">
        <v>9747697.079962939</v>
      </c>
      <c r="P124" s="335">
        <v>8.2248370388537481E-2</v>
      </c>
      <c r="Q124" s="336">
        <v>352660282.4426167</v>
      </c>
      <c r="R124" s="336">
        <v>32737875.277330577</v>
      </c>
      <c r="S124" s="335">
        <v>0.10233067313855493</v>
      </c>
    </row>
    <row r="125" spans="1:19">
      <c r="A125" s="350"/>
      <c r="B125" s="249" t="s">
        <v>160</v>
      </c>
      <c r="C125" s="328">
        <v>105098063.31002593</v>
      </c>
      <c r="D125" s="328">
        <v>7170302.6171097308</v>
      </c>
      <c r="E125" s="329">
        <v>7.3220326558824392E-2</v>
      </c>
      <c r="F125" s="330">
        <v>301512539.19338286</v>
      </c>
      <c r="G125" s="330">
        <v>24291312.714066684</v>
      </c>
      <c r="H125" s="329">
        <v>8.7624288452093288E-2</v>
      </c>
      <c r="I125" s="298"/>
      <c r="J125" s="302"/>
      <c r="K125" s="302"/>
      <c r="L125" s="249" t="s">
        <v>160</v>
      </c>
      <c r="M125" s="337" t="s">
        <v>353</v>
      </c>
      <c r="N125" s="338">
        <v>105098063.31002598</v>
      </c>
      <c r="O125" s="338">
        <v>7170302.6171097606</v>
      </c>
      <c r="P125" s="339">
        <v>7.3220326558824683E-2</v>
      </c>
      <c r="Q125" s="340">
        <v>301512539.19338274</v>
      </c>
      <c r="R125" s="340">
        <v>24291312.714066505</v>
      </c>
      <c r="S125" s="339">
        <v>8.7624288452092636E-2</v>
      </c>
    </row>
    <row r="126" spans="1:19">
      <c r="A126" s="350"/>
      <c r="B126" s="249" t="s">
        <v>195</v>
      </c>
      <c r="C126" s="325">
        <v>105098063.31002595</v>
      </c>
      <c r="D126" s="325">
        <v>7170302.6171097159</v>
      </c>
      <c r="E126" s="326">
        <v>7.3220326558824211E-2</v>
      </c>
      <c r="F126" s="327">
        <v>301512539.19338274</v>
      </c>
      <c r="G126" s="327">
        <v>24291312.714066684</v>
      </c>
      <c r="H126" s="326">
        <v>8.762428845209333E-2</v>
      </c>
      <c r="I126" s="297"/>
      <c r="J126" s="301"/>
      <c r="K126" s="301"/>
      <c r="L126" s="249" t="s">
        <v>195</v>
      </c>
      <c r="M126" s="333" t="s">
        <v>354</v>
      </c>
      <c r="N126" s="334">
        <v>105098063.31002595</v>
      </c>
      <c r="O126" s="334">
        <v>7170302.6171097159</v>
      </c>
      <c r="P126" s="335">
        <v>7.3220326558824211E-2</v>
      </c>
      <c r="Q126" s="336">
        <v>301512539.19338274</v>
      </c>
      <c r="R126" s="336">
        <v>24291312.714066684</v>
      </c>
      <c r="S126" s="335">
        <v>8.762428845209333E-2</v>
      </c>
    </row>
    <row r="127" spans="1:19">
      <c r="A127" s="350"/>
      <c r="B127" s="249" t="s">
        <v>161</v>
      </c>
      <c r="C127" s="328">
        <v>76284709.98683016</v>
      </c>
      <c r="D127" s="328">
        <v>6300450.4307318181</v>
      </c>
      <c r="E127" s="329">
        <v>9.0026678437334473E-2</v>
      </c>
      <c r="F127" s="330">
        <v>202650617.21789226</v>
      </c>
      <c r="G127" s="330">
        <v>19966130.989072174</v>
      </c>
      <c r="H127" s="329">
        <v>0.10929297501520598</v>
      </c>
      <c r="I127" s="298"/>
      <c r="J127" s="302"/>
      <c r="K127" s="302"/>
      <c r="L127" s="249" t="s">
        <v>161</v>
      </c>
      <c r="M127" s="337" t="s">
        <v>355</v>
      </c>
      <c r="N127" s="338">
        <v>76284709.986830145</v>
      </c>
      <c r="O127" s="338">
        <v>6300450.4307317883</v>
      </c>
      <c r="P127" s="339">
        <v>9.0026678437334029E-2</v>
      </c>
      <c r="Q127" s="340">
        <v>202650617.21789229</v>
      </c>
      <c r="R127" s="340">
        <v>19966130.989072263</v>
      </c>
      <c r="S127" s="339">
        <v>0.1092929750152065</v>
      </c>
    </row>
    <row r="128" spans="1:19">
      <c r="A128" s="350"/>
      <c r="B128" s="249" t="s">
        <v>196</v>
      </c>
      <c r="C128" s="325">
        <v>76284709.98683019</v>
      </c>
      <c r="D128" s="325">
        <v>6300450.4307318479</v>
      </c>
      <c r="E128" s="326">
        <v>9.0026678437334903E-2</v>
      </c>
      <c r="F128" s="327">
        <v>202650617.21789223</v>
      </c>
      <c r="G128" s="327">
        <v>19966130.989072263</v>
      </c>
      <c r="H128" s="326">
        <v>0.10929297501520653</v>
      </c>
      <c r="I128" s="297"/>
      <c r="J128" s="301"/>
      <c r="K128" s="301"/>
      <c r="L128" s="249" t="s">
        <v>196</v>
      </c>
      <c r="M128" s="333" t="s">
        <v>356</v>
      </c>
      <c r="N128" s="334">
        <v>76284709.98683019</v>
      </c>
      <c r="O128" s="334">
        <v>6300450.4307318479</v>
      </c>
      <c r="P128" s="335">
        <v>9.0026678437334903E-2</v>
      </c>
      <c r="Q128" s="336">
        <v>202650617.21789223</v>
      </c>
      <c r="R128" s="336">
        <v>19966130.989072263</v>
      </c>
      <c r="S128" s="335">
        <v>0.10929297501520653</v>
      </c>
    </row>
    <row r="129" spans="1:19">
      <c r="A129" s="350"/>
      <c r="B129" s="249" t="s">
        <v>162</v>
      </c>
      <c r="C129" s="328">
        <v>70667955.279286265</v>
      </c>
      <c r="D129" s="328">
        <v>6646209.4602220878</v>
      </c>
      <c r="E129" s="329">
        <v>0.10381174982333896</v>
      </c>
      <c r="F129" s="330">
        <v>189928649.04332399</v>
      </c>
      <c r="G129" s="330">
        <v>22094000.333174825</v>
      </c>
      <c r="H129" s="329">
        <v>0.13164147274101437</v>
      </c>
      <c r="I129" s="298"/>
      <c r="J129" s="302"/>
      <c r="K129" s="302"/>
      <c r="L129" s="249" t="s">
        <v>162</v>
      </c>
      <c r="M129" s="337" t="s">
        <v>357</v>
      </c>
      <c r="N129" s="338">
        <v>70667955.279286295</v>
      </c>
      <c r="O129" s="338">
        <v>6646209.4602221102</v>
      </c>
      <c r="P129" s="339">
        <v>0.10381174982333931</v>
      </c>
      <c r="Q129" s="340">
        <v>189928649.04332402</v>
      </c>
      <c r="R129" s="340">
        <v>22094000.333174855</v>
      </c>
      <c r="S129" s="339">
        <v>0.13164147274101454</v>
      </c>
    </row>
    <row r="130" spans="1:19">
      <c r="A130" s="350"/>
      <c r="B130" s="249" t="s">
        <v>197</v>
      </c>
      <c r="C130" s="325">
        <v>23559957.080073562</v>
      </c>
      <c r="D130" s="325">
        <v>2389466.3447275497</v>
      </c>
      <c r="E130" s="326">
        <v>0.11286778254686954</v>
      </c>
      <c r="F130" s="327">
        <v>64776412.471510209</v>
      </c>
      <c r="G130" s="327">
        <v>7981822.678339012</v>
      </c>
      <c r="H130" s="326">
        <v>0.14053843345653888</v>
      </c>
      <c r="I130" s="297"/>
      <c r="J130" s="301"/>
      <c r="K130" s="301"/>
      <c r="L130" s="249" t="s">
        <v>197</v>
      </c>
      <c r="M130" s="333" t="s">
        <v>358</v>
      </c>
      <c r="N130" s="334">
        <v>23559957.080073562</v>
      </c>
      <c r="O130" s="334">
        <v>2389466.3447275497</v>
      </c>
      <c r="P130" s="335">
        <v>0.11286778254686954</v>
      </c>
      <c r="Q130" s="336">
        <v>64776412.471510209</v>
      </c>
      <c r="R130" s="336">
        <v>7981822.678339012</v>
      </c>
      <c r="S130" s="335">
        <v>0.14053843345653888</v>
      </c>
    </row>
    <row r="131" spans="1:19">
      <c r="A131" s="350"/>
      <c r="B131" s="249" t="s">
        <v>198</v>
      </c>
      <c r="C131" s="328">
        <v>47107998.199212708</v>
      </c>
      <c r="D131" s="328">
        <v>4256743.1154946089</v>
      </c>
      <c r="E131" s="329">
        <v>9.9337653172077447E-2</v>
      </c>
      <c r="F131" s="330">
        <v>125152236.57181379</v>
      </c>
      <c r="G131" s="330">
        <v>14112177.65483585</v>
      </c>
      <c r="H131" s="329">
        <v>0.12709086965981525</v>
      </c>
      <c r="I131" s="298"/>
      <c r="J131" s="302"/>
      <c r="K131" s="302"/>
      <c r="L131" s="249" t="s">
        <v>198</v>
      </c>
      <c r="M131" s="337" t="s">
        <v>359</v>
      </c>
      <c r="N131" s="338">
        <v>47107998.199212708</v>
      </c>
      <c r="O131" s="338">
        <v>4256743.1154946089</v>
      </c>
      <c r="P131" s="339">
        <v>9.9337653172077447E-2</v>
      </c>
      <c r="Q131" s="340">
        <v>125152236.57181379</v>
      </c>
      <c r="R131" s="340">
        <v>14112177.65483585</v>
      </c>
      <c r="S131" s="339">
        <v>0.12709086965981525</v>
      </c>
    </row>
    <row r="132" spans="1:19">
      <c r="A132" s="350"/>
      <c r="B132" s="249" t="s">
        <v>163</v>
      </c>
      <c r="C132" s="325">
        <v>664569257.57653379</v>
      </c>
      <c r="D132" s="325">
        <v>44391366.612714052</v>
      </c>
      <c r="E132" s="326">
        <v>7.1578441056202979E-2</v>
      </c>
      <c r="F132" s="327">
        <v>1984938252.5488343</v>
      </c>
      <c r="G132" s="327">
        <v>162899069.33878851</v>
      </c>
      <c r="H132" s="326">
        <v>8.9404811290498681E-2</v>
      </c>
      <c r="I132" s="297"/>
      <c r="J132" s="301"/>
      <c r="K132" s="301"/>
      <c r="L132" s="249" t="s">
        <v>163</v>
      </c>
      <c r="M132" s="333" t="s">
        <v>360</v>
      </c>
      <c r="N132" s="334">
        <v>664569257.57653403</v>
      </c>
      <c r="O132" s="334">
        <v>44391366.612713933</v>
      </c>
      <c r="P132" s="335">
        <v>7.1578441056202743E-2</v>
      </c>
      <c r="Q132" s="336">
        <v>1984938252.5488343</v>
      </c>
      <c r="R132" s="336">
        <v>162899069.33878851</v>
      </c>
      <c r="S132" s="335">
        <v>8.9404811290498681E-2</v>
      </c>
    </row>
    <row r="133" spans="1:19">
      <c r="A133" s="350"/>
      <c r="B133" s="249" t="s">
        <v>199</v>
      </c>
      <c r="C133" s="328">
        <v>171621631.81500709</v>
      </c>
      <c r="D133" s="328">
        <v>11665664.877514154</v>
      </c>
      <c r="E133" s="329">
        <v>7.293047643588578E-2</v>
      </c>
      <c r="F133" s="330">
        <v>492152770.48051852</v>
      </c>
      <c r="G133" s="330">
        <v>43552634.204877019</v>
      </c>
      <c r="H133" s="329">
        <v>9.7085646398725536E-2</v>
      </c>
      <c r="I133" s="298"/>
      <c r="J133" s="302"/>
      <c r="K133" s="302"/>
      <c r="L133" s="249" t="s">
        <v>199</v>
      </c>
      <c r="M133" s="337" t="s">
        <v>361</v>
      </c>
      <c r="N133" s="338">
        <v>171621631.81500709</v>
      </c>
      <c r="O133" s="338">
        <v>11665664.877514154</v>
      </c>
      <c r="P133" s="339">
        <v>7.293047643588578E-2</v>
      </c>
      <c r="Q133" s="340">
        <v>492152770.48051852</v>
      </c>
      <c r="R133" s="340">
        <v>43552634.204877019</v>
      </c>
      <c r="S133" s="339">
        <v>9.7085646398725536E-2</v>
      </c>
    </row>
    <row r="134" spans="1:19">
      <c r="A134" s="350"/>
      <c r="B134" s="249" t="s">
        <v>200</v>
      </c>
      <c r="C134" s="325">
        <v>135986354.91839436</v>
      </c>
      <c r="D134" s="325">
        <v>8975417.4722504318</v>
      </c>
      <c r="E134" s="326">
        <v>7.0666492608609022E-2</v>
      </c>
      <c r="F134" s="327">
        <v>406784171.19365036</v>
      </c>
      <c r="G134" s="327">
        <v>31748841.521698177</v>
      </c>
      <c r="H134" s="326">
        <v>8.4655601778822448E-2</v>
      </c>
      <c r="I134" s="297"/>
      <c r="J134" s="301"/>
      <c r="K134" s="301"/>
      <c r="L134" s="249" t="s">
        <v>200</v>
      </c>
      <c r="M134" s="333" t="s">
        <v>362</v>
      </c>
      <c r="N134" s="334">
        <v>135986354.91839436</v>
      </c>
      <c r="O134" s="334">
        <v>8975417.4722504318</v>
      </c>
      <c r="P134" s="335">
        <v>7.0666492608609022E-2</v>
      </c>
      <c r="Q134" s="336">
        <v>406784171.19365036</v>
      </c>
      <c r="R134" s="336">
        <v>31748841.521698177</v>
      </c>
      <c r="S134" s="335">
        <v>8.4655601778822448E-2</v>
      </c>
    </row>
    <row r="135" spans="1:19">
      <c r="A135" s="350"/>
      <c r="B135" s="249" t="s">
        <v>201</v>
      </c>
      <c r="C135" s="328">
        <v>222669776.06763542</v>
      </c>
      <c r="D135" s="328">
        <v>14592576.750402242</v>
      </c>
      <c r="E135" s="329">
        <v>7.0130589984318717E-2</v>
      </c>
      <c r="F135" s="330">
        <v>688846688.25972867</v>
      </c>
      <c r="G135" s="330">
        <v>54975406.070730805</v>
      </c>
      <c r="H135" s="329">
        <v>8.6729605229755619E-2</v>
      </c>
      <c r="I135" s="298"/>
      <c r="J135" s="302"/>
      <c r="K135" s="302"/>
      <c r="L135" s="249" t="s">
        <v>201</v>
      </c>
      <c r="M135" s="337" t="s">
        <v>363</v>
      </c>
      <c r="N135" s="338">
        <v>222669776.06763542</v>
      </c>
      <c r="O135" s="338">
        <v>14592576.750402242</v>
      </c>
      <c r="P135" s="339">
        <v>7.0130589984318717E-2</v>
      </c>
      <c r="Q135" s="340">
        <v>688846688.25972867</v>
      </c>
      <c r="R135" s="340">
        <v>54975406.070730805</v>
      </c>
      <c r="S135" s="339">
        <v>8.6729605229755619E-2</v>
      </c>
    </row>
    <row r="136" spans="1:19">
      <c r="A136" s="350"/>
      <c r="B136" s="249" t="s">
        <v>202</v>
      </c>
      <c r="C136" s="325">
        <v>13713709.017092634</v>
      </c>
      <c r="D136" s="325">
        <v>977441.16579817981</v>
      </c>
      <c r="E136" s="326">
        <v>7.6744708670588871E-2</v>
      </c>
      <c r="F136" s="327">
        <v>39925105.892775625</v>
      </c>
      <c r="G136" s="327">
        <v>3746625.9741954803</v>
      </c>
      <c r="H136" s="326">
        <v>0.1035595188804859</v>
      </c>
      <c r="I136" s="297"/>
      <c r="J136" s="301"/>
      <c r="K136" s="301"/>
      <c r="L136" s="249" t="s">
        <v>202</v>
      </c>
      <c r="M136" s="333" t="s">
        <v>364</v>
      </c>
      <c r="N136" s="334">
        <v>13713709.017092634</v>
      </c>
      <c r="O136" s="334">
        <v>977441.16579817981</v>
      </c>
      <c r="P136" s="335">
        <v>7.6744708670588871E-2</v>
      </c>
      <c r="Q136" s="336">
        <v>39925105.892775625</v>
      </c>
      <c r="R136" s="336">
        <v>3746625.9741954803</v>
      </c>
      <c r="S136" s="335">
        <v>0.1035595188804859</v>
      </c>
    </row>
    <row r="137" spans="1:19">
      <c r="A137" s="350"/>
      <c r="B137" s="249" t="s">
        <v>203</v>
      </c>
      <c r="C137" s="328">
        <v>120577785.75842202</v>
      </c>
      <c r="D137" s="328">
        <v>8180266.3467377722</v>
      </c>
      <c r="E137" s="329">
        <v>7.2779776542714295E-2</v>
      </c>
      <c r="F137" s="330">
        <v>357229516.72216094</v>
      </c>
      <c r="G137" s="330">
        <v>28875561.567287028</v>
      </c>
      <c r="H137" s="329">
        <v>8.7940349473382654E-2</v>
      </c>
      <c r="I137" s="298"/>
      <c r="J137" s="302"/>
      <c r="K137" s="302"/>
      <c r="L137" s="249" t="s">
        <v>203</v>
      </c>
      <c r="M137" s="337" t="s">
        <v>365</v>
      </c>
      <c r="N137" s="338">
        <v>120577785.75842202</v>
      </c>
      <c r="O137" s="338">
        <v>8180266.3467377722</v>
      </c>
      <c r="P137" s="339">
        <v>7.2779776542714295E-2</v>
      </c>
      <c r="Q137" s="340">
        <v>357229516.72216094</v>
      </c>
      <c r="R137" s="340">
        <v>28875561.567287028</v>
      </c>
      <c r="S137" s="339">
        <v>8.7940349473382654E-2</v>
      </c>
    </row>
    <row r="138" spans="1:19">
      <c r="A138" s="350"/>
      <c r="B138" s="249" t="s">
        <v>164</v>
      </c>
      <c r="C138" s="325">
        <v>162338860.03740525</v>
      </c>
      <c r="D138" s="325">
        <v>14078889.921725005</v>
      </c>
      <c r="E138" s="326">
        <v>9.4960830699884216E-2</v>
      </c>
      <c r="F138" s="327">
        <v>439589602.5091787</v>
      </c>
      <c r="G138" s="327">
        <v>45086704.393336535</v>
      </c>
      <c r="H138" s="326">
        <v>0.11428738447466928</v>
      </c>
      <c r="I138" s="297"/>
      <c r="J138" s="301"/>
      <c r="K138" s="301"/>
      <c r="L138" s="249" t="s">
        <v>164</v>
      </c>
      <c r="M138" s="333" t="s">
        <v>366</v>
      </c>
      <c r="N138" s="334">
        <v>162338860.03740525</v>
      </c>
      <c r="O138" s="334">
        <v>14078889.921724975</v>
      </c>
      <c r="P138" s="335">
        <v>9.4960830699883994E-2</v>
      </c>
      <c r="Q138" s="336">
        <v>439589602.50917876</v>
      </c>
      <c r="R138" s="336">
        <v>45086704.393336594</v>
      </c>
      <c r="S138" s="335">
        <v>0.11428738447466942</v>
      </c>
    </row>
    <row r="139" spans="1:19">
      <c r="A139" s="351"/>
      <c r="B139" s="249" t="s">
        <v>204</v>
      </c>
      <c r="C139" s="328">
        <v>145102541.62031543</v>
      </c>
      <c r="D139" s="328">
        <v>12785190.484481245</v>
      </c>
      <c r="E139" s="329">
        <v>9.6625199754461835E-2</v>
      </c>
      <c r="F139" s="330">
        <v>393799090.75782359</v>
      </c>
      <c r="G139" s="330">
        <v>40671695.399667859</v>
      </c>
      <c r="H139" s="329">
        <v>0.11517570127465478</v>
      </c>
      <c r="I139" s="298"/>
      <c r="J139" s="302"/>
      <c r="K139" s="302"/>
      <c r="L139" s="249" t="s">
        <v>204</v>
      </c>
      <c r="M139" s="337" t="s">
        <v>367</v>
      </c>
      <c r="N139" s="338">
        <v>145102541.62031543</v>
      </c>
      <c r="O139" s="338">
        <v>12785190.484481245</v>
      </c>
      <c r="P139" s="339">
        <v>9.6625199754461835E-2</v>
      </c>
      <c r="Q139" s="340">
        <v>393799090.75782359</v>
      </c>
      <c r="R139" s="340">
        <v>40671695.399667859</v>
      </c>
      <c r="S139" s="339">
        <v>0.11517570127465478</v>
      </c>
    </row>
    <row r="140" spans="1:19">
      <c r="A140" s="352" t="s">
        <v>135</v>
      </c>
      <c r="B140" s="249" t="s">
        <v>205</v>
      </c>
      <c r="C140" s="325">
        <v>17236318.417091727</v>
      </c>
      <c r="D140" s="325">
        <v>1293699.4372437596</v>
      </c>
      <c r="E140" s="326">
        <v>8.114723427054496E-2</v>
      </c>
      <c r="F140" s="327">
        <v>45790511.751355082</v>
      </c>
      <c r="G140" s="327">
        <v>4415008.9936687797</v>
      </c>
      <c r="H140" s="326">
        <v>0.10670586940115444</v>
      </c>
      <c r="I140" s="297"/>
      <c r="J140" s="301"/>
      <c r="K140" s="301"/>
      <c r="L140" s="249" t="s">
        <v>205</v>
      </c>
      <c r="M140" s="333" t="s">
        <v>368</v>
      </c>
      <c r="N140" s="334">
        <v>17236318.417091727</v>
      </c>
      <c r="O140" s="334">
        <v>1293699.4372437596</v>
      </c>
      <c r="P140" s="335">
        <v>8.114723427054496E-2</v>
      </c>
      <c r="Q140" s="336">
        <v>45790511.751355082</v>
      </c>
      <c r="R140" s="336">
        <v>4415008.9936687797</v>
      </c>
      <c r="S140" s="335">
        <v>0.10670586940115444</v>
      </c>
    </row>
    <row r="141" spans="1:19">
      <c r="A141" s="353"/>
      <c r="B141" s="249" t="s">
        <v>66</v>
      </c>
      <c r="C141" s="328">
        <v>4069527131.7371936</v>
      </c>
      <c r="D141" s="328">
        <v>317394541.37552357</v>
      </c>
      <c r="E141" s="329">
        <v>8.4590438565746356E-2</v>
      </c>
      <c r="F141" s="330">
        <v>11469853019.51156</v>
      </c>
      <c r="G141" s="330">
        <v>1063076085.6035213</v>
      </c>
      <c r="H141" s="329">
        <v>0.10215228906653485</v>
      </c>
      <c r="I141" s="298"/>
      <c r="J141" s="302"/>
      <c r="K141" s="302"/>
      <c r="L141" s="249" t="s">
        <v>66</v>
      </c>
      <c r="M141" s="337" t="s">
        <v>300</v>
      </c>
      <c r="N141" s="338">
        <v>4069527131.7371936</v>
      </c>
      <c r="O141" s="338">
        <v>317394541.37552357</v>
      </c>
      <c r="P141" s="339">
        <v>8.4590438565746356E-2</v>
      </c>
      <c r="Q141" s="340">
        <v>11469853019.51156</v>
      </c>
      <c r="R141" s="340">
        <v>1063076085.6035213</v>
      </c>
      <c r="S141" s="339">
        <v>0.10215228906653485</v>
      </c>
    </row>
    <row r="142" spans="1:19">
      <c r="A142" s="353"/>
      <c r="B142" s="249" t="s">
        <v>150</v>
      </c>
      <c r="C142" s="325">
        <v>104858863.26722255</v>
      </c>
      <c r="D142" s="325">
        <v>10939012.111529365</v>
      </c>
      <c r="E142" s="326">
        <v>0.11647177861680703</v>
      </c>
      <c r="F142" s="327">
        <v>293724005.24061614</v>
      </c>
      <c r="G142" s="327">
        <v>39738849.720008612</v>
      </c>
      <c r="H142" s="326">
        <v>0.15646130829399724</v>
      </c>
      <c r="I142" s="297"/>
      <c r="J142" s="301"/>
      <c r="K142" s="301"/>
      <c r="L142" s="249" t="s">
        <v>150</v>
      </c>
      <c r="M142" s="333" t="s">
        <v>301</v>
      </c>
      <c r="N142" s="334">
        <v>104858863.26722257</v>
      </c>
      <c r="O142" s="334">
        <v>10939012.111529395</v>
      </c>
      <c r="P142" s="335">
        <v>0.11647177861680737</v>
      </c>
      <c r="Q142" s="336">
        <v>293724005.24061614</v>
      </c>
      <c r="R142" s="336">
        <v>39738849.720008612</v>
      </c>
      <c r="S142" s="335">
        <v>0.15646130829399724</v>
      </c>
    </row>
    <row r="143" spans="1:19">
      <c r="A143" s="353"/>
      <c r="B143" s="249" t="s">
        <v>169</v>
      </c>
      <c r="C143" s="328">
        <v>7856152.0771460701</v>
      </c>
      <c r="D143" s="328">
        <v>775457.05175736826</v>
      </c>
      <c r="E143" s="329">
        <v>0.10951708115896416</v>
      </c>
      <c r="F143" s="330">
        <v>21273248.677407149</v>
      </c>
      <c r="G143" s="330">
        <v>2831470.9866336137</v>
      </c>
      <c r="H143" s="329">
        <v>0.15353568588185537</v>
      </c>
      <c r="I143" s="298"/>
      <c r="J143" s="302"/>
      <c r="K143" s="302"/>
      <c r="L143" s="249" t="s">
        <v>169</v>
      </c>
      <c r="M143" s="337" t="s">
        <v>302</v>
      </c>
      <c r="N143" s="338">
        <v>7856152.0771460701</v>
      </c>
      <c r="O143" s="338">
        <v>775457.05175736826</v>
      </c>
      <c r="P143" s="339">
        <v>0.10951708115896416</v>
      </c>
      <c r="Q143" s="340">
        <v>21273248.677407149</v>
      </c>
      <c r="R143" s="340">
        <v>2831470.9866336137</v>
      </c>
      <c r="S143" s="339">
        <v>0.15353568588185537</v>
      </c>
    </row>
    <row r="144" spans="1:19">
      <c r="A144" s="353"/>
      <c r="B144" s="249" t="s">
        <v>170</v>
      </c>
      <c r="C144" s="325">
        <v>19648024.077392317</v>
      </c>
      <c r="D144" s="325">
        <v>2043115.1831710488</v>
      </c>
      <c r="E144" s="326">
        <v>0.11605372089381798</v>
      </c>
      <c r="F144" s="327">
        <v>54822954.294077031</v>
      </c>
      <c r="G144" s="327">
        <v>7085036.4772344083</v>
      </c>
      <c r="H144" s="326">
        <v>0.14841528079246694</v>
      </c>
      <c r="I144" s="297"/>
      <c r="J144" s="301"/>
      <c r="K144" s="301"/>
      <c r="L144" s="249" t="s">
        <v>170</v>
      </c>
      <c r="M144" s="333" t="s">
        <v>303</v>
      </c>
      <c r="N144" s="334">
        <v>19648024.077392317</v>
      </c>
      <c r="O144" s="334">
        <v>2043115.1831710488</v>
      </c>
      <c r="P144" s="335">
        <v>0.11605372089381798</v>
      </c>
      <c r="Q144" s="336">
        <v>54822954.294077031</v>
      </c>
      <c r="R144" s="336">
        <v>7085036.4772344083</v>
      </c>
      <c r="S144" s="335">
        <v>0.14841528079246694</v>
      </c>
    </row>
    <row r="145" spans="1:19">
      <c r="A145" s="353"/>
      <c r="B145" s="249" t="s">
        <v>171</v>
      </c>
      <c r="C145" s="328">
        <v>8111307.2849574564</v>
      </c>
      <c r="D145" s="328">
        <v>993496.16004235763</v>
      </c>
      <c r="E145" s="329">
        <v>0.13957888775170443</v>
      </c>
      <c r="F145" s="330">
        <v>21886813.372730933</v>
      </c>
      <c r="G145" s="330">
        <v>3206631.309487164</v>
      </c>
      <c r="H145" s="329">
        <v>0.17165953193768499</v>
      </c>
      <c r="I145" s="298"/>
      <c r="J145" s="302"/>
      <c r="K145" s="302"/>
      <c r="L145" s="249" t="s">
        <v>171</v>
      </c>
      <c r="M145" s="337" t="s">
        <v>304</v>
      </c>
      <c r="N145" s="338">
        <v>8111307.2849574564</v>
      </c>
      <c r="O145" s="338">
        <v>993496.16004235763</v>
      </c>
      <c r="P145" s="339">
        <v>0.13957888775170443</v>
      </c>
      <c r="Q145" s="340">
        <v>21886813.372730933</v>
      </c>
      <c r="R145" s="340">
        <v>3206631.309487164</v>
      </c>
      <c r="S145" s="339">
        <v>0.17165953193768499</v>
      </c>
    </row>
    <row r="146" spans="1:19">
      <c r="A146" s="353"/>
      <c r="B146" s="249" t="s">
        <v>172</v>
      </c>
      <c r="C146" s="325">
        <v>3474910.1343815937</v>
      </c>
      <c r="D146" s="325">
        <v>372795.8554244875</v>
      </c>
      <c r="E146" s="326">
        <v>0.12017476530549255</v>
      </c>
      <c r="F146" s="327">
        <v>9154285.655553693</v>
      </c>
      <c r="G146" s="327">
        <v>1222341.3394146552</v>
      </c>
      <c r="H146" s="326">
        <v>0.1541036208395426</v>
      </c>
      <c r="I146" s="297"/>
      <c r="J146" s="301"/>
      <c r="K146" s="301"/>
      <c r="L146" s="249" t="s">
        <v>172</v>
      </c>
      <c r="M146" s="333" t="s">
        <v>309</v>
      </c>
      <c r="N146" s="334">
        <v>3474910.1343815937</v>
      </c>
      <c r="O146" s="334">
        <v>372795.8554244875</v>
      </c>
      <c r="P146" s="335">
        <v>0.12017476530549255</v>
      </c>
      <c r="Q146" s="336">
        <v>9154285.655553693</v>
      </c>
      <c r="R146" s="336">
        <v>1222341.3394146552</v>
      </c>
      <c r="S146" s="335">
        <v>0.1541036208395426</v>
      </c>
    </row>
    <row r="147" spans="1:19">
      <c r="A147" s="353"/>
      <c r="B147" s="249" t="s">
        <v>173</v>
      </c>
      <c r="C147" s="328">
        <v>22082152.513158083</v>
      </c>
      <c r="D147" s="328">
        <v>2273798.6497766078</v>
      </c>
      <c r="E147" s="329">
        <v>0.11478988438206589</v>
      </c>
      <c r="F147" s="330">
        <v>63023334.19405853</v>
      </c>
      <c r="G147" s="330">
        <v>8809690.5701580718</v>
      </c>
      <c r="H147" s="329">
        <v>0.16249951084775013</v>
      </c>
      <c r="I147" s="298"/>
      <c r="J147" s="302"/>
      <c r="K147" s="302"/>
      <c r="L147" s="249" t="s">
        <v>173</v>
      </c>
      <c r="M147" s="337" t="s">
        <v>305</v>
      </c>
      <c r="N147" s="338">
        <v>22082152.513158083</v>
      </c>
      <c r="O147" s="338">
        <v>2273798.6497766078</v>
      </c>
      <c r="P147" s="339">
        <v>0.11478988438206589</v>
      </c>
      <c r="Q147" s="340">
        <v>63023334.19405853</v>
      </c>
      <c r="R147" s="340">
        <v>8809690.5701580718</v>
      </c>
      <c r="S147" s="339">
        <v>0.16249951084775013</v>
      </c>
    </row>
    <row r="148" spans="1:19">
      <c r="A148" s="353"/>
      <c r="B148" s="249" t="s">
        <v>174</v>
      </c>
      <c r="C148" s="325">
        <v>10378229.441562992</v>
      </c>
      <c r="D148" s="325">
        <v>1103587.5209060032</v>
      </c>
      <c r="E148" s="326">
        <v>0.11898977128680654</v>
      </c>
      <c r="F148" s="327">
        <v>29213377.306171063</v>
      </c>
      <c r="G148" s="327">
        <v>4216354.5525903106</v>
      </c>
      <c r="H148" s="326">
        <v>0.16867426949820774</v>
      </c>
      <c r="I148" s="297"/>
      <c r="J148" s="301"/>
      <c r="K148" s="301"/>
      <c r="L148" s="249" t="s">
        <v>174</v>
      </c>
      <c r="M148" s="333" t="s">
        <v>306</v>
      </c>
      <c r="N148" s="334">
        <v>10378229.441562992</v>
      </c>
      <c r="O148" s="334">
        <v>1103587.5209060032</v>
      </c>
      <c r="P148" s="335">
        <v>0.11898977128680654</v>
      </c>
      <c r="Q148" s="336">
        <v>29213377.306171063</v>
      </c>
      <c r="R148" s="336">
        <v>4216354.5525903106</v>
      </c>
      <c r="S148" s="335">
        <v>0.16867426949820774</v>
      </c>
    </row>
    <row r="149" spans="1:19">
      <c r="A149" s="353"/>
      <c r="B149" s="249" t="s">
        <v>175</v>
      </c>
      <c r="C149" s="328">
        <v>13103579.949738936</v>
      </c>
      <c r="D149" s="328">
        <v>1544767.6629327796</v>
      </c>
      <c r="E149" s="329">
        <v>0.13364415171756527</v>
      </c>
      <c r="F149" s="330">
        <v>36044624.795904391</v>
      </c>
      <c r="G149" s="330">
        <v>5043748.6556366906</v>
      </c>
      <c r="H149" s="329">
        <v>0.16269697129899041</v>
      </c>
      <c r="I149" s="298"/>
      <c r="J149" s="302"/>
      <c r="K149" s="302"/>
      <c r="L149" s="249" t="s">
        <v>175</v>
      </c>
      <c r="M149" s="337" t="s">
        <v>307</v>
      </c>
      <c r="N149" s="338">
        <v>13103579.949738936</v>
      </c>
      <c r="O149" s="338">
        <v>1544767.6629327796</v>
      </c>
      <c r="P149" s="339">
        <v>0.13364415171756527</v>
      </c>
      <c r="Q149" s="340">
        <v>36044624.795904391</v>
      </c>
      <c r="R149" s="340">
        <v>5043748.6556366906</v>
      </c>
      <c r="S149" s="339">
        <v>0.16269697129899041</v>
      </c>
    </row>
    <row r="150" spans="1:19">
      <c r="A150" s="353"/>
      <c r="B150" s="249" t="s">
        <v>176</v>
      </c>
      <c r="C150" s="325">
        <v>20204507.788884174</v>
      </c>
      <c r="D150" s="325">
        <v>1831994.0275195464</v>
      </c>
      <c r="E150" s="326">
        <v>9.9713847071489378E-2</v>
      </c>
      <c r="F150" s="327">
        <v>58305366.94471328</v>
      </c>
      <c r="G150" s="327">
        <v>7323575.8288536295</v>
      </c>
      <c r="H150" s="326">
        <v>0.14365081470382821</v>
      </c>
      <c r="I150" s="297"/>
      <c r="J150" s="301"/>
      <c r="K150" s="301"/>
      <c r="L150" s="249" t="s">
        <v>176</v>
      </c>
      <c r="M150" s="333" t="s">
        <v>308</v>
      </c>
      <c r="N150" s="334">
        <v>20204507.788884174</v>
      </c>
      <c r="O150" s="334">
        <v>1831994.0275195464</v>
      </c>
      <c r="P150" s="335">
        <v>9.9713847071489378E-2</v>
      </c>
      <c r="Q150" s="336">
        <v>58305366.94471328</v>
      </c>
      <c r="R150" s="336">
        <v>7323575.8288536295</v>
      </c>
      <c r="S150" s="335">
        <v>0.14365081470382821</v>
      </c>
    </row>
    <row r="151" spans="1:19">
      <c r="A151" s="353"/>
      <c r="B151" s="249" t="s">
        <v>177</v>
      </c>
      <c r="C151" s="328">
        <v>86127025.03836979</v>
      </c>
      <c r="D151" s="328">
        <v>9110828.5423875004</v>
      </c>
      <c r="E151" s="329">
        <v>0.11829756540707363</v>
      </c>
      <c r="F151" s="330">
        <v>241454959.59070247</v>
      </c>
      <c r="G151" s="330">
        <v>31542302.198208362</v>
      </c>
      <c r="H151" s="329">
        <v>0.15026393639155666</v>
      </c>
      <c r="I151" s="298"/>
      <c r="J151" s="302"/>
      <c r="K151" s="302"/>
      <c r="L151" s="249" t="s">
        <v>177</v>
      </c>
      <c r="M151" s="337" t="s">
        <v>310</v>
      </c>
      <c r="N151" s="338">
        <v>86127025.038369805</v>
      </c>
      <c r="O151" s="338">
        <v>9110828.5423875004</v>
      </c>
      <c r="P151" s="339">
        <v>0.11829756540707362</v>
      </c>
      <c r="Q151" s="340">
        <v>241454959.59070259</v>
      </c>
      <c r="R151" s="340">
        <v>31542302.198208392</v>
      </c>
      <c r="S151" s="339">
        <v>0.15026393639155675</v>
      </c>
    </row>
    <row r="152" spans="1:19">
      <c r="A152" s="353"/>
      <c r="B152" s="249" t="s">
        <v>206</v>
      </c>
      <c r="C152" s="325">
        <v>5856431.3708731281</v>
      </c>
      <c r="D152" s="325">
        <v>549023.97313735727</v>
      </c>
      <c r="E152" s="326">
        <v>0.10344485207063248</v>
      </c>
      <c r="F152" s="327">
        <v>16146460.889230518</v>
      </c>
      <c r="G152" s="327">
        <v>1799056.1454330012</v>
      </c>
      <c r="H152" s="326">
        <v>0.12539244396870772</v>
      </c>
      <c r="I152" s="297"/>
      <c r="J152" s="301"/>
      <c r="K152" s="301"/>
      <c r="L152" s="249" t="s">
        <v>206</v>
      </c>
      <c r="M152" s="333" t="s">
        <v>311</v>
      </c>
      <c r="N152" s="334">
        <v>5856431.3708731281</v>
      </c>
      <c r="O152" s="334">
        <v>549023.97313735727</v>
      </c>
      <c r="P152" s="335">
        <v>0.10344485207063248</v>
      </c>
      <c r="Q152" s="336">
        <v>16146460.889230518</v>
      </c>
      <c r="R152" s="336">
        <v>1799056.1454330012</v>
      </c>
      <c r="S152" s="335">
        <v>0.12539244396870772</v>
      </c>
    </row>
    <row r="153" spans="1:19">
      <c r="A153" s="353"/>
      <c r="B153" s="249" t="s">
        <v>178</v>
      </c>
      <c r="C153" s="328">
        <v>5958573.5268200794</v>
      </c>
      <c r="D153" s="328">
        <v>581014.29611778725</v>
      </c>
      <c r="E153" s="329">
        <v>0.10804423925274155</v>
      </c>
      <c r="F153" s="330">
        <v>15573163.835024955</v>
      </c>
      <c r="G153" s="330">
        <v>2159417.7917594258</v>
      </c>
      <c r="H153" s="329">
        <v>0.16098543872787702</v>
      </c>
      <c r="I153" s="298"/>
      <c r="J153" s="302"/>
      <c r="K153" s="302"/>
      <c r="L153" s="249" t="s">
        <v>178</v>
      </c>
      <c r="M153" s="337" t="s">
        <v>312</v>
      </c>
      <c r="N153" s="338">
        <v>5958573.5268200794</v>
      </c>
      <c r="O153" s="338">
        <v>581014.29611778725</v>
      </c>
      <c r="P153" s="339">
        <v>0.10804423925274155</v>
      </c>
      <c r="Q153" s="340">
        <v>15573163.835024955</v>
      </c>
      <c r="R153" s="340">
        <v>2159417.7917594258</v>
      </c>
      <c r="S153" s="339">
        <v>0.16098543872787702</v>
      </c>
    </row>
    <row r="154" spans="1:19">
      <c r="A154" s="353"/>
      <c r="B154" s="249" t="s">
        <v>179</v>
      </c>
      <c r="C154" s="325">
        <v>52006697.74712915</v>
      </c>
      <c r="D154" s="325">
        <v>5800699.4292318746</v>
      </c>
      <c r="E154" s="326">
        <v>0.12553996538118409</v>
      </c>
      <c r="F154" s="327">
        <v>146344324.96036246</v>
      </c>
      <c r="G154" s="327">
        <v>20278257.388510182</v>
      </c>
      <c r="H154" s="326">
        <v>0.1608542074730176</v>
      </c>
      <c r="I154" s="297"/>
      <c r="J154" s="301"/>
      <c r="K154" s="301"/>
      <c r="L154" s="249" t="s">
        <v>179</v>
      </c>
      <c r="M154" s="333" t="s">
        <v>313</v>
      </c>
      <c r="N154" s="334">
        <v>52006697.74712915</v>
      </c>
      <c r="O154" s="334">
        <v>5800699.4292318746</v>
      </c>
      <c r="P154" s="335">
        <v>0.12553996538118409</v>
      </c>
      <c r="Q154" s="336">
        <v>146344324.96036246</v>
      </c>
      <c r="R154" s="336">
        <v>20278257.388510182</v>
      </c>
      <c r="S154" s="335">
        <v>0.1608542074730176</v>
      </c>
    </row>
    <row r="155" spans="1:19">
      <c r="A155" s="353"/>
      <c r="B155" s="249" t="s">
        <v>180</v>
      </c>
      <c r="C155" s="328">
        <v>14712407.779980967</v>
      </c>
      <c r="D155" s="328">
        <v>1444585.4606138933</v>
      </c>
      <c r="E155" s="329">
        <v>0.10887886691889356</v>
      </c>
      <c r="F155" s="330">
        <v>42683726.168562151</v>
      </c>
      <c r="G155" s="330">
        <v>4670029.2941111848</v>
      </c>
      <c r="H155" s="329">
        <v>0.12285122674427161</v>
      </c>
      <c r="I155" s="298"/>
      <c r="J155" s="302"/>
      <c r="K155" s="302"/>
      <c r="L155" s="249" t="s">
        <v>180</v>
      </c>
      <c r="M155" s="337" t="s">
        <v>314</v>
      </c>
      <c r="N155" s="338">
        <v>14712407.779980967</v>
      </c>
      <c r="O155" s="338">
        <v>1444585.4606138933</v>
      </c>
      <c r="P155" s="339">
        <v>0.10887886691889356</v>
      </c>
      <c r="Q155" s="340">
        <v>42683726.168562151</v>
      </c>
      <c r="R155" s="340">
        <v>4670029.2941111848</v>
      </c>
      <c r="S155" s="339">
        <v>0.12285122674427161</v>
      </c>
    </row>
    <row r="156" spans="1:19">
      <c r="A156" s="353"/>
      <c r="B156" s="249" t="s">
        <v>181</v>
      </c>
      <c r="C156" s="331">
        <v>2525323.0826849788</v>
      </c>
      <c r="D156" s="331">
        <v>263690.23089377582</v>
      </c>
      <c r="E156" s="331">
        <v>0.11659285488576732</v>
      </c>
      <c r="F156" s="331">
        <v>6950556.862354964</v>
      </c>
      <c r="G156" s="331">
        <v>1030745.4831830263</v>
      </c>
      <c r="H156" s="331">
        <v>0.17411796038123209</v>
      </c>
      <c r="I156" s="299"/>
      <c r="J156" s="303"/>
      <c r="K156" s="303"/>
      <c r="L156" s="249" t="s">
        <v>181</v>
      </c>
      <c r="M156" s="333" t="s">
        <v>315</v>
      </c>
      <c r="N156" s="341">
        <v>2525323.0826849937</v>
      </c>
      <c r="O156" s="341">
        <v>263690.23089377582</v>
      </c>
      <c r="P156" s="341">
        <v>0.11659285488576654</v>
      </c>
      <c r="Q156" s="341">
        <v>6950556.8623551428</v>
      </c>
      <c r="R156" s="341">
        <v>1030745.4831832051</v>
      </c>
      <c r="S156" s="341">
        <v>0.17411796038126229</v>
      </c>
    </row>
    <row r="157" spans="1:19">
      <c r="A157" s="353"/>
      <c r="B157" s="249" t="s">
        <v>182</v>
      </c>
      <c r="C157" s="328">
        <v>1231824.0312356709</v>
      </c>
      <c r="D157" s="328">
        <v>101745.98071362427</v>
      </c>
      <c r="E157" s="329">
        <v>9.0034472102720767E-2</v>
      </c>
      <c r="F157" s="330">
        <v>3494351.430767281</v>
      </c>
      <c r="G157" s="330">
        <v>377143.68841193896</v>
      </c>
      <c r="H157" s="329">
        <v>0.12098766575209761</v>
      </c>
      <c r="I157" s="298"/>
      <c r="J157" s="302"/>
      <c r="K157" s="302"/>
      <c r="L157" s="249" t="s">
        <v>182</v>
      </c>
      <c r="M157" s="337" t="s">
        <v>316</v>
      </c>
      <c r="N157" s="338">
        <v>1231824.0312356709</v>
      </c>
      <c r="O157" s="338">
        <v>101745.98071362427</v>
      </c>
      <c r="P157" s="339">
        <v>9.0034472102720767E-2</v>
      </c>
      <c r="Q157" s="340">
        <v>3494351.430767281</v>
      </c>
      <c r="R157" s="340">
        <v>377143.68841193896</v>
      </c>
      <c r="S157" s="339">
        <v>0.12098766575209761</v>
      </c>
    </row>
    <row r="158" spans="1:19">
      <c r="A158" s="353"/>
      <c r="B158" s="296" t="s">
        <v>226</v>
      </c>
      <c r="C158" s="325">
        <v>3801944.4121502652</v>
      </c>
      <c r="D158" s="325">
        <v>391015.75010527298</v>
      </c>
      <c r="E158" s="326">
        <v>0.11463615597015826</v>
      </c>
      <c r="F158" s="327">
        <v>10226681.240283407</v>
      </c>
      <c r="G158" s="327">
        <v>1239391.2930907141</v>
      </c>
      <c r="H158" s="326">
        <v>0.13790489684577892</v>
      </c>
      <c r="I158" s="297"/>
      <c r="J158" s="301"/>
      <c r="K158" s="301"/>
      <c r="L158" s="296" t="s">
        <v>226</v>
      </c>
      <c r="M158" s="333" t="s">
        <v>317</v>
      </c>
      <c r="N158" s="334">
        <v>3801944.4121502652</v>
      </c>
      <c r="O158" s="334">
        <v>391015.75010527298</v>
      </c>
      <c r="P158" s="335">
        <v>0.11463615597015826</v>
      </c>
      <c r="Q158" s="336">
        <v>10226681.240283407</v>
      </c>
      <c r="R158" s="336">
        <v>1239391.2930907141</v>
      </c>
      <c r="S158" s="335">
        <v>0.13790489684577892</v>
      </c>
    </row>
    <row r="159" spans="1:19">
      <c r="A159" s="353"/>
      <c r="B159" s="249" t="s">
        <v>151</v>
      </c>
      <c r="C159" s="328">
        <v>78989241.326801419</v>
      </c>
      <c r="D159" s="328">
        <v>7189244.5678103566</v>
      </c>
      <c r="E159" s="329">
        <v>0.10012875894608021</v>
      </c>
      <c r="F159" s="330">
        <v>214917230.70734543</v>
      </c>
      <c r="G159" s="330">
        <v>26343369.105585754</v>
      </c>
      <c r="H159" s="329">
        <v>0.13969788220818793</v>
      </c>
      <c r="I159" s="300"/>
      <c r="J159" s="304"/>
      <c r="K159" s="304"/>
      <c r="L159" s="249" t="s">
        <v>151</v>
      </c>
      <c r="M159" s="337" t="s">
        <v>318</v>
      </c>
      <c r="N159" s="338">
        <v>78989241.326801434</v>
      </c>
      <c r="O159" s="338">
        <v>7189244.5678104311</v>
      </c>
      <c r="P159" s="339">
        <v>0.10012875894608134</v>
      </c>
      <c r="Q159" s="340">
        <v>214917230.70734543</v>
      </c>
      <c r="R159" s="340">
        <v>26343369.105585754</v>
      </c>
      <c r="S159" s="339">
        <v>0.13969788220818793</v>
      </c>
    </row>
    <row r="160" spans="1:19">
      <c r="A160" s="353"/>
      <c r="B160" s="249" t="s">
        <v>207</v>
      </c>
      <c r="C160" s="325">
        <v>4668240.6083470089</v>
      </c>
      <c r="D160" s="325">
        <v>543994.69224183727</v>
      </c>
      <c r="E160" s="326">
        <v>0.13190161384837387</v>
      </c>
      <c r="F160" s="327">
        <v>12216106.094407907</v>
      </c>
      <c r="G160" s="327">
        <v>1798285.2117970064</v>
      </c>
      <c r="H160" s="326">
        <v>0.17261625363502339</v>
      </c>
      <c r="I160" s="297"/>
      <c r="J160" s="301"/>
      <c r="K160" s="301"/>
      <c r="L160" s="249" t="s">
        <v>207</v>
      </c>
      <c r="M160" s="333" t="s">
        <v>319</v>
      </c>
      <c r="N160" s="334">
        <v>4668240.6083470089</v>
      </c>
      <c r="O160" s="334">
        <v>543994.69224183727</v>
      </c>
      <c r="P160" s="335">
        <v>0.13190161384837387</v>
      </c>
      <c r="Q160" s="336">
        <v>12216106.094407907</v>
      </c>
      <c r="R160" s="336">
        <v>1798285.2117970064</v>
      </c>
      <c r="S160" s="335">
        <v>0.17261625363502339</v>
      </c>
    </row>
    <row r="161" spans="1:26">
      <c r="A161" s="353"/>
      <c r="B161" s="249" t="s">
        <v>208</v>
      </c>
      <c r="C161" s="328">
        <v>25061451.369646862</v>
      </c>
      <c r="D161" s="328">
        <v>2026196.907740362</v>
      </c>
      <c r="E161" s="329">
        <v>8.7960691343396818E-2</v>
      </c>
      <c r="F161" s="330">
        <v>70097761.11903891</v>
      </c>
      <c r="G161" s="330">
        <v>8005419.3919662833</v>
      </c>
      <c r="H161" s="329">
        <v>0.12892764500901202</v>
      </c>
      <c r="I161" s="298"/>
      <c r="J161" s="302"/>
      <c r="K161" s="302"/>
      <c r="L161" s="249" t="s">
        <v>208</v>
      </c>
      <c r="M161" s="337" t="s">
        <v>320</v>
      </c>
      <c r="N161" s="338">
        <v>25061451.369646862</v>
      </c>
      <c r="O161" s="338">
        <v>2026196.907740362</v>
      </c>
      <c r="P161" s="339">
        <v>8.7960691343396818E-2</v>
      </c>
      <c r="Q161" s="340">
        <v>70097761.11903891</v>
      </c>
      <c r="R161" s="340">
        <v>8005419.3919662833</v>
      </c>
      <c r="S161" s="339">
        <v>0.12892764500901202</v>
      </c>
    </row>
    <row r="162" spans="1:26">
      <c r="A162" s="353"/>
      <c r="B162" s="249" t="s">
        <v>209</v>
      </c>
      <c r="C162" s="325">
        <v>7149111.4619256314</v>
      </c>
      <c r="D162" s="325">
        <v>694411.78838427179</v>
      </c>
      <c r="E162" s="326">
        <v>0.10758235448672455</v>
      </c>
      <c r="F162" s="327">
        <v>19125333.535725053</v>
      </c>
      <c r="G162" s="327">
        <v>2492383.3479167838</v>
      </c>
      <c r="H162" s="326">
        <v>0.14984613792348561</v>
      </c>
      <c r="I162" s="297"/>
      <c r="J162" s="301"/>
      <c r="K162" s="301"/>
      <c r="L162" s="249" t="s">
        <v>209</v>
      </c>
      <c r="M162" s="333" t="s">
        <v>321</v>
      </c>
      <c r="N162" s="334">
        <v>7149111.4619256314</v>
      </c>
      <c r="O162" s="334">
        <v>694411.78838427179</v>
      </c>
      <c r="P162" s="335">
        <v>0.10758235448672455</v>
      </c>
      <c r="Q162" s="336">
        <v>19125333.535725053</v>
      </c>
      <c r="R162" s="336">
        <v>2492383.3479167838</v>
      </c>
      <c r="S162" s="335">
        <v>0.14984613792348561</v>
      </c>
    </row>
    <row r="163" spans="1:26">
      <c r="A163" s="353"/>
      <c r="B163" s="249" t="s">
        <v>210</v>
      </c>
      <c r="C163" s="328">
        <v>5969300.0469651893</v>
      </c>
      <c r="D163" s="328">
        <v>702397.88000300154</v>
      </c>
      <c r="E163" s="329">
        <v>0.13336072281899369</v>
      </c>
      <c r="F163" s="330">
        <v>15730429.732693953</v>
      </c>
      <c r="G163" s="330">
        <v>2311827.0750477985</v>
      </c>
      <c r="H163" s="329">
        <v>0.17228523222799796</v>
      </c>
      <c r="I163" s="298"/>
      <c r="J163" s="302"/>
      <c r="K163" s="302"/>
      <c r="L163" s="249" t="s">
        <v>210</v>
      </c>
      <c r="M163" s="337" t="s">
        <v>322</v>
      </c>
      <c r="N163" s="338">
        <v>5969300.0469651893</v>
      </c>
      <c r="O163" s="338">
        <v>702397.88000300154</v>
      </c>
      <c r="P163" s="339">
        <v>0.13336072281899369</v>
      </c>
      <c r="Q163" s="340">
        <v>15730429.732693953</v>
      </c>
      <c r="R163" s="340">
        <v>2311827.0750477985</v>
      </c>
      <c r="S163" s="339">
        <v>0.17228523222799796</v>
      </c>
    </row>
    <row r="164" spans="1:26">
      <c r="A164" s="353"/>
      <c r="B164" s="249" t="s">
        <v>211</v>
      </c>
      <c r="C164" s="325">
        <v>14161448.389011996</v>
      </c>
      <c r="D164" s="325">
        <v>1145311.1463567112</v>
      </c>
      <c r="E164" s="326">
        <v>8.7991631081101626E-2</v>
      </c>
      <c r="F164" s="327">
        <v>39082455.196805969</v>
      </c>
      <c r="G164" s="327">
        <v>4202523.0430630147</v>
      </c>
      <c r="H164" s="326">
        <v>0.12048541334711407</v>
      </c>
      <c r="I164" s="297"/>
      <c r="J164" s="301"/>
      <c r="K164" s="301"/>
      <c r="L164" s="249" t="s">
        <v>211</v>
      </c>
      <c r="M164" s="333" t="s">
        <v>323</v>
      </c>
      <c r="N164" s="334">
        <v>14161448.389011996</v>
      </c>
      <c r="O164" s="334">
        <v>1145311.1463567112</v>
      </c>
      <c r="P164" s="335">
        <v>8.7991631081101626E-2</v>
      </c>
      <c r="Q164" s="336">
        <v>39082455.196805969</v>
      </c>
      <c r="R164" s="336">
        <v>4202523.0430630147</v>
      </c>
      <c r="S164" s="335">
        <v>0.12048541334711407</v>
      </c>
    </row>
    <row r="165" spans="1:26">
      <c r="A165" s="353"/>
      <c r="B165" s="249" t="s">
        <v>212</v>
      </c>
      <c r="C165" s="328">
        <v>11873282.213610681</v>
      </c>
      <c r="D165" s="328">
        <v>1059381.528299829</v>
      </c>
      <c r="E165" s="329">
        <v>9.7964791718389677E-2</v>
      </c>
      <c r="F165" s="330">
        <v>31355507.111371279</v>
      </c>
      <c r="G165" s="330">
        <v>3905701.6901100762</v>
      </c>
      <c r="H165" s="329">
        <v>0.1422852231617249</v>
      </c>
      <c r="I165" s="298"/>
      <c r="J165" s="302"/>
      <c r="K165" s="302"/>
      <c r="L165" s="249" t="s">
        <v>212</v>
      </c>
      <c r="M165" s="337" t="s">
        <v>324</v>
      </c>
      <c r="N165" s="338">
        <v>11873282.213610681</v>
      </c>
      <c r="O165" s="338">
        <v>1059381.528299829</v>
      </c>
      <c r="P165" s="339">
        <v>9.7964791718389677E-2</v>
      </c>
      <c r="Q165" s="340">
        <v>31355507.111371279</v>
      </c>
      <c r="R165" s="340">
        <v>3905701.6901100762</v>
      </c>
      <c r="S165" s="339">
        <v>0.1422852231617249</v>
      </c>
    </row>
    <row r="166" spans="1:26">
      <c r="A166" s="353"/>
      <c r="B166" s="249" t="s">
        <v>213</v>
      </c>
      <c r="C166" s="325">
        <v>4477530.1953571457</v>
      </c>
      <c r="D166" s="325">
        <v>464590.42763214838</v>
      </c>
      <c r="E166" s="326">
        <v>0.11577308769215154</v>
      </c>
      <c r="F166" s="327">
        <v>12167051.49767405</v>
      </c>
      <c r="G166" s="327">
        <v>1636776.5316677373</v>
      </c>
      <c r="H166" s="326">
        <v>0.15543530790521204</v>
      </c>
      <c r="I166" s="297"/>
      <c r="J166" s="301"/>
      <c r="K166" s="301"/>
      <c r="L166" s="249" t="s">
        <v>213</v>
      </c>
      <c r="M166" s="333" t="s">
        <v>325</v>
      </c>
      <c r="N166" s="334">
        <v>4477530.1953571457</v>
      </c>
      <c r="O166" s="334">
        <v>464590.42763214838</v>
      </c>
      <c r="P166" s="335">
        <v>0.11577308769215154</v>
      </c>
      <c r="Q166" s="336">
        <v>12167051.49767405</v>
      </c>
      <c r="R166" s="336">
        <v>1636776.5316677373</v>
      </c>
      <c r="S166" s="335">
        <v>0.15543530790521204</v>
      </c>
      <c r="T166" s="234" t="s">
        <v>217</v>
      </c>
      <c r="U166" s="235">
        <f>(O156-(SUM(O157:O165)))</f>
        <v>-13590010.010761565</v>
      </c>
      <c r="V166" s="235">
        <f>(P156-(SUM(P157:P165)))</f>
        <v>-0.83496833743017407</v>
      </c>
      <c r="W166" s="237">
        <f>(((U166+V166)-(U166))/U166)</f>
        <v>6.1439861863824156E-8</v>
      </c>
      <c r="X166" s="235">
        <f>(R156-(SUM(R157:R165)))</f>
        <v>-49645298.363806158</v>
      </c>
      <c r="Y166" s="235">
        <f>(S156-(SUM(S157:S165)))</f>
        <v>-1.1109183897291599</v>
      </c>
      <c r="Z166" s="237">
        <f>(((X166+Y166)-(X166))/X166)</f>
        <v>2.237711171820787E-8</v>
      </c>
    </row>
    <row r="167" spans="1:26">
      <c r="A167" s="353"/>
      <c r="B167" s="249" t="s">
        <v>214</v>
      </c>
      <c r="C167" s="328">
        <v>1920830.5657748107</v>
      </c>
      <c r="D167" s="328">
        <v>211164.06238402752</v>
      </c>
      <c r="E167" s="329">
        <v>0.12351184395624856</v>
      </c>
      <c r="F167" s="330">
        <v>5113915.6469234796</v>
      </c>
      <c r="G167" s="330">
        <v>714323.65831182245</v>
      </c>
      <c r="H167" s="329">
        <v>0.16236134172460742</v>
      </c>
      <c r="I167" s="298"/>
      <c r="J167" s="302"/>
      <c r="K167" s="302"/>
      <c r="L167" s="249" t="s">
        <v>214</v>
      </c>
      <c r="M167" s="337" t="s">
        <v>326</v>
      </c>
      <c r="N167" s="338">
        <v>1920830.5657748107</v>
      </c>
      <c r="O167" s="338">
        <v>211164.06238402752</v>
      </c>
      <c r="P167" s="339">
        <v>0.12351184395624856</v>
      </c>
      <c r="Q167" s="340">
        <v>5113915.6469234796</v>
      </c>
      <c r="R167" s="340">
        <v>714323.65831182245</v>
      </c>
      <c r="S167" s="339">
        <v>0.16236134172460742</v>
      </c>
    </row>
    <row r="168" spans="1:26">
      <c r="A168" s="353"/>
      <c r="B168" s="249" t="s">
        <v>215</v>
      </c>
      <c r="C168" s="325">
        <v>1848178.8743651134</v>
      </c>
      <c r="D168" s="325">
        <v>157991.55953572947</v>
      </c>
      <c r="E168" s="326">
        <v>9.347576931239597E-2</v>
      </c>
      <c r="F168" s="327">
        <v>4908225.1770383026</v>
      </c>
      <c r="G168" s="327">
        <v>621643.03942308389</v>
      </c>
      <c r="H168" s="326">
        <v>0.14502067602253541</v>
      </c>
      <c r="I168" s="297"/>
      <c r="J168" s="301"/>
      <c r="K168" s="301"/>
      <c r="L168" s="249" t="s">
        <v>215</v>
      </c>
      <c r="M168" s="333" t="s">
        <v>327</v>
      </c>
      <c r="N168" s="334">
        <v>1848178.8743651134</v>
      </c>
      <c r="O168" s="334">
        <v>157991.55953572947</v>
      </c>
      <c r="P168" s="335">
        <v>9.347576931239597E-2</v>
      </c>
      <c r="Q168" s="336">
        <v>4908225.1770383026</v>
      </c>
      <c r="R168" s="336">
        <v>621643.03942308389</v>
      </c>
      <c r="S168" s="335">
        <v>0.14502067602253541</v>
      </c>
    </row>
    <row r="169" spans="1:26">
      <c r="A169" s="353"/>
      <c r="B169" s="233" t="s">
        <v>216</v>
      </c>
      <c r="C169" s="332">
        <v>1859867.6017964908</v>
      </c>
      <c r="D169" s="332">
        <v>183804.57523257565</v>
      </c>
      <c r="E169" s="332">
        <v>0.10966447700322589</v>
      </c>
      <c r="F169" s="332">
        <v>5120445.5956665063</v>
      </c>
      <c r="G169" s="332">
        <v>654486.11628205422</v>
      </c>
      <c r="H169" s="332">
        <v>0.14654994504613436</v>
      </c>
      <c r="I169" s="300"/>
      <c r="J169" s="304"/>
      <c r="K169" s="304"/>
      <c r="L169" s="233" t="s">
        <v>216</v>
      </c>
      <c r="M169" s="337" t="s">
        <v>328</v>
      </c>
      <c r="N169" s="342">
        <v>1859867.601796506</v>
      </c>
      <c r="O169" s="342">
        <v>183804.57523257239</v>
      </c>
      <c r="P169" s="342">
        <v>0.10966447700322274</v>
      </c>
      <c r="Q169" s="342">
        <v>5120445.5956664393</v>
      </c>
      <c r="R169" s="342">
        <v>654486.11628193501</v>
      </c>
      <c r="S169" s="342">
        <v>0.14654994504610594</v>
      </c>
    </row>
    <row r="170" spans="1:26">
      <c r="A170" s="353"/>
      <c r="B170" s="249" t="s">
        <v>152</v>
      </c>
      <c r="C170" s="325">
        <v>22067762.852691684</v>
      </c>
      <c r="D170" s="325">
        <v>2429871.5130339637</v>
      </c>
      <c r="E170" s="326">
        <v>0.12373383022682084</v>
      </c>
      <c r="F170" s="327">
        <v>60480392.838734508</v>
      </c>
      <c r="G170" s="327">
        <v>7948336.5478661358</v>
      </c>
      <c r="H170" s="326">
        <v>0.15130450070060922</v>
      </c>
      <c r="I170" s="297"/>
      <c r="J170" s="301"/>
      <c r="K170" s="301"/>
      <c r="L170" s="249" t="s">
        <v>152</v>
      </c>
      <c r="M170" s="333" t="s">
        <v>329</v>
      </c>
      <c r="N170" s="334">
        <v>22067762.852691688</v>
      </c>
      <c r="O170" s="334">
        <v>2429871.5130339637</v>
      </c>
      <c r="P170" s="335">
        <v>0.12373383022682083</v>
      </c>
      <c r="Q170" s="336">
        <v>60480392.838734493</v>
      </c>
      <c r="R170" s="336">
        <v>7948336.5478661358</v>
      </c>
      <c r="S170" s="335">
        <v>0.15130450070060925</v>
      </c>
    </row>
    <row r="171" spans="1:26">
      <c r="A171" s="353"/>
      <c r="B171" s="249" t="s">
        <v>183</v>
      </c>
      <c r="C171" s="328">
        <v>6297002.8054444436</v>
      </c>
      <c r="D171" s="328">
        <v>726748.88702061959</v>
      </c>
      <c r="E171" s="329">
        <v>0.13046961550834699</v>
      </c>
      <c r="F171" s="330">
        <v>17389443.556352753</v>
      </c>
      <c r="G171" s="330">
        <v>2428711.1618699972</v>
      </c>
      <c r="H171" s="329">
        <v>0.16233905518994921</v>
      </c>
      <c r="I171" s="298"/>
      <c r="J171" s="302"/>
      <c r="K171" s="302"/>
      <c r="L171" s="249" t="s">
        <v>183</v>
      </c>
      <c r="M171" s="337" t="s">
        <v>330</v>
      </c>
      <c r="N171" s="338">
        <v>6297002.8054444436</v>
      </c>
      <c r="O171" s="338">
        <v>726748.88702061959</v>
      </c>
      <c r="P171" s="339">
        <v>0.13046961550834699</v>
      </c>
      <c r="Q171" s="340">
        <v>17389443.556352753</v>
      </c>
      <c r="R171" s="340">
        <v>2428711.1618699972</v>
      </c>
      <c r="S171" s="339">
        <v>0.16233905518994921</v>
      </c>
    </row>
    <row r="172" spans="1:26">
      <c r="A172" s="353"/>
      <c r="B172" s="249" t="s">
        <v>184</v>
      </c>
      <c r="C172" s="325">
        <v>15770760.047247224</v>
      </c>
      <c r="D172" s="325">
        <v>1703122.6260133609</v>
      </c>
      <c r="E172" s="326">
        <v>0.12106671326648261</v>
      </c>
      <c r="F172" s="327">
        <v>43090949.282381736</v>
      </c>
      <c r="G172" s="327">
        <v>5519625.385996148</v>
      </c>
      <c r="H172" s="326">
        <v>0.1469105906733072</v>
      </c>
      <c r="I172" s="297"/>
      <c r="J172" s="301"/>
      <c r="K172" s="301"/>
      <c r="L172" s="249" t="s">
        <v>184</v>
      </c>
      <c r="M172" s="333" t="s">
        <v>331</v>
      </c>
      <c r="N172" s="334">
        <v>15770760.047247224</v>
      </c>
      <c r="O172" s="334">
        <v>1703122.6260133609</v>
      </c>
      <c r="P172" s="335">
        <v>0.12106671326648261</v>
      </c>
      <c r="Q172" s="336">
        <v>43090949.282381736</v>
      </c>
      <c r="R172" s="336">
        <v>5519625.385996148</v>
      </c>
      <c r="S172" s="335">
        <v>0.1469105906733072</v>
      </c>
    </row>
    <row r="173" spans="1:26">
      <c r="A173" s="353"/>
      <c r="B173" s="249" t="s">
        <v>153</v>
      </c>
      <c r="C173" s="328">
        <v>37523422.45513273</v>
      </c>
      <c r="D173" s="328">
        <v>2647552.8231954053</v>
      </c>
      <c r="E173" s="329">
        <v>7.59136001807659E-2</v>
      </c>
      <c r="F173" s="330">
        <v>115811267.3032937</v>
      </c>
      <c r="G173" s="330">
        <v>10090670.254155204</v>
      </c>
      <c r="H173" s="329">
        <v>9.5446587853312073E-2</v>
      </c>
      <c r="I173" s="298"/>
      <c r="J173" s="302"/>
      <c r="K173" s="302"/>
      <c r="L173" s="249" t="s">
        <v>153</v>
      </c>
      <c r="M173" s="337" t="s">
        <v>332</v>
      </c>
      <c r="N173" s="338">
        <v>37523422.455132738</v>
      </c>
      <c r="O173" s="338">
        <v>2647552.8231954053</v>
      </c>
      <c r="P173" s="339">
        <v>7.5913600180765886E-2</v>
      </c>
      <c r="Q173" s="340">
        <v>115811267.3032937</v>
      </c>
      <c r="R173" s="340">
        <v>10090670.254155204</v>
      </c>
      <c r="S173" s="339">
        <v>9.5446587853312073E-2</v>
      </c>
    </row>
    <row r="174" spans="1:26">
      <c r="A174" s="353"/>
      <c r="B174" s="249" t="s">
        <v>185</v>
      </c>
      <c r="C174" s="325">
        <v>9447374.8411595337</v>
      </c>
      <c r="D174" s="325">
        <v>626144.49979567714</v>
      </c>
      <c r="E174" s="326">
        <v>7.0981538352944601E-2</v>
      </c>
      <c r="F174" s="327">
        <v>29421585.707061693</v>
      </c>
      <c r="G174" s="327">
        <v>2581567.6925331801</v>
      </c>
      <c r="H174" s="326">
        <v>9.618353054516493E-2</v>
      </c>
      <c r="I174" s="297"/>
      <c r="J174" s="301"/>
      <c r="K174" s="301"/>
      <c r="L174" s="249" t="s">
        <v>185</v>
      </c>
      <c r="M174" s="333" t="s">
        <v>333</v>
      </c>
      <c r="N174" s="334">
        <v>9447374.8411595337</v>
      </c>
      <c r="O174" s="334">
        <v>626144.49979567714</v>
      </c>
      <c r="P174" s="335">
        <v>7.0981538352944601E-2</v>
      </c>
      <c r="Q174" s="336">
        <v>29421585.707061693</v>
      </c>
      <c r="R174" s="336">
        <v>2581567.6925331801</v>
      </c>
      <c r="S174" s="335">
        <v>9.618353054516493E-2</v>
      </c>
    </row>
    <row r="175" spans="1:26">
      <c r="A175" s="353"/>
      <c r="B175" s="249" t="s">
        <v>186</v>
      </c>
      <c r="C175" s="328">
        <v>19040566.108810719</v>
      </c>
      <c r="D175" s="328">
        <v>1317274.6849478818</v>
      </c>
      <c r="E175" s="329">
        <v>7.4324495007416544E-2</v>
      </c>
      <c r="F175" s="330">
        <v>59157969.364365101</v>
      </c>
      <c r="G175" s="330">
        <v>4879505.4112589136</v>
      </c>
      <c r="H175" s="329">
        <v>8.9897632613084935E-2</v>
      </c>
      <c r="I175" s="298"/>
      <c r="J175" s="302"/>
      <c r="K175" s="302"/>
      <c r="L175" s="249" t="s">
        <v>186</v>
      </c>
      <c r="M175" s="337" t="s">
        <v>334</v>
      </c>
      <c r="N175" s="338">
        <v>19040566.108810719</v>
      </c>
      <c r="O175" s="338">
        <v>1317274.6849478818</v>
      </c>
      <c r="P175" s="339">
        <v>7.4324495007416544E-2</v>
      </c>
      <c r="Q175" s="340">
        <v>59157969.364365101</v>
      </c>
      <c r="R175" s="340">
        <v>4879505.4112589136</v>
      </c>
      <c r="S175" s="339">
        <v>8.9897632613084935E-2</v>
      </c>
    </row>
    <row r="176" spans="1:26">
      <c r="A176" s="353"/>
      <c r="B176" s="249" t="s">
        <v>187</v>
      </c>
      <c r="C176" s="325">
        <v>5268894.57055155</v>
      </c>
      <c r="D176" s="325">
        <v>412117.84452481754</v>
      </c>
      <c r="E176" s="326">
        <v>8.485418782303504E-2</v>
      </c>
      <c r="F176" s="327">
        <v>15667113.974652639</v>
      </c>
      <c r="G176" s="327">
        <v>1572731.1146603487</v>
      </c>
      <c r="H176" s="326">
        <v>0.11158566716139348</v>
      </c>
      <c r="I176" s="297"/>
      <c r="J176" s="301"/>
      <c r="K176" s="301"/>
      <c r="L176" s="249" t="s">
        <v>187</v>
      </c>
      <c r="M176" s="333" t="s">
        <v>335</v>
      </c>
      <c r="N176" s="334">
        <v>5268894.57055155</v>
      </c>
      <c r="O176" s="334">
        <v>412117.84452481754</v>
      </c>
      <c r="P176" s="335">
        <v>8.485418782303504E-2</v>
      </c>
      <c r="Q176" s="336">
        <v>15667113.974652639</v>
      </c>
      <c r="R176" s="336">
        <v>1572731.1146603487</v>
      </c>
      <c r="S176" s="335">
        <v>0.11158566716139348</v>
      </c>
    </row>
    <row r="177" spans="1:19">
      <c r="A177" s="353"/>
      <c r="B177" s="249" t="s">
        <v>188</v>
      </c>
      <c r="C177" s="328">
        <v>2182524.733362</v>
      </c>
      <c r="D177" s="328">
        <v>159013.68774942122</v>
      </c>
      <c r="E177" s="329">
        <v>7.8583058933233016E-2</v>
      </c>
      <c r="F177" s="330">
        <v>6730512.830268207</v>
      </c>
      <c r="G177" s="330">
        <v>519070.0184786506</v>
      </c>
      <c r="H177" s="329">
        <v>8.356673871220964E-2</v>
      </c>
      <c r="I177" s="298"/>
      <c r="J177" s="302"/>
      <c r="K177" s="302"/>
      <c r="L177" s="249" t="s">
        <v>188</v>
      </c>
      <c r="M177" s="337" t="s">
        <v>336</v>
      </c>
      <c r="N177" s="338">
        <v>2182524.733362</v>
      </c>
      <c r="O177" s="338">
        <v>159013.68774942122</v>
      </c>
      <c r="P177" s="339">
        <v>7.8583058933233016E-2</v>
      </c>
      <c r="Q177" s="340">
        <v>6730512.830268207</v>
      </c>
      <c r="R177" s="340">
        <v>519070.0184786506</v>
      </c>
      <c r="S177" s="339">
        <v>8.356673871220964E-2</v>
      </c>
    </row>
    <row r="178" spans="1:19">
      <c r="A178" s="353"/>
      <c r="B178" s="249" t="s">
        <v>189</v>
      </c>
      <c r="C178" s="325">
        <v>1584062.2012488707</v>
      </c>
      <c r="D178" s="325">
        <v>133002.10617755004</v>
      </c>
      <c r="E178" s="326">
        <v>9.1658578875751448E-2</v>
      </c>
      <c r="F178" s="327">
        <v>4834085.4269460803</v>
      </c>
      <c r="G178" s="327">
        <v>537796.01722412277</v>
      </c>
      <c r="H178" s="326">
        <v>0.1251768598286602</v>
      </c>
      <c r="I178" s="297"/>
      <c r="J178" s="301"/>
      <c r="K178" s="301"/>
      <c r="L178" s="249" t="s">
        <v>189</v>
      </c>
      <c r="M178" s="333" t="s">
        <v>337</v>
      </c>
      <c r="N178" s="334">
        <v>1584062.2012488707</v>
      </c>
      <c r="O178" s="334">
        <v>133002.10617755004</v>
      </c>
      <c r="P178" s="335">
        <v>9.1658578875751448E-2</v>
      </c>
      <c r="Q178" s="336">
        <v>4834085.4269460803</v>
      </c>
      <c r="R178" s="336">
        <v>537796.01722412277</v>
      </c>
      <c r="S178" s="335">
        <v>0.1251768598286602</v>
      </c>
    </row>
    <row r="179" spans="1:19">
      <c r="A179" s="353"/>
      <c r="B179" s="249" t="s">
        <v>154</v>
      </c>
      <c r="C179" s="328">
        <v>74556925.144470751</v>
      </c>
      <c r="D179" s="328">
        <v>6876829.9007275254</v>
      </c>
      <c r="E179" s="329">
        <v>0.10160786381817721</v>
      </c>
      <c r="F179" s="330">
        <v>213353315.36145225</v>
      </c>
      <c r="G179" s="330">
        <v>24834253.524238914</v>
      </c>
      <c r="H179" s="329">
        <v>0.13173338166558113</v>
      </c>
      <c r="I179" s="298"/>
      <c r="J179" s="302"/>
      <c r="K179" s="302"/>
      <c r="L179" s="249" t="s">
        <v>154</v>
      </c>
      <c r="M179" s="337" t="s">
        <v>338</v>
      </c>
      <c r="N179" s="338">
        <v>74556925.144470751</v>
      </c>
      <c r="O179" s="338">
        <v>6876829.9007275403</v>
      </c>
      <c r="P179" s="339">
        <v>0.10160786381817746</v>
      </c>
      <c r="Q179" s="340">
        <v>213353315.36145237</v>
      </c>
      <c r="R179" s="340">
        <v>24834253.524239033</v>
      </c>
      <c r="S179" s="339">
        <v>0.13173338166558177</v>
      </c>
    </row>
    <row r="180" spans="1:19">
      <c r="A180" s="353"/>
      <c r="B180" s="249" t="s">
        <v>190</v>
      </c>
      <c r="C180" s="325">
        <v>74556925.144470721</v>
      </c>
      <c r="D180" s="325">
        <v>6876829.9007275105</v>
      </c>
      <c r="E180" s="326">
        <v>0.10160786381817702</v>
      </c>
      <c r="F180" s="327">
        <v>213353315.36145237</v>
      </c>
      <c r="G180" s="327">
        <v>24834253.524239093</v>
      </c>
      <c r="H180" s="326">
        <v>0.13173338166558213</v>
      </c>
      <c r="I180" s="297"/>
      <c r="J180" s="301"/>
      <c r="K180" s="301"/>
      <c r="L180" s="249" t="s">
        <v>190</v>
      </c>
      <c r="M180" s="333" t="s">
        <v>339</v>
      </c>
      <c r="N180" s="334">
        <v>74556925.144470721</v>
      </c>
      <c r="O180" s="334">
        <v>6876829.9007275105</v>
      </c>
      <c r="P180" s="335">
        <v>0.10160786381817702</v>
      </c>
      <c r="Q180" s="336">
        <v>213353315.36145237</v>
      </c>
      <c r="R180" s="336">
        <v>24834253.524239093</v>
      </c>
      <c r="S180" s="335">
        <v>0.13173338166558213</v>
      </c>
    </row>
    <row r="181" spans="1:19">
      <c r="A181" s="353"/>
      <c r="B181" s="249" t="s">
        <v>155</v>
      </c>
      <c r="C181" s="328">
        <v>43119902.092359804</v>
      </c>
      <c r="D181" s="328">
        <v>3731542.7798904628</v>
      </c>
      <c r="E181" s="329">
        <v>9.4737197614350802E-2</v>
      </c>
      <c r="F181" s="330">
        <v>117387111.27580404</v>
      </c>
      <c r="G181" s="330">
        <v>13190164.050429672</v>
      </c>
      <c r="H181" s="329">
        <v>0.1265887763669295</v>
      </c>
      <c r="I181" s="298"/>
      <c r="J181" s="302"/>
      <c r="K181" s="302"/>
      <c r="L181" s="249" t="s">
        <v>155</v>
      </c>
      <c r="M181" s="337" t="s">
        <v>340</v>
      </c>
      <c r="N181" s="338">
        <v>43119902.092359833</v>
      </c>
      <c r="O181" s="338">
        <v>3731542.7798905075</v>
      </c>
      <c r="P181" s="339">
        <v>9.4737197614351981E-2</v>
      </c>
      <c r="Q181" s="340">
        <v>117387111.27580404</v>
      </c>
      <c r="R181" s="340">
        <v>13190164.050429672</v>
      </c>
      <c r="S181" s="339">
        <v>0.1265887763669295</v>
      </c>
    </row>
    <row r="182" spans="1:19">
      <c r="A182" s="353"/>
      <c r="B182" s="249" t="s">
        <v>218</v>
      </c>
      <c r="C182" s="325">
        <v>4524299.3696367582</v>
      </c>
      <c r="D182" s="325">
        <v>459530.13745790627</v>
      </c>
      <c r="E182" s="326">
        <v>0.11305196216799318</v>
      </c>
      <c r="F182" s="327">
        <v>12566243.984255273</v>
      </c>
      <c r="G182" s="327">
        <v>1634629.4414694384</v>
      </c>
      <c r="H182" s="326">
        <v>0.14953229782037908</v>
      </c>
      <c r="I182" s="297"/>
      <c r="J182" s="301"/>
      <c r="K182" s="301"/>
      <c r="L182" s="249" t="s">
        <v>218</v>
      </c>
      <c r="M182" s="333" t="s">
        <v>341</v>
      </c>
      <c r="N182" s="334">
        <v>4524299.3696367582</v>
      </c>
      <c r="O182" s="334">
        <v>459530.13745790627</v>
      </c>
      <c r="P182" s="335">
        <v>0.11305196216799318</v>
      </c>
      <c r="Q182" s="336">
        <v>12566243.984255273</v>
      </c>
      <c r="R182" s="336">
        <v>1634629.4414694384</v>
      </c>
      <c r="S182" s="335">
        <v>0.14953229782037908</v>
      </c>
    </row>
    <row r="183" spans="1:19">
      <c r="A183" s="353"/>
      <c r="B183" s="249" t="s">
        <v>219</v>
      </c>
      <c r="C183" s="328">
        <v>17493284.733459018</v>
      </c>
      <c r="D183" s="328">
        <v>1315364.7992727403</v>
      </c>
      <c r="E183" s="329">
        <v>8.1306175616136206E-2</v>
      </c>
      <c r="F183" s="330">
        <v>47122767.579354309</v>
      </c>
      <c r="G183" s="330">
        <v>4750891.5140822306</v>
      </c>
      <c r="H183" s="329">
        <v>0.11212369985137509</v>
      </c>
      <c r="I183" s="298"/>
      <c r="J183" s="302"/>
      <c r="K183" s="302"/>
      <c r="L183" s="249" t="s">
        <v>219</v>
      </c>
      <c r="M183" s="337" t="s">
        <v>342</v>
      </c>
      <c r="N183" s="338">
        <v>17493284.733459018</v>
      </c>
      <c r="O183" s="338">
        <v>1315364.7992727403</v>
      </c>
      <c r="P183" s="339">
        <v>8.1306175616136206E-2</v>
      </c>
      <c r="Q183" s="340">
        <v>47122767.579354309</v>
      </c>
      <c r="R183" s="340">
        <v>4750891.5140822306</v>
      </c>
      <c r="S183" s="339">
        <v>0.11212369985137509</v>
      </c>
    </row>
    <row r="184" spans="1:19">
      <c r="A184" s="353"/>
      <c r="B184" s="249" t="s">
        <v>220</v>
      </c>
      <c r="C184" s="325">
        <v>9999002.5049323477</v>
      </c>
      <c r="D184" s="325">
        <v>1029730.0709210299</v>
      </c>
      <c r="E184" s="326">
        <v>0.11480642142347157</v>
      </c>
      <c r="F184" s="327">
        <v>27369139.70082229</v>
      </c>
      <c r="G184" s="327">
        <v>3554605.3638198413</v>
      </c>
      <c r="H184" s="326">
        <v>0.1492620142606266</v>
      </c>
      <c r="I184" s="297"/>
      <c r="J184" s="301"/>
      <c r="K184" s="301"/>
      <c r="L184" s="249" t="s">
        <v>220</v>
      </c>
      <c r="M184" s="333" t="s">
        <v>343</v>
      </c>
      <c r="N184" s="334">
        <v>9999002.5049323477</v>
      </c>
      <c r="O184" s="334">
        <v>1029730.0709210299</v>
      </c>
      <c r="P184" s="335">
        <v>0.11480642142347157</v>
      </c>
      <c r="Q184" s="336">
        <v>27369139.70082229</v>
      </c>
      <c r="R184" s="336">
        <v>3554605.3638198413</v>
      </c>
      <c r="S184" s="335">
        <v>0.1492620142606266</v>
      </c>
    </row>
    <row r="185" spans="1:19">
      <c r="A185" s="353"/>
      <c r="B185" s="249" t="s">
        <v>221</v>
      </c>
      <c r="C185" s="328">
        <v>11103315.48433144</v>
      </c>
      <c r="D185" s="328">
        <v>926917.77223839983</v>
      </c>
      <c r="E185" s="329">
        <v>9.1085057646371717E-2</v>
      </c>
      <c r="F185" s="330">
        <v>30328960.011372197</v>
      </c>
      <c r="G185" s="330">
        <v>3250037.7310581803</v>
      </c>
      <c r="H185" s="329">
        <v>0.12002094091539642</v>
      </c>
      <c r="I185" s="298"/>
      <c r="J185" s="302"/>
      <c r="K185" s="302"/>
      <c r="L185" s="249" t="s">
        <v>221</v>
      </c>
      <c r="M185" s="337" t="s">
        <v>344</v>
      </c>
      <c r="N185" s="338">
        <v>11103315.48433144</v>
      </c>
      <c r="O185" s="338">
        <v>926917.77223839983</v>
      </c>
      <c r="P185" s="339">
        <v>9.1085057646371717E-2</v>
      </c>
      <c r="Q185" s="340">
        <v>30328960.011372197</v>
      </c>
      <c r="R185" s="340">
        <v>3250037.7310581803</v>
      </c>
      <c r="S185" s="339">
        <v>0.12002094091539642</v>
      </c>
    </row>
    <row r="186" spans="1:19">
      <c r="A186" s="353"/>
      <c r="B186" s="249" t="s">
        <v>156</v>
      </c>
      <c r="C186" s="325">
        <v>3714487.2502750698</v>
      </c>
      <c r="D186" s="325">
        <v>368104.89320370043</v>
      </c>
      <c r="E186" s="326">
        <v>0.11000084686253614</v>
      </c>
      <c r="F186" s="327">
        <v>10877964.896615768</v>
      </c>
      <c r="G186" s="327">
        <v>1309893.3471941389</v>
      </c>
      <c r="H186" s="326">
        <v>0.13690254513965455</v>
      </c>
      <c r="I186" s="297"/>
      <c r="J186" s="301"/>
      <c r="K186" s="301"/>
      <c r="L186" s="249" t="s">
        <v>156</v>
      </c>
      <c r="M186" s="333" t="s">
        <v>345</v>
      </c>
      <c r="N186" s="334">
        <v>3714487.2502750694</v>
      </c>
      <c r="O186" s="334">
        <v>368104.89320370089</v>
      </c>
      <c r="P186" s="335">
        <v>0.11000084686253631</v>
      </c>
      <c r="Q186" s="336">
        <v>10877964.896615768</v>
      </c>
      <c r="R186" s="336">
        <v>1309893.3471941389</v>
      </c>
      <c r="S186" s="335">
        <v>0.13690254513965455</v>
      </c>
    </row>
    <row r="187" spans="1:19">
      <c r="A187" s="353"/>
      <c r="B187" s="249" t="s">
        <v>191</v>
      </c>
      <c r="C187" s="328">
        <v>3714487.250275068</v>
      </c>
      <c r="D187" s="328">
        <v>368104.8932036995</v>
      </c>
      <c r="E187" s="329">
        <v>0.11000084686253589</v>
      </c>
      <c r="F187" s="330">
        <v>10877964.896615766</v>
      </c>
      <c r="G187" s="330">
        <v>1309893.3471941371</v>
      </c>
      <c r="H187" s="329">
        <v>0.13690254513965436</v>
      </c>
      <c r="I187" s="298"/>
      <c r="J187" s="302"/>
      <c r="K187" s="302"/>
      <c r="L187" s="249" t="s">
        <v>191</v>
      </c>
      <c r="M187" s="337" t="s">
        <v>346</v>
      </c>
      <c r="N187" s="338">
        <v>3714487.250275068</v>
      </c>
      <c r="O187" s="338">
        <v>368104.8932036995</v>
      </c>
      <c r="P187" s="339">
        <v>0.11000084686253589</v>
      </c>
      <c r="Q187" s="340">
        <v>10877964.896615766</v>
      </c>
      <c r="R187" s="340">
        <v>1309893.3471941371</v>
      </c>
      <c r="S187" s="339">
        <v>0.13690254513965436</v>
      </c>
    </row>
    <row r="188" spans="1:19">
      <c r="A188" s="353"/>
      <c r="B188" s="249" t="s">
        <v>157</v>
      </c>
      <c r="C188" s="325">
        <v>13859617.852267703</v>
      </c>
      <c r="D188" s="325">
        <v>1467193.7304679211</v>
      </c>
      <c r="E188" s="326">
        <v>0.1183944090395477</v>
      </c>
      <c r="F188" s="327">
        <v>37040769.925756522</v>
      </c>
      <c r="G188" s="327">
        <v>5161551.7424359843</v>
      </c>
      <c r="H188" s="326">
        <v>0.1619096087223541</v>
      </c>
      <c r="I188" s="297"/>
      <c r="J188" s="301"/>
      <c r="K188" s="301"/>
      <c r="L188" s="249" t="s">
        <v>157</v>
      </c>
      <c r="M188" s="333" t="s">
        <v>347</v>
      </c>
      <c r="N188" s="334">
        <v>13859617.852267703</v>
      </c>
      <c r="O188" s="334">
        <v>1467193.7304679193</v>
      </c>
      <c r="P188" s="335">
        <v>0.11839440903954754</v>
      </c>
      <c r="Q188" s="336">
        <v>37040769.925756529</v>
      </c>
      <c r="R188" s="336">
        <v>5161551.7424360067</v>
      </c>
      <c r="S188" s="335">
        <v>0.16190960872235488</v>
      </c>
    </row>
    <row r="189" spans="1:19">
      <c r="A189" s="353"/>
      <c r="B189" s="249" t="s">
        <v>192</v>
      </c>
      <c r="C189" s="328">
        <v>13859617.852267699</v>
      </c>
      <c r="D189" s="328">
        <v>1467193.7304679118</v>
      </c>
      <c r="E189" s="329">
        <v>0.1183944090395469</v>
      </c>
      <c r="F189" s="330">
        <v>37040769.925756522</v>
      </c>
      <c r="G189" s="330">
        <v>5161551.7424359992</v>
      </c>
      <c r="H189" s="329">
        <v>0.16190960872235463</v>
      </c>
      <c r="I189" s="298"/>
      <c r="J189" s="302"/>
      <c r="K189" s="302"/>
      <c r="L189" s="249" t="s">
        <v>192</v>
      </c>
      <c r="M189" s="337" t="s">
        <v>348</v>
      </c>
      <c r="N189" s="338">
        <v>13859617.852267699</v>
      </c>
      <c r="O189" s="338">
        <v>1467193.7304679118</v>
      </c>
      <c r="P189" s="339">
        <v>0.1183944090395469</v>
      </c>
      <c r="Q189" s="340">
        <v>37040769.925756522</v>
      </c>
      <c r="R189" s="340">
        <v>5161551.7424359992</v>
      </c>
      <c r="S189" s="339">
        <v>0.16190960872235463</v>
      </c>
    </row>
    <row r="190" spans="1:19">
      <c r="A190" s="353"/>
      <c r="B190" s="249" t="s">
        <v>158</v>
      </c>
      <c r="C190" s="325">
        <v>9598458.0666227937</v>
      </c>
      <c r="D190" s="325">
        <v>875092.26090006903</v>
      </c>
      <c r="E190" s="326">
        <v>0.10031589645432372</v>
      </c>
      <c r="F190" s="327">
        <v>26791768.703596946</v>
      </c>
      <c r="G190" s="327">
        <v>2717448.8745437004</v>
      </c>
      <c r="H190" s="326">
        <v>0.11287749327248875</v>
      </c>
      <c r="I190" s="297"/>
      <c r="J190" s="301"/>
      <c r="K190" s="301"/>
      <c r="L190" s="249" t="s">
        <v>158</v>
      </c>
      <c r="M190" s="333" t="s">
        <v>349</v>
      </c>
      <c r="N190" s="334">
        <v>9598458.0666227955</v>
      </c>
      <c r="O190" s="334">
        <v>875092.26090006344</v>
      </c>
      <c r="P190" s="335">
        <v>0.100315896454323</v>
      </c>
      <c r="Q190" s="336">
        <v>26791768.703596953</v>
      </c>
      <c r="R190" s="336">
        <v>2717448.8745437153</v>
      </c>
      <c r="S190" s="335">
        <v>0.11287749327248942</v>
      </c>
    </row>
    <row r="191" spans="1:19">
      <c r="A191" s="353"/>
      <c r="B191" s="249" t="s">
        <v>193</v>
      </c>
      <c r="C191" s="328">
        <v>9598458.0666227937</v>
      </c>
      <c r="D191" s="328">
        <v>875092.26090006717</v>
      </c>
      <c r="E191" s="329">
        <v>0.10031589645432348</v>
      </c>
      <c r="F191" s="330">
        <v>26791768.703596946</v>
      </c>
      <c r="G191" s="330">
        <v>2717448.874543719</v>
      </c>
      <c r="H191" s="329">
        <v>0.11287749327248962</v>
      </c>
      <c r="I191" s="298"/>
      <c r="J191" s="302"/>
      <c r="K191" s="302"/>
      <c r="L191" s="249" t="s">
        <v>193</v>
      </c>
      <c r="M191" s="337" t="s">
        <v>350</v>
      </c>
      <c r="N191" s="338">
        <v>9598458.0666227937</v>
      </c>
      <c r="O191" s="338">
        <v>875092.26090006717</v>
      </c>
      <c r="P191" s="339">
        <v>0.10031589645432348</v>
      </c>
      <c r="Q191" s="340">
        <v>26791768.703596946</v>
      </c>
      <c r="R191" s="340">
        <v>2717448.874543719</v>
      </c>
      <c r="S191" s="339">
        <v>0.11287749327248962</v>
      </c>
    </row>
    <row r="192" spans="1:19">
      <c r="A192" s="353"/>
      <c r="B192" s="249" t="s">
        <v>159</v>
      </c>
      <c r="C192" s="325">
        <v>21561879.309064992</v>
      </c>
      <c r="D192" s="325">
        <v>2104214.391063422</v>
      </c>
      <c r="E192" s="326">
        <v>0.10814321245283007</v>
      </c>
      <c r="F192" s="327">
        <v>59696208.004395321</v>
      </c>
      <c r="G192" s="327">
        <v>7563861.6816516295</v>
      </c>
      <c r="H192" s="326">
        <v>0.14508960779982688</v>
      </c>
      <c r="I192" s="297"/>
      <c r="J192" s="301"/>
      <c r="K192" s="301"/>
      <c r="L192" s="249" t="s">
        <v>159</v>
      </c>
      <c r="M192" s="333" t="s">
        <v>351</v>
      </c>
      <c r="N192" s="334">
        <v>21561879.309064984</v>
      </c>
      <c r="O192" s="334">
        <v>2104214.3910634182</v>
      </c>
      <c r="P192" s="335">
        <v>0.10814321245282989</v>
      </c>
      <c r="Q192" s="336">
        <v>59696208.004395291</v>
      </c>
      <c r="R192" s="336">
        <v>7563861.6816516072</v>
      </c>
      <c r="S192" s="335">
        <v>0.14508960779982646</v>
      </c>
    </row>
    <row r="193" spans="1:19">
      <c r="A193" s="353"/>
      <c r="B193" s="249" t="s">
        <v>194</v>
      </c>
      <c r="C193" s="328">
        <v>21561879.309064992</v>
      </c>
      <c r="D193" s="328">
        <v>2104214.3910634257</v>
      </c>
      <c r="E193" s="329">
        <v>0.10814321245283028</v>
      </c>
      <c r="F193" s="330">
        <v>59696208.004395291</v>
      </c>
      <c r="G193" s="330">
        <v>7563861.6816516072</v>
      </c>
      <c r="H193" s="329">
        <v>0.14508960779982646</v>
      </c>
      <c r="I193" s="298"/>
      <c r="J193" s="302"/>
      <c r="K193" s="302"/>
      <c r="L193" s="249" t="s">
        <v>194</v>
      </c>
      <c r="M193" s="337" t="s">
        <v>352</v>
      </c>
      <c r="N193" s="338">
        <v>21561879.309064992</v>
      </c>
      <c r="O193" s="338">
        <v>2104214.3910634257</v>
      </c>
      <c r="P193" s="339">
        <v>0.10814321245283028</v>
      </c>
      <c r="Q193" s="340">
        <v>59696208.004395291</v>
      </c>
      <c r="R193" s="340">
        <v>7563861.6816516072</v>
      </c>
      <c r="S193" s="339">
        <v>0.14508960779982646</v>
      </c>
    </row>
    <row r="194" spans="1:19">
      <c r="A194" s="353"/>
      <c r="B194" s="249" t="s">
        <v>160</v>
      </c>
      <c r="C194" s="325">
        <v>17439976.807770241</v>
      </c>
      <c r="D194" s="325">
        <v>1490856.6677693427</v>
      </c>
      <c r="E194" s="326">
        <v>9.347579394240231E-2</v>
      </c>
      <c r="F194" s="327">
        <v>49526923.819329597</v>
      </c>
      <c r="G194" s="327">
        <v>5103450.3544497713</v>
      </c>
      <c r="H194" s="326">
        <v>0.11488183963112299</v>
      </c>
      <c r="I194" s="297"/>
      <c r="J194" s="301"/>
      <c r="K194" s="301"/>
      <c r="L194" s="249" t="s">
        <v>160</v>
      </c>
      <c r="M194" s="333" t="s">
        <v>353</v>
      </c>
      <c r="N194" s="334">
        <v>17439976.807770252</v>
      </c>
      <c r="O194" s="334">
        <v>1490856.6677693482</v>
      </c>
      <c r="P194" s="335">
        <v>9.347579394240263E-2</v>
      </c>
      <c r="Q194" s="336">
        <v>49526923.819329605</v>
      </c>
      <c r="R194" s="336">
        <v>5103450.3544497862</v>
      </c>
      <c r="S194" s="335">
        <v>0.11488183963112333</v>
      </c>
    </row>
    <row r="195" spans="1:19">
      <c r="A195" s="353"/>
      <c r="B195" s="249" t="s">
        <v>195</v>
      </c>
      <c r="C195" s="328">
        <v>17439976.80777026</v>
      </c>
      <c r="D195" s="328">
        <v>1490856.667769352</v>
      </c>
      <c r="E195" s="329">
        <v>9.3475793942402838E-2</v>
      </c>
      <c r="F195" s="330">
        <v>49526923.819329605</v>
      </c>
      <c r="G195" s="330">
        <v>5103450.3544497937</v>
      </c>
      <c r="H195" s="329">
        <v>0.11488183963112353</v>
      </c>
      <c r="I195" s="298"/>
      <c r="J195" s="302"/>
      <c r="K195" s="302"/>
      <c r="L195" s="249" t="s">
        <v>195</v>
      </c>
      <c r="M195" s="337" t="s">
        <v>354</v>
      </c>
      <c r="N195" s="338">
        <v>17439976.80777026</v>
      </c>
      <c r="O195" s="338">
        <v>1490856.667769352</v>
      </c>
      <c r="P195" s="339">
        <v>9.3475793942402838E-2</v>
      </c>
      <c r="Q195" s="340">
        <v>49526923.819329605</v>
      </c>
      <c r="R195" s="340">
        <v>5103450.3544497937</v>
      </c>
      <c r="S195" s="339">
        <v>0.11488183963112353</v>
      </c>
    </row>
    <row r="196" spans="1:19">
      <c r="A196" s="353"/>
      <c r="B196" s="249" t="s">
        <v>161</v>
      </c>
      <c r="C196" s="325">
        <v>12874653.406315085</v>
      </c>
      <c r="D196" s="325">
        <v>1270177.3364206571</v>
      </c>
      <c r="E196" s="326">
        <v>0.10945581073805538</v>
      </c>
      <c r="F196" s="327">
        <v>34283716.245097741</v>
      </c>
      <c r="G196" s="327">
        <v>4340472.297440242</v>
      </c>
      <c r="H196" s="326">
        <v>0.14495664881960135</v>
      </c>
      <c r="I196" s="297"/>
      <c r="J196" s="301"/>
      <c r="K196" s="301"/>
      <c r="L196" s="249" t="s">
        <v>161</v>
      </c>
      <c r="M196" s="333" t="s">
        <v>355</v>
      </c>
      <c r="N196" s="334">
        <v>12874653.406315081</v>
      </c>
      <c r="O196" s="334">
        <v>1270177.3364206553</v>
      </c>
      <c r="P196" s="335">
        <v>0.10945581073805523</v>
      </c>
      <c r="Q196" s="336">
        <v>34283716.245097749</v>
      </c>
      <c r="R196" s="336">
        <v>4340472.2974402346</v>
      </c>
      <c r="S196" s="335">
        <v>0.14495664881960105</v>
      </c>
    </row>
    <row r="197" spans="1:19">
      <c r="A197" s="353"/>
      <c r="B197" s="249" t="s">
        <v>196</v>
      </c>
      <c r="C197" s="328">
        <v>12874653.406315081</v>
      </c>
      <c r="D197" s="328">
        <v>1270177.3364206478</v>
      </c>
      <c r="E197" s="329">
        <v>0.10945581073805452</v>
      </c>
      <c r="F197" s="330">
        <v>34283716.245097741</v>
      </c>
      <c r="G197" s="330">
        <v>4340472.2974402048</v>
      </c>
      <c r="H197" s="329">
        <v>0.14495664881959994</v>
      </c>
      <c r="I197" s="298"/>
      <c r="J197" s="302"/>
      <c r="K197" s="302"/>
      <c r="L197" s="249" t="s">
        <v>196</v>
      </c>
      <c r="M197" s="337" t="s">
        <v>356</v>
      </c>
      <c r="N197" s="338">
        <v>12874653.406315081</v>
      </c>
      <c r="O197" s="338">
        <v>1270177.3364206478</v>
      </c>
      <c r="P197" s="339">
        <v>0.10945581073805452</v>
      </c>
      <c r="Q197" s="340">
        <v>34283716.245097741</v>
      </c>
      <c r="R197" s="340">
        <v>4340472.2974402048</v>
      </c>
      <c r="S197" s="339">
        <v>0.14495664881959994</v>
      </c>
    </row>
    <row r="198" spans="1:19">
      <c r="A198" s="353"/>
      <c r="B198" s="249" t="s">
        <v>162</v>
      </c>
      <c r="C198" s="325">
        <v>12126777.102389736</v>
      </c>
      <c r="D198" s="325">
        <v>1329917.8808291852</v>
      </c>
      <c r="E198" s="326">
        <v>0.12317636578732405</v>
      </c>
      <c r="F198" s="327">
        <v>32560733.879566491</v>
      </c>
      <c r="G198" s="327">
        <v>4555145.8942888901</v>
      </c>
      <c r="H198" s="326">
        <v>0.16265132146782663</v>
      </c>
      <c r="I198" s="297"/>
      <c r="J198" s="301"/>
      <c r="K198" s="301"/>
      <c r="L198" s="249" t="s">
        <v>162</v>
      </c>
      <c r="M198" s="333" t="s">
        <v>357</v>
      </c>
      <c r="N198" s="334">
        <v>12126777.102389736</v>
      </c>
      <c r="O198" s="334">
        <v>1329917.8808291815</v>
      </c>
      <c r="P198" s="335">
        <v>0.12317636578732366</v>
      </c>
      <c r="Q198" s="336">
        <v>32560733.879566494</v>
      </c>
      <c r="R198" s="336">
        <v>4555145.8942888938</v>
      </c>
      <c r="S198" s="335">
        <v>0.16265132146782676</v>
      </c>
    </row>
    <row r="199" spans="1:19">
      <c r="A199" s="353"/>
      <c r="B199" s="249" t="s">
        <v>197</v>
      </c>
      <c r="C199" s="328">
        <v>4005272.9762649643</v>
      </c>
      <c r="D199" s="328">
        <v>419667.44030663976</v>
      </c>
      <c r="E199" s="329">
        <v>0.11704227810281849</v>
      </c>
      <c r="F199" s="330">
        <v>10997151.025381556</v>
      </c>
      <c r="G199" s="330">
        <v>1530049.0365060177</v>
      </c>
      <c r="H199" s="329">
        <v>0.16161746628523965</v>
      </c>
      <c r="I199" s="298"/>
      <c r="J199" s="302"/>
      <c r="K199" s="302"/>
      <c r="L199" s="249" t="s">
        <v>197</v>
      </c>
      <c r="M199" s="337" t="s">
        <v>358</v>
      </c>
      <c r="N199" s="338">
        <v>4005272.9762649643</v>
      </c>
      <c r="O199" s="338">
        <v>419667.44030663976</v>
      </c>
      <c r="P199" s="339">
        <v>0.11704227810281849</v>
      </c>
      <c r="Q199" s="340">
        <v>10997151.025381556</v>
      </c>
      <c r="R199" s="340">
        <v>1530049.0365060177</v>
      </c>
      <c r="S199" s="339">
        <v>0.16161746628523965</v>
      </c>
    </row>
    <row r="200" spans="1:19">
      <c r="A200" s="353"/>
      <c r="B200" s="249" t="s">
        <v>198</v>
      </c>
      <c r="C200" s="325">
        <v>8121504.1261247611</v>
      </c>
      <c r="D200" s="325">
        <v>910250.44052253291</v>
      </c>
      <c r="E200" s="326">
        <v>0.12622637896374544</v>
      </c>
      <c r="F200" s="327">
        <v>21563582.854184937</v>
      </c>
      <c r="G200" s="327">
        <v>3025096.8577828743</v>
      </c>
      <c r="H200" s="326">
        <v>0.16317928326887013</v>
      </c>
      <c r="I200" s="297"/>
      <c r="J200" s="301"/>
      <c r="K200" s="301"/>
      <c r="L200" s="249" t="s">
        <v>198</v>
      </c>
      <c r="M200" s="333" t="s">
        <v>359</v>
      </c>
      <c r="N200" s="334">
        <v>8121504.1261247611</v>
      </c>
      <c r="O200" s="334">
        <v>910250.44052253291</v>
      </c>
      <c r="P200" s="335">
        <v>0.12622637896374544</v>
      </c>
      <c r="Q200" s="336">
        <v>21563582.854184937</v>
      </c>
      <c r="R200" s="336">
        <v>3025096.8577828743</v>
      </c>
      <c r="S200" s="335">
        <v>0.16317928326887013</v>
      </c>
    </row>
    <row r="201" spans="1:19">
      <c r="A201" s="353"/>
      <c r="B201" s="249" t="s">
        <v>163</v>
      </c>
      <c r="C201" s="328">
        <v>109130233.98703782</v>
      </c>
      <c r="D201" s="328">
        <v>6989512.396006003</v>
      </c>
      <c r="E201" s="329">
        <v>6.8430223393092793E-2</v>
      </c>
      <c r="F201" s="330">
        <v>327117015.67739087</v>
      </c>
      <c r="G201" s="330">
        <v>30504825.878428519</v>
      </c>
      <c r="H201" s="329">
        <v>0.10284414102840501</v>
      </c>
      <c r="I201" s="298"/>
      <c r="J201" s="302"/>
      <c r="K201" s="302"/>
      <c r="L201" s="249" t="s">
        <v>163</v>
      </c>
      <c r="M201" s="337" t="s">
        <v>360</v>
      </c>
      <c r="N201" s="338">
        <v>109130233.98703782</v>
      </c>
      <c r="O201" s="338">
        <v>6989512.3960060477</v>
      </c>
      <c r="P201" s="339">
        <v>6.8430223393093251E-2</v>
      </c>
      <c r="Q201" s="340">
        <v>327117015.67739087</v>
      </c>
      <c r="R201" s="340">
        <v>30504825.878428519</v>
      </c>
      <c r="S201" s="339">
        <v>0.10284414102840501</v>
      </c>
    </row>
    <row r="202" spans="1:19">
      <c r="A202" s="353"/>
      <c r="B202" s="249" t="s">
        <v>199</v>
      </c>
      <c r="C202" s="325">
        <v>28425946.418072067</v>
      </c>
      <c r="D202" s="325">
        <v>1925246.4516340904</v>
      </c>
      <c r="E202" s="326">
        <v>7.2648890560337437E-2</v>
      </c>
      <c r="F202" s="327">
        <v>81907902.802670196</v>
      </c>
      <c r="G202" s="327">
        <v>8282572.6677206457</v>
      </c>
      <c r="H202" s="326">
        <v>0.11249623808191188</v>
      </c>
      <c r="I202" s="297"/>
      <c r="J202" s="301"/>
      <c r="K202" s="301"/>
      <c r="L202" s="249" t="s">
        <v>199</v>
      </c>
      <c r="M202" s="333" t="s">
        <v>361</v>
      </c>
      <c r="N202" s="334">
        <v>28425946.418072067</v>
      </c>
      <c r="O202" s="334">
        <v>1925246.4516340904</v>
      </c>
      <c r="P202" s="335">
        <v>7.2648890560337437E-2</v>
      </c>
      <c r="Q202" s="336">
        <v>81907902.802670196</v>
      </c>
      <c r="R202" s="336">
        <v>8282572.6677206457</v>
      </c>
      <c r="S202" s="335">
        <v>0.11249623808191188</v>
      </c>
    </row>
    <row r="203" spans="1:19">
      <c r="A203" s="353"/>
      <c r="B203" s="249" t="s">
        <v>200</v>
      </c>
      <c r="C203" s="328">
        <v>22108721.767329011</v>
      </c>
      <c r="D203" s="328">
        <v>1291212.2122221254</v>
      </c>
      <c r="E203" s="329">
        <v>6.2025296964754811E-2</v>
      </c>
      <c r="F203" s="330">
        <v>66591791.683967225</v>
      </c>
      <c r="G203" s="330">
        <v>6094907.0819370225</v>
      </c>
      <c r="H203" s="329">
        <v>0.1007474537247904</v>
      </c>
      <c r="I203" s="298"/>
      <c r="J203" s="302"/>
      <c r="K203" s="302"/>
      <c r="L203" s="249" t="s">
        <v>200</v>
      </c>
      <c r="M203" s="337" t="s">
        <v>362</v>
      </c>
      <c r="N203" s="338">
        <v>22108721.767329011</v>
      </c>
      <c r="O203" s="338">
        <v>1291212.2122221254</v>
      </c>
      <c r="P203" s="339">
        <v>6.2025296964754811E-2</v>
      </c>
      <c r="Q203" s="340">
        <v>66591791.683967225</v>
      </c>
      <c r="R203" s="340">
        <v>6094907.0819370225</v>
      </c>
      <c r="S203" s="339">
        <v>0.1007474537247904</v>
      </c>
    </row>
    <row r="204" spans="1:19">
      <c r="A204" s="353"/>
      <c r="B204" s="249" t="s">
        <v>201</v>
      </c>
      <c r="C204" s="325">
        <v>36459204.630608432</v>
      </c>
      <c r="D204" s="325">
        <v>2278048.8805126026</v>
      </c>
      <c r="E204" s="326">
        <v>6.6646338619085921E-2</v>
      </c>
      <c r="F204" s="327">
        <v>113087680.00972147</v>
      </c>
      <c r="G204" s="327">
        <v>9730324.7874126285</v>
      </c>
      <c r="H204" s="326">
        <v>9.4142548118456668E-2</v>
      </c>
      <c r="I204" s="297"/>
      <c r="J204" s="301"/>
      <c r="K204" s="301"/>
      <c r="L204" s="249" t="s">
        <v>201</v>
      </c>
      <c r="M204" s="333" t="s">
        <v>363</v>
      </c>
      <c r="N204" s="334">
        <v>36459204.630608432</v>
      </c>
      <c r="O204" s="334">
        <v>2278048.8805126026</v>
      </c>
      <c r="P204" s="335">
        <v>6.6646338619085921E-2</v>
      </c>
      <c r="Q204" s="336">
        <v>113087680.00972147</v>
      </c>
      <c r="R204" s="336">
        <v>9730324.7874126285</v>
      </c>
      <c r="S204" s="335">
        <v>9.4142548118456668E-2</v>
      </c>
    </row>
    <row r="205" spans="1:19">
      <c r="A205" s="353"/>
      <c r="B205" s="249" t="s">
        <v>202</v>
      </c>
      <c r="C205" s="328">
        <v>2189613.7280492303</v>
      </c>
      <c r="D205" s="328">
        <v>142740.66321169864</v>
      </c>
      <c r="E205" s="329">
        <v>6.973596246088104E-2</v>
      </c>
      <c r="F205" s="330">
        <v>6347906.1056416463</v>
      </c>
      <c r="G205" s="330">
        <v>652258.50722550135</v>
      </c>
      <c r="H205" s="329">
        <v>0.11451876120406088</v>
      </c>
      <c r="I205" s="298"/>
      <c r="J205" s="302"/>
      <c r="K205" s="302"/>
      <c r="L205" s="249" t="s">
        <v>202</v>
      </c>
      <c r="M205" s="337" t="s">
        <v>364</v>
      </c>
      <c r="N205" s="338">
        <v>2189613.7280492303</v>
      </c>
      <c r="O205" s="338">
        <v>142740.66321169864</v>
      </c>
      <c r="P205" s="339">
        <v>6.973596246088104E-2</v>
      </c>
      <c r="Q205" s="340">
        <v>6347906.1056416463</v>
      </c>
      <c r="R205" s="340">
        <v>652258.50722550135</v>
      </c>
      <c r="S205" s="339">
        <v>0.11451876120406088</v>
      </c>
    </row>
    <row r="206" spans="1:19">
      <c r="A206" s="353"/>
      <c r="B206" s="249" t="s">
        <v>203</v>
      </c>
      <c r="C206" s="325">
        <v>19946747.442978773</v>
      </c>
      <c r="D206" s="325">
        <v>1352264.1884262525</v>
      </c>
      <c r="E206" s="326">
        <v>7.272394558720395E-2</v>
      </c>
      <c r="F206" s="327">
        <v>59181735.075390242</v>
      </c>
      <c r="G206" s="327">
        <v>5744762.8341325969</v>
      </c>
      <c r="H206" s="326">
        <v>0.10750539548154223</v>
      </c>
      <c r="I206" s="297"/>
      <c r="J206" s="301"/>
      <c r="K206" s="301"/>
      <c r="L206" s="249" t="s">
        <v>203</v>
      </c>
      <c r="M206" s="333" t="s">
        <v>365</v>
      </c>
      <c r="N206" s="334">
        <v>19946747.442978773</v>
      </c>
      <c r="O206" s="334">
        <v>1352264.1884262525</v>
      </c>
      <c r="P206" s="335">
        <v>7.272394558720395E-2</v>
      </c>
      <c r="Q206" s="336">
        <v>59181735.075390242</v>
      </c>
      <c r="R206" s="336">
        <v>5744762.8341325969</v>
      </c>
      <c r="S206" s="335">
        <v>0.10750539548154223</v>
      </c>
    </row>
    <row r="207" spans="1:19">
      <c r="A207" s="353"/>
      <c r="B207" s="249" t="s">
        <v>164</v>
      </c>
      <c r="C207" s="328">
        <v>27686924.172689371</v>
      </c>
      <c r="D207" s="328">
        <v>2744292.7542831153</v>
      </c>
      <c r="E207" s="329">
        <v>0.11002418743428899</v>
      </c>
      <c r="F207" s="330">
        <v>75604598.921211854</v>
      </c>
      <c r="G207" s="330">
        <v>9785928.4916172475</v>
      </c>
      <c r="H207" s="329">
        <v>0.14868013023880711</v>
      </c>
      <c r="I207" s="298"/>
      <c r="J207" s="302"/>
      <c r="K207" s="302"/>
      <c r="L207" s="249" t="s">
        <v>164</v>
      </c>
      <c r="M207" s="337" t="s">
        <v>366</v>
      </c>
      <c r="N207" s="338">
        <v>27686924.172689371</v>
      </c>
      <c r="O207" s="338">
        <v>2744292.7542831078</v>
      </c>
      <c r="P207" s="339">
        <v>0.11002418743428866</v>
      </c>
      <c r="Q207" s="340">
        <v>75604598.921211854</v>
      </c>
      <c r="R207" s="340">
        <v>9785928.4916172326</v>
      </c>
      <c r="S207" s="339">
        <v>0.14868013023880683</v>
      </c>
    </row>
    <row r="208" spans="1:19">
      <c r="A208" s="1"/>
      <c r="B208" s="249" t="s">
        <v>204</v>
      </c>
      <c r="C208" s="325">
        <v>24738219.800208397</v>
      </c>
      <c r="D208" s="325">
        <v>2447503.2391051762</v>
      </c>
      <c r="E208" s="326">
        <v>0.10979921764273887</v>
      </c>
      <c r="F208" s="327">
        <v>67693751.211069405</v>
      </c>
      <c r="G208" s="327">
        <v>8739153.2408571392</v>
      </c>
      <c r="H208" s="326">
        <v>0.14823531228679965</v>
      </c>
      <c r="I208" s="297"/>
      <c r="J208" s="301"/>
      <c r="K208" s="301"/>
      <c r="L208" s="249" t="s">
        <v>204</v>
      </c>
      <c r="M208" s="333" t="s">
        <v>367</v>
      </c>
      <c r="N208" s="334">
        <v>24738219.800208397</v>
      </c>
      <c r="O208" s="334">
        <v>2447503.2391051762</v>
      </c>
      <c r="P208" s="335">
        <v>0.10979921764273887</v>
      </c>
      <c r="Q208" s="336">
        <v>67693751.211069405</v>
      </c>
      <c r="R208" s="336">
        <v>8739153.2408571392</v>
      </c>
      <c r="S208" s="335">
        <v>0.14823531228679965</v>
      </c>
    </row>
    <row r="209" spans="1:19">
      <c r="A209" s="1"/>
      <c r="B209" s="249" t="s">
        <v>205</v>
      </c>
      <c r="C209" s="328">
        <v>2948704.3724809228</v>
      </c>
      <c r="D209" s="328">
        <v>296789.51517793909</v>
      </c>
      <c r="E209" s="329">
        <v>0.11191517493882747</v>
      </c>
      <c r="F209" s="330">
        <v>7910847.710142469</v>
      </c>
      <c r="G209" s="330">
        <v>1046775.2507601604</v>
      </c>
      <c r="H209" s="329">
        <v>0.15250061198426781</v>
      </c>
      <c r="I209" s="298"/>
      <c r="J209" s="302"/>
      <c r="K209" s="302"/>
      <c r="L209" s="249" t="s">
        <v>205</v>
      </c>
      <c r="M209" s="337" t="s">
        <v>368</v>
      </c>
      <c r="N209" s="338">
        <v>2948704.3724809228</v>
      </c>
      <c r="O209" s="338">
        <v>296789.51517793909</v>
      </c>
      <c r="P209" s="339">
        <v>0.11191517493882747</v>
      </c>
      <c r="Q209" s="340">
        <v>7910847.710142469</v>
      </c>
      <c r="R209" s="340">
        <v>1046775.2507601604</v>
      </c>
      <c r="S209" s="339">
        <v>0.15250061198426781</v>
      </c>
    </row>
    <row r="210" spans="1:19">
      <c r="A210" s="1"/>
      <c r="B210" s="249" t="s">
        <v>66</v>
      </c>
      <c r="C210" s="325">
        <v>682203671.79248738</v>
      </c>
      <c r="D210" s="325">
        <v>62393922.896562934</v>
      </c>
      <c r="E210" s="326">
        <v>0.10066624961563783</v>
      </c>
      <c r="F210" s="327">
        <v>1929290469.1097343</v>
      </c>
      <c r="G210" s="327">
        <v>227196147.52900863</v>
      </c>
      <c r="H210" s="326">
        <v>0.13348035102896813</v>
      </c>
      <c r="I210" s="297"/>
      <c r="J210" s="301"/>
      <c r="K210" s="301"/>
      <c r="L210" s="249" t="s">
        <v>66</v>
      </c>
      <c r="M210" s="333" t="s">
        <v>300</v>
      </c>
      <c r="N210" s="334">
        <v>682203671.79248738</v>
      </c>
      <c r="O210" s="334">
        <v>62393922.896562934</v>
      </c>
      <c r="P210" s="335">
        <v>0.10066624961563783</v>
      </c>
      <c r="Q210" s="336">
        <v>1929290469.1097343</v>
      </c>
      <c r="R210" s="336">
        <v>227196147.52900863</v>
      </c>
      <c r="S210" s="335">
        <v>0.13348035102896813</v>
      </c>
    </row>
    <row r="211" spans="1:19">
      <c r="A211" s="1"/>
      <c r="C211" s="328"/>
      <c r="D211" s="328"/>
      <c r="E211" s="329"/>
      <c r="F211" s="330"/>
      <c r="G211" s="330"/>
      <c r="H211" s="329"/>
    </row>
    <row r="212" spans="1:19">
      <c r="A212" s="1"/>
      <c r="C212" s="325"/>
      <c r="D212" s="325"/>
      <c r="E212" s="326"/>
      <c r="F212" s="327"/>
      <c r="G212" s="327"/>
      <c r="H212" s="326"/>
    </row>
    <row r="213" spans="1:19">
      <c r="A213" s="1"/>
      <c r="C213" s="328"/>
      <c r="D213" s="328"/>
      <c r="E213" s="329"/>
      <c r="F213" s="330"/>
      <c r="G213" s="330"/>
      <c r="H213" s="329"/>
    </row>
    <row r="214" spans="1:19">
      <c r="A214" s="1"/>
      <c r="C214" s="325"/>
      <c r="D214" s="325"/>
      <c r="E214" s="326"/>
      <c r="F214" s="327"/>
      <c r="G214" s="327"/>
      <c r="H214" s="326"/>
    </row>
    <row r="215" spans="1:19">
      <c r="A215" s="1"/>
      <c r="C215" s="328"/>
      <c r="D215" s="328"/>
      <c r="E215" s="329"/>
      <c r="F215" s="330"/>
      <c r="G215" s="330"/>
      <c r="H215" s="329"/>
    </row>
    <row r="216" spans="1:19">
      <c r="A216" s="1"/>
      <c r="C216" s="325"/>
      <c r="D216" s="325"/>
      <c r="E216" s="326"/>
      <c r="F216" s="327"/>
      <c r="G216" s="327"/>
      <c r="H216" s="326"/>
    </row>
    <row r="217" spans="1:19">
      <c r="A217" s="1"/>
      <c r="C217" s="328"/>
      <c r="D217" s="328"/>
      <c r="E217" s="329"/>
      <c r="F217" s="330"/>
      <c r="G217" s="330"/>
      <c r="H217" s="329"/>
    </row>
    <row r="218" spans="1:19">
      <c r="A218" s="1"/>
      <c r="C218" s="325"/>
      <c r="D218" s="325"/>
      <c r="E218" s="326"/>
      <c r="F218" s="327"/>
      <c r="G218" s="327"/>
      <c r="H218" s="326"/>
    </row>
    <row r="219" spans="1:19">
      <c r="A219" s="1"/>
      <c r="C219" s="328"/>
      <c r="D219" s="328"/>
      <c r="E219" s="329"/>
      <c r="F219" s="330"/>
      <c r="G219" s="330"/>
      <c r="H219" s="329"/>
    </row>
    <row r="220" spans="1:19">
      <c r="A220" s="1"/>
      <c r="C220" s="325"/>
      <c r="D220" s="325"/>
      <c r="E220" s="326"/>
      <c r="F220" s="327"/>
      <c r="G220" s="327"/>
      <c r="H220" s="326"/>
    </row>
    <row r="221" spans="1:19">
      <c r="A221" s="1"/>
      <c r="C221" s="328"/>
      <c r="D221" s="328"/>
      <c r="E221" s="329"/>
      <c r="F221" s="330"/>
      <c r="G221" s="330"/>
      <c r="H221" s="329"/>
    </row>
    <row r="222" spans="1:19">
      <c r="A222" s="1"/>
      <c r="C222" s="325"/>
      <c r="D222" s="325"/>
      <c r="E222" s="326"/>
      <c r="F222" s="327"/>
      <c r="G222" s="327"/>
      <c r="H222" s="326"/>
    </row>
    <row r="223" spans="1:19">
      <c r="A223" s="1"/>
    </row>
    <row r="224" spans="1:19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  <row r="231" spans="1:1">
      <c r="A231" s="1"/>
    </row>
    <row r="232" spans="1:1">
      <c r="A232" s="1"/>
    </row>
    <row r="233" spans="1:1">
      <c r="A233" s="1"/>
    </row>
    <row r="234" spans="1:1">
      <c r="A234" s="1"/>
    </row>
    <row r="235" spans="1:1">
      <c r="A235" s="1"/>
    </row>
    <row r="236" spans="1:1">
      <c r="A236" s="1"/>
    </row>
    <row r="237" spans="1:1">
      <c r="A237" s="1"/>
    </row>
    <row r="238" spans="1:1">
      <c r="A238" s="1"/>
    </row>
    <row r="239" spans="1:1">
      <c r="A239" s="1"/>
    </row>
    <row r="240" spans="1:1">
      <c r="A240" s="1"/>
    </row>
    <row r="241" spans="1:1">
      <c r="A241" s="1"/>
    </row>
    <row r="242" spans="1:1">
      <c r="A242" s="1"/>
    </row>
    <row r="243" spans="1:1">
      <c r="A243" s="1"/>
    </row>
    <row r="244" spans="1:1">
      <c r="A244" s="1"/>
    </row>
    <row r="245" spans="1:1">
      <c r="A245" s="1"/>
    </row>
    <row r="246" spans="1:1">
      <c r="A246" s="1"/>
    </row>
    <row r="247" spans="1:1">
      <c r="A247" s="1"/>
    </row>
    <row r="248" spans="1:1">
      <c r="A248" s="1"/>
    </row>
    <row r="249" spans="1:1">
      <c r="A249" s="1"/>
    </row>
    <row r="250" spans="1:1">
      <c r="A250" s="1"/>
    </row>
    <row r="251" spans="1:1">
      <c r="A251" s="1"/>
    </row>
    <row r="252" spans="1:1">
      <c r="A252" s="1"/>
    </row>
    <row r="253" spans="1:1">
      <c r="A253" s="1"/>
    </row>
    <row r="254" spans="1:1">
      <c r="A254" s="1"/>
    </row>
    <row r="255" spans="1:1">
      <c r="A255" s="1"/>
    </row>
    <row r="256" spans="1:1">
      <c r="A256" s="1"/>
    </row>
    <row r="257" spans="1:1">
      <c r="A257" s="1"/>
    </row>
    <row r="258" spans="1:1">
      <c r="A258" s="1"/>
    </row>
    <row r="259" spans="1:1">
      <c r="A259" s="1"/>
    </row>
    <row r="260" spans="1:1">
      <c r="A260" s="1"/>
    </row>
    <row r="261" spans="1:1">
      <c r="A261" s="1"/>
    </row>
    <row r="262" spans="1:1">
      <c r="A262" s="1"/>
    </row>
    <row r="263" spans="1:1">
      <c r="A263" s="1"/>
    </row>
    <row r="264" spans="1:1">
      <c r="A264" s="1"/>
    </row>
    <row r="265" spans="1:1">
      <c r="A265" s="1"/>
    </row>
    <row r="266" spans="1:1">
      <c r="A266" s="1"/>
    </row>
    <row r="267" spans="1:1">
      <c r="A267" s="1"/>
    </row>
    <row r="268" spans="1:1">
      <c r="A268" s="1"/>
    </row>
    <row r="269" spans="1:1">
      <c r="A269" s="1"/>
    </row>
    <row r="270" spans="1:1">
      <c r="A270" s="1"/>
    </row>
    <row r="271" spans="1:1">
      <c r="A271" s="1"/>
    </row>
    <row r="272" spans="1:1">
      <c r="A272" s="1"/>
    </row>
    <row r="273" spans="1:1">
      <c r="A273" s="1"/>
    </row>
    <row r="274" spans="1:1">
      <c r="A274" s="1"/>
    </row>
    <row r="275" spans="1:1">
      <c r="A275" s="1"/>
    </row>
    <row r="276" spans="1:1">
      <c r="A276" s="1"/>
    </row>
    <row r="277" spans="1:1">
      <c r="A277" s="1"/>
    </row>
    <row r="278" spans="1:1">
      <c r="A278" s="1"/>
    </row>
    <row r="279" spans="1:1">
      <c r="A279" s="1"/>
    </row>
    <row r="280" spans="1:1">
      <c r="A280" s="1"/>
    </row>
    <row r="281" spans="1:1">
      <c r="A281" s="1"/>
    </row>
    <row r="282" spans="1:1">
      <c r="A282" s="1"/>
    </row>
    <row r="283" spans="1:1">
      <c r="A283" s="1"/>
    </row>
    <row r="284" spans="1:1">
      <c r="A284" s="1"/>
    </row>
    <row r="285" spans="1:1">
      <c r="A285" s="1"/>
    </row>
    <row r="286" spans="1:1">
      <c r="A286" s="1"/>
    </row>
    <row r="287" spans="1:1">
      <c r="A287" s="1"/>
    </row>
    <row r="288" spans="1:1">
      <c r="A288" s="1"/>
    </row>
    <row r="289" spans="1:1">
      <c r="A289" s="1"/>
    </row>
    <row r="290" spans="1:1">
      <c r="A290" s="1"/>
    </row>
    <row r="291" spans="1:1">
      <c r="A291" s="1"/>
    </row>
    <row r="292" spans="1:1">
      <c r="A292" s="1"/>
    </row>
    <row r="293" spans="1:1">
      <c r="A293" s="1"/>
    </row>
    <row r="294" spans="1:1">
      <c r="A294" s="1"/>
    </row>
    <row r="295" spans="1:1">
      <c r="A295" s="1"/>
    </row>
    <row r="296" spans="1:1">
      <c r="A296" s="1"/>
    </row>
    <row r="297" spans="1:1">
      <c r="A297" s="1"/>
    </row>
    <row r="298" spans="1:1">
      <c r="A298" s="1"/>
    </row>
    <row r="299" spans="1:1">
      <c r="A299" s="1"/>
    </row>
    <row r="300" spans="1:1">
      <c r="A300" s="1"/>
    </row>
    <row r="301" spans="1:1">
      <c r="A301" s="1"/>
    </row>
    <row r="302" spans="1:1">
      <c r="A302" s="1"/>
    </row>
    <row r="303" spans="1:1">
      <c r="A303" s="1"/>
    </row>
    <row r="304" spans="1:1">
      <c r="A304" s="1"/>
    </row>
    <row r="305" spans="1:1">
      <c r="A305" s="1"/>
    </row>
    <row r="306" spans="1:1">
      <c r="A306" s="1"/>
    </row>
    <row r="307" spans="1:1">
      <c r="A307" s="1"/>
    </row>
    <row r="308" spans="1:1">
      <c r="A308" s="1"/>
    </row>
    <row r="309" spans="1:1">
      <c r="A309" s="1"/>
    </row>
    <row r="310" spans="1:1">
      <c r="A310" s="1"/>
    </row>
    <row r="311" spans="1:1">
      <c r="A311" s="1"/>
    </row>
    <row r="312" spans="1:1">
      <c r="A312" s="1"/>
    </row>
    <row r="313" spans="1:1">
      <c r="A313" s="1"/>
    </row>
    <row r="314" spans="1:1">
      <c r="A314" s="1"/>
    </row>
    <row r="315" spans="1:1">
      <c r="A315" s="1"/>
    </row>
    <row r="316" spans="1:1">
      <c r="A316" s="1"/>
    </row>
    <row r="317" spans="1:1">
      <c r="A317" s="1"/>
    </row>
    <row r="318" spans="1:1">
      <c r="A318" s="1"/>
    </row>
    <row r="319" spans="1:1">
      <c r="A319" s="1"/>
    </row>
    <row r="320" spans="1:1">
      <c r="A320" s="1"/>
    </row>
    <row r="321" spans="1:1">
      <c r="A321" s="1"/>
    </row>
    <row r="322" spans="1:1">
      <c r="A322" s="1"/>
    </row>
    <row r="323" spans="1:1">
      <c r="A323" s="1"/>
    </row>
    <row r="324" spans="1:1">
      <c r="A324" s="1"/>
    </row>
    <row r="325" spans="1:1">
      <c r="A325" s="1"/>
    </row>
    <row r="326" spans="1:1">
      <c r="A326" s="1"/>
    </row>
    <row r="327" spans="1:1">
      <c r="A327" s="1"/>
    </row>
    <row r="328" spans="1:1">
      <c r="A328" s="1"/>
    </row>
    <row r="329" spans="1:1">
      <c r="A329" s="1"/>
    </row>
    <row r="330" spans="1:1">
      <c r="A330" s="1"/>
    </row>
    <row r="331" spans="1:1">
      <c r="A331" s="1"/>
    </row>
    <row r="332" spans="1:1">
      <c r="A332" s="1"/>
    </row>
    <row r="333" spans="1:1">
      <c r="A333" s="1"/>
    </row>
    <row r="334" spans="1:1">
      <c r="A334" s="1"/>
    </row>
    <row r="335" spans="1:1">
      <c r="A335" s="1"/>
    </row>
    <row r="336" spans="1:1">
      <c r="A336" s="1"/>
    </row>
    <row r="337" spans="1:1">
      <c r="A337" s="1"/>
    </row>
    <row r="338" spans="1:1">
      <c r="A338" s="1"/>
    </row>
    <row r="339" spans="1:1">
      <c r="A339" s="1"/>
    </row>
    <row r="340" spans="1:1">
      <c r="A340" s="1"/>
    </row>
    <row r="341" spans="1:1">
      <c r="A341" s="1"/>
    </row>
    <row r="342" spans="1:1">
      <c r="A342" s="1"/>
    </row>
    <row r="343" spans="1:1">
      <c r="A343" s="1"/>
    </row>
    <row r="344" spans="1:1">
      <c r="A344" s="1"/>
    </row>
    <row r="345" spans="1:1">
      <c r="A345" s="1"/>
    </row>
    <row r="346" spans="1:1">
      <c r="A346" s="1"/>
    </row>
    <row r="347" spans="1:1">
      <c r="A347" s="1"/>
    </row>
    <row r="348" spans="1:1">
      <c r="A348" s="1"/>
    </row>
    <row r="349" spans="1:1">
      <c r="A349" s="1"/>
    </row>
    <row r="350" spans="1:1">
      <c r="A350" s="1"/>
    </row>
    <row r="351" spans="1:1">
      <c r="A351" s="1"/>
    </row>
    <row r="352" spans="1:1">
      <c r="A352" s="1"/>
    </row>
    <row r="353" spans="1:1">
      <c r="A353" s="1"/>
    </row>
    <row r="354" spans="1:1">
      <c r="A354" s="1"/>
    </row>
    <row r="355" spans="1:1">
      <c r="A355" s="1"/>
    </row>
    <row r="356" spans="1:1">
      <c r="A356" s="1"/>
    </row>
    <row r="357" spans="1:1">
      <c r="A357" s="1"/>
    </row>
    <row r="358" spans="1:1">
      <c r="A358" s="1"/>
    </row>
    <row r="359" spans="1:1">
      <c r="A359" s="1"/>
    </row>
    <row r="360" spans="1:1">
      <c r="A360" s="1"/>
    </row>
    <row r="361" spans="1:1">
      <c r="A361" s="1"/>
    </row>
    <row r="362" spans="1:1">
      <c r="A362" s="1"/>
    </row>
    <row r="363" spans="1:1">
      <c r="A363" s="1"/>
    </row>
    <row r="364" spans="1:1">
      <c r="A364" s="1"/>
    </row>
    <row r="365" spans="1:1">
      <c r="A365" s="1"/>
    </row>
    <row r="366" spans="1:1">
      <c r="A366" s="1"/>
    </row>
    <row r="367" spans="1:1">
      <c r="A367" s="1"/>
    </row>
    <row r="368" spans="1:1">
      <c r="A368" s="1"/>
    </row>
    <row r="369" spans="1:1">
      <c r="A369" s="1"/>
    </row>
    <row r="370" spans="1:1">
      <c r="A370" s="1"/>
    </row>
    <row r="371" spans="1:1">
      <c r="A371" s="1"/>
    </row>
    <row r="372" spans="1:1">
      <c r="A372" s="1"/>
    </row>
    <row r="373" spans="1:1">
      <c r="A373" s="1"/>
    </row>
    <row r="374" spans="1:1">
      <c r="A374" s="1"/>
    </row>
    <row r="375" spans="1:1">
      <c r="A375" s="1"/>
    </row>
    <row r="376" spans="1:1">
      <c r="A376" s="1"/>
    </row>
    <row r="377" spans="1:1">
      <c r="A377" s="1"/>
    </row>
    <row r="378" spans="1:1">
      <c r="A378" s="1"/>
    </row>
    <row r="379" spans="1:1">
      <c r="A379" s="1"/>
    </row>
    <row r="380" spans="1:1">
      <c r="A380" s="1"/>
    </row>
    <row r="381" spans="1:1">
      <c r="A381" s="1"/>
    </row>
    <row r="382" spans="1:1">
      <c r="A382" s="1"/>
    </row>
    <row r="383" spans="1:1">
      <c r="A383" s="1"/>
    </row>
    <row r="384" spans="1:1">
      <c r="A384" s="1"/>
    </row>
    <row r="385" spans="1:1">
      <c r="A385" s="1"/>
    </row>
    <row r="386" spans="1:1">
      <c r="A386" s="1"/>
    </row>
    <row r="387" spans="1:1">
      <c r="A387" s="1"/>
    </row>
    <row r="388" spans="1:1">
      <c r="A388" s="1"/>
    </row>
    <row r="389" spans="1:1">
      <c r="A389" s="1"/>
    </row>
    <row r="390" spans="1:1">
      <c r="A390" s="1"/>
    </row>
    <row r="391" spans="1:1">
      <c r="A391" s="1"/>
    </row>
    <row r="392" spans="1:1">
      <c r="A392" s="1"/>
    </row>
    <row r="393" spans="1:1">
      <c r="A393" s="1"/>
    </row>
    <row r="394" spans="1:1">
      <c r="A394" s="1"/>
    </row>
    <row r="395" spans="1:1">
      <c r="A395" s="1"/>
    </row>
    <row r="396" spans="1:1">
      <c r="A396" s="1"/>
    </row>
    <row r="397" spans="1:1">
      <c r="A397" s="1"/>
    </row>
    <row r="398" spans="1:1">
      <c r="A398" s="1"/>
    </row>
    <row r="399" spans="1:1">
      <c r="A399" s="1"/>
    </row>
    <row r="400" spans="1:1">
      <c r="A400" s="1"/>
    </row>
    <row r="401" spans="1:1">
      <c r="A401" s="1"/>
    </row>
    <row r="402" spans="1:1">
      <c r="A402" s="1"/>
    </row>
    <row r="403" spans="1:1">
      <c r="A403" s="1"/>
    </row>
    <row r="404" spans="1:1">
      <c r="A404" s="1"/>
    </row>
    <row r="405" spans="1:1">
      <c r="A405" s="1"/>
    </row>
    <row r="406" spans="1:1">
      <c r="A406" s="1"/>
    </row>
    <row r="407" spans="1:1">
      <c r="A407" s="1"/>
    </row>
    <row r="408" spans="1:1">
      <c r="A408" s="1"/>
    </row>
    <row r="409" spans="1:1">
      <c r="A409" s="1"/>
    </row>
    <row r="410" spans="1:1">
      <c r="A410" s="1"/>
    </row>
    <row r="411" spans="1:1">
      <c r="A411" s="1"/>
    </row>
    <row r="412" spans="1:1">
      <c r="A412" s="1"/>
    </row>
    <row r="413" spans="1:1">
      <c r="A413" s="1"/>
    </row>
    <row r="414" spans="1:1">
      <c r="A414" s="1"/>
    </row>
    <row r="415" spans="1:1">
      <c r="A415" s="1"/>
    </row>
    <row r="416" spans="1:1">
      <c r="A416" s="1"/>
    </row>
    <row r="417" spans="1:1">
      <c r="A417" s="1"/>
    </row>
    <row r="418" spans="1:1">
      <c r="A418" s="1"/>
    </row>
    <row r="419" spans="1:1">
      <c r="A419" s="1"/>
    </row>
    <row r="420" spans="1:1">
      <c r="A420" s="1"/>
    </row>
    <row r="421" spans="1:1">
      <c r="A421" s="1"/>
    </row>
    <row r="422" spans="1:1">
      <c r="A422" s="1"/>
    </row>
    <row r="423" spans="1:1">
      <c r="A423" s="1"/>
    </row>
    <row r="424" spans="1:1">
      <c r="A424" s="1"/>
    </row>
    <row r="425" spans="1:1">
      <c r="A425" s="1"/>
    </row>
    <row r="426" spans="1:1">
      <c r="A426" s="1"/>
    </row>
    <row r="427" spans="1:1">
      <c r="A427" s="1"/>
    </row>
    <row r="428" spans="1:1">
      <c r="A428" s="1"/>
    </row>
    <row r="429" spans="1:1">
      <c r="A429" s="1"/>
    </row>
    <row r="430" spans="1:1">
      <c r="A430" s="1"/>
    </row>
    <row r="431" spans="1:1">
      <c r="A431" s="1"/>
    </row>
    <row r="432" spans="1:1">
      <c r="A432" s="1"/>
    </row>
    <row r="433" spans="1:1">
      <c r="A433" s="1"/>
    </row>
    <row r="434" spans="1:1">
      <c r="A434" s="1"/>
    </row>
    <row r="435" spans="1:1">
      <c r="A435" s="1"/>
    </row>
    <row r="436" spans="1:1">
      <c r="A436" s="1"/>
    </row>
    <row r="437" spans="1:1">
      <c r="A437" s="1"/>
    </row>
    <row r="438" spans="1:1">
      <c r="A438" s="1"/>
    </row>
    <row r="439" spans="1:1">
      <c r="A439" s="1"/>
    </row>
    <row r="440" spans="1:1">
      <c r="A440" s="1"/>
    </row>
    <row r="441" spans="1:1">
      <c r="A441" s="1"/>
    </row>
    <row r="442" spans="1:1">
      <c r="A442" s="1"/>
    </row>
    <row r="443" spans="1:1">
      <c r="A443" s="1"/>
    </row>
    <row r="444" spans="1:1">
      <c r="A444" s="1"/>
    </row>
    <row r="445" spans="1:1">
      <c r="A445" s="1"/>
    </row>
    <row r="446" spans="1:1">
      <c r="A446" s="1"/>
    </row>
    <row r="447" spans="1:1">
      <c r="A447" s="1"/>
    </row>
    <row r="448" spans="1:1">
      <c r="A448" s="1"/>
    </row>
    <row r="449" spans="1:1">
      <c r="A449" s="1"/>
    </row>
    <row r="450" spans="1:1">
      <c r="A450" s="1"/>
    </row>
    <row r="451" spans="1:1">
      <c r="A451" s="1"/>
    </row>
    <row r="452" spans="1:1">
      <c r="A452" s="1"/>
    </row>
    <row r="453" spans="1:1">
      <c r="A453" s="1"/>
    </row>
    <row r="454" spans="1:1">
      <c r="A454" s="1"/>
    </row>
    <row r="455" spans="1:1">
      <c r="A455" s="1"/>
    </row>
    <row r="456" spans="1:1">
      <c r="A456" s="1"/>
    </row>
    <row r="457" spans="1:1">
      <c r="A457" s="1"/>
    </row>
    <row r="458" spans="1:1">
      <c r="A458" s="1"/>
    </row>
    <row r="459" spans="1:1">
      <c r="A459" s="1"/>
    </row>
    <row r="460" spans="1:1">
      <c r="A460" s="1"/>
    </row>
    <row r="461" spans="1:1">
      <c r="A461" s="1"/>
    </row>
    <row r="462" spans="1:1">
      <c r="A462" s="1"/>
    </row>
    <row r="463" spans="1:1">
      <c r="A463" s="1"/>
    </row>
    <row r="464" spans="1:1">
      <c r="A464" s="1"/>
    </row>
    <row r="465" spans="1:1">
      <c r="A465" s="1"/>
    </row>
    <row r="466" spans="1:1">
      <c r="A466" s="1"/>
    </row>
    <row r="467" spans="1:1">
      <c r="A467" s="1"/>
    </row>
    <row r="468" spans="1:1">
      <c r="A468" s="1"/>
    </row>
    <row r="469" spans="1:1">
      <c r="A469" s="1"/>
    </row>
    <row r="470" spans="1:1">
      <c r="A470" s="1"/>
    </row>
    <row r="471" spans="1:1">
      <c r="A471" s="1"/>
    </row>
    <row r="472" spans="1:1">
      <c r="A472" s="1"/>
    </row>
    <row r="473" spans="1:1">
      <c r="A473" s="1"/>
    </row>
    <row r="474" spans="1:1">
      <c r="A474" s="1"/>
    </row>
    <row r="475" spans="1:1">
      <c r="A475" s="1"/>
    </row>
    <row r="476" spans="1:1">
      <c r="A476" s="1"/>
    </row>
    <row r="477" spans="1:1">
      <c r="A477" s="1"/>
    </row>
    <row r="478" spans="1:1">
      <c r="A478" s="1"/>
    </row>
    <row r="479" spans="1:1">
      <c r="A479" s="1"/>
    </row>
    <row r="480" spans="1:1">
      <c r="A480" s="1"/>
    </row>
    <row r="481" spans="1:1">
      <c r="A481" s="1"/>
    </row>
    <row r="482" spans="1:1">
      <c r="A482" s="1"/>
    </row>
    <row r="483" spans="1:1">
      <c r="A483" s="1"/>
    </row>
    <row r="484" spans="1:1">
      <c r="A484" s="1"/>
    </row>
    <row r="485" spans="1:1">
      <c r="A485" s="1"/>
    </row>
    <row r="486" spans="1:1">
      <c r="A486" s="1"/>
    </row>
    <row r="487" spans="1:1">
      <c r="A487" s="1"/>
    </row>
    <row r="488" spans="1:1">
      <c r="A488" s="1"/>
    </row>
    <row r="489" spans="1:1">
      <c r="A489" s="1"/>
    </row>
    <row r="490" spans="1:1">
      <c r="A490" s="1"/>
    </row>
    <row r="491" spans="1:1">
      <c r="A491" s="1"/>
    </row>
    <row r="492" spans="1:1">
      <c r="A492" s="1"/>
    </row>
    <row r="493" spans="1:1">
      <c r="A493" s="1"/>
    </row>
    <row r="494" spans="1:1">
      <c r="A494" s="1"/>
    </row>
    <row r="495" spans="1:1">
      <c r="A495" s="1"/>
    </row>
    <row r="496" spans="1:1">
      <c r="A496" s="1"/>
    </row>
    <row r="497" spans="1:1">
      <c r="A497" s="1"/>
    </row>
    <row r="498" spans="1:1">
      <c r="A498" s="1"/>
    </row>
    <row r="499" spans="1:1">
      <c r="A499" s="1"/>
    </row>
    <row r="500" spans="1:1">
      <c r="A500" s="1"/>
    </row>
    <row r="501" spans="1:1">
      <c r="A501" s="1"/>
    </row>
    <row r="502" spans="1:1">
      <c r="A502" s="1"/>
    </row>
    <row r="503" spans="1:1">
      <c r="A503" s="1"/>
    </row>
    <row r="504" spans="1:1">
      <c r="A504" s="1"/>
    </row>
    <row r="505" spans="1:1">
      <c r="A505" s="1"/>
    </row>
    <row r="506" spans="1:1">
      <c r="A506" s="1"/>
    </row>
    <row r="507" spans="1:1">
      <c r="A507" s="1"/>
    </row>
    <row r="508" spans="1:1">
      <c r="A508" s="1"/>
    </row>
    <row r="509" spans="1:1">
      <c r="A509" s="1"/>
    </row>
    <row r="510" spans="1:1">
      <c r="A510" s="1"/>
    </row>
    <row r="511" spans="1:1">
      <c r="A511" s="1"/>
    </row>
    <row r="512" spans="1:1">
      <c r="A512" s="1"/>
    </row>
    <row r="513" spans="1:1">
      <c r="A513" s="1"/>
    </row>
    <row r="514" spans="1:1">
      <c r="A514" s="1"/>
    </row>
    <row r="515" spans="1:1">
      <c r="A515" s="1"/>
    </row>
    <row r="516" spans="1:1">
      <c r="A516" s="1"/>
    </row>
    <row r="517" spans="1:1">
      <c r="A517" s="1"/>
    </row>
    <row r="518" spans="1:1">
      <c r="A518" s="1"/>
    </row>
    <row r="519" spans="1:1">
      <c r="A519" s="1"/>
    </row>
    <row r="520" spans="1:1">
      <c r="A520" s="1"/>
    </row>
    <row r="521" spans="1:1">
      <c r="A521" s="1"/>
    </row>
    <row r="522" spans="1:1">
      <c r="A522" s="1"/>
    </row>
    <row r="523" spans="1:1">
      <c r="A523" s="1"/>
    </row>
    <row r="524" spans="1:1">
      <c r="A524" s="1"/>
    </row>
    <row r="525" spans="1:1">
      <c r="A525" s="1"/>
    </row>
    <row r="526" spans="1:1">
      <c r="A526" s="1"/>
    </row>
    <row r="527" spans="1:1">
      <c r="A527" s="1"/>
    </row>
    <row r="528" spans="1:1">
      <c r="A528" s="1"/>
    </row>
    <row r="529" spans="1:1">
      <c r="A529" s="1"/>
    </row>
    <row r="530" spans="1:1">
      <c r="A530" s="1"/>
    </row>
    <row r="531" spans="1:1">
      <c r="A531" s="1"/>
    </row>
    <row r="532" spans="1:1">
      <c r="A532" s="1"/>
    </row>
    <row r="533" spans="1:1">
      <c r="A533" s="1"/>
    </row>
    <row r="534" spans="1:1">
      <c r="A534" s="1"/>
    </row>
    <row r="535" spans="1:1">
      <c r="A535" s="1"/>
    </row>
    <row r="536" spans="1:1">
      <c r="A536" s="1"/>
    </row>
    <row r="537" spans="1:1">
      <c r="A537" s="1"/>
    </row>
    <row r="538" spans="1:1">
      <c r="A538" s="1"/>
    </row>
    <row r="539" spans="1:1">
      <c r="A539" s="1"/>
    </row>
    <row r="540" spans="1:1">
      <c r="A540" s="1"/>
    </row>
    <row r="541" spans="1:1">
      <c r="A541" s="1"/>
    </row>
    <row r="542" spans="1:1">
      <c r="A542" s="1"/>
    </row>
    <row r="543" spans="1:1">
      <c r="A543" s="1"/>
    </row>
    <row r="544" spans="1:1">
      <c r="A544" s="1"/>
    </row>
    <row r="545" spans="1:1">
      <c r="A545" s="1"/>
    </row>
    <row r="546" spans="1:1">
      <c r="A546" s="1"/>
    </row>
    <row r="547" spans="1:1">
      <c r="A547" s="1"/>
    </row>
    <row r="548" spans="1:1">
      <c r="A548" s="1"/>
    </row>
    <row r="549" spans="1:1">
      <c r="A549" s="1"/>
    </row>
    <row r="550" spans="1:1">
      <c r="A550" s="1"/>
    </row>
    <row r="551" spans="1:1">
      <c r="A551" s="1"/>
    </row>
    <row r="552" spans="1:1">
      <c r="A552" s="1"/>
    </row>
    <row r="553" spans="1:1">
      <c r="A553" s="1"/>
    </row>
    <row r="554" spans="1:1">
      <c r="A554" s="1"/>
    </row>
    <row r="555" spans="1:1">
      <c r="A555" s="1"/>
    </row>
    <row r="556" spans="1:1">
      <c r="A556" s="1"/>
    </row>
    <row r="557" spans="1:1">
      <c r="A557" s="1"/>
    </row>
    <row r="558" spans="1:1">
      <c r="A558" s="1"/>
    </row>
    <row r="559" spans="1:1">
      <c r="A559" s="1"/>
    </row>
    <row r="560" spans="1:1">
      <c r="A560" s="1"/>
    </row>
    <row r="561" spans="1:1">
      <c r="A561" s="1"/>
    </row>
    <row r="562" spans="1:1">
      <c r="A562" s="1"/>
    </row>
    <row r="563" spans="1:1">
      <c r="A563" s="1"/>
    </row>
    <row r="564" spans="1:1">
      <c r="A564" s="1"/>
    </row>
    <row r="565" spans="1:1">
      <c r="A565" s="1"/>
    </row>
    <row r="566" spans="1:1">
      <c r="A566" s="1"/>
    </row>
    <row r="567" spans="1:1">
      <c r="A567" s="1"/>
    </row>
    <row r="568" spans="1:1">
      <c r="A568" s="1"/>
    </row>
    <row r="569" spans="1:1">
      <c r="A569" s="1"/>
    </row>
    <row r="570" spans="1:1">
      <c r="A570" s="1"/>
    </row>
    <row r="571" spans="1:1">
      <c r="A571" s="1"/>
    </row>
    <row r="572" spans="1:1">
      <c r="A572" s="1"/>
    </row>
    <row r="573" spans="1:1">
      <c r="A573" s="1"/>
    </row>
    <row r="574" spans="1:1">
      <c r="A574" s="1"/>
    </row>
    <row r="575" spans="1:1">
      <c r="A575" s="1"/>
    </row>
    <row r="576" spans="1:1">
      <c r="A576" s="1"/>
    </row>
    <row r="577" spans="1:1">
      <c r="A577" s="1"/>
    </row>
    <row r="578" spans="1:1">
      <c r="A578" s="1"/>
    </row>
    <row r="579" spans="1:1">
      <c r="A579" s="1"/>
    </row>
    <row r="580" spans="1:1">
      <c r="A580" s="1"/>
    </row>
    <row r="581" spans="1:1">
      <c r="A581" s="1"/>
    </row>
    <row r="582" spans="1:1">
      <c r="A582" s="1"/>
    </row>
    <row r="583" spans="1:1">
      <c r="A583" s="1"/>
    </row>
    <row r="584" spans="1:1">
      <c r="A584" s="1"/>
    </row>
    <row r="585" spans="1:1">
      <c r="A585" s="1"/>
    </row>
    <row r="586" spans="1:1">
      <c r="A586" s="1"/>
    </row>
    <row r="587" spans="1:1">
      <c r="A587" s="1"/>
    </row>
    <row r="588" spans="1:1">
      <c r="A588" s="1"/>
    </row>
    <row r="589" spans="1:1">
      <c r="A589" s="1"/>
    </row>
    <row r="590" spans="1:1">
      <c r="A590" s="1"/>
    </row>
    <row r="591" spans="1:1">
      <c r="A591" s="1"/>
    </row>
    <row r="592" spans="1:1">
      <c r="A592" s="1"/>
    </row>
    <row r="593" spans="1:1">
      <c r="A593" s="1"/>
    </row>
    <row r="594" spans="1:1">
      <c r="A594" s="1"/>
    </row>
    <row r="595" spans="1:1">
      <c r="A595" s="1"/>
    </row>
    <row r="596" spans="1:1">
      <c r="A596" s="1"/>
    </row>
    <row r="597" spans="1:1">
      <c r="A597" s="1"/>
    </row>
    <row r="598" spans="1:1">
      <c r="A598" s="1"/>
    </row>
    <row r="599" spans="1:1">
      <c r="A599" s="1"/>
    </row>
    <row r="600" spans="1:1">
      <c r="A600" s="1"/>
    </row>
    <row r="601" spans="1:1">
      <c r="A601" s="1"/>
    </row>
    <row r="602" spans="1:1">
      <c r="A602" s="1"/>
    </row>
    <row r="603" spans="1:1">
      <c r="A603" s="1"/>
    </row>
    <row r="604" spans="1:1">
      <c r="A604" s="1"/>
    </row>
    <row r="605" spans="1:1">
      <c r="A605" s="1"/>
    </row>
    <row r="606" spans="1:1">
      <c r="A606" s="1"/>
    </row>
    <row r="607" spans="1:1">
      <c r="A607" s="1"/>
    </row>
    <row r="608" spans="1:1">
      <c r="A608" s="1"/>
    </row>
    <row r="609" spans="1:1">
      <c r="A609" s="1"/>
    </row>
    <row r="610" spans="1:1">
      <c r="A610" s="1"/>
    </row>
    <row r="611" spans="1:1">
      <c r="A611" s="1"/>
    </row>
    <row r="612" spans="1:1">
      <c r="A612" s="1"/>
    </row>
    <row r="613" spans="1:1">
      <c r="A613" s="1"/>
    </row>
    <row r="614" spans="1:1">
      <c r="A614" s="1"/>
    </row>
    <row r="615" spans="1:1">
      <c r="A615" s="1"/>
    </row>
    <row r="616" spans="1:1">
      <c r="A616" s="1"/>
    </row>
    <row r="617" spans="1:1">
      <c r="A617" s="1"/>
    </row>
    <row r="618" spans="1:1">
      <c r="A618" s="1"/>
    </row>
    <row r="619" spans="1:1">
      <c r="A619" s="1"/>
    </row>
    <row r="620" spans="1:1">
      <c r="A620" s="1"/>
    </row>
    <row r="621" spans="1:1">
      <c r="A621" s="1"/>
    </row>
    <row r="622" spans="1:1">
      <c r="A622" s="1"/>
    </row>
    <row r="623" spans="1:1">
      <c r="A623" s="1"/>
    </row>
    <row r="624" spans="1:1">
      <c r="A624" s="1"/>
    </row>
    <row r="625" spans="1:1">
      <c r="A625" s="1"/>
    </row>
    <row r="626" spans="1:1">
      <c r="A626" s="1"/>
    </row>
    <row r="627" spans="1:1">
      <c r="A627" s="1"/>
    </row>
    <row r="628" spans="1:1">
      <c r="A628" s="1"/>
    </row>
    <row r="629" spans="1:1">
      <c r="A629" s="1"/>
    </row>
    <row r="630" spans="1:1">
      <c r="A630" s="1"/>
    </row>
    <row r="631" spans="1:1">
      <c r="A631" s="1"/>
    </row>
    <row r="632" spans="1:1">
      <c r="A632" s="1"/>
    </row>
    <row r="633" spans="1:1">
      <c r="A633" s="1"/>
    </row>
    <row r="634" spans="1:1">
      <c r="A634" s="1"/>
    </row>
    <row r="635" spans="1:1">
      <c r="A635" s="1"/>
    </row>
    <row r="636" spans="1:1">
      <c r="A636" s="1"/>
    </row>
    <row r="637" spans="1:1">
      <c r="A637" s="1"/>
    </row>
    <row r="638" spans="1:1">
      <c r="A638" s="1"/>
    </row>
    <row r="639" spans="1:1">
      <c r="A639" s="1"/>
    </row>
    <row r="640" spans="1:1">
      <c r="A640" s="1"/>
    </row>
    <row r="641" spans="1:1">
      <c r="A641" s="1"/>
    </row>
    <row r="642" spans="1:1">
      <c r="A642" s="1"/>
    </row>
    <row r="643" spans="1:1">
      <c r="A643" s="1"/>
    </row>
    <row r="644" spans="1:1">
      <c r="A644" s="1"/>
    </row>
    <row r="645" spans="1:1">
      <c r="A645" s="1"/>
    </row>
    <row r="646" spans="1:1">
      <c r="A646" s="1"/>
    </row>
    <row r="647" spans="1:1">
      <c r="A647" s="1"/>
    </row>
    <row r="648" spans="1:1">
      <c r="A648" s="1"/>
    </row>
    <row r="649" spans="1:1">
      <c r="A649" s="1"/>
    </row>
    <row r="650" spans="1:1">
      <c r="A650" s="1"/>
    </row>
    <row r="651" spans="1:1">
      <c r="A651" s="1"/>
    </row>
    <row r="652" spans="1:1">
      <c r="A652" s="1"/>
    </row>
    <row r="653" spans="1:1">
      <c r="A653" s="1"/>
    </row>
    <row r="654" spans="1:1">
      <c r="A654" s="1"/>
    </row>
    <row r="655" spans="1:1">
      <c r="A655" s="1"/>
    </row>
    <row r="656" spans="1:1">
      <c r="A656" s="1"/>
    </row>
    <row r="657" spans="1:1">
      <c r="A657" s="1"/>
    </row>
    <row r="658" spans="1:1">
      <c r="A658" s="1"/>
    </row>
    <row r="659" spans="1:1">
      <c r="A659" s="1"/>
    </row>
    <row r="660" spans="1:1">
      <c r="A660" s="1"/>
    </row>
    <row r="661" spans="1:1">
      <c r="A661" s="1"/>
    </row>
    <row r="662" spans="1:1">
      <c r="A662" s="1"/>
    </row>
    <row r="663" spans="1:1">
      <c r="A663" s="1"/>
    </row>
    <row r="664" spans="1:1">
      <c r="A664" s="1"/>
    </row>
    <row r="665" spans="1:1">
      <c r="A665" s="1"/>
    </row>
    <row r="666" spans="1:1">
      <c r="A666" s="1"/>
    </row>
    <row r="667" spans="1:1">
      <c r="A667" s="1"/>
    </row>
    <row r="668" spans="1:1">
      <c r="A668" s="1"/>
    </row>
    <row r="669" spans="1:1">
      <c r="A669" s="1"/>
    </row>
    <row r="670" spans="1:1">
      <c r="A670" s="1"/>
    </row>
    <row r="671" spans="1:1">
      <c r="A671" s="1"/>
    </row>
    <row r="672" spans="1:1">
      <c r="A672" s="1"/>
    </row>
    <row r="673" spans="1:1">
      <c r="A673" s="1"/>
    </row>
    <row r="674" spans="1:1">
      <c r="A674" s="1"/>
    </row>
    <row r="675" spans="1:1">
      <c r="A675" s="1"/>
    </row>
    <row r="676" spans="1:1">
      <c r="A676" s="1"/>
    </row>
    <row r="677" spans="1:1">
      <c r="A677" s="1"/>
    </row>
    <row r="678" spans="1:1">
      <c r="A678" s="1"/>
    </row>
    <row r="679" spans="1:1">
      <c r="A679" s="1"/>
    </row>
    <row r="680" spans="1:1">
      <c r="A680" s="1"/>
    </row>
    <row r="681" spans="1:1">
      <c r="A681" s="1"/>
    </row>
    <row r="682" spans="1:1">
      <c r="A682" s="1"/>
    </row>
    <row r="683" spans="1:1">
      <c r="A683" s="1"/>
    </row>
    <row r="684" spans="1:1">
      <c r="A684" s="1"/>
    </row>
    <row r="685" spans="1:1">
      <c r="A685" s="1"/>
    </row>
    <row r="686" spans="1:1">
      <c r="A686" s="1"/>
    </row>
    <row r="687" spans="1:1">
      <c r="A687" s="1"/>
    </row>
    <row r="688" spans="1:1">
      <c r="A688" s="1"/>
    </row>
    <row r="689" spans="1:1">
      <c r="A689" s="1"/>
    </row>
    <row r="690" spans="1:1">
      <c r="A690" s="1"/>
    </row>
    <row r="691" spans="1:1">
      <c r="A691" s="1"/>
    </row>
    <row r="692" spans="1:1">
      <c r="A692" s="1"/>
    </row>
    <row r="693" spans="1:1">
      <c r="A693" s="1"/>
    </row>
    <row r="694" spans="1:1">
      <c r="A694" s="1"/>
    </row>
    <row r="695" spans="1:1">
      <c r="A695" s="1"/>
    </row>
    <row r="696" spans="1:1">
      <c r="A696" s="1"/>
    </row>
    <row r="697" spans="1:1">
      <c r="A697" s="1"/>
    </row>
    <row r="698" spans="1:1">
      <c r="A698" s="1"/>
    </row>
    <row r="699" spans="1:1">
      <c r="A699" s="1"/>
    </row>
    <row r="700" spans="1:1">
      <c r="A700" s="1"/>
    </row>
    <row r="701" spans="1:1">
      <c r="A701" s="1"/>
    </row>
    <row r="702" spans="1:1">
      <c r="A702" s="1"/>
    </row>
  </sheetData>
  <mergeCells count="7">
    <mergeCell ref="A72:A139"/>
    <mergeCell ref="A140:A207"/>
    <mergeCell ref="C2:E2"/>
    <mergeCell ref="F2:H2"/>
    <mergeCell ref="C1:H1"/>
    <mergeCell ref="B1:B3"/>
    <mergeCell ref="A4:A7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960F-CC53-4690-AABA-5610C403190C}">
  <dimension ref="A1"/>
  <sheetViews>
    <sheetView zoomScale="130" zoomScaleNormal="130" workbookViewId="0"/>
  </sheetViews>
  <sheetFormatPr defaultRowHeight="14.5"/>
  <sheetData/>
  <sheetProtection algorithmName="SHA-512" hashValue="lpw2NwlLH6a8vXHMrKTrJ62jtlLNj/vtvBDQ4tndXDmp/dh4Xwgfxh3dY2rWKKkR9RKjb2Rgu6gexiC8NyhDqA==" saltValue="ZXKIMzUlK/9Ezk57n1riXQ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7">
    <tabColor rgb="FF002776"/>
    <pageSetUpPr fitToPage="1"/>
  </sheetPr>
  <dimension ref="G2:M22"/>
  <sheetViews>
    <sheetView showGridLines="0" tabSelected="1" zoomScaleNormal="100" workbookViewId="0">
      <selection activeCell="H7" sqref="H7"/>
    </sheetView>
  </sheetViews>
  <sheetFormatPr defaultRowHeight="14.5"/>
  <cols>
    <col min="2" max="2" width="45" bestFit="1" customWidth="1"/>
    <col min="8" max="8" width="34.81640625" customWidth="1"/>
  </cols>
  <sheetData>
    <row r="2" spans="7:13" ht="15" thickBot="1"/>
    <row r="3" spans="7:13" ht="24" thickBot="1">
      <c r="G3" s="356" t="s">
        <v>136</v>
      </c>
      <c r="H3" s="357"/>
      <c r="I3" s="357"/>
      <c r="J3" s="358"/>
      <c r="K3" s="46"/>
      <c r="L3" s="46"/>
      <c r="M3" s="46"/>
    </row>
    <row r="5" spans="7:13">
      <c r="H5" t="s">
        <v>511</v>
      </c>
    </row>
    <row r="6" spans="7:13">
      <c r="H6" t="s">
        <v>512</v>
      </c>
    </row>
    <row r="7" spans="7:13">
      <c r="H7" t="s">
        <v>513</v>
      </c>
    </row>
    <row r="8" spans="7:13">
      <c r="I8" s="47"/>
      <c r="J8" s="47"/>
      <c r="K8" s="47"/>
    </row>
    <row r="9" spans="7:13" ht="15" thickBot="1">
      <c r="H9" s="48" t="s">
        <v>45</v>
      </c>
    </row>
    <row r="10" spans="7:13">
      <c r="H10" s="199" t="s">
        <v>508</v>
      </c>
    </row>
    <row r="11" spans="7:13">
      <c r="H11" s="199" t="s">
        <v>507</v>
      </c>
    </row>
    <row r="12" spans="7:13">
      <c r="H12" s="199" t="s">
        <v>16</v>
      </c>
    </row>
    <row r="13" spans="7:13">
      <c r="H13" s="199" t="s">
        <v>17</v>
      </c>
    </row>
    <row r="14" spans="7:13">
      <c r="H14" s="199" t="s">
        <v>18</v>
      </c>
    </row>
    <row r="15" spans="7:13">
      <c r="H15" s="199" t="s">
        <v>19</v>
      </c>
    </row>
    <row r="16" spans="7:13" hidden="1">
      <c r="H16" s="199" t="s">
        <v>41</v>
      </c>
    </row>
    <row r="17" spans="8:8" hidden="1">
      <c r="H17" s="199" t="s">
        <v>42</v>
      </c>
    </row>
    <row r="18" spans="8:8" hidden="1">
      <c r="H18" s="199" t="s">
        <v>132</v>
      </c>
    </row>
    <row r="19" spans="8:8">
      <c r="H19" s="199" t="s">
        <v>509</v>
      </c>
    </row>
    <row r="20" spans="8:8" hidden="1">
      <c r="H20" s="199" t="s">
        <v>43</v>
      </c>
    </row>
    <row r="21" spans="8:8">
      <c r="H21" s="199" t="s">
        <v>510</v>
      </c>
    </row>
    <row r="22" spans="8:8">
      <c r="H22" s="199" t="s">
        <v>44</v>
      </c>
    </row>
  </sheetData>
  <mergeCells count="1">
    <mergeCell ref="G3:J3"/>
  </mergeCells>
  <hyperlinks>
    <hyperlink ref="H10" location="'TOTAL U.S. MULO+ with C'!A1" display="TOTAL U.S. MULO+C" xr:uid="{00000000-0004-0000-0D00-000000000000}"/>
    <hyperlink ref="H11" location="'TOTAL U.S. MULO+'!A1" display="TOTAL U.S. MULO" xr:uid="{00000000-0004-0000-0D00-000001000000}"/>
    <hyperlink ref="H12" location="'TOTAL U.S. FOOD'!A1" display="TOTAL U.S. FOOD" xr:uid="{00000000-0004-0000-0D00-000002000000}"/>
    <hyperlink ref="H13" location="'TOTAL U.S. DRUG'!A1" display="TOTAL U.S. DRUG" xr:uid="{00000000-0004-0000-0D00-000003000000}"/>
    <hyperlink ref="H14" location="'TOTAL U.S. CONVENIENCE'!A1" display="TOTAL U.S. CONVENIENCE" xr:uid="{00000000-0004-0000-0D00-000004000000}"/>
    <hyperlink ref="H15" location="'TOTAL U.S. ALL OTHER OUTLETS'!A1" display="'TOTAL U.S. ALL OTHER OUTLETS'!A1" xr:uid="{00000000-0004-0000-0D00-000005000000}"/>
    <hyperlink ref="H16" location="'TOTAL U.S. ALL OTHER OUTLET xWM'!A1" display="'TOTAL U.S. ALL OTHER OUTLET xWM'!A1" xr:uid="{00000000-0004-0000-0D00-000006000000}"/>
    <hyperlink ref="H17" location="'WALMART'!A1" display="'WALMART'!A1" xr:uid="{00000000-0004-0000-0D00-000007000000}"/>
    <hyperlink ref="H18" location="'TOP PERFORMERS'!A1" display="'TOP PERFORMERS'!A1" xr:uid="{00000000-0004-0000-0D00-000008000000}"/>
    <hyperlink ref="H19" location="'CIRCANA STANDARD REGIONS'!A1" display="IRI STANDARD REGIONS" xr:uid="{00000000-0004-0000-0D00-000009000000}"/>
    <hyperlink ref="H20" location="'WALMART REGIONS'!A1" display="'WALMART REGIONS'!A1" xr:uid="{00000000-0004-0000-0D00-00000A000000}"/>
    <hyperlink ref="H21" location="'CIRCANA REGIONS &amp; MARKETS'!A1" display="IRI STANDARD REGIONS &amp; MARKETS" xr:uid="{00000000-0004-0000-0D00-00000B000000}"/>
    <hyperlink ref="H22" location="'DMI CUSTOM REGIONS &amp; MARKETS'!A1" display="DMI CUSTOM REGIONS &amp; MARKETS" xr:uid="{00000000-0004-0000-0D00-00000C000000}"/>
  </hyperlinks>
  <pageMargins left="0.7" right="0.7" top="0.75" bottom="0.75" header="0.3" footer="0.3"/>
  <pageSetup scale="79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8">
    <tabColor rgb="FFC00000"/>
    <pageSetUpPr fitToPage="1"/>
  </sheetPr>
  <dimension ref="A2:Q295"/>
  <sheetViews>
    <sheetView showGridLines="0" zoomScale="70" zoomScaleNormal="70" workbookViewId="0"/>
  </sheetViews>
  <sheetFormatPr defaultColWidth="9.1796875" defaultRowHeight="14.5"/>
  <cols>
    <col min="1" max="1" width="9.1796875" style="1"/>
    <col min="2" max="2" width="21.7265625" style="1" customWidth="1"/>
    <col min="3" max="3" width="41.1796875" style="145" customWidth="1"/>
    <col min="4" max="4" width="20.26953125" style="1" bestFit="1" customWidth="1"/>
    <col min="5" max="5" width="17.1796875" style="1" bestFit="1" customWidth="1"/>
    <col min="6" max="6" width="11.54296875" style="19" customWidth="1"/>
    <col min="7" max="10" width="10.453125" style="19" customWidth="1"/>
    <col min="11" max="11" width="11.54296875" style="19" bestFit="1" customWidth="1"/>
    <col min="12" max="12" width="20.1796875" style="1" bestFit="1" customWidth="1"/>
    <col min="13" max="13" width="17.81640625" style="1" bestFit="1" customWidth="1"/>
    <col min="14" max="14" width="11.54296875" style="19" bestFit="1" customWidth="1"/>
    <col min="15" max="15" width="20.26953125" style="1" bestFit="1" customWidth="1"/>
    <col min="16" max="16" width="17.453125" style="1" bestFit="1" customWidth="1"/>
    <col min="17" max="17" width="11.54296875" style="19" bestFit="1" customWidth="1"/>
    <col min="18" max="16384" width="9.1796875" style="1"/>
  </cols>
  <sheetData>
    <row r="2" spans="2:17" ht="23.5">
      <c r="B2" s="360" t="s">
        <v>136</v>
      </c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</row>
    <row r="3" spans="2:17">
      <c r="B3" s="361" t="s">
        <v>369</v>
      </c>
      <c r="C3" s="361"/>
      <c r="D3" s="361"/>
      <c r="E3" s="361"/>
      <c r="F3" s="361"/>
      <c r="G3" s="361"/>
      <c r="H3" s="361"/>
      <c r="I3" s="361"/>
      <c r="J3" s="361"/>
      <c r="K3" s="361"/>
      <c r="L3" s="361"/>
      <c r="M3" s="361"/>
      <c r="N3" s="361"/>
      <c r="O3" s="361"/>
      <c r="P3" s="361"/>
      <c r="Q3" s="361"/>
    </row>
    <row r="4" spans="2:17" ht="15" thickBot="1">
      <c r="B4" s="361" t="str">
        <f>'HOME PAGE'!H5</f>
        <v>4 WEEKS  ENDING 02-23-2025</v>
      </c>
      <c r="C4" s="361"/>
      <c r="D4" s="361"/>
      <c r="E4" s="361"/>
      <c r="F4" s="361"/>
      <c r="G4" s="361"/>
      <c r="H4" s="361"/>
      <c r="I4" s="361"/>
      <c r="J4" s="361"/>
      <c r="K4" s="361"/>
      <c r="L4" s="361"/>
      <c r="M4" s="361"/>
      <c r="N4" s="361"/>
      <c r="O4" s="361"/>
      <c r="P4" s="361"/>
      <c r="Q4" s="361"/>
    </row>
    <row r="5" spans="2:17">
      <c r="D5" s="366" t="s">
        <v>64</v>
      </c>
      <c r="E5" s="364"/>
      <c r="F5" s="367"/>
      <c r="G5" s="363" t="s">
        <v>21</v>
      </c>
      <c r="H5" s="365"/>
      <c r="I5" s="366" t="s">
        <v>22</v>
      </c>
      <c r="J5" s="364"/>
      <c r="K5" s="367"/>
      <c r="L5" s="363" t="s">
        <v>23</v>
      </c>
      <c r="M5" s="364"/>
      <c r="N5" s="365"/>
      <c r="O5" s="366" t="s">
        <v>24</v>
      </c>
      <c r="P5" s="364"/>
      <c r="Q5" s="367"/>
    </row>
    <row r="6" spans="2:17" s="14" customFormat="1" ht="23.15" customHeight="1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1" t="s">
        <v>11</v>
      </c>
      <c r="D7" s="282">
        <f>'Segment Data'!D3</f>
        <v>345152612.02547783</v>
      </c>
      <c r="E7" s="283">
        <f>'Segment Data'!E3</f>
        <v>34113654.147874177</v>
      </c>
      <c r="F7" s="284">
        <f>'Segment Data'!F3</f>
        <v>0.10967646747742184</v>
      </c>
      <c r="G7" s="285">
        <f>'Segment Data'!G3</f>
        <v>99.972231644465694</v>
      </c>
      <c r="H7" s="286">
        <f>'Segment Data'!H3</f>
        <v>1.6918378840671267E-2</v>
      </c>
      <c r="I7" s="287">
        <f>'Segment Data'!I3</f>
        <v>2.8362174037177188</v>
      </c>
      <c r="J7" s="288">
        <f>'Segment Data'!J3</f>
        <v>6.4586536199010336E-2</v>
      </c>
      <c r="K7" s="284">
        <f>'Segment Data'!K3</f>
        <v>2.3302719332474159E-2</v>
      </c>
      <c r="L7" s="289">
        <f>'Segment Data'!L3</f>
        <v>978927845.16528976</v>
      </c>
      <c r="M7" s="290">
        <f>'Segment Data'!M3</f>
        <v>116842668.51087213</v>
      </c>
      <c r="N7" s="284">
        <f>'Segment Data'!N3</f>
        <v>0.13553494674889952</v>
      </c>
      <c r="O7" s="282">
        <f>'Segment Data'!O3</f>
        <v>355608694.15188509</v>
      </c>
      <c r="P7" s="283">
        <f>'Segment Data'!P3</f>
        <v>30724849.811284721</v>
      </c>
      <c r="Q7" s="284">
        <f>'Segment Data'!Q3</f>
        <v>9.4571799572383569E-2</v>
      </c>
    </row>
    <row r="8" spans="2:17">
      <c r="B8" s="375" t="s">
        <v>60</v>
      </c>
      <c r="C8" s="151" t="s">
        <v>145</v>
      </c>
      <c r="D8" s="77">
        <f>'Segment Data'!D4</f>
        <v>5594505.8186938548</v>
      </c>
      <c r="E8" s="76">
        <f>'Segment Data'!E4</f>
        <v>562188.66684421524</v>
      </c>
      <c r="F8" s="78">
        <f>'Segment Data'!F4</f>
        <v>0.1117156669343826</v>
      </c>
      <c r="G8" s="95">
        <f>'Segment Data'!G4</f>
        <v>1.6204287962957331</v>
      </c>
      <c r="H8" s="81">
        <f>'Segment Data'!H4</f>
        <v>3.2460459502092753E-3</v>
      </c>
      <c r="I8" s="178">
        <f>'Segment Data'!I4</f>
        <v>4.938065121759843</v>
      </c>
      <c r="J8" s="179">
        <f>'Segment Data'!J4</f>
        <v>2.3758835593503669E-2</v>
      </c>
      <c r="K8" s="78">
        <f>'Segment Data'!K4</f>
        <v>4.8346265393315532E-3</v>
      </c>
      <c r="L8" s="79">
        <f>'Segment Data'!L4</f>
        <v>27626034.05677462</v>
      </c>
      <c r="M8" s="80">
        <f>'Segment Data'!M4</f>
        <v>2895686.2434572466</v>
      </c>
      <c r="N8" s="78">
        <f>'Segment Data'!N4</f>
        <v>0.1170903970019342</v>
      </c>
      <c r="O8" s="77">
        <f>'Segment Data'!O4</f>
        <v>11457944.81718874</v>
      </c>
      <c r="P8" s="76">
        <f>'Segment Data'!P4</f>
        <v>972209.53362829983</v>
      </c>
      <c r="Q8" s="78">
        <f>'Segment Data'!Q4</f>
        <v>9.2717344786734435E-2</v>
      </c>
    </row>
    <row r="9" spans="2:17">
      <c r="B9" s="376"/>
      <c r="C9" s="151" t="s">
        <v>149</v>
      </c>
      <c r="D9" s="77">
        <f>'Segment Data'!D5</f>
        <v>7208076.5687977681</v>
      </c>
      <c r="E9" s="76">
        <f>'Segment Data'!E5</f>
        <v>162411.34893313888</v>
      </c>
      <c r="F9" s="78">
        <f>'Segment Data'!F5</f>
        <v>2.3051244114641507E-2</v>
      </c>
      <c r="G9" s="95">
        <f>'Segment Data'!G5</f>
        <v>2.0877938492718213</v>
      </c>
      <c r="H9" s="81">
        <f>'Segment Data'!H5</f>
        <v>-0.1763973601567308</v>
      </c>
      <c r="I9" s="178">
        <f>'Segment Data'!I5</f>
        <v>3.3240409377696429</v>
      </c>
      <c r="J9" s="179">
        <f>'Segment Data'!J5</f>
        <v>9.4933327933182099E-3</v>
      </c>
      <c r="K9" s="78">
        <f>'Segment Data'!K5</f>
        <v>2.8641413323089136E-3</v>
      </c>
      <c r="L9" s="79">
        <f>'Segment Data'!L5</f>
        <v>23959941.597261924</v>
      </c>
      <c r="M9" s="80">
        <f>'Segment Data'!M5</f>
        <v>606748.81729462743</v>
      </c>
      <c r="N9" s="78">
        <f>'Segment Data'!N5</f>
        <v>2.5981407467980364E-2</v>
      </c>
      <c r="O9" s="77">
        <f>'Segment Data'!O5</f>
        <v>8348489.5548219681</v>
      </c>
      <c r="P9" s="76">
        <f>'Segment Data'!P5</f>
        <v>170699.68992480636</v>
      </c>
      <c r="Q9" s="78">
        <f>'Segment Data'!Q5</f>
        <v>2.0873572535475386E-2</v>
      </c>
    </row>
    <row r="10" spans="2:17">
      <c r="B10" s="376"/>
      <c r="C10" s="151" t="s">
        <v>146</v>
      </c>
      <c r="D10" s="77">
        <f>'Segment Data'!D6</f>
        <v>166789720.0919691</v>
      </c>
      <c r="E10" s="76">
        <f>'Segment Data'!E6</f>
        <v>28991927.663347423</v>
      </c>
      <c r="F10" s="78">
        <f>'Segment Data'!F6</f>
        <v>0.21039471788610145</v>
      </c>
      <c r="G10" s="95">
        <f>'Segment Data'!G6</f>
        <v>48.310051704661859</v>
      </c>
      <c r="H10" s="81">
        <f>'Segment Data'!H6</f>
        <v>4.0274267772259762</v>
      </c>
      <c r="I10" s="178">
        <f>'Segment Data'!I6</f>
        <v>3.0145440723593433</v>
      </c>
      <c r="J10" s="179">
        <f>'Segment Data'!J6</f>
        <v>-2.0220092354045871E-2</v>
      </c>
      <c r="K10" s="78">
        <f>'Segment Data'!K6</f>
        <v>-6.66282164167953E-3</v>
      </c>
      <c r="L10" s="79">
        <f>'Segment Data'!L6</f>
        <v>502794962.03371954</v>
      </c>
      <c r="M10" s="80">
        <f>'Segment Data'!M6</f>
        <v>84611159.594724476</v>
      </c>
      <c r="N10" s="78">
        <f>'Segment Data'!N6</f>
        <v>0.20233007376479534</v>
      </c>
      <c r="O10" s="77">
        <f>'Segment Data'!O6</f>
        <v>171002366.25811213</v>
      </c>
      <c r="P10" s="76">
        <f>'Segment Data'!P6</f>
        <v>20636937.717159092</v>
      </c>
      <c r="Q10" s="78">
        <f>'Segment Data'!Q6</f>
        <v>0.13724522928844965</v>
      </c>
    </row>
    <row r="11" spans="2:17">
      <c r="B11" s="376"/>
      <c r="C11" s="151" t="s">
        <v>148</v>
      </c>
      <c r="D11" s="77">
        <f>'Segment Data'!D7</f>
        <v>4721781.2208113158</v>
      </c>
      <c r="E11" s="76">
        <f>'Segment Data'!E7</f>
        <v>902171.09218726214</v>
      </c>
      <c r="F11" s="78">
        <f>'Segment Data'!F7</f>
        <v>0.23619454913118401</v>
      </c>
      <c r="G11" s="95">
        <f>'Segment Data'!G7</f>
        <v>1.3676472074520827</v>
      </c>
      <c r="H11" s="81">
        <f>'Segment Data'!H7</f>
        <v>0.14017933794678061</v>
      </c>
      <c r="I11" s="178">
        <f>'Segment Data'!I7</f>
        <v>4.7917405173622409</v>
      </c>
      <c r="J11" s="179">
        <f>'Segment Data'!J7</f>
        <v>0.1390336964920289</v>
      </c>
      <c r="K11" s="78">
        <f>'Segment Data'!K7</f>
        <v>2.9882324815391E-2</v>
      </c>
      <c r="L11" s="79">
        <f>'Segment Data'!L7</f>
        <v>22625550.389881726</v>
      </c>
      <c r="M11" s="80">
        <f>'Segment Data'!M7</f>
        <v>4854024.2913676426</v>
      </c>
      <c r="N11" s="78">
        <f>'Segment Data'!N7</f>
        <v>0.27313491618333768</v>
      </c>
      <c r="O11" s="77">
        <f>'Segment Data'!O7</f>
        <v>9918223.0508053303</v>
      </c>
      <c r="P11" s="76">
        <f>'Segment Data'!P7</f>
        <v>1732980.5047563873</v>
      </c>
      <c r="Q11" s="78">
        <f>'Segment Data'!Q7</f>
        <v>0.21172011641767483</v>
      </c>
    </row>
    <row r="12" spans="2:17" ht="15" thickBot="1">
      <c r="B12" s="377"/>
      <c r="C12" s="151" t="s">
        <v>147</v>
      </c>
      <c r="D12" s="144">
        <f>'Segment Data'!D8</f>
        <v>160838528.32522771</v>
      </c>
      <c r="E12" s="138">
        <f>'Segment Data'!E8</f>
        <v>3494955.3765664399</v>
      </c>
      <c r="F12" s="140">
        <f>'Segment Data'!F8</f>
        <v>2.221225380274534E-2</v>
      </c>
      <c r="G12" s="141">
        <f>'Segment Data'!G8</f>
        <v>46.58631008679054</v>
      </c>
      <c r="H12" s="142">
        <f>'Segment Data'!H8</f>
        <v>-3.977536422124885</v>
      </c>
      <c r="I12" s="180">
        <f>'Segment Data'!I8</f>
        <v>2.4989121777770591</v>
      </c>
      <c r="J12" s="181">
        <f>'Segment Data'!J8</f>
        <v>9.6231849378933809E-2</v>
      </c>
      <c r="K12" s="140">
        <f>'Segment Data'!K8</f>
        <v>4.0051873835039845E-2</v>
      </c>
      <c r="L12" s="143">
        <f>'Segment Data'!L8</f>
        <v>401921357.08765197</v>
      </c>
      <c r="M12" s="139">
        <f>'Segment Data'!M8</f>
        <v>23875049.564028144</v>
      </c>
      <c r="N12" s="140">
        <f>'Segment Data'!N8</f>
        <v>6.3153770024684641E-2</v>
      </c>
      <c r="O12" s="144">
        <f>'Segment Data'!O8</f>
        <v>154881670.47095692</v>
      </c>
      <c r="P12" s="138">
        <f>'Segment Data'!P8</f>
        <v>7212022.3658161461</v>
      </c>
      <c r="Q12" s="140">
        <f>'Segment Data'!Q8</f>
        <v>4.8838894507835399E-2</v>
      </c>
    </row>
    <row r="13" spans="2:17">
      <c r="B13" s="368" t="s">
        <v>61</v>
      </c>
      <c r="C13" s="150" t="s">
        <v>74</v>
      </c>
      <c r="D13" s="116">
        <f>'Type Data'!D3</f>
        <v>281294501.83861482</v>
      </c>
      <c r="E13" s="110">
        <f>'Type Data'!E3</f>
        <v>28175695.194848597</v>
      </c>
      <c r="F13" s="112">
        <f>'Type Data'!F3</f>
        <v>0.11131411201105433</v>
      </c>
      <c r="G13" s="113">
        <f>'Type Data'!G3</f>
        <v>81.475956195425653</v>
      </c>
      <c r="H13" s="114">
        <f>'Type Data'!H3</f>
        <v>0.13383177429508919</v>
      </c>
      <c r="I13" s="182">
        <f>'Type Data'!I3</f>
        <v>2.7826917590219802</v>
      </c>
      <c r="J13" s="183">
        <f>'Type Data'!J3</f>
        <v>4.9269660900297385E-2</v>
      </c>
      <c r="K13" s="112">
        <f>'Type Data'!K3</f>
        <v>1.8024900337987999E-2</v>
      </c>
      <c r="L13" s="115">
        <f>'Type Data'!L3</f>
        <v>782755892.12450671</v>
      </c>
      <c r="M13" s="111">
        <f>'Type Data'!M3</f>
        <v>90875352.594246745</v>
      </c>
      <c r="N13" s="112">
        <f>'Type Data'!N3</f>
        <v>0.13134543812425328</v>
      </c>
      <c r="O13" s="116">
        <f>'Type Data'!O3</f>
        <v>283316941.61100423</v>
      </c>
      <c r="P13" s="110">
        <f>'Type Data'!P3</f>
        <v>24870776.601161808</v>
      </c>
      <c r="Q13" s="112">
        <f>'Type Data'!Q3</f>
        <v>9.6231942927900105E-2</v>
      </c>
    </row>
    <row r="14" spans="2:17">
      <c r="B14" s="369"/>
      <c r="C14" s="151" t="s">
        <v>75</v>
      </c>
      <c r="D14" s="77">
        <f>'Type Data'!D4</f>
        <v>45047543.310570642</v>
      </c>
      <c r="E14" s="76">
        <f>'Type Data'!E4</f>
        <v>5552142.4244422987</v>
      </c>
      <c r="F14" s="78">
        <f>'Type Data'!F4</f>
        <v>0.14057693553864734</v>
      </c>
      <c r="G14" s="95">
        <f>'Type Data'!G4</f>
        <v>13.047861374799728</v>
      </c>
      <c r="H14" s="81">
        <f>'Type Data'!H4</f>
        <v>0.35564045475059025</v>
      </c>
      <c r="I14" s="178">
        <f>'Type Data'!I4</f>
        <v>2.992845701903331</v>
      </c>
      <c r="J14" s="179">
        <f>'Type Data'!J4</f>
        <v>0.19108525890646089</v>
      </c>
      <c r="K14" s="78">
        <f>'Type Data'!K4</f>
        <v>6.8201854796004185E-2</v>
      </c>
      <c r="L14" s="79">
        <f>'Type Data'!L4</f>
        <v>134820346.37834549</v>
      </c>
      <c r="M14" s="80">
        <f>'Type Data'!M4</f>
        <v>24163694.495287567</v>
      </c>
      <c r="N14" s="78">
        <f>'Type Data'!N4</f>
        <v>0.21836639807992553</v>
      </c>
      <c r="O14" s="77">
        <f>'Type Data'!O4</f>
        <v>36534928.089257658</v>
      </c>
      <c r="P14" s="76">
        <f>'Type Data'!P4</f>
        <v>5969432.4927156046</v>
      </c>
      <c r="Q14" s="78">
        <f>'Type Data'!Q4</f>
        <v>0.19529971218235181</v>
      </c>
    </row>
    <row r="15" spans="2:17">
      <c r="B15" s="369"/>
      <c r="C15" s="151" t="s">
        <v>76</v>
      </c>
      <c r="D15" s="77">
        <f>'Type Data'!D5</f>
        <v>17705666.883343432</v>
      </c>
      <c r="E15" s="76">
        <f>'Type Data'!E5</f>
        <v>269890.01416742429</v>
      </c>
      <c r="F15" s="78">
        <f>'Type Data'!F5</f>
        <v>1.5479093142362456E-2</v>
      </c>
      <c r="G15" s="95">
        <f>'Type Data'!G5</f>
        <v>5.1283837045124088</v>
      </c>
      <c r="H15" s="81">
        <f>'Type Data'!H5</f>
        <v>-0.47476823143843205</v>
      </c>
      <c r="I15" s="178">
        <f>'Type Data'!I5</f>
        <v>3.2749933800217423</v>
      </c>
      <c r="J15" s="179">
        <f>'Type Data'!J5</f>
        <v>3.0328022422560608E-2</v>
      </c>
      <c r="K15" s="78">
        <f>'Type Data'!K5</f>
        <v>9.3470417069454453E-3</v>
      </c>
      <c r="L15" s="79">
        <f>'Type Data'!L5</f>
        <v>57985941.831819937</v>
      </c>
      <c r="M15" s="80">
        <f>'Type Data'!M5</f>
        <v>1412680.6415754259</v>
      </c>
      <c r="N15" s="78">
        <f>'Type Data'!N5</f>
        <v>2.497081857849532E-2</v>
      </c>
      <c r="O15" s="77">
        <f>'Type Data'!O5</f>
        <v>31337224.47980988</v>
      </c>
      <c r="P15" s="76">
        <f>'Type Data'!P5</f>
        <v>-579065.34025792405</v>
      </c>
      <c r="Q15" s="78">
        <f>'Type Data'!Q5</f>
        <v>-1.8143253602548402E-2</v>
      </c>
    </row>
    <row r="16" spans="2:17" ht="15" thickBot="1">
      <c r="B16" s="370"/>
      <c r="C16" s="152" t="s">
        <v>77</v>
      </c>
      <c r="D16" s="144">
        <f>'Type Data'!D6</f>
        <v>1104899.9929533303</v>
      </c>
      <c r="E16" s="138">
        <f>'Type Data'!E6</f>
        <v>115926.51441628684</v>
      </c>
      <c r="F16" s="140">
        <f>'Type Data'!F6</f>
        <v>0.1172190325950633</v>
      </c>
      <c r="G16" s="141">
        <f>'Type Data'!G6</f>
        <v>0.32003036972915955</v>
      </c>
      <c r="H16" s="142">
        <f>'Type Data'!H6</f>
        <v>2.2143812333885182E-3</v>
      </c>
      <c r="I16" s="180">
        <f>'Type Data'!I6</f>
        <v>3.0461262124018091</v>
      </c>
      <c r="J16" s="181">
        <f>'Type Data'!J6</f>
        <v>3.8235591051782425E-2</v>
      </c>
      <c r="K16" s="140">
        <f>'Type Data'!K6</f>
        <v>1.2711762449201429E-2</v>
      </c>
      <c r="L16" s="143">
        <f>'Type Data'!L6</f>
        <v>3365664.8306177137</v>
      </c>
      <c r="M16" s="139">
        <f>'Type Data'!M6</f>
        <v>390940.77976222895</v>
      </c>
      <c r="N16" s="140">
        <f>'Type Data'!N6</f>
        <v>0.13142085554113847</v>
      </c>
      <c r="O16" s="144">
        <f>'Type Data'!O6</f>
        <v>4419599.9718133211</v>
      </c>
      <c r="P16" s="138">
        <f>'Type Data'!P6</f>
        <v>463706.05766514735</v>
      </c>
      <c r="Q16" s="140">
        <f>'Type Data'!Q6</f>
        <v>0.1172190325950633</v>
      </c>
    </row>
    <row r="17" spans="2:17" ht="15" customHeight="1" thickBot="1">
      <c r="B17" s="94" t="s">
        <v>78</v>
      </c>
      <c r="C17" s="153" t="s">
        <v>79</v>
      </c>
      <c r="D17" s="137">
        <f>Granola!D3</f>
        <v>92173.739944663685</v>
      </c>
      <c r="E17" s="131">
        <f>Granola!E3</f>
        <v>-193547.36751460974</v>
      </c>
      <c r="F17" s="133">
        <f>Granola!F3</f>
        <v>-0.67739961263519144</v>
      </c>
      <c r="G17" s="134">
        <f>Granola!G3</f>
        <v>2.6697797322780964E-2</v>
      </c>
      <c r="H17" s="135">
        <f>Granola!H3</f>
        <v>-6.5121385063791046E-2</v>
      </c>
      <c r="I17" s="184">
        <f>Granola!I3</f>
        <v>4.7604615225040288</v>
      </c>
      <c r="J17" s="185">
        <f>Granola!J3</f>
        <v>0.92826842087795125</v>
      </c>
      <c r="K17" s="133">
        <f>Granola!K3</f>
        <v>0.24222903080851224</v>
      </c>
      <c r="L17" s="136">
        <f>Granola!L3</f>
        <v>438789.54239186406</v>
      </c>
      <c r="M17" s="132">
        <f>Granola!M3</f>
        <v>-656148.9146025267</v>
      </c>
      <c r="N17" s="133">
        <f>Granola!N3</f>
        <v>-0.59925643346536328</v>
      </c>
      <c r="O17" s="137">
        <f>Granola!O3</f>
        <v>272320.00898814201</v>
      </c>
      <c r="P17" s="131">
        <f>Granola!P3</f>
        <v>-183277.14555490209</v>
      </c>
      <c r="Q17" s="133">
        <f>Granola!Q3</f>
        <v>-0.40227895132208591</v>
      </c>
    </row>
    <row r="18" spans="2:17">
      <c r="B18" s="371" t="s">
        <v>80</v>
      </c>
      <c r="C18" s="154" t="s">
        <v>14</v>
      </c>
      <c r="D18" s="125">
        <f>'NB vs PL'!D3</f>
        <v>281070530.23549592</v>
      </c>
      <c r="E18" s="117">
        <f>'NB vs PL'!E3</f>
        <v>28381127.780944228</v>
      </c>
      <c r="F18" s="121">
        <f>'NB vs PL'!F3</f>
        <v>0.11231625665840422</v>
      </c>
      <c r="G18" s="122">
        <f>'NB vs PL'!G3</f>
        <v>81.411083613823578</v>
      </c>
      <c r="H18" s="123">
        <f>'NB vs PL'!H3</f>
        <v>0.20695229343959909</v>
      </c>
      <c r="I18" s="186">
        <f>'NB vs PL'!I3</f>
        <v>3.0577053685901459</v>
      </c>
      <c r="J18" s="187">
        <f>'NB vs PL'!J3</f>
        <v>4.4961420158033505E-2</v>
      </c>
      <c r="K18" s="121">
        <f>'NB vs PL'!K3</f>
        <v>1.4923744243659425E-2</v>
      </c>
      <c r="L18" s="124">
        <f>'NB vs PL'!L3</f>
        <v>859430869.25355482</v>
      </c>
      <c r="M18" s="118">
        <f>'NB vs PL'!M3</f>
        <v>98142401.175677657</v>
      </c>
      <c r="N18" s="121">
        <f>'NB vs PL'!N3</f>
        <v>0.12891617999083893</v>
      </c>
      <c r="O18" s="125">
        <f>'NB vs PL'!O3</f>
        <v>307958782.54124361</v>
      </c>
      <c r="P18" s="117">
        <f>'NB vs PL'!P3</f>
        <v>30714670.969488144</v>
      </c>
      <c r="Q18" s="121">
        <f>'NB vs PL'!Q3</f>
        <v>0.11078565671011074</v>
      </c>
    </row>
    <row r="19" spans="2:17" ht="15" thickBot="1">
      <c r="B19" s="372"/>
      <c r="C19" s="155" t="s">
        <v>13</v>
      </c>
      <c r="D19" s="130">
        <f>'NB vs PL'!D4</f>
        <v>64177951.61590302</v>
      </c>
      <c r="E19" s="119">
        <f>'NB vs PL'!E4</f>
        <v>5689340.9006693736</v>
      </c>
      <c r="F19" s="126">
        <f>'NB vs PL'!F4</f>
        <v>9.7272628484361606E-2</v>
      </c>
      <c r="G19" s="127">
        <f>'NB vs PL'!G4</f>
        <v>18.588916386177488</v>
      </c>
      <c r="H19" s="128">
        <f>'NB vs PL'!H4</f>
        <v>-0.20695229343954225</v>
      </c>
      <c r="I19" s="188">
        <f>'NB vs PL'!I4</f>
        <v>1.8701990272787661</v>
      </c>
      <c r="J19" s="189">
        <f>'NB vs PL'!J4</f>
        <v>0.13522061464996282</v>
      </c>
      <c r="K19" s="126">
        <f>'NB vs PL'!K4</f>
        <v>7.7937923414896762E-2</v>
      </c>
      <c r="L19" s="129">
        <f>'NB vs PL'!L4</f>
        <v>120025542.68480554</v>
      </c>
      <c r="M19" s="120">
        <f>'NB vs PL'!M4</f>
        <v>18549065.709225461</v>
      </c>
      <c r="N19" s="126">
        <f>'NB vs PL'!N4</f>
        <v>0.18279177856843828</v>
      </c>
      <c r="O19" s="130">
        <f>'NB vs PL'!O4</f>
        <v>47751634.967600942</v>
      </c>
      <c r="P19" s="119">
        <f>'NB vs PL'!P4</f>
        <v>-108861.3058738932</v>
      </c>
      <c r="Q19" s="126">
        <f>'NB vs PL'!Q4</f>
        <v>-2.2745544728968079E-3</v>
      </c>
    </row>
    <row r="20" spans="2:17">
      <c r="B20" s="368" t="s">
        <v>62</v>
      </c>
      <c r="C20" s="150" t="s">
        <v>70</v>
      </c>
      <c r="D20" s="116">
        <f>Package!D3</f>
        <v>172925366.8032465</v>
      </c>
      <c r="E20" s="110">
        <f>Package!E3</f>
        <v>10983104.772658527</v>
      </c>
      <c r="F20" s="112">
        <f>Package!F3</f>
        <v>6.7821114976052491E-2</v>
      </c>
      <c r="G20" s="113">
        <f>Package!G3</f>
        <v>50.08722004393303</v>
      </c>
      <c r="H20" s="114">
        <f>Package!H3</f>
        <v>-1.9544587305344194</v>
      </c>
      <c r="I20" s="182">
        <f>Package!I3</f>
        <v>2.9682484792062613</v>
      </c>
      <c r="J20" s="183">
        <f>Package!J3</f>
        <v>5.7216856247134462E-2</v>
      </c>
      <c r="K20" s="112">
        <f>Package!K3</f>
        <v>1.9655181962253052E-2</v>
      </c>
      <c r="L20" s="115">
        <f>Package!L3</f>
        <v>513285457.02992135</v>
      </c>
      <c r="M20" s="111">
        <f>Package!M3</f>
        <v>41866411.165346682</v>
      </c>
      <c r="N20" s="112">
        <f>Package!N3</f>
        <v>8.880933329404285E-2</v>
      </c>
      <c r="O20" s="116">
        <f>Package!O3</f>
        <v>248253378.46757311</v>
      </c>
      <c r="P20" s="110">
        <f>Package!P3</f>
        <v>16126750.085499197</v>
      </c>
      <c r="Q20" s="112">
        <f>Package!Q3</f>
        <v>6.9473934110458962E-2</v>
      </c>
    </row>
    <row r="21" spans="2:17">
      <c r="B21" s="369"/>
      <c r="C21" s="151" t="s">
        <v>71</v>
      </c>
      <c r="D21" s="77">
        <f>Package!D4</f>
        <v>109278770.27325484</v>
      </c>
      <c r="E21" s="76">
        <f>Package!E4</f>
        <v>18093974.65614073</v>
      </c>
      <c r="F21" s="78">
        <f>Package!F4</f>
        <v>0.19843192643779686</v>
      </c>
      <c r="G21" s="95">
        <f>Package!G4</f>
        <v>31.652208776486827</v>
      </c>
      <c r="H21" s="81">
        <f>Package!H4</f>
        <v>2.3491115916086933</v>
      </c>
      <c r="I21" s="178">
        <f>Package!I4</f>
        <v>2.4491652964903441</v>
      </c>
      <c r="J21" s="179">
        <f>Package!J4</f>
        <v>6.3455241540824492E-2</v>
      </c>
      <c r="K21" s="78">
        <f>Package!K4</f>
        <v>2.6598052604580723E-2</v>
      </c>
      <c r="L21" s="79">
        <f>Package!L4</f>
        <v>267641771.79639637</v>
      </c>
      <c r="M21" s="80">
        <f>Package!M4</f>
        <v>50101288.034130335</v>
      </c>
      <c r="N21" s="78">
        <f>Package!N4</f>
        <v>0.23030788186019821</v>
      </c>
      <c r="O21" s="77">
        <f>Package!O4</f>
        <v>53776778.500152886</v>
      </c>
      <c r="P21" s="76">
        <f>Package!P4</f>
        <v>8444546.5678647384</v>
      </c>
      <c r="Q21" s="78">
        <f>Package!Q4</f>
        <v>0.18628128834420044</v>
      </c>
    </row>
    <row r="22" spans="2:17">
      <c r="B22" s="369"/>
      <c r="C22" s="151" t="s">
        <v>72</v>
      </c>
      <c r="D22" s="77">
        <f>Package!D5</f>
        <v>11743683.782527249</v>
      </c>
      <c r="E22" s="76">
        <f>Package!E5</f>
        <v>-882452.67281213216</v>
      </c>
      <c r="F22" s="78">
        <f>Package!F5</f>
        <v>-6.9890950088612236E-2</v>
      </c>
      <c r="G22" s="95">
        <f>Package!G5</f>
        <v>3.4015164149460522</v>
      </c>
      <c r="H22" s="81">
        <f>Package!H5</f>
        <v>-0.65601204817528869</v>
      </c>
      <c r="I22" s="178">
        <f>Package!I5</f>
        <v>2.458627242038252</v>
      </c>
      <c r="J22" s="179">
        <f>Package!J5</f>
        <v>1.8904169280928418E-2</v>
      </c>
      <c r="K22" s="78">
        <f>Package!K5</f>
        <v>7.7484897741133072E-3</v>
      </c>
      <c r="L22" s="79">
        <f>Package!L5</f>
        <v>28873340.869604319</v>
      </c>
      <c r="M22" s="80">
        <f>Package!M5</f>
        <v>-1930935.5602695383</v>
      </c>
      <c r="N22" s="78">
        <f>Package!N5</f>
        <v>-6.2684009626563578E-2</v>
      </c>
      <c r="O22" s="77">
        <f>Package!O5</f>
        <v>7021869.6515923738</v>
      </c>
      <c r="P22" s="76">
        <f>Package!P5</f>
        <v>-132350.22860320657</v>
      </c>
      <c r="Q22" s="78">
        <f>Package!Q5</f>
        <v>-1.8499603146050973E-2</v>
      </c>
    </row>
    <row r="23" spans="2:17" ht="15" thickBot="1">
      <c r="B23" s="370"/>
      <c r="C23" s="152" t="s">
        <v>73</v>
      </c>
      <c r="D23" s="144">
        <f>Package!D6</f>
        <v>45090295.514894001</v>
      </c>
      <c r="E23" s="138">
        <f>Package!E6</f>
        <v>5561841.0490168706</v>
      </c>
      <c r="F23" s="140">
        <f>Package!F6</f>
        <v>0.14070474356183393</v>
      </c>
      <c r="G23" s="141">
        <f>Package!G6</f>
        <v>13.060244399366296</v>
      </c>
      <c r="H23" s="142">
        <f>Package!H6</f>
        <v>0.35740139859490583</v>
      </c>
      <c r="I23" s="180">
        <f>Package!I6</f>
        <v>2.9911714009066102</v>
      </c>
      <c r="J23" s="181">
        <f>Package!J6</f>
        <v>0.19064508622470244</v>
      </c>
      <c r="K23" s="140">
        <f>Package!K6</f>
        <v>6.807473481867872E-2</v>
      </c>
      <c r="L23" s="143">
        <f>Package!L6</f>
        <v>134872802.40257853</v>
      </c>
      <c r="M23" s="139">
        <f>Package!M6</f>
        <v>24172325.492184058</v>
      </c>
      <c r="N23" s="140">
        <f>Package!N6</f>
        <v>0.21835791648621472</v>
      </c>
      <c r="O23" s="144">
        <f>Package!O6</f>
        <v>36551559.75755161</v>
      </c>
      <c r="P23" s="138">
        <f>Package!P6</f>
        <v>5973972.705711022</v>
      </c>
      <c r="Q23" s="140">
        <f>Package!Q6</f>
        <v>0.19537096552395963</v>
      </c>
    </row>
    <row r="24" spans="2:17">
      <c r="B24" s="371" t="s">
        <v>81</v>
      </c>
      <c r="C24" s="156" t="s">
        <v>82</v>
      </c>
      <c r="D24" s="116">
        <f>Flavor!D3</f>
        <v>29783225.967633877</v>
      </c>
      <c r="E24" s="110">
        <f>Flavor!E3</f>
        <v>522853.11357226968</v>
      </c>
      <c r="F24" s="112">
        <f>Flavor!F3</f>
        <v>1.7868983289448852E-2</v>
      </c>
      <c r="G24" s="113">
        <f>Flavor!G3</f>
        <v>8.6266059181263675</v>
      </c>
      <c r="H24" s="114">
        <f>Flavor!H3</f>
        <v>-0.7764918637522058</v>
      </c>
      <c r="I24" s="182">
        <f>Flavor!I3</f>
        <v>2.9351519331825475</v>
      </c>
      <c r="J24" s="183">
        <f>Flavor!J3</f>
        <v>6.4869469346863884E-2</v>
      </c>
      <c r="K24" s="112">
        <f>Flavor!K3</f>
        <v>2.2600378242974728E-2</v>
      </c>
      <c r="L24" s="115">
        <f>Flavor!L3</f>
        <v>87418293.275313228</v>
      </c>
      <c r="M24" s="111">
        <f>Flavor!M3</f>
        <v>3432758.1870065182</v>
      </c>
      <c r="N24" s="112">
        <f>Flavor!N3</f>
        <v>4.0873207313582509E-2</v>
      </c>
      <c r="O24" s="116">
        <f>Flavor!O3</f>
        <v>35885409.68498373</v>
      </c>
      <c r="P24" s="110">
        <f>Flavor!P3</f>
        <v>291696.34058130533</v>
      </c>
      <c r="Q24" s="112">
        <f>Flavor!Q3</f>
        <v>8.1951646280586342E-3</v>
      </c>
    </row>
    <row r="25" spans="2:17">
      <c r="B25" s="369"/>
      <c r="C25" s="151" t="s">
        <v>83</v>
      </c>
      <c r="D25" s="77">
        <f>Flavor!D4</f>
        <v>53730101.822084911</v>
      </c>
      <c r="E25" s="76">
        <f>Flavor!E4</f>
        <v>-414571.40599743277</v>
      </c>
      <c r="F25" s="78">
        <f>Flavor!F4</f>
        <v>-7.6567348416910147E-3</v>
      </c>
      <c r="G25" s="95">
        <f>Flavor!G4</f>
        <v>15.5627336965994</v>
      </c>
      <c r="H25" s="81">
        <f>Flavor!H4</f>
        <v>-1.8371695538080761</v>
      </c>
      <c r="I25" s="178">
        <f>Flavor!I4</f>
        <v>2.6645445375143164</v>
      </c>
      <c r="J25" s="179">
        <f>Flavor!J4</f>
        <v>0.13674471144036193</v>
      </c>
      <c r="K25" s="78">
        <f>Flavor!K4</f>
        <v>5.409633707141543E-2</v>
      </c>
      <c r="L25" s="79">
        <f>Flavor!L4</f>
        <v>143166249.31012437</v>
      </c>
      <c r="M25" s="80">
        <f>Flavor!M4</f>
        <v>6299353.7413467169</v>
      </c>
      <c r="N25" s="78">
        <f>Flavor!N4</f>
        <v>4.6025400920861818E-2</v>
      </c>
      <c r="O25" s="77">
        <f>Flavor!O4</f>
        <v>43072437.618308067</v>
      </c>
      <c r="P25" s="76">
        <f>Flavor!P4</f>
        <v>3248445.9785119593</v>
      </c>
      <c r="Q25" s="78">
        <f>Flavor!Q4</f>
        <v>8.1570074840659312E-2</v>
      </c>
    </row>
    <row r="26" spans="2:17">
      <c r="B26" s="369"/>
      <c r="C26" s="151" t="s">
        <v>84</v>
      </c>
      <c r="D26" s="77">
        <f>Flavor!D5</f>
        <v>55396857.674568504</v>
      </c>
      <c r="E26" s="76">
        <f>Flavor!E5</f>
        <v>6303403.9869071841</v>
      </c>
      <c r="F26" s="78">
        <f>Flavor!F5</f>
        <v>0.12839601847957627</v>
      </c>
      <c r="G26" s="95">
        <f>Flavor!G5</f>
        <v>16.04550362611382</v>
      </c>
      <c r="H26" s="81">
        <f>Flavor!H5</f>
        <v>0.26885758754059275</v>
      </c>
      <c r="I26" s="178">
        <f>Flavor!I5</f>
        <v>2.8888492188411399</v>
      </c>
      <c r="J26" s="179">
        <f>Flavor!J5</f>
        <v>5.4059174886660788E-2</v>
      </c>
      <c r="K26" s="78">
        <f>Flavor!K5</f>
        <v>1.9069904313354102E-2</v>
      </c>
      <c r="L26" s="79">
        <f>Flavor!L5</f>
        <v>160033169.01943102</v>
      </c>
      <c r="M26" s="80">
        <f>Flavor!M5</f>
        <v>20863535.2823084</v>
      </c>
      <c r="N26" s="78">
        <f>Flavor!N5</f>
        <v>0.14991442257955143</v>
      </c>
      <c r="O26" s="77">
        <f>Flavor!O5</f>
        <v>48601810.986487269</v>
      </c>
      <c r="P26" s="76">
        <f>Flavor!P5</f>
        <v>4859601.2304607853</v>
      </c>
      <c r="Q26" s="78">
        <f>Flavor!Q5</f>
        <v>0.11109638167722573</v>
      </c>
    </row>
    <row r="27" spans="2:17">
      <c r="B27" s="369"/>
      <c r="C27" s="151" t="s">
        <v>85</v>
      </c>
      <c r="D27" s="77">
        <f>Flavor!D6</f>
        <v>7875729.932776859</v>
      </c>
      <c r="E27" s="76">
        <f>Flavor!E6</f>
        <v>228903.54302029219</v>
      </c>
      <c r="F27" s="78">
        <f>Flavor!F6</f>
        <v>2.9934450104284274E-2</v>
      </c>
      <c r="G27" s="95">
        <f>Flavor!G6</f>
        <v>2.2811772815171429</v>
      </c>
      <c r="H27" s="81">
        <f>Flavor!H6</f>
        <v>-0.17620276017120462</v>
      </c>
      <c r="I27" s="178">
        <f>Flavor!I6</f>
        <v>3.0407865276477719</v>
      </c>
      <c r="J27" s="179">
        <f>Flavor!J6</f>
        <v>0.22142957150615539</v>
      </c>
      <c r="K27" s="78">
        <f>Flavor!K6</f>
        <v>7.853903388281458E-2</v>
      </c>
      <c r="L27" s="79">
        <f>Flavor!L6</f>
        <v>23948413.474980164</v>
      </c>
      <c r="M27" s="80">
        <f>Flavor!M6</f>
        <v>2389280.300612703</v>
      </c>
      <c r="N27" s="78">
        <f>Flavor!N6</f>
        <v>0.11082450677810259</v>
      </c>
      <c r="O27" s="77">
        <f>Flavor!O6</f>
        <v>8366364.8940092325</v>
      </c>
      <c r="P27" s="76">
        <f>Flavor!P6</f>
        <v>1024985.4451052155</v>
      </c>
      <c r="Q27" s="78">
        <f>Flavor!Q6</f>
        <v>0.13961755447175994</v>
      </c>
    </row>
    <row r="28" spans="2:17">
      <c r="B28" s="369"/>
      <c r="C28" s="151" t="s">
        <v>86</v>
      </c>
      <c r="D28" s="77">
        <f>Flavor!D7</f>
        <v>63269053.46974051</v>
      </c>
      <c r="E28" s="76">
        <f>Flavor!E7</f>
        <v>11174715.109209217</v>
      </c>
      <c r="F28" s="78">
        <f>Flavor!F7</f>
        <v>0.21450920504781029</v>
      </c>
      <c r="G28" s="95">
        <f>Flavor!G7</f>
        <v>18.325657257190588</v>
      </c>
      <c r="H28" s="81">
        <f>Flavor!H7</f>
        <v>1.5846485239970782</v>
      </c>
      <c r="I28" s="178">
        <f>Flavor!I7</f>
        <v>2.6379157945529008</v>
      </c>
      <c r="J28" s="179">
        <f>Flavor!J7</f>
        <v>5.4857047523824143E-2</v>
      </c>
      <c r="K28" s="78">
        <f>Flavor!K7</f>
        <v>2.1237243476137879E-2</v>
      </c>
      <c r="L28" s="79">
        <f>Flavor!L7</f>
        <v>166898435.4542405</v>
      </c>
      <c r="M28" s="80">
        <f>Flavor!M7</f>
        <v>32335699.081377774</v>
      </c>
      <c r="N28" s="78">
        <f>Flavor!N7</f>
        <v>0.24030203273942127</v>
      </c>
      <c r="O28" s="77">
        <f>Flavor!O7</f>
        <v>39277945.344074249</v>
      </c>
      <c r="P28" s="76">
        <f>Flavor!P7</f>
        <v>5892985.5133040026</v>
      </c>
      <c r="Q28" s="78">
        <f>Flavor!Q7</f>
        <v>0.17651617803872738</v>
      </c>
    </row>
    <row r="29" spans="2:17">
      <c r="B29" s="369"/>
      <c r="C29" s="151" t="s">
        <v>87</v>
      </c>
      <c r="D29" s="77">
        <f>Flavor!D8</f>
        <v>12312804.94339608</v>
      </c>
      <c r="E29" s="76">
        <f>Flavor!E8</f>
        <v>996373.63218901493</v>
      </c>
      <c r="F29" s="78">
        <f>Flavor!F8</f>
        <v>8.8046629258666603E-2</v>
      </c>
      <c r="G29" s="95">
        <f>Flavor!G8</f>
        <v>3.5663603435324789</v>
      </c>
      <c r="H29" s="81">
        <f>Flavor!H8</f>
        <v>-7.0281974455679741E-2</v>
      </c>
      <c r="I29" s="178">
        <f>Flavor!I8</f>
        <v>2.9637996825747117</v>
      </c>
      <c r="J29" s="179">
        <f>Flavor!J8</f>
        <v>0.1404302008883449</v>
      </c>
      <c r="K29" s="78">
        <f>Flavor!K8</f>
        <v>4.9738513431995986E-2</v>
      </c>
      <c r="L29" s="79">
        <f>Flavor!L8</f>
        <v>36492687.382841647</v>
      </c>
      <c r="M29" s="80">
        <f>Flavor!M8</f>
        <v>4542220.5771795809</v>
      </c>
      <c r="N29" s="78">
        <f>Flavor!N8</f>
        <v>0.1421644511426868</v>
      </c>
      <c r="O29" s="77">
        <f>Flavor!O8</f>
        <v>22298049.127035022</v>
      </c>
      <c r="P29" s="76">
        <f>Flavor!P8</f>
        <v>2003144.6659622714</v>
      </c>
      <c r="Q29" s="78">
        <f>Flavor!Q8</f>
        <v>9.8701852467670548E-2</v>
      </c>
    </row>
    <row r="30" spans="2:17">
      <c r="B30" s="369"/>
      <c r="C30" s="151" t="s">
        <v>88</v>
      </c>
      <c r="D30" s="77">
        <f>Flavor!D9</f>
        <v>1204407.3430202841</v>
      </c>
      <c r="E30" s="76">
        <f>Flavor!E9</f>
        <v>210681.56591543893</v>
      </c>
      <c r="F30" s="78">
        <f>Flavor!F9</f>
        <v>0.21201177504849059</v>
      </c>
      <c r="G30" s="95">
        <f>Flavor!G9</f>
        <v>0.34885232125037874</v>
      </c>
      <c r="H30" s="81">
        <f>Flavor!H9</f>
        <v>2.950913662677318E-2</v>
      </c>
      <c r="I30" s="178">
        <f>Flavor!I9</f>
        <v>3.7743432068189628</v>
      </c>
      <c r="J30" s="179">
        <f>Flavor!J9</f>
        <v>0.30145719315647757</v>
      </c>
      <c r="K30" s="78">
        <f>Flavor!K9</f>
        <v>8.6803077316828653E-2</v>
      </c>
      <c r="L30" s="79">
        <f>Flavor!L9</f>
        <v>4545846.6733714854</v>
      </c>
      <c r="M30" s="80">
        <f>Flavor!M9</f>
        <v>1094750.3206481845</v>
      </c>
      <c r="N30" s="78">
        <f>Flavor!N9</f>
        <v>0.31721812686693146</v>
      </c>
      <c r="O30" s="77">
        <f>Flavor!O9</f>
        <v>2266355.5306729078</v>
      </c>
      <c r="P30" s="76">
        <f>Flavor!P9</f>
        <v>397750.1728687759</v>
      </c>
      <c r="Q30" s="78">
        <f>Flavor!Q9</f>
        <v>0.21285937729312038</v>
      </c>
    </row>
    <row r="31" spans="2:17">
      <c r="B31" s="369"/>
      <c r="C31" s="151" t="s">
        <v>89</v>
      </c>
      <c r="D31" s="77">
        <f>Flavor!D10</f>
        <v>7481639.4690685589</v>
      </c>
      <c r="E31" s="76">
        <f>Flavor!E10</f>
        <v>-576670.93850934785</v>
      </c>
      <c r="F31" s="78">
        <f>Flavor!F10</f>
        <v>-7.1562264214475493E-2</v>
      </c>
      <c r="G31" s="95">
        <f>Flavor!G10</f>
        <v>2.1670303744561794</v>
      </c>
      <c r="H31" s="81">
        <f>Flavor!H10</f>
        <v>-0.42258395127743276</v>
      </c>
      <c r="I31" s="178">
        <f>Flavor!I10</f>
        <v>3.1933508822511918</v>
      </c>
      <c r="J31" s="179">
        <f>Flavor!J10</f>
        <v>0.13729904671906379</v>
      </c>
      <c r="K31" s="78">
        <f>Flavor!K10</f>
        <v>4.4926936488024885E-2</v>
      </c>
      <c r="L31" s="79">
        <f>Flavor!L10</f>
        <v>23891499.999235421</v>
      </c>
      <c r="M31" s="80">
        <f>Flavor!M10</f>
        <v>-735114.31313069165</v>
      </c>
      <c r="N31" s="78">
        <f>Flavor!N10</f>
        <v>-2.9850401025753596E-2</v>
      </c>
      <c r="O31" s="77">
        <f>Flavor!O10</f>
        <v>14086204.173557997</v>
      </c>
      <c r="P31" s="76">
        <f>Flavor!P10</f>
        <v>-1098811.5705447849</v>
      </c>
      <c r="Q31" s="78">
        <f>Flavor!Q10</f>
        <v>-7.2361569395903783E-2</v>
      </c>
    </row>
    <row r="32" spans="2:17">
      <c r="B32" s="369"/>
      <c r="C32" s="151" t="s">
        <v>90</v>
      </c>
      <c r="D32" s="77">
        <f>Flavor!D11</f>
        <v>3171512.1247365726</v>
      </c>
      <c r="E32" s="76">
        <f>Flavor!E11</f>
        <v>-129037.19257011032</v>
      </c>
      <c r="F32" s="78">
        <f>Flavor!F11</f>
        <v>-3.9095671709401196E-2</v>
      </c>
      <c r="G32" s="95">
        <f>Flavor!G11</f>
        <v>0.91861725436976249</v>
      </c>
      <c r="H32" s="81">
        <f>Flavor!H11</f>
        <v>-0.14204551022789758</v>
      </c>
      <c r="I32" s="178">
        <f>Flavor!I11</f>
        <v>2.6661356513470604</v>
      </c>
      <c r="J32" s="179">
        <f>Flavor!J11</f>
        <v>0.15370399991166739</v>
      </c>
      <c r="K32" s="78">
        <f>Flavor!K11</f>
        <v>6.1177385591307046E-2</v>
      </c>
      <c r="L32" s="79">
        <f>Flavor!L11</f>
        <v>8455681.5444396418</v>
      </c>
      <c r="M32" s="80">
        <f>Flavor!M11</f>
        <v>163276.97251485381</v>
      </c>
      <c r="N32" s="78">
        <f>Flavor!N11</f>
        <v>1.9689942898788747E-2</v>
      </c>
      <c r="O32" s="77">
        <f>Flavor!O11</f>
        <v>2847709.8882721663</v>
      </c>
      <c r="P32" s="76">
        <f>Flavor!P11</f>
        <v>327313.82203065883</v>
      </c>
      <c r="Q32" s="78">
        <f>Flavor!Q11</f>
        <v>0.12986602638162315</v>
      </c>
    </row>
    <row r="33" spans="2:17">
      <c r="B33" s="369"/>
      <c r="C33" s="151" t="s">
        <v>91</v>
      </c>
      <c r="D33" s="77">
        <f>Flavor!D12</f>
        <v>3385334.8514396725</v>
      </c>
      <c r="E33" s="76">
        <f>Flavor!E12</f>
        <v>-166509.10043044761</v>
      </c>
      <c r="F33" s="78">
        <f>Flavor!F12</f>
        <v>-4.6879621595643885E-2</v>
      </c>
      <c r="G33" s="95">
        <f>Flavor!G12</f>
        <v>0.98055024986230621</v>
      </c>
      <c r="H33" s="81">
        <f>Flavor!H12</f>
        <v>-0.16086842419169711</v>
      </c>
      <c r="I33" s="178">
        <f>Flavor!I12</f>
        <v>3.243733831246701</v>
      </c>
      <c r="J33" s="179">
        <f>Flavor!J12</f>
        <v>6.8106094154423147E-2</v>
      </c>
      <c r="K33" s="78">
        <f>Flavor!K12</f>
        <v>2.1446498076246052E-2</v>
      </c>
      <c r="L33" s="79">
        <f>Flavor!L12</f>
        <v>10981125.18771339</v>
      </c>
      <c r="M33" s="80">
        <f>Flavor!M12</f>
        <v>-298208.98366881348</v>
      </c>
      <c r="N33" s="78">
        <f>Flavor!N12</f>
        <v>-2.6438527233764018E-2</v>
      </c>
      <c r="O33" s="77">
        <f>Flavor!O12</f>
        <v>7173905.604096055</v>
      </c>
      <c r="P33" s="76">
        <f>Flavor!P12</f>
        <v>-499465.3237463301</v>
      </c>
      <c r="Q33" s="78">
        <f>Flavor!Q12</f>
        <v>-6.5090731106722463E-2</v>
      </c>
    </row>
    <row r="34" spans="2:17">
      <c r="B34" s="369"/>
      <c r="C34" s="151" t="s">
        <v>92</v>
      </c>
      <c r="D34" s="77">
        <f>Flavor!D13</f>
        <v>901331.39162331703</v>
      </c>
      <c r="E34" s="76">
        <f>Flavor!E13</f>
        <v>325573.94517481793</v>
      </c>
      <c r="F34" s="78">
        <f>Flavor!F13</f>
        <v>0.5654706633550074</v>
      </c>
      <c r="G34" s="95">
        <f>Flavor!G13</f>
        <v>0.26106744533384402</v>
      </c>
      <c r="H34" s="81">
        <f>Flavor!H13</f>
        <v>7.6042340062553726E-2</v>
      </c>
      <c r="I34" s="178">
        <f>Flavor!I13</f>
        <v>3.3123294362755868</v>
      </c>
      <c r="J34" s="179">
        <f>Flavor!J13</f>
        <v>0.20734848894962132</v>
      </c>
      <c r="K34" s="78">
        <f>Flavor!K13</f>
        <v>6.6779311199378369E-2</v>
      </c>
      <c r="L34" s="79">
        <f>Flavor!L13</f>
        <v>2985506.5003131521</v>
      </c>
      <c r="M34" s="80">
        <f>Flavor!M13</f>
        <v>1197790.5988095126</v>
      </c>
      <c r="N34" s="78">
        <f>Flavor!N13</f>
        <v>0.67001171595668896</v>
      </c>
      <c r="O34" s="77">
        <f>Flavor!O13</f>
        <v>1571571.894846797</v>
      </c>
      <c r="P34" s="76">
        <f>Flavor!P13</f>
        <v>671509.05602265848</v>
      </c>
      <c r="Q34" s="78">
        <f>Flavor!Q13</f>
        <v>0.7460690821320124</v>
      </c>
    </row>
    <row r="35" spans="2:17">
      <c r="B35" s="369"/>
      <c r="C35" s="151" t="s">
        <v>93</v>
      </c>
      <c r="D35" s="77">
        <f>Flavor!D14</f>
        <v>3387059.0231124563</v>
      </c>
      <c r="E35" s="76">
        <f>Flavor!E14</f>
        <v>-58122.944549735636</v>
      </c>
      <c r="F35" s="78">
        <f>Flavor!F14</f>
        <v>-1.6870790888638115E-2</v>
      </c>
      <c r="G35" s="95">
        <f>Flavor!G14</f>
        <v>0.98104965008082057</v>
      </c>
      <c r="H35" s="81">
        <f>Flavor!H14</f>
        <v>-0.12609218573470082</v>
      </c>
      <c r="I35" s="178">
        <f>Flavor!I14</f>
        <v>2.8197916716868314</v>
      </c>
      <c r="J35" s="179">
        <f>Flavor!J14</f>
        <v>0.19310643391647186</v>
      </c>
      <c r="K35" s="78">
        <f>Flavor!K14</f>
        <v>7.3517158104710212E-2</v>
      </c>
      <c r="L35" s="79">
        <f>Flavor!L14</f>
        <v>9550800.8248842396</v>
      </c>
      <c r="M35" s="80">
        <f>Flavor!M14</f>
        <v>501392.20899331942</v>
      </c>
      <c r="N35" s="78">
        <f>Flavor!N14</f>
        <v>5.5406074614960575E-2</v>
      </c>
      <c r="O35" s="77">
        <f>Flavor!O14</f>
        <v>5068724.942679286</v>
      </c>
      <c r="P35" s="76">
        <f>Flavor!P14</f>
        <v>108342.69903938193</v>
      </c>
      <c r="Q35" s="78">
        <f>Flavor!Q14</f>
        <v>2.1841602868064577E-2</v>
      </c>
    </row>
    <row r="36" spans="2:17" ht="15" thickBot="1">
      <c r="B36" s="372"/>
      <c r="C36" s="157" t="s">
        <v>94</v>
      </c>
      <c r="D36" s="144">
        <f>Flavor!D15</f>
        <v>1971866.2259766643</v>
      </c>
      <c r="E36" s="138">
        <f>Flavor!E15</f>
        <v>422938.92541879835</v>
      </c>
      <c r="F36" s="140">
        <f>Flavor!F15</f>
        <v>0.27305279290155932</v>
      </c>
      <c r="G36" s="141">
        <f>Flavor!G15</f>
        <v>0.57114406858577094</v>
      </c>
      <c r="H36" s="142">
        <f>Flavor!H15</f>
        <v>7.3381619118380703E-2</v>
      </c>
      <c r="I36" s="180">
        <f>Flavor!I15</f>
        <v>2.8754641765132671</v>
      </c>
      <c r="J36" s="181">
        <f>Flavor!J15</f>
        <v>0.32196015754167684</v>
      </c>
      <c r="K36" s="140">
        <f>Flavor!K15</f>
        <v>0.12608562788608593</v>
      </c>
      <c r="L36" s="143">
        <f>Flavor!L15</f>
        <v>5670030.6936723134</v>
      </c>
      <c r="M36" s="139">
        <f>Flavor!M15</f>
        <v>1714838.6066029863</v>
      </c>
      <c r="N36" s="140">
        <f>Flavor!N15</f>
        <v>0.43356645362668789</v>
      </c>
      <c r="O36" s="144">
        <f>Flavor!O15</f>
        <v>4879311.2050263882</v>
      </c>
      <c r="P36" s="138">
        <f>Flavor!P15</f>
        <v>1247118.4803340249</v>
      </c>
      <c r="Q36" s="140">
        <f>Flavor!Q15</f>
        <v>0.34335140639863826</v>
      </c>
    </row>
    <row r="37" spans="2:17">
      <c r="B37" s="368" t="s">
        <v>95</v>
      </c>
      <c r="C37" s="221" t="s">
        <v>144</v>
      </c>
      <c r="D37" s="116">
        <f>Fat!D3</f>
        <v>78765809.591674641</v>
      </c>
      <c r="E37" s="110">
        <f>Fat!E3</f>
        <v>8911790.9136170894</v>
      </c>
      <c r="F37" s="112">
        <f>Fat!F3</f>
        <v>0.12757735463566749</v>
      </c>
      <c r="G37" s="113">
        <f>Fat!G3</f>
        <v>22.81423778297097</v>
      </c>
      <c r="H37" s="114">
        <f>Fat!H3</f>
        <v>0.36598767477825689</v>
      </c>
      <c r="I37" s="182">
        <f>Fat!I3</f>
        <v>3.1142272213770221</v>
      </c>
      <c r="J37" s="183">
        <f>Fat!J3</f>
        <v>8.2018352860204757E-2</v>
      </c>
      <c r="K37" s="112">
        <f>Fat!K3</f>
        <v>2.7049044579941298E-2</v>
      </c>
      <c r="L37" s="115">
        <f>Fat!L3</f>
        <v>245294628.3441925</v>
      </c>
      <c r="M37" s="111">
        <f>Fat!M3</f>
        <v>33482653.407047004</v>
      </c>
      <c r="N37" s="112">
        <f>Fat!N3</f>
        <v>0.15807724476853996</v>
      </c>
      <c r="O37" s="116">
        <f>Fat!O3</f>
        <v>77975588.928370774</v>
      </c>
      <c r="P37" s="110">
        <f>Fat!P3</f>
        <v>9702213.7792575359</v>
      </c>
      <c r="Q37" s="112">
        <f>Fat!Q3</f>
        <v>0.14210830734627233</v>
      </c>
    </row>
    <row r="38" spans="2:17">
      <c r="B38" s="369"/>
      <c r="C38" s="222" t="s">
        <v>97</v>
      </c>
      <c r="D38" s="77">
        <f>Fat!D4</f>
        <v>6730793.4338285355</v>
      </c>
      <c r="E38" s="76">
        <f>Fat!E4</f>
        <v>989570.31998692825</v>
      </c>
      <c r="F38" s="78">
        <f>Fat!F4</f>
        <v>0.17236228245531118</v>
      </c>
      <c r="G38" s="95">
        <f>Fat!G4</f>
        <v>1.9495504796240244</v>
      </c>
      <c r="H38" s="81">
        <f>Fat!H4</f>
        <v>0.104554088214734</v>
      </c>
      <c r="I38" s="178">
        <f>Fat!I4</f>
        <v>3.5447634192628796</v>
      </c>
      <c r="J38" s="179">
        <f>Fat!J4</f>
        <v>0.10579371258866832</v>
      </c>
      <c r="K38" s="78">
        <f>Fat!K4</f>
        <v>3.0763199915180475E-2</v>
      </c>
      <c r="L38" s="79">
        <f>Fat!L4</f>
        <v>23859070.346850179</v>
      </c>
      <c r="M38" s="80">
        <f>Fat!M4</f>
        <v>4115177.9790911041</v>
      </c>
      <c r="N38" s="78">
        <f>Fat!N4</f>
        <v>0.20842789772350118</v>
      </c>
      <c r="O38" s="77">
        <f>Fat!O4</f>
        <v>9844926.9731302261</v>
      </c>
      <c r="P38" s="76">
        <f>Fat!P4</f>
        <v>2061367.2099673953</v>
      </c>
      <c r="Q38" s="78">
        <f>Fat!Q4</f>
        <v>0.26483604837508995</v>
      </c>
    </row>
    <row r="39" spans="2:17">
      <c r="B39" s="369"/>
      <c r="C39" s="222" t="s">
        <v>59</v>
      </c>
      <c r="D39" s="77">
        <f>Fat!D5</f>
        <v>130444584.25237957</v>
      </c>
      <c r="E39" s="76">
        <f>Fat!E5</f>
        <v>7530235.0611612052</v>
      </c>
      <c r="F39" s="78">
        <f>Fat!F5</f>
        <v>6.1264084386489226E-2</v>
      </c>
      <c r="G39" s="95">
        <f>Fat!G5</f>
        <v>37.782811832472213</v>
      </c>
      <c r="H39" s="81">
        <f>Fat!H5</f>
        <v>-1.7168777307987426</v>
      </c>
      <c r="I39" s="178">
        <f>Fat!I5</f>
        <v>2.7238779852039459</v>
      </c>
      <c r="J39" s="179">
        <f>Fat!J5</f>
        <v>8.814334514443134E-2</v>
      </c>
      <c r="K39" s="78">
        <f>Fat!K5</f>
        <v>3.3441661313234887E-2</v>
      </c>
      <c r="L39" s="79">
        <f>Fat!L5</f>
        <v>355315131.33413804</v>
      </c>
      <c r="M39" s="80">
        <f>Fat!M5</f>
        <v>31345523.410472631</v>
      </c>
      <c r="N39" s="78">
        <f>Fat!N5</f>
        <v>9.6754518460442585E-2</v>
      </c>
      <c r="O39" s="77">
        <f>Fat!O5</f>
        <v>146583566.75249439</v>
      </c>
      <c r="P39" s="76">
        <f>Fat!P5</f>
        <v>10380685.618461847</v>
      </c>
      <c r="Q39" s="78">
        <f>Fat!Q5</f>
        <v>7.6214875427242784E-2</v>
      </c>
    </row>
    <row r="40" spans="2:17" ht="15" thickBot="1">
      <c r="B40" s="370"/>
      <c r="C40" s="223" t="s">
        <v>15</v>
      </c>
      <c r="D40" s="109">
        <f>Fat!D6</f>
        <v>129211424.74761826</v>
      </c>
      <c r="E40" s="103">
        <f>Fat!E6</f>
        <v>16682057.853114977</v>
      </c>
      <c r="F40" s="105">
        <f>Fat!F6</f>
        <v>0.14824626062949836</v>
      </c>
      <c r="G40" s="106">
        <f>Fat!G6</f>
        <v>37.425631549405217</v>
      </c>
      <c r="H40" s="107">
        <f>Fat!H6</f>
        <v>1.2632543466476349</v>
      </c>
      <c r="I40" s="190">
        <f>Fat!I6</f>
        <v>2.7432482524858401</v>
      </c>
      <c r="J40" s="191">
        <f>Fat!J6</f>
        <v>1.8984268016356776E-2</v>
      </c>
      <c r="K40" s="105">
        <f>Fat!K6</f>
        <v>6.9685860564844366E-3</v>
      </c>
      <c r="L40" s="108">
        <f>Fat!L6</f>
        <v>354459015.14010942</v>
      </c>
      <c r="M40" s="104">
        <f>Fat!M6</f>
        <v>47899313.714261532</v>
      </c>
      <c r="N40" s="105">
        <f>Fat!N6</f>
        <v>0.15624791351073142</v>
      </c>
      <c r="O40" s="109">
        <f>Fat!O6</f>
        <v>121204611.4978897</v>
      </c>
      <c r="P40" s="103">
        <f>Fat!P6</f>
        <v>8580583.2035978734</v>
      </c>
      <c r="Q40" s="105">
        <f>Fat!Q6</f>
        <v>7.6187855589540901E-2</v>
      </c>
    </row>
    <row r="41" spans="2:17" ht="15" hidden="1" thickBot="1">
      <c r="B41" s="371" t="s">
        <v>98</v>
      </c>
      <c r="C41" s="154" t="s">
        <v>99</v>
      </c>
      <c r="D41" s="125">
        <f>Organic!D3</f>
        <v>25340307.039508071</v>
      </c>
      <c r="E41" s="117">
        <f>Organic!E3</f>
        <v>3213931.3982099555</v>
      </c>
      <c r="F41" s="121">
        <f>Organic!F3</f>
        <v>0.1452534048193263</v>
      </c>
      <c r="G41" s="122">
        <f>Organic!G3</f>
        <v>7.3397301861026767</v>
      </c>
      <c r="H41" s="123">
        <f>Organic!H3</f>
        <v>0.22920993568070536</v>
      </c>
      <c r="I41" s="186">
        <f>Organic!I3</f>
        <v>3.0706533472852362</v>
      </c>
      <c r="J41" s="187">
        <f>Organic!J3</f>
        <v>0.14332472511774919</v>
      </c>
      <c r="K41" s="121">
        <f>Organic!K3</f>
        <v>4.8960927731997173E-2</v>
      </c>
      <c r="L41" s="124">
        <f>Organic!L3</f>
        <v>77811298.632101089</v>
      </c>
      <c r="M41" s="118">
        <f>Organic!M3</f>
        <v>13040125.912499629</v>
      </c>
      <c r="N41" s="121">
        <f>Organic!N3</f>
        <v>0.20132607400750896</v>
      </c>
      <c r="O41" s="125">
        <f>Organic!O3</f>
        <v>13839012.3475281</v>
      </c>
      <c r="P41" s="117">
        <f>Organic!P3</f>
        <v>1683468.3297245577</v>
      </c>
      <c r="Q41" s="121">
        <f>Organic!Q3</f>
        <v>0.13849386973210548</v>
      </c>
    </row>
    <row r="42" spans="2:17" hidden="1">
      <c r="B42" s="369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72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68" t="s">
        <v>63</v>
      </c>
      <c r="C44" s="150" t="s">
        <v>102</v>
      </c>
      <c r="D44" s="116">
        <f>Size!D3</f>
        <v>61697497.553110488</v>
      </c>
      <c r="E44" s="110">
        <f>Size!E3</f>
        <v>3260680.2363923267</v>
      </c>
      <c r="F44" s="112">
        <f>Size!F3</f>
        <v>5.5798388517977693E-2</v>
      </c>
      <c r="G44" s="113">
        <f>Size!G3</f>
        <v>17.87046165192606</v>
      </c>
      <c r="H44" s="114">
        <f>Size!H3</f>
        <v>-0.90876272882553621</v>
      </c>
      <c r="I44" s="182">
        <f>Size!I3</f>
        <v>3.5836147448673983</v>
      </c>
      <c r="J44" s="183">
        <f>Size!J3</f>
        <v>0.10980213570617448</v>
      </c>
      <c r="K44" s="112">
        <f>Size!K3</f>
        <v>3.1608537379535555E-2</v>
      </c>
      <c r="L44" s="115">
        <f>Size!L3</f>
        <v>221100061.95274696</v>
      </c>
      <c r="M44" s="111">
        <f>Size!M3</f>
        <v>18101509.118680447</v>
      </c>
      <c r="N44" s="112">
        <f>Size!N3</f>
        <v>8.9170631346701473E-2</v>
      </c>
      <c r="O44" s="116">
        <f>Size!O3</f>
        <v>184169680.79671383</v>
      </c>
      <c r="P44" s="110">
        <f>Size!P3</f>
        <v>10617988.342900932</v>
      </c>
      <c r="Q44" s="112">
        <f>Size!Q3</f>
        <v>6.1180551988720501E-2</v>
      </c>
    </row>
    <row r="45" spans="2:17">
      <c r="B45" s="369"/>
      <c r="C45" s="151" t="s">
        <v>103</v>
      </c>
      <c r="D45" s="77">
        <f>Size!D4</f>
        <v>48539019.080272749</v>
      </c>
      <c r="E45" s="76">
        <f>Size!E4</f>
        <v>-1250071.3439441249</v>
      </c>
      <c r="F45" s="78">
        <f>Size!F4</f>
        <v>-2.5107334423930424E-2</v>
      </c>
      <c r="G45" s="95">
        <f>Size!G4</f>
        <v>14.059154965716933</v>
      </c>
      <c r="H45" s="81">
        <f>Size!H4</f>
        <v>-1.9410405227256842</v>
      </c>
      <c r="I45" s="178">
        <f>Size!I4</f>
        <v>2.9525190255318527</v>
      </c>
      <c r="J45" s="179">
        <f>Size!J4</f>
        <v>8.07918085178434E-2</v>
      </c>
      <c r="K45" s="78">
        <f>Size!K4</f>
        <v>2.81335246743421E-2</v>
      </c>
      <c r="L45" s="79">
        <f>Size!L4</f>
        <v>143312377.3151589</v>
      </c>
      <c r="M45" s="80">
        <f>Size!M4</f>
        <v>331691.23356372118</v>
      </c>
      <c r="N45" s="78">
        <f>Size!N4</f>
        <v>2.3198324378890869E-3</v>
      </c>
      <c r="O45" s="77">
        <f>Size!O4</f>
        <v>28870160.29701066</v>
      </c>
      <c r="P45" s="76">
        <f>Size!P4</f>
        <v>-601928.38521656021</v>
      </c>
      <c r="Q45" s="78">
        <f>Size!Q4</f>
        <v>-2.042367582788748E-2</v>
      </c>
    </row>
    <row r="46" spans="2:17">
      <c r="B46" s="369"/>
      <c r="C46" s="151" t="s">
        <v>104</v>
      </c>
      <c r="D46" s="77">
        <f>Size!D5</f>
        <v>84460107.092581719</v>
      </c>
      <c r="E46" s="76">
        <f>Size!E5</f>
        <v>6262603.5419301689</v>
      </c>
      <c r="F46" s="78">
        <f>Size!F5</f>
        <v>8.0087000959994048E-2</v>
      </c>
      <c r="G46" s="95">
        <f>Size!G5</f>
        <v>24.46357088658706</v>
      </c>
      <c r="H46" s="81">
        <f>Size!H5</f>
        <v>-0.66593706100244887</v>
      </c>
      <c r="I46" s="178">
        <f>Size!I5</f>
        <v>2.5974300376236936</v>
      </c>
      <c r="J46" s="179">
        <f>Size!J5</f>
        <v>3.5876228247554209E-2</v>
      </c>
      <c r="K46" s="78">
        <f>Size!K5</f>
        <v>1.4005650834362829E-2</v>
      </c>
      <c r="L46" s="79">
        <f>Size!L5</f>
        <v>219379219.14318573</v>
      </c>
      <c r="M46" s="80">
        <f>Size!M5</f>
        <v>19072106.039310068</v>
      </c>
      <c r="N46" s="78">
        <f>Size!N5</f>
        <v>9.5214322366173873E-2</v>
      </c>
      <c r="O46" s="77">
        <f>Size!O5</f>
        <v>43971255.600339234</v>
      </c>
      <c r="P46" s="76">
        <f>Size!P5</f>
        <v>2218237.5796578526</v>
      </c>
      <c r="Q46" s="78">
        <f>Size!Q5</f>
        <v>5.3127598550100033E-2</v>
      </c>
    </row>
    <row r="47" spans="2:17">
      <c r="B47" s="369"/>
      <c r="C47" s="151" t="s">
        <v>105</v>
      </c>
      <c r="D47" s="77">
        <f>Size!D6</f>
        <v>87412906.319428965</v>
      </c>
      <c r="E47" s="76">
        <f>Size!E6</f>
        <v>14028977.218753397</v>
      </c>
      <c r="F47" s="78">
        <f>Size!F6</f>
        <v>0.19117233692280244</v>
      </c>
      <c r="G47" s="95">
        <f>Size!G6</f>
        <v>25.318838724699727</v>
      </c>
      <c r="H47" s="81">
        <f>Size!H6</f>
        <v>1.7362184896908772</v>
      </c>
      <c r="I47" s="178">
        <f>Size!I6</f>
        <v>2.3987028697860353</v>
      </c>
      <c r="J47" s="179">
        <f>Size!J6</f>
        <v>6.885125110549728E-2</v>
      </c>
      <c r="K47" s="78">
        <f>Size!K6</f>
        <v>2.9551775123125533E-2</v>
      </c>
      <c r="L47" s="79">
        <f>Size!L6</f>
        <v>209677589.24475211</v>
      </c>
      <c r="M47" s="80">
        <f>Size!M6</f>
        <v>38703923.244405299</v>
      </c>
      <c r="N47" s="78">
        <f>Size!N6</f>
        <v>0.22637359395643297</v>
      </c>
      <c r="O47" s="77">
        <f>Size!O6</f>
        <v>43382206.746666372</v>
      </c>
      <c r="P47" s="76">
        <f>Size!P6</f>
        <v>6778538.4847114384</v>
      </c>
      <c r="Q47" s="78">
        <f>Size!Q6</f>
        <v>0.18518740898318395</v>
      </c>
    </row>
    <row r="48" spans="2:17">
      <c r="B48" s="369"/>
      <c r="C48" s="151" t="s">
        <v>106</v>
      </c>
      <c r="D48" s="77">
        <f>Size!D7</f>
        <v>78331989.438676119</v>
      </c>
      <c r="E48" s="76">
        <f>Size!E7</f>
        <v>7996287.2087098807</v>
      </c>
      <c r="F48" s="78">
        <f>Size!F7</f>
        <v>0.11368745822094167</v>
      </c>
      <c r="G48" s="95">
        <f>Size!G7</f>
        <v>22.688583312117917</v>
      </c>
      <c r="H48" s="81">
        <f>Size!H7</f>
        <v>8.5539635124483482E-2</v>
      </c>
      <c r="I48" s="178">
        <f>Size!I7</f>
        <v>3.7031210253529387</v>
      </c>
      <c r="J48" s="179">
        <f>Size!J7</f>
        <v>0.12730572410289609</v>
      </c>
      <c r="K48" s="78">
        <f>Size!K7</f>
        <v>3.5601873524729377E-2</v>
      </c>
      <c r="L48" s="79">
        <f>Size!L7</f>
        <v>290072837.04808587</v>
      </c>
      <c r="M48" s="80">
        <f>Size!M7</f>
        <v>38565356.790005833</v>
      </c>
      <c r="N48" s="78">
        <f>Size!N7</f>
        <v>0.15333681825460085</v>
      </c>
      <c r="O48" s="77">
        <f>Size!O7</f>
        <v>218763607.47594839</v>
      </c>
      <c r="P48" s="76">
        <f>Size!P7</f>
        <v>20060339.112046182</v>
      </c>
      <c r="Q48" s="78">
        <f>Size!Q7</f>
        <v>0.10095626145065704</v>
      </c>
    </row>
    <row r="49" spans="2:17" ht="15" customHeight="1">
      <c r="B49" s="369"/>
      <c r="C49" s="151" t="s">
        <v>107</v>
      </c>
      <c r="D49" s="77">
        <f>Size!D8</f>
        <v>111253216.7928762</v>
      </c>
      <c r="E49" s="76">
        <f>Size!E8</f>
        <v>18109993.261133626</v>
      </c>
      <c r="F49" s="78">
        <f>Size!F8</f>
        <v>0.1944316781667092</v>
      </c>
      <c r="G49" s="95">
        <f>Size!G8</f>
        <v>32.224100217988145</v>
      </c>
      <c r="H49" s="81">
        <f>Size!H8</f>
        <v>2.2916436851666546</v>
      </c>
      <c r="I49" s="178">
        <f>Size!I8</f>
        <v>2.4038656819291835</v>
      </c>
      <c r="J49" s="179">
        <f>Size!J8</f>
        <v>6.0510528098548289E-2</v>
      </c>
      <c r="K49" s="78">
        <f>Size!K8</f>
        <v>2.5822175524539231E-2</v>
      </c>
      <c r="L49" s="79">
        <f>Size!L8</f>
        <v>267437789.85262263</v>
      </c>
      <c r="M49" s="80">
        <f>Size!M8</f>
        <v>49170136.945114791</v>
      </c>
      <c r="N49" s="78">
        <f>Size!N8</f>
        <v>0.22527450261240001</v>
      </c>
      <c r="O49" s="77">
        <f>Size!O8</f>
        <v>53467023.446477115</v>
      </c>
      <c r="P49" s="76">
        <f>Size!P8</f>
        <v>8318138.6311705559</v>
      </c>
      <c r="Q49" s="78">
        <f>Size!Q8</f>
        <v>0.18423796435278744</v>
      </c>
    </row>
    <row r="50" spans="2:17" ht="15" thickBot="1">
      <c r="B50" s="370"/>
      <c r="C50" s="152" t="s">
        <v>108</v>
      </c>
      <c r="D50" s="144">
        <f>Size!D9</f>
        <v>155567405.79394799</v>
      </c>
      <c r="E50" s="138">
        <f>Size!E9</f>
        <v>8007373.6780370176</v>
      </c>
      <c r="F50" s="140">
        <f>Size!F9</f>
        <v>5.4265193380732567E-2</v>
      </c>
      <c r="G50" s="141">
        <f>Size!G9</f>
        <v>45.059548114366116</v>
      </c>
      <c r="H50" s="142">
        <f>Size!H9</f>
        <v>-2.3602649414491665</v>
      </c>
      <c r="I50" s="180">
        <f>Size!I9</f>
        <v>2.7089043242307249</v>
      </c>
      <c r="J50" s="181">
        <f>Size!J9</f>
        <v>5.0257278256490068E-2</v>
      </c>
      <c r="K50" s="140">
        <f>Size!K9</f>
        <v>1.8903328417583833E-2</v>
      </c>
      <c r="L50" s="143">
        <f>Size!L9</f>
        <v>421417218.26458168</v>
      </c>
      <c r="M50" s="139">
        <f>Size!M9</f>
        <v>29107174.77575171</v>
      </c>
      <c r="N50" s="140">
        <f>Size!N9</f>
        <v>7.4194314570436085E-2</v>
      </c>
      <c r="O50" s="144">
        <f>Size!O9</f>
        <v>83378063.229459584</v>
      </c>
      <c r="P50" s="138">
        <f>Size!P9</f>
        <v>2346372.0680679381</v>
      </c>
      <c r="Q50" s="140">
        <f>Size!Q9</f>
        <v>2.8956227303644014E-2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60" t="s">
        <v>136</v>
      </c>
      <c r="C52" s="360"/>
      <c r="D52" s="360"/>
      <c r="E52" s="360"/>
      <c r="F52" s="360"/>
      <c r="G52" s="360"/>
      <c r="H52" s="360"/>
      <c r="I52" s="360"/>
      <c r="J52" s="360"/>
      <c r="K52" s="360"/>
      <c r="L52" s="360"/>
      <c r="M52" s="360"/>
      <c r="N52" s="360"/>
      <c r="O52" s="360"/>
      <c r="P52" s="360"/>
      <c r="Q52" s="360"/>
    </row>
    <row r="53" spans="2:17">
      <c r="B53" s="361" t="s">
        <v>369</v>
      </c>
      <c r="C53" s="361"/>
      <c r="D53" s="361"/>
      <c r="E53" s="361"/>
      <c r="F53" s="361"/>
      <c r="G53" s="361"/>
      <c r="H53" s="361"/>
      <c r="I53" s="361"/>
      <c r="J53" s="361"/>
      <c r="K53" s="361"/>
      <c r="L53" s="361"/>
      <c r="M53" s="361"/>
      <c r="N53" s="361"/>
      <c r="O53" s="361"/>
      <c r="P53" s="361"/>
      <c r="Q53" s="361"/>
    </row>
    <row r="54" spans="2:17" ht="15" thickBot="1">
      <c r="B54" s="361" t="str">
        <f>'HOME PAGE'!H6</f>
        <v>LATEST 52 WEEKS ENDING 02-23-2025</v>
      </c>
      <c r="C54" s="361"/>
      <c r="D54" s="361"/>
      <c r="E54" s="361"/>
      <c r="F54" s="361"/>
      <c r="G54" s="361"/>
      <c r="H54" s="361"/>
      <c r="I54" s="361"/>
      <c r="J54" s="361"/>
      <c r="K54" s="361"/>
      <c r="L54" s="361"/>
      <c r="M54" s="361"/>
      <c r="N54" s="361"/>
      <c r="O54" s="361"/>
      <c r="P54" s="361"/>
      <c r="Q54" s="361"/>
    </row>
    <row r="55" spans="2:17">
      <c r="D55" s="366" t="s">
        <v>64</v>
      </c>
      <c r="E55" s="364"/>
      <c r="F55" s="365"/>
      <c r="G55" s="366" t="s">
        <v>21</v>
      </c>
      <c r="H55" s="367"/>
      <c r="I55" s="363" t="s">
        <v>22</v>
      </c>
      <c r="J55" s="364"/>
      <c r="K55" s="365"/>
      <c r="L55" s="366" t="s">
        <v>23</v>
      </c>
      <c r="M55" s="364"/>
      <c r="N55" s="367"/>
      <c r="O55" s="363" t="s">
        <v>24</v>
      </c>
      <c r="P55" s="364"/>
      <c r="Q55" s="367"/>
    </row>
    <row r="56" spans="2:17" ht="20.149999999999999" customHeight="1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7.5" customHeight="1" thickBot="1">
      <c r="C57" s="291" t="s">
        <v>11</v>
      </c>
      <c r="D57" s="282">
        <f>'Segment Data'!D9</f>
        <v>4078189082.8788929</v>
      </c>
      <c r="E57" s="283">
        <f>'Segment Data'!E9</f>
        <v>317118708.93943119</v>
      </c>
      <c r="F57" s="284">
        <f>'Segment Data'!F9</f>
        <v>8.4316079575844305E-2</v>
      </c>
      <c r="G57" s="285">
        <f>'Segment Data'!G9</f>
        <v>99.956372446621018</v>
      </c>
      <c r="H57" s="286">
        <f>'Segment Data'!H9</f>
        <v>7.8957437779081374E-6</v>
      </c>
      <c r="I57" s="287">
        <f>'Segment Data'!I9</f>
        <v>2.8259163358939894</v>
      </c>
      <c r="J57" s="288">
        <f>'Segment Data'!J9</f>
        <v>4.4295895174113031E-2</v>
      </c>
      <c r="K57" s="284">
        <f>'Segment Data'!K9</f>
        <v>1.5924492977427707E-2</v>
      </c>
      <c r="L57" s="289">
        <f>'Segment Data'!L9</f>
        <v>11524621150.171989</v>
      </c>
      <c r="M57" s="290">
        <f>'Segment Data'!M9</f>
        <v>1062750919.0360336</v>
      </c>
      <c r="N57" s="284">
        <f>'Segment Data'!N9</f>
        <v>0.10158326337036198</v>
      </c>
      <c r="O57" s="282">
        <f>'Segment Data'!O9</f>
        <v>4325020571.9681568</v>
      </c>
      <c r="P57" s="283">
        <f>'Segment Data'!P9</f>
        <v>271762314.86030102</v>
      </c>
      <c r="Q57" s="284">
        <f>'Segment Data'!Q9</f>
        <v>6.704786559892513E-2</v>
      </c>
    </row>
    <row r="58" spans="2:17">
      <c r="B58" s="375" t="s">
        <v>60</v>
      </c>
      <c r="C58" s="151" t="s">
        <v>145</v>
      </c>
      <c r="D58" s="77">
        <f>'Segment Data'!D10</f>
        <v>64419568.119632624</v>
      </c>
      <c r="E58" s="76">
        <f>'Segment Data'!E10</f>
        <v>-1069046.886493139</v>
      </c>
      <c r="F58" s="78">
        <f>'Segment Data'!F10</f>
        <v>-1.6324163923655141E-2</v>
      </c>
      <c r="G58" s="95">
        <f>'Segment Data'!G10</f>
        <v>1.5789229515741143</v>
      </c>
      <c r="H58" s="81">
        <f>'Segment Data'!H10</f>
        <v>-0.16154006151964739</v>
      </c>
      <c r="I58" s="178">
        <f>'Segment Data'!I10</f>
        <v>4.9497440448969963</v>
      </c>
      <c r="J58" s="179">
        <f>'Segment Data'!J10</f>
        <v>8.9644870400825916E-2</v>
      </c>
      <c r="K58" s="78">
        <f>'Segment Data'!K10</f>
        <v>1.8445070189358655E-2</v>
      </c>
      <c r="L58" s="79">
        <f>'Segment Data'!L10</f>
        <v>318860373.67498797</v>
      </c>
      <c r="M58" s="80">
        <f>'Segment Data'!M10</f>
        <v>579209.94481861591</v>
      </c>
      <c r="N58" s="78">
        <f>'Segment Data'!N10</f>
        <v>1.8198059163490282E-3</v>
      </c>
      <c r="O58" s="77">
        <f>'Segment Data'!O10</f>
        <v>135758036.64217204</v>
      </c>
      <c r="P58" s="76">
        <f>'Segment Data'!P10</f>
        <v>-2117885.780616492</v>
      </c>
      <c r="Q58" s="78">
        <f>'Segment Data'!Q10</f>
        <v>-1.5360809511918389E-2</v>
      </c>
    </row>
    <row r="59" spans="2:17">
      <c r="B59" s="376"/>
      <c r="C59" s="151" t="s">
        <v>149</v>
      </c>
      <c r="D59" s="77">
        <f>'Segment Data'!D11</f>
        <v>59921860.990800686</v>
      </c>
      <c r="E59" s="76">
        <f>'Segment Data'!E11</f>
        <v>168089.82199451327</v>
      </c>
      <c r="F59" s="78">
        <f>'Segment Data'!F11</f>
        <v>2.8130412308146131E-3</v>
      </c>
      <c r="G59" s="95">
        <f>'Segment Data'!G11</f>
        <v>1.4686841961390715</v>
      </c>
      <c r="H59" s="81">
        <f>'Segment Data'!H11</f>
        <v>-0.11936631618963633</v>
      </c>
      <c r="I59" s="178">
        <f>'Segment Data'!I11</f>
        <v>3.9124053389849069</v>
      </c>
      <c r="J59" s="179">
        <f>'Segment Data'!J11</f>
        <v>-2.7105015535275001E-2</v>
      </c>
      <c r="K59" s="78">
        <f>'Segment Data'!K11</f>
        <v>-6.8803006201455441E-3</v>
      </c>
      <c r="L59" s="79">
        <f>'Segment Data'!L11</f>
        <v>234438608.86232004</v>
      </c>
      <c r="M59" s="80">
        <f>'Segment Data'!M11</f>
        <v>-961991.37882140279</v>
      </c>
      <c r="N59" s="78">
        <f>'Segment Data'!N11</f>
        <v>-4.0866139586558017E-3</v>
      </c>
      <c r="O59" s="77">
        <f>'Segment Data'!O11</f>
        <v>97230928.768512055</v>
      </c>
      <c r="P59" s="76">
        <f>'Segment Data'!P11</f>
        <v>3493639.6632583588</v>
      </c>
      <c r="Q59" s="78">
        <f>'Segment Data'!Q11</f>
        <v>3.7270542988879232E-2</v>
      </c>
    </row>
    <row r="60" spans="2:17">
      <c r="B60" s="376"/>
      <c r="C60" s="151" t="s">
        <v>146</v>
      </c>
      <c r="D60" s="77">
        <f>'Segment Data'!D12</f>
        <v>1884504533.4319081</v>
      </c>
      <c r="E60" s="76">
        <f>'Segment Data'!E12</f>
        <v>295626482.53417301</v>
      </c>
      <c r="F60" s="78">
        <f>'Segment Data'!F12</f>
        <v>0.18605989450678156</v>
      </c>
      <c r="G60" s="95">
        <f>'Segment Data'!G12</f>
        <v>46.189186718162638</v>
      </c>
      <c r="H60" s="81">
        <f>'Segment Data'!H12</f>
        <v>3.9622518586402222</v>
      </c>
      <c r="I60" s="178">
        <f>'Segment Data'!I12</f>
        <v>3.0691081558898543</v>
      </c>
      <c r="J60" s="179">
        <f>'Segment Data'!J12</f>
        <v>-3.0468618304423156E-2</v>
      </c>
      <c r="K60" s="78">
        <f>'Segment Data'!K12</f>
        <v>-9.8299285754402232E-3</v>
      </c>
      <c r="L60" s="79">
        <f>'Segment Data'!L12</f>
        <v>5783748233.3672752</v>
      </c>
      <c r="M60" s="80">
        <f>'Segment Data'!M12</f>
        <v>858898729.77758217</v>
      </c>
      <c r="N60" s="78">
        <f>'Segment Data'!N12</f>
        <v>0.17440101045758577</v>
      </c>
      <c r="O60" s="77">
        <f>'Segment Data'!O12</f>
        <v>2051132338.2499149</v>
      </c>
      <c r="P60" s="76">
        <f>'Segment Data'!P12</f>
        <v>198492614.33000922</v>
      </c>
      <c r="Q60" s="78">
        <f>'Segment Data'!Q12</f>
        <v>0.10714042874457472</v>
      </c>
    </row>
    <row r="61" spans="2:17">
      <c r="B61" s="376"/>
      <c r="C61" s="151" t="s">
        <v>148</v>
      </c>
      <c r="D61" s="77">
        <f>'Segment Data'!D13</f>
        <v>54366783.150631443</v>
      </c>
      <c r="E61" s="76">
        <f>'Segment Data'!E13</f>
        <v>11428680.158736758</v>
      </c>
      <c r="F61" s="78">
        <f>'Segment Data'!F13</f>
        <v>0.26616639679899506</v>
      </c>
      <c r="G61" s="95">
        <f>'Segment Data'!G13</f>
        <v>1.3325292954521344</v>
      </c>
      <c r="H61" s="81">
        <f>'Segment Data'!H13</f>
        <v>0.1913816302768534</v>
      </c>
      <c r="I61" s="178">
        <f>'Segment Data'!I13</f>
        <v>4.8158681758347637</v>
      </c>
      <c r="J61" s="179">
        <f>'Segment Data'!J13</f>
        <v>7.0157107029239718E-2</v>
      </c>
      <c r="K61" s="78">
        <f>'Segment Data'!K13</f>
        <v>1.4783265565911911E-2</v>
      </c>
      <c r="L61" s="79">
        <f>'Segment Data'!L13</f>
        <v>261823260.79763561</v>
      </c>
      <c r="M61" s="80">
        <f>'Segment Data'!M13</f>
        <v>58051430.155489415</v>
      </c>
      <c r="N61" s="78">
        <f>'Segment Data'!N13</f>
        <v>0.28488447089350838</v>
      </c>
      <c r="O61" s="77">
        <f>'Segment Data'!O13</f>
        <v>115841254.14955048</v>
      </c>
      <c r="P61" s="76">
        <f>'Segment Data'!P13</f>
        <v>21004346.265195042</v>
      </c>
      <c r="Q61" s="78">
        <f>'Segment Data'!Q13</f>
        <v>0.22147860715585369</v>
      </c>
    </row>
    <row r="62" spans="2:17" ht="15" thickBot="1">
      <c r="B62" s="377"/>
      <c r="C62" s="151" t="s">
        <v>147</v>
      </c>
      <c r="D62" s="144">
        <f>'Segment Data'!D14</f>
        <v>2014976337.1855845</v>
      </c>
      <c r="E62" s="138">
        <f>'Segment Data'!E14</f>
        <v>10964503.310807705</v>
      </c>
      <c r="F62" s="140">
        <f>'Segment Data'!F14</f>
        <v>5.4712767287445245E-3</v>
      </c>
      <c r="G62" s="141">
        <f>'Segment Data'!G14</f>
        <v>49.387049285284846</v>
      </c>
      <c r="H62" s="142">
        <f>'Segment Data'!H14</f>
        <v>-3.8727192154689476</v>
      </c>
      <c r="I62" s="180">
        <f>'Segment Data'!I14</f>
        <v>2.4445699845536679</v>
      </c>
      <c r="J62" s="181">
        <f>'Segment Data'!J14</f>
        <v>5.9570528891040198E-2</v>
      </c>
      <c r="K62" s="140">
        <f>'Segment Data'!K14</f>
        <v>2.4977166661234996E-2</v>
      </c>
      <c r="L62" s="143">
        <f>'Segment Data'!L14</f>
        <v>4925750673.4697704</v>
      </c>
      <c r="M62" s="139">
        <f>'Segment Data'!M14</f>
        <v>146183540.53696346</v>
      </c>
      <c r="N62" s="140">
        <f>'Segment Data'!N14</f>
        <v>3.0585100380683065E-2</v>
      </c>
      <c r="O62" s="144">
        <f>'Segment Data'!O14</f>
        <v>1925058014.1580069</v>
      </c>
      <c r="P62" s="138">
        <f>'Segment Data'!P14</f>
        <v>50889600.382454634</v>
      </c>
      <c r="Q62" s="140">
        <f>'Segment Data'!Q14</f>
        <v>2.7153162975325384E-2</v>
      </c>
    </row>
    <row r="63" spans="2:17">
      <c r="B63" s="368" t="s">
        <v>61</v>
      </c>
      <c r="C63" s="150" t="s">
        <v>74</v>
      </c>
      <c r="D63" s="116">
        <f>'Type Data'!D7</f>
        <v>3313316992.2648201</v>
      </c>
      <c r="E63" s="110">
        <f>'Type Data'!E7</f>
        <v>265542881.25886106</v>
      </c>
      <c r="F63" s="112">
        <f>'Type Data'!F7</f>
        <v>8.7126824885068357E-2</v>
      </c>
      <c r="G63" s="113">
        <f>'Type Data'!G7</f>
        <v>81.209365378112224</v>
      </c>
      <c r="H63" s="114">
        <f>'Type Data'!H7</f>
        <v>0.20997163655259499</v>
      </c>
      <c r="I63" s="182">
        <f>'Type Data'!I7</f>
        <v>2.7887662485211737</v>
      </c>
      <c r="J63" s="183">
        <f>'Type Data'!J7</f>
        <v>4.3662685587447569E-2</v>
      </c>
      <c r="K63" s="112">
        <f>'Type Data'!K7</f>
        <v>1.5905660601301583E-2</v>
      </c>
      <c r="L63" s="115">
        <f>'Type Data'!L7</f>
        <v>9240066598.679821</v>
      </c>
      <c r="M63" s="111">
        <f>'Type Data'!M7</f>
        <v>873611027.54019356</v>
      </c>
      <c r="N63" s="112">
        <f>'Type Data'!N7</f>
        <v>0.10441829519226092</v>
      </c>
      <c r="O63" s="116">
        <f>'Type Data'!O7</f>
        <v>3428573128.4662929</v>
      </c>
      <c r="P63" s="110">
        <f>'Type Data'!P7</f>
        <v>228778799.4237442</v>
      </c>
      <c r="Q63" s="112">
        <f>'Type Data'!Q7</f>
        <v>7.1497970149912743E-2</v>
      </c>
    </row>
    <row r="64" spans="2:17">
      <c r="B64" s="369"/>
      <c r="C64" s="151" t="s">
        <v>75</v>
      </c>
      <c r="D64" s="77">
        <f>'Type Data'!D8</f>
        <v>524792358.62581068</v>
      </c>
      <c r="E64" s="76">
        <f>'Type Data'!E8</f>
        <v>48312726.423926115</v>
      </c>
      <c r="F64" s="78">
        <f>'Type Data'!F8</f>
        <v>0.10139515555085889</v>
      </c>
      <c r="G64" s="95">
        <f>'Type Data'!G8</f>
        <v>12.862655308495905</v>
      </c>
      <c r="H64" s="81">
        <f>'Type Data'!H8</f>
        <v>0.19945917490341003</v>
      </c>
      <c r="I64" s="178">
        <f>'Type Data'!I8</f>
        <v>2.8866600447059612</v>
      </c>
      <c r="J64" s="179">
        <f>'Type Data'!J8</f>
        <v>7.9338513035307923E-2</v>
      </c>
      <c r="K64" s="78">
        <f>'Type Data'!K8</f>
        <v>2.8261284694415859E-2</v>
      </c>
      <c r="L64" s="79">
        <f>'Type Data'!L8</f>
        <v>1514897133.4121294</v>
      </c>
      <c r="M64" s="80">
        <f>'Type Data'!M8</f>
        <v>177265602.5292654</v>
      </c>
      <c r="N64" s="78">
        <f>'Type Data'!N8</f>
        <v>0.13252199760293218</v>
      </c>
      <c r="O64" s="77">
        <f>'Type Data'!O8</f>
        <v>423450582.0739727</v>
      </c>
      <c r="P64" s="76">
        <f>'Type Data'!P8</f>
        <v>51248207.48917073</v>
      </c>
      <c r="Q64" s="78">
        <f>'Type Data'!Q8</f>
        <v>0.1376890933227897</v>
      </c>
    </row>
    <row r="65" spans="2:17">
      <c r="B65" s="369"/>
      <c r="C65" s="151" t="s">
        <v>76</v>
      </c>
      <c r="D65" s="77">
        <f>'Type Data'!D9</f>
        <v>227080661.28079304</v>
      </c>
      <c r="E65" s="76">
        <f>'Type Data'!E9</f>
        <v>3273933.1320641637</v>
      </c>
      <c r="F65" s="78">
        <f>'Type Data'!F9</f>
        <v>1.4628394593608906E-2</v>
      </c>
      <c r="G65" s="95">
        <f>'Type Data'!G9</f>
        <v>5.565744670765671</v>
      </c>
      <c r="H65" s="81">
        <f>'Type Data'!H9</f>
        <v>-0.38227136817417851</v>
      </c>
      <c r="I65" s="178">
        <f>'Type Data'!I9</f>
        <v>3.2155366105845258</v>
      </c>
      <c r="J65" s="179">
        <f>'Type Data'!J9</f>
        <v>3.0119157104966376E-3</v>
      </c>
      <c r="K65" s="78">
        <f>'Type Data'!K9</f>
        <v>9.3755410356923094E-4</v>
      </c>
      <c r="L65" s="79">
        <f>'Type Data'!L9</f>
        <v>730186179.90413404</v>
      </c>
      <c r="M65" s="80">
        <f>'Type Data'!M9</f>
        <v>11201538.847383976</v>
      </c>
      <c r="N65" s="78">
        <f>'Type Data'!N9</f>
        <v>1.5579663608557988E-2</v>
      </c>
      <c r="O65" s="77">
        <f>'Type Data'!O9</f>
        <v>421000578.59870994</v>
      </c>
      <c r="P65" s="76">
        <f>'Type Data'!P9</f>
        <v>-8221364.550999105</v>
      </c>
      <c r="Q65" s="78">
        <f>'Type Data'!Q9</f>
        <v>-1.9154110553317078E-2</v>
      </c>
    </row>
    <row r="66" spans="2:17" ht="15" thickBot="1">
      <c r="B66" s="370"/>
      <c r="C66" s="152" t="s">
        <v>77</v>
      </c>
      <c r="D66" s="144">
        <f>'Type Data'!D10</f>
        <v>12999070.707295263</v>
      </c>
      <c r="E66" s="138">
        <f>'Type Data'!E10</f>
        <v>-10831.875402063131</v>
      </c>
      <c r="F66" s="140">
        <f>'Type Data'!F10</f>
        <v>-8.3258697236281479E-4</v>
      </c>
      <c r="G66" s="141">
        <f>'Type Data'!G10</f>
        <v>0.3186070892429369</v>
      </c>
      <c r="H66" s="142">
        <f>'Type Data'!H10</f>
        <v>-2.7151547537206666E-2</v>
      </c>
      <c r="I66" s="180">
        <f>'Type Data'!I10</f>
        <v>3.0364661493689105</v>
      </c>
      <c r="J66" s="181">
        <f>'Type Data'!J10</f>
        <v>5.4238741428865644E-2</v>
      </c>
      <c r="K66" s="140">
        <f>'Type Data'!K10</f>
        <v>1.8187325783559451E-2</v>
      </c>
      <c r="L66" s="143">
        <f>'Type Data'!L10</f>
        <v>39471238.17595505</v>
      </c>
      <c r="M66" s="139">
        <f>'Type Data'!M10</f>
        <v>672750.11920510978</v>
      </c>
      <c r="N66" s="140">
        <f>'Type Data'!N10</f>
        <v>1.7339596280687247E-2</v>
      </c>
      <c r="O66" s="144">
        <f>'Type Data'!O10</f>
        <v>51996282.829181053</v>
      </c>
      <c r="P66" s="138">
        <f>'Type Data'!P10</f>
        <v>-43327.501608252525</v>
      </c>
      <c r="Q66" s="140">
        <f>'Type Data'!Q10</f>
        <v>-8.3258697236281479E-4</v>
      </c>
    </row>
    <row r="67" spans="2:17" ht="15" thickBot="1">
      <c r="B67" s="94" t="s">
        <v>78</v>
      </c>
      <c r="C67" s="153" t="s">
        <v>79</v>
      </c>
      <c r="D67" s="137">
        <f>Granola!D4</f>
        <v>3320949.0504598413</v>
      </c>
      <c r="E67" s="131">
        <f>Granola!E4</f>
        <v>-593237.90925160376</v>
      </c>
      <c r="F67" s="133">
        <f>Granola!F4</f>
        <v>-0.15156095387312246</v>
      </c>
      <c r="G67" s="134">
        <f>Granola!G4</f>
        <v>8.1396427045919276E-2</v>
      </c>
      <c r="H67" s="135">
        <f>Granola!H4</f>
        <v>-2.2629251754502061E-2</v>
      </c>
      <c r="I67" s="184">
        <f>Granola!I4</f>
        <v>4.0226101248427977</v>
      </c>
      <c r="J67" s="185">
        <f>Granola!J4</f>
        <v>0.25945423363080744</v>
      </c>
      <c r="K67" s="133">
        <f>Granola!K4</f>
        <v>6.8945916972694338E-2</v>
      </c>
      <c r="L67" s="136">
        <f>Granola!L4</f>
        <v>13358883.274466831</v>
      </c>
      <c r="M67" s="132">
        <f>Granola!M4</f>
        <v>-1370812.4422764424</v>
      </c>
      <c r="N67" s="133">
        <f>Granola!N4</f>
        <v>-9.3064545842466873E-2</v>
      </c>
      <c r="O67" s="137">
        <f>Granola!O4</f>
        <v>6800679.1554025365</v>
      </c>
      <c r="P67" s="131">
        <f>Granola!P4</f>
        <v>953220.17704221979</v>
      </c>
      <c r="Q67" s="133">
        <f>Granola!Q4</f>
        <v>0.163014427389709</v>
      </c>
    </row>
    <row r="68" spans="2:17">
      <c r="B68" s="371" t="s">
        <v>80</v>
      </c>
      <c r="C68" s="154" t="s">
        <v>14</v>
      </c>
      <c r="D68" s="125">
        <f>'NB vs PL'!D5</f>
        <v>3315647310.2785006</v>
      </c>
      <c r="E68" s="117">
        <f>'NB vs PL'!E5</f>
        <v>236451747.06046391</v>
      </c>
      <c r="F68" s="121">
        <f>'NB vs PL'!F5</f>
        <v>7.6790103845613022E-2</v>
      </c>
      <c r="G68" s="122">
        <f>'NB vs PL'!G5</f>
        <v>81.266481448642764</v>
      </c>
      <c r="H68" s="123">
        <f>'NB vs PL'!H5</f>
        <v>-0.56798683812904471</v>
      </c>
      <c r="I68" s="186">
        <f>'NB vs PL'!I5</f>
        <v>3.0626103092135613</v>
      </c>
      <c r="J68" s="187">
        <f>'NB vs PL'!J5</f>
        <v>4.6595100771856135E-2</v>
      </c>
      <c r="K68" s="121">
        <f>'NB vs PL'!K5</f>
        <v>1.5449226065385322E-2</v>
      </c>
      <c r="L68" s="124">
        <f>'NB vs PL'!L5</f>
        <v>10154535634.175152</v>
      </c>
      <c r="M68" s="118">
        <f>'NB vs PL'!M5</f>
        <v>867634985.74333191</v>
      </c>
      <c r="N68" s="121">
        <f>'NB vs PL'!N5</f>
        <v>9.3425677584893743E-2</v>
      </c>
      <c r="O68" s="125">
        <f>'NB vs PL'!O5</f>
        <v>3725123276.5366864</v>
      </c>
      <c r="P68" s="117">
        <f>'NB vs PL'!P5</f>
        <v>247639927.16654539</v>
      </c>
      <c r="Q68" s="121">
        <f>'NB vs PL'!Q5</f>
        <v>7.1212397670113697E-2</v>
      </c>
    </row>
    <row r="69" spans="2:17" ht="15" thickBot="1">
      <c r="B69" s="372"/>
      <c r="C69" s="155" t="s">
        <v>13</v>
      </c>
      <c r="D69" s="130">
        <f>'NB vs PL'!D6</f>
        <v>764321763.28574634</v>
      </c>
      <c r="E69" s="119">
        <f>'NB vs PL'!E6</f>
        <v>80805076.174788475</v>
      </c>
      <c r="F69" s="126">
        <f>'NB vs PL'!F6</f>
        <v>0.11821960999420499</v>
      </c>
      <c r="G69" s="127">
        <f>'NB vs PL'!G6</f>
        <v>18.733518551355736</v>
      </c>
      <c r="H69" s="128">
        <f>'NB vs PL'!H6</f>
        <v>0.56798683813007145</v>
      </c>
      <c r="I69" s="188">
        <f>'NB vs PL'!I6</f>
        <v>1.8041934262764532</v>
      </c>
      <c r="J69" s="189">
        <f>'NB vs PL'!J6</f>
        <v>7.4327312990822625E-2</v>
      </c>
      <c r="K69" s="126">
        <f>'NB vs PL'!K6</f>
        <v>4.2967090007705072E-2</v>
      </c>
      <c r="L69" s="129">
        <f>'NB vs PL'!L6</f>
        <v>1378984300.8801708</v>
      </c>
      <c r="M69" s="120">
        <f>'NB vs PL'!M6</f>
        <v>196591945.98166776</v>
      </c>
      <c r="N69" s="126">
        <f>'NB vs PL'!N6</f>
        <v>0.16626625262520686</v>
      </c>
      <c r="O69" s="130">
        <f>'NB vs PL'!O6</f>
        <v>602517513.54250336</v>
      </c>
      <c r="P69" s="119">
        <f>'NB vs PL'!P6</f>
        <v>24416662.010757327</v>
      </c>
      <c r="Q69" s="126">
        <f>'NB vs PL'!Q6</f>
        <v>4.2235990391750015E-2</v>
      </c>
    </row>
    <row r="70" spans="2:17">
      <c r="B70" s="368" t="s">
        <v>62</v>
      </c>
      <c r="C70" s="150" t="s">
        <v>70</v>
      </c>
      <c r="D70" s="116">
        <f>Package!D7</f>
        <v>2050882609.6754072</v>
      </c>
      <c r="E70" s="110">
        <f>Package!E7</f>
        <v>85879986.829646826</v>
      </c>
      <c r="F70" s="112">
        <f>Package!F7</f>
        <v>4.3704769566807765E-2</v>
      </c>
      <c r="G70" s="113">
        <f>Package!G7</f>
        <v>50.267111654445266</v>
      </c>
      <c r="H70" s="114">
        <f>Package!H7</f>
        <v>-1.9559256685363025</v>
      </c>
      <c r="I70" s="182">
        <f>Package!I7</f>
        <v>2.9996109581307082</v>
      </c>
      <c r="J70" s="183">
        <f>Package!J7</f>
        <v>6.7278295531020049E-2</v>
      </c>
      <c r="K70" s="112">
        <f>Package!K7</f>
        <v>2.2943609498716908E-2</v>
      </c>
      <c r="L70" s="115">
        <f>Package!L7</f>
        <v>6151849949.8220558</v>
      </c>
      <c r="M70" s="111">
        <f>Package!M7</f>
        <v>389808576.75737667</v>
      </c>
      <c r="N70" s="112">
        <f>Package!N7</f>
        <v>6.7651124231697016E-2</v>
      </c>
      <c r="O70" s="116">
        <f>Package!O7</f>
        <v>3060761396.6296105</v>
      </c>
      <c r="P70" s="110">
        <f>Package!P7</f>
        <v>131162886.34947205</v>
      </c>
      <c r="Q70" s="112">
        <f>Package!Q7</f>
        <v>4.4771625152461518E-2</v>
      </c>
    </row>
    <row r="71" spans="2:17">
      <c r="B71" s="369"/>
      <c r="C71" s="151" t="s">
        <v>71</v>
      </c>
      <c r="D71" s="77">
        <f>Package!D8</f>
        <v>1265401677.4948711</v>
      </c>
      <c r="E71" s="76">
        <f>Package!E8</f>
        <v>183993977.46049595</v>
      </c>
      <c r="F71" s="78">
        <f>Package!F8</f>
        <v>0.17014302510944507</v>
      </c>
      <c r="G71" s="95">
        <f>Package!G8</f>
        <v>31.014982091258883</v>
      </c>
      <c r="H71" s="81">
        <f>Package!H8</f>
        <v>2.2748704885235362</v>
      </c>
      <c r="I71" s="178">
        <f>Package!I8</f>
        <v>2.4103879405531261</v>
      </c>
      <c r="J71" s="179">
        <f>Package!J8</f>
        <v>3.4807616687720255E-2</v>
      </c>
      <c r="K71" s="78">
        <f>Package!K8</f>
        <v>1.4652258371581109E-2</v>
      </c>
      <c r="L71" s="79">
        <f>Package!L8</f>
        <v>3050108943.3893337</v>
      </c>
      <c r="M71" s="80">
        <f>Package!M8</f>
        <v>481138089.11112881</v>
      </c>
      <c r="N71" s="78">
        <f>Package!N8</f>
        <v>0.18728826304505217</v>
      </c>
      <c r="O71" s="77">
        <f>Package!O8</f>
        <v>624397931.93825471</v>
      </c>
      <c r="P71" s="76">
        <f>Package!P8</f>
        <v>84964067.226745009</v>
      </c>
      <c r="Q71" s="78">
        <f>Package!Q8</f>
        <v>0.15750599431161771</v>
      </c>
    </row>
    <row r="72" spans="2:17">
      <c r="B72" s="369"/>
      <c r="C72" s="151" t="s">
        <v>72</v>
      </c>
      <c r="D72" s="77">
        <f>Package!D9</f>
        <v>160063365.00811651</v>
      </c>
      <c r="E72" s="76">
        <f>Package!E9</f>
        <v>-6174669.7785294056</v>
      </c>
      <c r="F72" s="78">
        <f>Package!F9</f>
        <v>-3.7143544114041846E-2</v>
      </c>
      <c r="G72" s="95">
        <f>Package!G9</f>
        <v>3.9231514288975551</v>
      </c>
      <c r="H72" s="81">
        <f>Package!H9</f>
        <v>-0.49488597941360668</v>
      </c>
      <c r="I72" s="178">
        <f>Package!I9</f>
        <v>2.4050505355340621</v>
      </c>
      <c r="J72" s="179">
        <f>Package!J9</f>
        <v>1.3788268203648979E-2</v>
      </c>
      <c r="K72" s="78">
        <f>Package!K9</f>
        <v>5.7661045348413814E-3</v>
      </c>
      <c r="L72" s="79">
        <f>Package!L9</f>
        <v>384960481.73215467</v>
      </c>
      <c r="M72" s="80">
        <f>Package!M9</f>
        <v>-12558258.248312354</v>
      </c>
      <c r="N72" s="78">
        <f>Package!N9</f>
        <v>-3.1591613137356575E-2</v>
      </c>
      <c r="O72" s="77">
        <f>Package!O9</f>
        <v>91885218.219992802</v>
      </c>
      <c r="P72" s="76">
        <f>Package!P9</f>
        <v>297992.18579255044</v>
      </c>
      <c r="Q72" s="78">
        <f>Package!Q9</f>
        <v>3.2536435341023978E-3</v>
      </c>
    </row>
    <row r="73" spans="2:17" ht="15" thickBot="1">
      <c r="B73" s="370"/>
      <c r="C73" s="152" t="s">
        <v>73</v>
      </c>
      <c r="D73" s="144">
        <f>Package!D10</f>
        <v>525241005.04618746</v>
      </c>
      <c r="E73" s="138">
        <f>Package!E10</f>
        <v>48519468.139481544</v>
      </c>
      <c r="F73" s="140">
        <f>Package!F10</f>
        <v>0.10177737816149215</v>
      </c>
      <c r="G73" s="141">
        <f>Package!G10</f>
        <v>12.873651627641648</v>
      </c>
      <c r="H73" s="142">
        <f>Package!H10</f>
        <v>0.20402649579662224</v>
      </c>
      <c r="I73" s="180">
        <f>Package!I10</f>
        <v>2.8854005838295884</v>
      </c>
      <c r="J73" s="181">
        <f>Package!J10</f>
        <v>7.8717821166542912E-2</v>
      </c>
      <c r="K73" s="140">
        <f>Package!K10</f>
        <v>2.8046568787080738E-2</v>
      </c>
      <c r="L73" s="143">
        <f>Package!L10</f>
        <v>1515530702.6115091</v>
      </c>
      <c r="M73" s="139">
        <f>Package!M10</f>
        <v>177524582.38522267</v>
      </c>
      <c r="N73" s="140">
        <f>Package!N10</f>
        <v>0.13267845318614788</v>
      </c>
      <c r="O73" s="144">
        <f>Package!O10</f>
        <v>423639939.54093164</v>
      </c>
      <c r="P73" s="138">
        <f>Package!P10</f>
        <v>51334011.947312236</v>
      </c>
      <c r="Q73" s="140">
        <f>Package!Q10</f>
        <v>0.13788126415044485</v>
      </c>
    </row>
    <row r="74" spans="2:17">
      <c r="B74" s="371" t="s">
        <v>81</v>
      </c>
      <c r="C74" s="156" t="s">
        <v>82</v>
      </c>
      <c r="D74" s="116">
        <f>Flavor!D16</f>
        <v>368003000.4542613</v>
      </c>
      <c r="E74" s="110">
        <f>Flavor!E16</f>
        <v>10470365.770596445</v>
      </c>
      <c r="F74" s="112">
        <f>Flavor!F16</f>
        <v>2.928506311000208E-2</v>
      </c>
      <c r="G74" s="113">
        <f>Flavor!G16</f>
        <v>9.0197497534649109</v>
      </c>
      <c r="H74" s="114">
        <f>Flavor!H16</f>
        <v>-0.48224271625941384</v>
      </c>
      <c r="I74" s="182">
        <f>Flavor!I16</f>
        <v>2.9226687338339246</v>
      </c>
      <c r="J74" s="183">
        <f>Flavor!J16</f>
        <v>4.6857162263946872E-2</v>
      </c>
      <c r="K74" s="112">
        <f>Flavor!K16</f>
        <v>1.6293543960658859E-2</v>
      </c>
      <c r="L74" s="115">
        <f>Flavor!L16</f>
        <v>1075550863.3847411</v>
      </c>
      <c r="M74" s="111">
        <f>Flavor!M16</f>
        <v>47354375.347556114</v>
      </c>
      <c r="N74" s="112">
        <f>Flavor!N16</f>
        <v>4.6055764533834441E-2</v>
      </c>
      <c r="O74" s="116">
        <f>Flavor!O16</f>
        <v>449500281.25805968</v>
      </c>
      <c r="P74" s="110">
        <f>Flavor!P16</f>
        <v>993698.45127916336</v>
      </c>
      <c r="Q74" s="112">
        <f>Flavor!Q16</f>
        <v>2.2155716089171762E-3</v>
      </c>
    </row>
    <row r="75" spans="2:17">
      <c r="B75" s="369"/>
      <c r="C75" s="151" t="s">
        <v>83</v>
      </c>
      <c r="D75" s="77">
        <f>Flavor!D17</f>
        <v>690668526.48499608</v>
      </c>
      <c r="E75" s="76">
        <f>Flavor!E17</f>
        <v>-6120936.1333293915</v>
      </c>
      <c r="F75" s="78">
        <f>Flavor!F17</f>
        <v>-8.7844843553298753E-3</v>
      </c>
      <c r="G75" s="95">
        <f>Flavor!G17</f>
        <v>16.928278475444912</v>
      </c>
      <c r="H75" s="81">
        <f>Flavor!H17</f>
        <v>-1.5899981362567566</v>
      </c>
      <c r="I75" s="178">
        <f>Flavor!I17</f>
        <v>2.5647088633634878</v>
      </c>
      <c r="J75" s="179">
        <f>Flavor!J17</f>
        <v>7.4759547259685366E-2</v>
      </c>
      <c r="K75" s="78">
        <f>Flavor!K17</f>
        <v>3.0024525710694725E-2</v>
      </c>
      <c r="L75" s="79">
        <f>Flavor!L17</f>
        <v>1771363691.5222692</v>
      </c>
      <c r="M75" s="80">
        <f>Flavor!M17</f>
        <v>36393245.607433796</v>
      </c>
      <c r="N75" s="78">
        <f>Flavor!N17</f>
        <v>2.0976291378983082E-2</v>
      </c>
      <c r="O75" s="77">
        <f>Flavor!O17</f>
        <v>525667081.46440113</v>
      </c>
      <c r="P75" s="76">
        <f>Flavor!P17</f>
        <v>23271284.026130855</v>
      </c>
      <c r="Q75" s="78">
        <f>Flavor!Q17</f>
        <v>4.6320618414389135E-2</v>
      </c>
    </row>
    <row r="76" spans="2:17">
      <c r="B76" s="369"/>
      <c r="C76" s="151" t="s">
        <v>84</v>
      </c>
      <c r="D76" s="77">
        <f>Flavor!D18</f>
        <v>653206534.58633745</v>
      </c>
      <c r="E76" s="76">
        <f>Flavor!E18</f>
        <v>68431965.867234349</v>
      </c>
      <c r="F76" s="78">
        <f>Flavor!F18</f>
        <v>0.11702281447896838</v>
      </c>
      <c r="G76" s="95">
        <f>Flavor!G18</f>
        <v>16.010085439586156</v>
      </c>
      <c r="H76" s="81">
        <f>Flavor!H18</f>
        <v>0.46878092798131021</v>
      </c>
      <c r="I76" s="178">
        <f>Flavor!I18</f>
        <v>2.8747164529978475</v>
      </c>
      <c r="J76" s="179">
        <f>Flavor!J18</f>
        <v>5.7586867170231759E-2</v>
      </c>
      <c r="K76" s="78">
        <f>Flavor!K18</f>
        <v>2.0441682008502247E-2</v>
      </c>
      <c r="L76" s="79">
        <f>Flavor!L18</f>
        <v>1877783572.1810517</v>
      </c>
      <c r="M76" s="80">
        <f>Flavor!M18</f>
        <v>230397833.60288215</v>
      </c>
      <c r="N76" s="78">
        <f>Flavor!N18</f>
        <v>0.13985663964878958</v>
      </c>
      <c r="O76" s="77">
        <f>Flavor!O18</f>
        <v>578384234.04955256</v>
      </c>
      <c r="P76" s="76">
        <f>Flavor!P18</f>
        <v>49822715.838796854</v>
      </c>
      <c r="Q76" s="78">
        <f>Flavor!Q18</f>
        <v>9.4260959457383012E-2</v>
      </c>
    </row>
    <row r="77" spans="2:17">
      <c r="B77" s="369"/>
      <c r="C77" s="151" t="s">
        <v>85</v>
      </c>
      <c r="D77" s="77">
        <f>Flavor!D19</f>
        <v>96551663.612900019</v>
      </c>
      <c r="E77" s="76">
        <f>Flavor!E19</f>
        <v>-3886526.5628388524</v>
      </c>
      <c r="F77" s="78">
        <f>Flavor!F19</f>
        <v>-3.8695704851297232E-2</v>
      </c>
      <c r="G77" s="95">
        <f>Flavor!G19</f>
        <v>2.3664802813946664</v>
      </c>
      <c r="H77" s="81">
        <f>Flavor!H19</f>
        <v>-0.30282269724672339</v>
      </c>
      <c r="I77" s="178">
        <f>Flavor!I19</f>
        <v>2.9433525648776708</v>
      </c>
      <c r="J77" s="179">
        <f>Flavor!J19</f>
        <v>0.23945529282579425</v>
      </c>
      <c r="K77" s="78">
        <f>Flavor!K19</f>
        <v>8.8559315955107076E-2</v>
      </c>
      <c r="L77" s="79">
        <f>Flavor!L19</f>
        <v>284185586.73823535</v>
      </c>
      <c r="M77" s="80">
        <f>Flavor!M19</f>
        <v>12611038.312227428</v>
      </c>
      <c r="N77" s="78">
        <f>Flavor!N19</f>
        <v>4.6436745951778241E-2</v>
      </c>
      <c r="O77" s="77">
        <f>Flavor!O19</f>
        <v>101285796.3225749</v>
      </c>
      <c r="P77" s="76">
        <f>Flavor!P19</f>
        <v>7994353.1442437023</v>
      </c>
      <c r="Q77" s="78">
        <f>Flavor!Q19</f>
        <v>8.5692244346162613E-2</v>
      </c>
    </row>
    <row r="78" spans="2:17">
      <c r="B78" s="369"/>
      <c r="C78" s="151" t="s">
        <v>86</v>
      </c>
      <c r="D78" s="77">
        <f>Flavor!D20</f>
        <v>732891492.50144017</v>
      </c>
      <c r="E78" s="76">
        <f>Flavor!E20</f>
        <v>117769766.38579321</v>
      </c>
      <c r="F78" s="78">
        <f>Flavor!F20</f>
        <v>0.19145766014392362</v>
      </c>
      <c r="G78" s="95">
        <f>Flavor!G20</f>
        <v>17.963162937928292</v>
      </c>
      <c r="H78" s="81">
        <f>Flavor!H20</f>
        <v>1.615334956613804</v>
      </c>
      <c r="I78" s="178">
        <f>Flavor!I20</f>
        <v>2.5970199243158261</v>
      </c>
      <c r="J78" s="179">
        <f>Flavor!J20</f>
        <v>1.6533936097405721E-2</v>
      </c>
      <c r="K78" s="78">
        <f>Flavor!K20</f>
        <v>6.407295436942414E-3</v>
      </c>
      <c r="L78" s="79">
        <f>Flavor!L20</f>
        <v>1903333808.3878031</v>
      </c>
      <c r="M78" s="80">
        <f>Flavor!M20</f>
        <v>316020813.09764743</v>
      </c>
      <c r="N78" s="78">
        <f>Flavor!N20</f>
        <v>0.19909168137307404</v>
      </c>
      <c r="O78" s="77">
        <f>Flavor!O20</f>
        <v>459695388.59480596</v>
      </c>
      <c r="P78" s="76">
        <f>Flavor!P20</f>
        <v>61629550.969197273</v>
      </c>
      <c r="Q78" s="78">
        <f>Flavor!Q20</f>
        <v>0.15482250709281281</v>
      </c>
    </row>
    <row r="79" spans="2:17">
      <c r="B79" s="369"/>
      <c r="C79" s="151" t="s">
        <v>87</v>
      </c>
      <c r="D79" s="77">
        <f>Flavor!D21</f>
        <v>149903121.73134676</v>
      </c>
      <c r="E79" s="76">
        <f>Flavor!E21</f>
        <v>4956067.8890923858</v>
      </c>
      <c r="F79" s="78">
        <f>Flavor!F21</f>
        <v>3.419226371090002E-2</v>
      </c>
      <c r="G79" s="95">
        <f>Flavor!G21</f>
        <v>3.6741239707581816</v>
      </c>
      <c r="H79" s="81">
        <f>Flavor!H21</f>
        <v>-0.17807211012940627</v>
      </c>
      <c r="I79" s="178">
        <f>Flavor!I21</f>
        <v>2.8905981762774458</v>
      </c>
      <c r="J79" s="179">
        <f>Flavor!J21</f>
        <v>8.5038572568624904E-2</v>
      </c>
      <c r="K79" s="78">
        <f>Flavor!K21</f>
        <v>3.0310734605747753E-2</v>
      </c>
      <c r="L79" s="79">
        <f>Flavor!L21</f>
        <v>433309690.29492688</v>
      </c>
      <c r="M79" s="80">
        <f>Flavor!M21</f>
        <v>26652091.358490586</v>
      </c>
      <c r="N79" s="78">
        <f>Flavor!N21</f>
        <v>6.553939094755859E-2</v>
      </c>
      <c r="O79" s="77">
        <f>Flavor!O21</f>
        <v>270222750.47696668</v>
      </c>
      <c r="P79" s="76">
        <f>Flavor!P21</f>
        <v>12830678.373182058</v>
      </c>
      <c r="Q79" s="78">
        <f>Flavor!Q21</f>
        <v>4.98487706645779E-2</v>
      </c>
    </row>
    <row r="80" spans="2:17">
      <c r="B80" s="369"/>
      <c r="C80" s="151" t="s">
        <v>88</v>
      </c>
      <c r="D80" s="77">
        <f>Flavor!D22</f>
        <v>13507043.555897912</v>
      </c>
      <c r="E80" s="76">
        <f>Flavor!E22</f>
        <v>865415.18068687245</v>
      </c>
      <c r="F80" s="78">
        <f>Flavor!F22</f>
        <v>6.8457571683080365E-2</v>
      </c>
      <c r="G80" s="95">
        <f>Flavor!G22</f>
        <v>0.33105749853387989</v>
      </c>
      <c r="H80" s="81">
        <f>Flavor!H22</f>
        <v>-4.9136715736772252E-3</v>
      </c>
      <c r="I80" s="178">
        <f>Flavor!I22</f>
        <v>3.6386148971712458</v>
      </c>
      <c r="J80" s="179">
        <f>Flavor!J22</f>
        <v>0.21787335675656871</v>
      </c>
      <c r="K80" s="78">
        <f>Flavor!K22</f>
        <v>6.3691849905198383E-2</v>
      </c>
      <c r="L80" s="79">
        <f>Flavor!L22</f>
        <v>49146929.899231017</v>
      </c>
      <c r="M80" s="80">
        <f>Flavor!M22</f>
        <v>5903186.5776617154</v>
      </c>
      <c r="N80" s="78">
        <f>Flavor!N22</f>
        <v>0.13650961096879183</v>
      </c>
      <c r="O80" s="77">
        <f>Flavor!O22</f>
        <v>25718570.134668902</v>
      </c>
      <c r="P80" s="76">
        <f>Flavor!P22</f>
        <v>2713284.3652703054</v>
      </c>
      <c r="Q80" s="78">
        <f>Flavor!Q22</f>
        <v>0.11794178053112861</v>
      </c>
    </row>
    <row r="81" spans="2:17">
      <c r="B81" s="369"/>
      <c r="C81" s="151" t="s">
        <v>89</v>
      </c>
      <c r="D81" s="77">
        <f>Flavor!D23</f>
        <v>97028751.331426144</v>
      </c>
      <c r="E81" s="76">
        <f>Flavor!E23</f>
        <v>-5651611.5367374718</v>
      </c>
      <c r="F81" s="78">
        <f>Flavor!F23</f>
        <v>-5.5040821622278982E-2</v>
      </c>
      <c r="G81" s="95">
        <f>Flavor!G23</f>
        <v>2.3781736964653191</v>
      </c>
      <c r="H81" s="81">
        <f>Flavor!H23</f>
        <v>-0.3507185503224366</v>
      </c>
      <c r="I81" s="178">
        <f>Flavor!I23</f>
        <v>3.1496848768443488</v>
      </c>
      <c r="J81" s="179">
        <f>Flavor!J23</f>
        <v>5.9210974574077646E-2</v>
      </c>
      <c r="K81" s="78">
        <f>Flavor!K23</f>
        <v>1.9159189317399215E-2</v>
      </c>
      <c r="L81" s="79">
        <f>Flavor!L23</f>
        <v>305609990.68768388</v>
      </c>
      <c r="M81" s="80">
        <f>Flavor!M23</f>
        <v>-11720991.032017171</v>
      </c>
      <c r="N81" s="78">
        <f>Flavor!N23</f>
        <v>-3.6936169826526241E-2</v>
      </c>
      <c r="O81" s="77">
        <f>Flavor!O23</f>
        <v>183138561.33234447</v>
      </c>
      <c r="P81" s="76">
        <f>Flavor!P23</f>
        <v>-10948435.740766466</v>
      </c>
      <c r="Q81" s="78">
        <f>Flavor!Q23</f>
        <v>-5.6409939387347431E-2</v>
      </c>
    </row>
    <row r="82" spans="2:17">
      <c r="B82" s="369"/>
      <c r="C82" s="151" t="s">
        <v>90</v>
      </c>
      <c r="D82" s="77">
        <f>Flavor!D24</f>
        <v>39416602.376518972</v>
      </c>
      <c r="E82" s="76">
        <f>Flavor!E24</f>
        <v>-3930946.7807514518</v>
      </c>
      <c r="F82" s="78">
        <f>Flavor!F24</f>
        <v>-9.068440678132636E-2</v>
      </c>
      <c r="G82" s="95">
        <f>Flavor!G24</f>
        <v>0.96610051855329815</v>
      </c>
      <c r="H82" s="81">
        <f>Flavor!H24</f>
        <v>-0.18592882287399826</v>
      </c>
      <c r="I82" s="178">
        <f>Flavor!I24</f>
        <v>2.5432226840192613</v>
      </c>
      <c r="J82" s="179">
        <f>Flavor!J24</f>
        <v>-2.4216804500258426E-2</v>
      </c>
      <c r="K82" s="78">
        <f>Flavor!K24</f>
        <v>-9.4322785828236718E-3</v>
      </c>
      <c r="L82" s="79">
        <f>Flavor!L24</f>
        <v>100245197.29093057</v>
      </c>
      <c r="M82" s="80">
        <f>Flavor!M24</f>
        <v>-11047012.145986557</v>
      </c>
      <c r="N82" s="78">
        <f>Flavor!N24</f>
        <v>-9.9261324776270587E-2</v>
      </c>
      <c r="O82" s="77">
        <f>Flavor!O24</f>
        <v>31560236.07525415</v>
      </c>
      <c r="P82" s="76">
        <f>Flavor!P24</f>
        <v>-1508811.5551811606</v>
      </c>
      <c r="Q82" s="78">
        <f>Flavor!Q24</f>
        <v>-4.5626096404195085E-2</v>
      </c>
    </row>
    <row r="83" spans="2:17">
      <c r="B83" s="369"/>
      <c r="C83" s="151" t="s">
        <v>91</v>
      </c>
      <c r="D83" s="77">
        <f>Flavor!D25</f>
        <v>43310186.719520614</v>
      </c>
      <c r="E83" s="76">
        <f>Flavor!E25</f>
        <v>-700262.79146838933</v>
      </c>
      <c r="F83" s="78">
        <f>Flavor!F25</f>
        <v>-1.5911284689185921E-2</v>
      </c>
      <c r="G83" s="95">
        <f>Flavor!G25</f>
        <v>1.061532230725571</v>
      </c>
      <c r="H83" s="81">
        <f>Flavor!H25</f>
        <v>-0.10811473090801682</v>
      </c>
      <c r="I83" s="178">
        <f>Flavor!I25</f>
        <v>3.234378116113747</v>
      </c>
      <c r="J83" s="179">
        <f>Flavor!J25</f>
        <v>1.1661296686814371E-2</v>
      </c>
      <c r="K83" s="78">
        <f>Flavor!K25</f>
        <v>3.6184676905270247E-3</v>
      </c>
      <c r="L83" s="79">
        <f>Flavor!L25</f>
        <v>140081520.1304177</v>
      </c>
      <c r="M83" s="80">
        <f>Flavor!M25</f>
        <v>-1751695.7391863763</v>
      </c>
      <c r="N83" s="78">
        <f>Flavor!N25</f>
        <v>-1.2350391468221499E-2</v>
      </c>
      <c r="O83" s="77">
        <f>Flavor!O25</f>
        <v>93003625.556192473</v>
      </c>
      <c r="P83" s="76">
        <f>Flavor!P25</f>
        <v>-1421034.7267072201</v>
      </c>
      <c r="Q83" s="78">
        <f>Flavor!Q25</f>
        <v>-1.5049402586673319E-2</v>
      </c>
    </row>
    <row r="84" spans="2:17">
      <c r="B84" s="369"/>
      <c r="C84" s="151" t="s">
        <v>92</v>
      </c>
      <c r="D84" s="77">
        <f>Flavor!D26</f>
        <v>8979132.3232624996</v>
      </c>
      <c r="E84" s="76">
        <f>Flavor!E26</f>
        <v>543625.41560067795</v>
      </c>
      <c r="F84" s="78">
        <f>Flavor!F26</f>
        <v>6.4444901954488668E-2</v>
      </c>
      <c r="G84" s="95">
        <f>Flavor!G26</f>
        <v>0.22007844082548952</v>
      </c>
      <c r="H84" s="81">
        <f>Flavor!H26</f>
        <v>-4.1084314745128137E-3</v>
      </c>
      <c r="I84" s="178">
        <f>Flavor!I26</f>
        <v>3.226180629586092</v>
      </c>
      <c r="J84" s="179">
        <f>Flavor!J26</f>
        <v>7.1313105061008741E-2</v>
      </c>
      <c r="K84" s="78">
        <f>Flavor!K26</f>
        <v>2.2604151998979364E-2</v>
      </c>
      <c r="L84" s="79">
        <f>Flavor!L26</f>
        <v>28968302.77179984</v>
      </c>
      <c r="M84" s="80">
        <f>Flavor!M26</f>
        <v>2355395.9759105481</v>
      </c>
      <c r="N84" s="78">
        <f>Flavor!N26</f>
        <v>8.8505776312806594E-2</v>
      </c>
      <c r="O84" s="77">
        <f>Flavor!O26</f>
        <v>14356081.626655689</v>
      </c>
      <c r="P84" s="76">
        <f>Flavor!P26</f>
        <v>1957611.1838117838</v>
      </c>
      <c r="Q84" s="78">
        <f>Flavor!Q26</f>
        <v>0.15789134577819389</v>
      </c>
    </row>
    <row r="85" spans="2:17">
      <c r="B85" s="369"/>
      <c r="C85" s="151" t="s">
        <v>93</v>
      </c>
      <c r="D85" s="77">
        <f>Flavor!D27</f>
        <v>42348370.128349468</v>
      </c>
      <c r="E85" s="76">
        <f>Flavor!E27</f>
        <v>-35473.37018879503</v>
      </c>
      <c r="F85" s="78">
        <f>Flavor!F27</f>
        <v>-8.3695501069926419E-4</v>
      </c>
      <c r="G85" s="95">
        <f>Flavor!G27</f>
        <v>1.0379581159754587</v>
      </c>
      <c r="H85" s="81">
        <f>Flavor!H27</f>
        <v>-8.8459230842155012E-2</v>
      </c>
      <c r="I85" s="178">
        <f>Flavor!I27</f>
        <v>2.7322222393253663</v>
      </c>
      <c r="J85" s="179">
        <f>Flavor!J27</f>
        <v>0.12907771928219391</v>
      </c>
      <c r="K85" s="78">
        <f>Flavor!K27</f>
        <v>4.9585306650609319E-2</v>
      </c>
      <c r="L85" s="79">
        <f>Flavor!L27</f>
        <v>115705158.66385843</v>
      </c>
      <c r="M85" s="80">
        <f>Flavor!M27</f>
        <v>5373888.7222710997</v>
      </c>
      <c r="N85" s="78">
        <f>Flavor!N27</f>
        <v>4.8706850969051627E-2</v>
      </c>
      <c r="O85" s="77">
        <f>Flavor!O27</f>
        <v>62121301.748804599</v>
      </c>
      <c r="P85" s="76">
        <f>Flavor!P27</f>
        <v>850361.98505241424</v>
      </c>
      <c r="Q85" s="78">
        <f>Flavor!Q27</f>
        <v>1.387871621246925E-2</v>
      </c>
    </row>
    <row r="86" spans="2:17" ht="15" thickBot="1">
      <c r="B86" s="372"/>
      <c r="C86" s="157" t="s">
        <v>94</v>
      </c>
      <c r="D86" s="144">
        <f>Flavor!D28</f>
        <v>21538608.20873617</v>
      </c>
      <c r="E86" s="138">
        <f>Flavor!E28</f>
        <v>2498344.6714679301</v>
      </c>
      <c r="F86" s="140">
        <f>Flavor!F28</f>
        <v>0.13121376532303894</v>
      </c>
      <c r="G86" s="141">
        <f>Flavor!G28</f>
        <v>0.5279110655101068</v>
      </c>
      <c r="H86" s="142">
        <f>Flavor!H28</f>
        <v>2.1886095474118461E-2</v>
      </c>
      <c r="I86" s="180">
        <f>Flavor!I28</f>
        <v>2.7002171401576129</v>
      </c>
      <c r="J86" s="181">
        <f>Flavor!J28</f>
        <v>0.24825069276302303</v>
      </c>
      <c r="K86" s="140">
        <f>Flavor!K28</f>
        <v>0.10124555049552542</v>
      </c>
      <c r="L86" s="143">
        <f>Flavor!L28</f>
        <v>58158919.060368866</v>
      </c>
      <c r="M86" s="139">
        <f>Flavor!M28</f>
        <v>11472831.717436507</v>
      </c>
      <c r="N86" s="140">
        <f>Flavor!N28</f>
        <v>0.24574412572128598</v>
      </c>
      <c r="O86" s="144">
        <f>Flavor!O28</f>
        <v>52151244.405324608</v>
      </c>
      <c r="P86" s="138">
        <f>Flavor!P28</f>
        <v>8409020.321306482</v>
      </c>
      <c r="Q86" s="140">
        <f>Flavor!Q28</f>
        <v>0.19224034665349454</v>
      </c>
    </row>
    <row r="87" spans="2:17">
      <c r="B87" s="368" t="s">
        <v>95</v>
      </c>
      <c r="C87" s="221" t="s">
        <v>144</v>
      </c>
      <c r="D87" s="116">
        <f>Fat!D7</f>
        <v>924951024.71946478</v>
      </c>
      <c r="E87" s="110">
        <f>Fat!E7</f>
        <v>98204845.637855172</v>
      </c>
      <c r="F87" s="112">
        <f>Fat!F7</f>
        <v>0.11878475900178451</v>
      </c>
      <c r="G87" s="113">
        <f>Fat!G7</f>
        <v>22.6705400958203</v>
      </c>
      <c r="H87" s="114">
        <f>Fat!H7</f>
        <v>0.69845921163092584</v>
      </c>
      <c r="I87" s="182">
        <f>Fat!I7</f>
        <v>3.0825234240902755</v>
      </c>
      <c r="J87" s="183">
        <f>Fat!J7</f>
        <v>1.4656240224490968E-2</v>
      </c>
      <c r="K87" s="112">
        <f>Fat!K7</f>
        <v>4.7773385697951918E-3</v>
      </c>
      <c r="L87" s="115">
        <f>Fat!L7</f>
        <v>2851183199.8340535</v>
      </c>
      <c r="M87" s="111">
        <f>Fat!M7</f>
        <v>314835727.64315844</v>
      </c>
      <c r="N87" s="112">
        <f>Fat!N7</f>
        <v>0.12412957258226277</v>
      </c>
      <c r="O87" s="116">
        <f>Fat!O7</f>
        <v>930688487.04129314</v>
      </c>
      <c r="P87" s="110">
        <f>Fat!P7</f>
        <v>97179862.115564942</v>
      </c>
      <c r="Q87" s="112">
        <f>Fat!Q7</f>
        <v>0.11659130956710183</v>
      </c>
    </row>
    <row r="88" spans="2:17">
      <c r="B88" s="369"/>
      <c r="C88" s="222" t="s">
        <v>97</v>
      </c>
      <c r="D88" s="77">
        <f>Fat!D8</f>
        <v>80022749.072290346</v>
      </c>
      <c r="E88" s="76">
        <f>Fat!E8</f>
        <v>15581647.952755317</v>
      </c>
      <c r="F88" s="78">
        <f>Fat!F8</f>
        <v>0.24179673658667217</v>
      </c>
      <c r="G88" s="95">
        <f>Fat!G8</f>
        <v>1.9613567561280931</v>
      </c>
      <c r="H88" s="81">
        <f>Fat!H8</f>
        <v>0.24873307320099802</v>
      </c>
      <c r="I88" s="178">
        <f>Fat!I8</f>
        <v>3.5142443195241695</v>
      </c>
      <c r="J88" s="179">
        <f>Fat!J8</f>
        <v>0.19018912087058704</v>
      </c>
      <c r="K88" s="78">
        <f>Fat!K8</f>
        <v>5.7215993569427984E-2</v>
      </c>
      <c r="L88" s="79">
        <f>Fat!L8</f>
        <v>281219491.36000437</v>
      </c>
      <c r="M88" s="80">
        <f>Fat!M8</f>
        <v>67013714.176652759</v>
      </c>
      <c r="N88" s="78">
        <f>Fat!N8</f>
        <v>0.31284737068175195</v>
      </c>
      <c r="O88" s="77">
        <f>Fat!O8</f>
        <v>111828732.77476344</v>
      </c>
      <c r="P88" s="76">
        <f>Fat!P8</f>
        <v>34261270.928815395</v>
      </c>
      <c r="Q88" s="78">
        <f>Fat!Q8</f>
        <v>0.44169642932057768</v>
      </c>
    </row>
    <row r="89" spans="2:17">
      <c r="B89" s="369"/>
      <c r="C89" s="222" t="s">
        <v>59</v>
      </c>
      <c r="D89" s="77">
        <f>Fat!D9</f>
        <v>1599079803.8834713</v>
      </c>
      <c r="E89" s="76">
        <f>Fat!E9</f>
        <v>50468748.122558832</v>
      </c>
      <c r="F89" s="78">
        <f>Fat!F9</f>
        <v>3.2589686051131113E-2</v>
      </c>
      <c r="G89" s="95">
        <f>Fat!G9</f>
        <v>39.193429534663025</v>
      </c>
      <c r="H89" s="81">
        <f>Fat!H9</f>
        <v>-1.9633465548577718</v>
      </c>
      <c r="I89" s="178">
        <f>Fat!I9</f>
        <v>2.6711146953196132</v>
      </c>
      <c r="J89" s="179">
        <f>Fat!J9</f>
        <v>4.7700989420111917E-2</v>
      </c>
      <c r="K89" s="78">
        <f>Fat!K9</f>
        <v>1.8182793401148475E-2</v>
      </c>
      <c r="L89" s="79">
        <f>Fat!L9</f>
        <v>4271325563.1419454</v>
      </c>
      <c r="M89" s="80">
        <f>Fat!M9</f>
        <v>208678094.35127115</v>
      </c>
      <c r="N89" s="78">
        <f>Fat!N9</f>
        <v>5.1365050980755715E-2</v>
      </c>
      <c r="O89" s="77">
        <f>Fat!O9</f>
        <v>1786229827.6329546</v>
      </c>
      <c r="P89" s="76">
        <f>Fat!P9</f>
        <v>44257204.073051214</v>
      </c>
      <c r="Q89" s="78">
        <f>Fat!Q9</f>
        <v>2.5406371761805869E-2</v>
      </c>
    </row>
    <row r="90" spans="2:17" ht="15" thickBot="1">
      <c r="B90" s="370"/>
      <c r="C90" s="223" t="s">
        <v>15</v>
      </c>
      <c r="D90" s="109">
        <f>Fat!D10</f>
        <v>1474135505.2034762</v>
      </c>
      <c r="E90" s="103">
        <f>Fat!E10</f>
        <v>152863467.22609663</v>
      </c>
      <c r="F90" s="105">
        <f>Fat!F10</f>
        <v>0.1156941665549072</v>
      </c>
      <c r="G90" s="106">
        <f>Fat!G10</f>
        <v>36.131046060004913</v>
      </c>
      <c r="H90" s="107">
        <f>Fat!H10</f>
        <v>1.0161621657655857</v>
      </c>
      <c r="I90" s="190">
        <f>Fat!I10</f>
        <v>2.7954641084824541</v>
      </c>
      <c r="J90" s="191">
        <f>Fat!J10</f>
        <v>3.3981682383080969E-2</v>
      </c>
      <c r="K90" s="105">
        <f>Fat!K10</f>
        <v>1.2305594293091519E-2</v>
      </c>
      <c r="L90" s="108">
        <f>Fat!L10</f>
        <v>4120892895.8359675</v>
      </c>
      <c r="M90" s="104">
        <f>Fat!M10</f>
        <v>472223382.86493063</v>
      </c>
      <c r="N90" s="105">
        <f>Fat!N10</f>
        <v>0.12942344632370081</v>
      </c>
      <c r="O90" s="109">
        <f>Fat!O10</f>
        <v>1496273524.5191453</v>
      </c>
      <c r="P90" s="103">
        <f>Fat!P10</f>
        <v>96063977.742868423</v>
      </c>
      <c r="Q90" s="105">
        <f>Fat!Q10</f>
        <v>6.860685814065326E-2</v>
      </c>
    </row>
    <row r="91" spans="2:17" ht="15" hidden="1" thickBot="1">
      <c r="B91" s="371" t="s">
        <v>98</v>
      </c>
      <c r="C91" s="154" t="s">
        <v>99</v>
      </c>
      <c r="D91" s="125">
        <f>Organic!D4</f>
        <v>296351651.00731158</v>
      </c>
      <c r="E91" s="117">
        <f>Organic!E4</f>
        <v>35454263.914630711</v>
      </c>
      <c r="F91" s="121">
        <f>Organic!F4</f>
        <v>0.13589351855806811</v>
      </c>
      <c r="G91" s="122">
        <f>Organic!G4</f>
        <v>7.2635759159913267</v>
      </c>
      <c r="H91" s="123">
        <f>Organic!H4</f>
        <v>0.32981724045448413</v>
      </c>
      <c r="I91" s="186">
        <f>Organic!I4</f>
        <v>3.0071125016200981</v>
      </c>
      <c r="J91" s="187">
        <f>Organic!J4</f>
        <v>2.8309543050263564E-2</v>
      </c>
      <c r="K91" s="121">
        <f>Organic!K4</f>
        <v>9.5036642047164402E-3</v>
      </c>
      <c r="L91" s="124">
        <f>Organic!L4</f>
        <v>891162754.61984301</v>
      </c>
      <c r="M91" s="118">
        <f>Organic!M4</f>
        <v>114000846.06502581</v>
      </c>
      <c r="N91" s="121">
        <f>Organic!N4</f>
        <v>0.14668866913075776</v>
      </c>
      <c r="O91" s="125">
        <f>Organic!O4</f>
        <v>164408107.57128158</v>
      </c>
      <c r="P91" s="117">
        <f>Organic!P4</f>
        <v>15869947.332029969</v>
      </c>
      <c r="Q91" s="121">
        <f>Organic!Q4</f>
        <v>0.10684087716225996</v>
      </c>
    </row>
    <row r="92" spans="2:17" hidden="1">
      <c r="B92" s="369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72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68" t="s">
        <v>63</v>
      </c>
      <c r="C94" s="150" t="s">
        <v>102</v>
      </c>
      <c r="D94" s="116">
        <f>Size!D10</f>
        <v>776541704.51525021</v>
      </c>
      <c r="E94" s="110">
        <f>Size!E10</f>
        <v>25562793.543295145</v>
      </c>
      <c r="F94" s="112">
        <f>Size!F10</f>
        <v>3.4039296137105206E-2</v>
      </c>
      <c r="G94" s="113">
        <f>Size!G10</f>
        <v>19.033029185117194</v>
      </c>
      <c r="H94" s="114">
        <f>Size!H10</f>
        <v>-0.92541730268621691</v>
      </c>
      <c r="I94" s="182">
        <f>Size!I10</f>
        <v>3.5394325450044368</v>
      </c>
      <c r="J94" s="183">
        <f>Size!J10</f>
        <v>9.7939294265458887E-2</v>
      </c>
      <c r="K94" s="112">
        <f>Size!K10</f>
        <v>2.8458371738613399E-2</v>
      </c>
      <c r="L94" s="115">
        <f>Size!L10</f>
        <v>2748516981.5144954</v>
      </c>
      <c r="M94" s="111">
        <f>Size!M10</f>
        <v>164028127.95720434</v>
      </c>
      <c r="N94" s="112">
        <f>Size!N10</f>
        <v>6.3466370818909115E-2</v>
      </c>
      <c r="O94" s="116">
        <f>Size!O10</f>
        <v>2318370586.9027009</v>
      </c>
      <c r="P94" s="110">
        <f>Size!P10</f>
        <v>90021162.706326008</v>
      </c>
      <c r="Q94" s="112">
        <f>Size!Q10</f>
        <v>4.0398135825933566E-2</v>
      </c>
    </row>
    <row r="95" spans="2:17">
      <c r="B95" s="369"/>
      <c r="C95" s="151" t="s">
        <v>103</v>
      </c>
      <c r="D95" s="77">
        <f>Size!D11</f>
        <v>605096223.24962008</v>
      </c>
      <c r="E95" s="76">
        <f>Size!E11</f>
        <v>-12997840.332864404</v>
      </c>
      <c r="F95" s="78">
        <f>Size!F11</f>
        <v>-2.1028903363880708E-2</v>
      </c>
      <c r="G95" s="95">
        <f>Size!G11</f>
        <v>14.830902203898351</v>
      </c>
      <c r="H95" s="81">
        <f>Size!H11</f>
        <v>-1.5959203236128978</v>
      </c>
      <c r="I95" s="178">
        <f>Size!I11</f>
        <v>2.9077567475977322</v>
      </c>
      <c r="J95" s="179">
        <f>Size!J11</f>
        <v>1.1701525695930748E-2</v>
      </c>
      <c r="K95" s="78">
        <f>Size!K11</f>
        <v>4.0405050316155607E-3</v>
      </c>
      <c r="L95" s="79">
        <f>Size!L11</f>
        <v>1759472626.0999866</v>
      </c>
      <c r="M95" s="80">
        <f>Size!M11</f>
        <v>-30561914.364571571</v>
      </c>
      <c r="N95" s="78">
        <f>Size!N11</f>
        <v>-1.7073365722116179E-2</v>
      </c>
      <c r="O95" s="77">
        <f>Size!O11</f>
        <v>361999344.90587395</v>
      </c>
      <c r="P95" s="76">
        <f>Size!P11</f>
        <v>-9389500.7427204251</v>
      </c>
      <c r="Q95" s="78">
        <f>Size!Q11</f>
        <v>-2.5282129101972833E-2</v>
      </c>
    </row>
    <row r="96" spans="2:17">
      <c r="B96" s="369"/>
      <c r="C96" s="151" t="s">
        <v>104</v>
      </c>
      <c r="D96" s="77">
        <f>Size!D12</f>
        <v>970185016.54206669</v>
      </c>
      <c r="E96" s="76">
        <f>Size!E12</f>
        <v>60738965.934958458</v>
      </c>
      <c r="F96" s="78">
        <f>Size!F12</f>
        <v>6.6786771897477212E-2</v>
      </c>
      <c r="G96" s="95">
        <f>Size!G12</f>
        <v>23.779224769821649</v>
      </c>
      <c r="H96" s="81">
        <f>Size!H12</f>
        <v>-0.39073535741282583</v>
      </c>
      <c r="I96" s="178">
        <f>Size!I12</f>
        <v>2.6577952520829227</v>
      </c>
      <c r="J96" s="179">
        <f>Size!J12</f>
        <v>7.6710062808467594E-2</v>
      </c>
      <c r="K96" s="78">
        <f>Size!K12</f>
        <v>2.9720081742064024E-2</v>
      </c>
      <c r="L96" s="79">
        <f>Size!L12</f>
        <v>2578553130.6074967</v>
      </c>
      <c r="M96" s="80">
        <f>Size!M12</f>
        <v>231195398.94134331</v>
      </c>
      <c r="N96" s="78">
        <f>Size!N12</f>
        <v>9.8491761959622962E-2</v>
      </c>
      <c r="O96" s="77">
        <f>Size!O12</f>
        <v>521082676.32603824</v>
      </c>
      <c r="P96" s="76">
        <f>Size!P12</f>
        <v>30047249.183513463</v>
      </c>
      <c r="Q96" s="78">
        <f>Size!Q12</f>
        <v>6.1191611689541375E-2</v>
      </c>
    </row>
    <row r="97" spans="2:17">
      <c r="B97" s="369"/>
      <c r="C97" s="151" t="s">
        <v>105</v>
      </c>
      <c r="D97" s="77">
        <f>Size!D13</f>
        <v>1015001335.2368983</v>
      </c>
      <c r="E97" s="76">
        <f>Size!E13</f>
        <v>140047334.86444747</v>
      </c>
      <c r="F97" s="78">
        <f>Size!F13</f>
        <v>0.16006251163470545</v>
      </c>
      <c r="G97" s="95">
        <f>Size!G13</f>
        <v>24.877672279760237</v>
      </c>
      <c r="H97" s="81">
        <f>Size!H13</f>
        <v>1.624392672850977</v>
      </c>
      <c r="I97" s="178">
        <f>Size!I13</f>
        <v>2.3617135626892325</v>
      </c>
      <c r="J97" s="179">
        <f>Size!J13</f>
        <v>5.2135783368852717E-2</v>
      </c>
      <c r="K97" s="78">
        <f>Size!K13</f>
        <v>2.2573729205255119E-2</v>
      </c>
      <c r="L97" s="79">
        <f>Size!L13</f>
        <v>2397142419.576663</v>
      </c>
      <c r="M97" s="80">
        <f>Size!M13</f>
        <v>376368102.38897514</v>
      </c>
      <c r="N97" s="78">
        <f>Size!N13</f>
        <v>0.18624944863351525</v>
      </c>
      <c r="O97" s="77">
        <f>Size!O13</f>
        <v>504914591.55579942</v>
      </c>
      <c r="P97" s="76">
        <f>Size!P13</f>
        <v>68089647.515191019</v>
      </c>
      <c r="Q97" s="78">
        <f>Size!Q13</f>
        <v>0.15587399127294624</v>
      </c>
    </row>
    <row r="98" spans="2:17">
      <c r="B98" s="369"/>
      <c r="C98" s="151" t="s">
        <v>106</v>
      </c>
      <c r="D98" s="77">
        <f>Size!D14</f>
        <v>953110725.18891215</v>
      </c>
      <c r="E98" s="76">
        <f>Size!E14</f>
        <v>57451407.759380698</v>
      </c>
      <c r="F98" s="78">
        <f>Size!F14</f>
        <v>6.4144264053726932E-2</v>
      </c>
      <c r="G98" s="95">
        <f>Size!G14</f>
        <v>23.360734064492888</v>
      </c>
      <c r="H98" s="81">
        <f>Size!H14</f>
        <v>-0.44282193028710282</v>
      </c>
      <c r="I98" s="178">
        <f>Size!I14</f>
        <v>3.6443771309198882</v>
      </c>
      <c r="J98" s="179">
        <f>Size!J14</f>
        <v>0.10215100718964676</v>
      </c>
      <c r="K98" s="78">
        <f>Size!K14</f>
        <v>2.8838081935343457E-2</v>
      </c>
      <c r="L98" s="79">
        <f>Size!L14</f>
        <v>3473494930.1129417</v>
      </c>
      <c r="M98" s="80">
        <f>Size!M14</f>
        <v>300867097.95165873</v>
      </c>
      <c r="N98" s="78">
        <f>Size!N14</f>
        <v>9.4832143531534116E-2</v>
      </c>
      <c r="O98" s="77">
        <f>Size!O14</f>
        <v>2691509701.9189949</v>
      </c>
      <c r="P98" s="76">
        <f>Size!P14</f>
        <v>155909825.96262789</v>
      </c>
      <c r="Q98" s="78">
        <f>Size!Q14</f>
        <v>6.1488339481726183E-2</v>
      </c>
    </row>
    <row r="99" spans="2:17" ht="15" customHeight="1">
      <c r="B99" s="369"/>
      <c r="C99" s="151" t="s">
        <v>107</v>
      </c>
      <c r="D99" s="77">
        <f>Size!D15</f>
        <v>1294469741.2238276</v>
      </c>
      <c r="E99" s="76">
        <f>Size!E15</f>
        <v>189448123.35775232</v>
      </c>
      <c r="F99" s="78">
        <f>Size!F15</f>
        <v>0.17144291142792173</v>
      </c>
      <c r="G99" s="95">
        <f>Size!G15</f>
        <v>31.727440034072711</v>
      </c>
      <c r="H99" s="81">
        <f>Size!H15</f>
        <v>2.3597514001776005</v>
      </c>
      <c r="I99" s="178">
        <f>Size!I15</f>
        <v>2.3632590300514305</v>
      </c>
      <c r="J99" s="179">
        <f>Size!J15</f>
        <v>3.06552629644119E-2</v>
      </c>
      <c r="K99" s="78">
        <f>Size!K15</f>
        <v>1.3142078992136128E-2</v>
      </c>
      <c r="L99" s="79">
        <f>Size!L15</f>
        <v>3059167305.0755491</v>
      </c>
      <c r="M99" s="80">
        <f>Size!M15</f>
        <v>481589716.52855015</v>
      </c>
      <c r="N99" s="78">
        <f>Size!N15</f>
        <v>0.18683810670468551</v>
      </c>
      <c r="O99" s="77">
        <f>Size!O15</f>
        <v>622570737.6310389</v>
      </c>
      <c r="P99" s="76">
        <f>Size!P15</f>
        <v>85547127.930203795</v>
      </c>
      <c r="Q99" s="78">
        <f>Size!Q15</f>
        <v>0.15929863489216117</v>
      </c>
    </row>
    <row r="100" spans="2:17" ht="15" thickBot="1">
      <c r="B100" s="370"/>
      <c r="C100" s="152" t="s">
        <v>108</v>
      </c>
      <c r="D100" s="144">
        <f>Size!D16</f>
        <v>1830608616.4659209</v>
      </c>
      <c r="E100" s="138">
        <f>Size!E16</f>
        <v>70219177.822052717</v>
      </c>
      <c r="F100" s="140">
        <f>Size!F16</f>
        <v>3.988843393433824E-2</v>
      </c>
      <c r="G100" s="141">
        <f>Size!G16</f>
        <v>44.868198348049738</v>
      </c>
      <c r="H100" s="142">
        <f>Size!H16</f>
        <v>-1.916921574152731</v>
      </c>
      <c r="I100" s="180">
        <f>Size!I16</f>
        <v>2.7269394834493279</v>
      </c>
      <c r="J100" s="181">
        <f>Size!J16</f>
        <v>5.0449436987010987E-2</v>
      </c>
      <c r="K100" s="140">
        <f>Size!K16</f>
        <v>1.8849103157956123E-2</v>
      </c>
      <c r="L100" s="143">
        <f>Size!L16</f>
        <v>4991958914.9834671</v>
      </c>
      <c r="M100" s="139">
        <f>Size!M16</f>
        <v>280294104.55576801</v>
      </c>
      <c r="N100" s="140">
        <f>Size!N16</f>
        <v>5.9489398298331934E-2</v>
      </c>
      <c r="O100" s="144">
        <f>Size!O16</f>
        <v>1010940132.4181222</v>
      </c>
      <c r="P100" s="138">
        <f>Size!P16</f>
        <v>30305360.967470646</v>
      </c>
      <c r="Q100" s="140">
        <f>Size!Q16</f>
        <v>3.0903820514787551E-2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60" t="s">
        <v>136</v>
      </c>
      <c r="C102" s="360"/>
      <c r="D102" s="360"/>
      <c r="E102" s="360"/>
      <c r="F102" s="360"/>
      <c r="G102" s="360"/>
      <c r="H102" s="360"/>
      <c r="I102" s="360"/>
      <c r="J102" s="360"/>
      <c r="K102" s="360"/>
      <c r="L102" s="360"/>
      <c r="M102" s="360"/>
      <c r="N102" s="360"/>
      <c r="O102" s="360"/>
      <c r="P102" s="360"/>
      <c r="Q102" s="360"/>
    </row>
    <row r="103" spans="2:17">
      <c r="B103" s="361" t="s">
        <v>369</v>
      </c>
      <c r="C103" s="361"/>
      <c r="D103" s="361"/>
      <c r="E103" s="361"/>
      <c r="F103" s="361"/>
      <c r="G103" s="361"/>
      <c r="H103" s="361"/>
      <c r="I103" s="361"/>
      <c r="J103" s="361"/>
      <c r="K103" s="361"/>
      <c r="L103" s="361"/>
      <c r="M103" s="361"/>
      <c r="N103" s="361"/>
      <c r="O103" s="361"/>
      <c r="P103" s="361"/>
      <c r="Q103" s="361"/>
    </row>
    <row r="104" spans="2:17" ht="15" thickBot="1">
      <c r="B104" s="361" t="str">
        <f>'HOME PAGE'!H7</f>
        <v>YTD Ending 02-23-2025</v>
      </c>
      <c r="C104" s="361"/>
      <c r="D104" s="361"/>
      <c r="E104" s="361"/>
      <c r="F104" s="361"/>
      <c r="G104" s="361"/>
      <c r="H104" s="361"/>
      <c r="I104" s="361"/>
      <c r="J104" s="361"/>
      <c r="K104" s="361"/>
      <c r="L104" s="361"/>
      <c r="M104" s="361"/>
      <c r="N104" s="361"/>
      <c r="O104" s="361"/>
      <c r="P104" s="361"/>
      <c r="Q104" s="361"/>
    </row>
    <row r="105" spans="2:17">
      <c r="D105" s="366" t="s">
        <v>64</v>
      </c>
      <c r="E105" s="364"/>
      <c r="F105" s="367"/>
      <c r="G105" s="363" t="s">
        <v>21</v>
      </c>
      <c r="H105" s="365"/>
      <c r="I105" s="366" t="s">
        <v>22</v>
      </c>
      <c r="J105" s="364"/>
      <c r="K105" s="367"/>
      <c r="L105" s="363" t="s">
        <v>23</v>
      </c>
      <c r="M105" s="364"/>
      <c r="N105" s="365"/>
      <c r="O105" s="366" t="s">
        <v>24</v>
      </c>
      <c r="P105" s="364"/>
      <c r="Q105" s="367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1" t="s">
        <v>11</v>
      </c>
      <c r="D107" s="282">
        <f>'Segment Data'!D15</f>
        <v>683471515.89840198</v>
      </c>
      <c r="E107" s="283">
        <f>'Segment Data'!E15</f>
        <v>62500261.167721033</v>
      </c>
      <c r="F107" s="284">
        <f>'Segment Data'!F15</f>
        <v>0.10064920186173155</v>
      </c>
      <c r="G107" s="285">
        <f>'Segment Data'!G15</f>
        <v>99.971853459999821</v>
      </c>
      <c r="H107" s="286">
        <f>'Segment Data'!H15</f>
        <v>1.6532543702794555E-2</v>
      </c>
      <c r="I107" s="287">
        <f>'Segment Data'!I15</f>
        <v>2.8345939639348523</v>
      </c>
      <c r="J107" s="288">
        <f>'Segment Data'!J15</f>
        <v>8.2011427019144545E-2</v>
      </c>
      <c r="K107" s="284">
        <f>'Segment Data'!K15</f>
        <v>2.9794357088030882E-2</v>
      </c>
      <c r="L107" s="289">
        <f>'Segment Data'!L15</f>
        <v>1937364233.4870138</v>
      </c>
      <c r="M107" s="290">
        <f>'Segment Data'!M15</f>
        <v>228089601.78870583</v>
      </c>
      <c r="N107" s="284">
        <f>'Segment Data'!N15</f>
        <v>0.13344233721065621</v>
      </c>
      <c r="O107" s="282">
        <f>'Segment Data'!O15</f>
        <v>706476970.63336062</v>
      </c>
      <c r="P107" s="283">
        <f>'Segment Data'!P15</f>
        <v>56126490.813790441</v>
      </c>
      <c r="Q107" s="284">
        <f>'Segment Data'!Q15</f>
        <v>8.6301913438061706E-2</v>
      </c>
    </row>
    <row r="108" spans="2:17">
      <c r="B108" s="375" t="s">
        <v>60</v>
      </c>
      <c r="C108" s="151" t="s">
        <v>145</v>
      </c>
      <c r="D108" s="77">
        <f>'Segment Data'!D16</f>
        <v>11002789.448216999</v>
      </c>
      <c r="E108" s="76">
        <f>'Segment Data'!E16</f>
        <v>621482.8328023199</v>
      </c>
      <c r="F108" s="78">
        <f>'Segment Data'!F16</f>
        <v>5.9865569511212718E-2</v>
      </c>
      <c r="G108" s="95">
        <f>'Segment Data'!G16</f>
        <v>1.6093856565807383</v>
      </c>
      <c r="H108" s="81">
        <f>'Segment Data'!H16</f>
        <v>-6.1652779367949995E-2</v>
      </c>
      <c r="I108" s="178">
        <f>'Segment Data'!I16</f>
        <v>4.8936347173127901</v>
      </c>
      <c r="J108" s="179">
        <f>'Segment Data'!J16</f>
        <v>7.7459121613680182E-2</v>
      </c>
      <c r="K108" s="78">
        <f>'Segment Data'!K16</f>
        <v>1.6083118249021467E-2</v>
      </c>
      <c r="L108" s="79">
        <f>'Segment Data'!L16</f>
        <v>53843632.431077547</v>
      </c>
      <c r="M108" s="80">
        <f>'Segment Data'!M16</f>
        <v>3845436.8584476486</v>
      </c>
      <c r="N108" s="78">
        <f>'Segment Data'!N16</f>
        <v>7.6911512793728196E-2</v>
      </c>
      <c r="O108" s="77">
        <f>'Segment Data'!O16</f>
        <v>22908538.156673431</v>
      </c>
      <c r="P108" s="76">
        <f>'Segment Data'!P16</f>
        <v>1162023.0913017467</v>
      </c>
      <c r="Q108" s="78">
        <f>'Segment Data'!Q16</f>
        <v>5.3434910734369005E-2</v>
      </c>
    </row>
    <row r="109" spans="2:17">
      <c r="B109" s="376"/>
      <c r="C109" s="151" t="s">
        <v>149</v>
      </c>
      <c r="D109" s="77">
        <f>'Segment Data'!D17</f>
        <v>11561558.710190289</v>
      </c>
      <c r="E109" s="76">
        <f>'Segment Data'!E17</f>
        <v>5284.2488818056881</v>
      </c>
      <c r="F109" s="78">
        <f>'Segment Data'!F17</f>
        <v>4.5726232095800952E-4</v>
      </c>
      <c r="G109" s="95">
        <f>'Segment Data'!G17</f>
        <v>1.6911172247244644</v>
      </c>
      <c r="H109" s="81">
        <f>'Segment Data'!H17</f>
        <v>-0.1690512026818507</v>
      </c>
      <c r="I109" s="178">
        <f>'Segment Data'!I17</f>
        <v>3.6382361004726982</v>
      </c>
      <c r="J109" s="179">
        <f>'Segment Data'!J17</f>
        <v>2.4249640156828622E-2</v>
      </c>
      <c r="K109" s="78">
        <f>'Segment Data'!K17</f>
        <v>6.7099421713686103E-3</v>
      </c>
      <c r="L109" s="79">
        <f>'Segment Data'!L17</f>
        <v>42063680.277148873</v>
      </c>
      <c r="M109" s="80">
        <f>'Segment Data'!M17</f>
        <v>299460.84228594601</v>
      </c>
      <c r="N109" s="78">
        <f>'Segment Data'!N17</f>
        <v>7.1702726960573655E-3</v>
      </c>
      <c r="O109" s="77">
        <f>'Segment Data'!O17</f>
        <v>15836393.604505658</v>
      </c>
      <c r="P109" s="76">
        <f>'Segment Data'!P17</f>
        <v>415770.57046628557</v>
      </c>
      <c r="Q109" s="78">
        <f>'Segment Data'!Q17</f>
        <v>2.6961982635106026E-2</v>
      </c>
    </row>
    <row r="110" spans="2:17">
      <c r="B110" s="376"/>
      <c r="C110" s="151" t="s">
        <v>146</v>
      </c>
      <c r="D110" s="77">
        <f>'Segment Data'!D18</f>
        <v>328369946.3271504</v>
      </c>
      <c r="E110" s="76">
        <f>'Segment Data'!E18</f>
        <v>58783492.980473816</v>
      </c>
      <c r="F110" s="78">
        <f>'Segment Data'!F18</f>
        <v>0.21805061883017085</v>
      </c>
      <c r="G110" s="95">
        <f>'Segment Data'!G18</f>
        <v>48.030900178385394</v>
      </c>
      <c r="H110" s="81">
        <f>'Segment Data'!H18</f>
        <v>4.6366202440584772</v>
      </c>
      <c r="I110" s="178">
        <f>'Segment Data'!I18</f>
        <v>3.0245710116651487</v>
      </c>
      <c r="J110" s="179">
        <f>'Segment Data'!J18</f>
        <v>-2.2174487053036263E-2</v>
      </c>
      <c r="K110" s="78">
        <f>'Segment Data'!K18</f>
        <v>-7.2780897066609031E-3</v>
      </c>
      <c r="L110" s="79">
        <f>'Segment Data'!L18</f>
        <v>993178220.76313984</v>
      </c>
      <c r="M110" s="80">
        <f>'Segment Data'!M18</f>
        <v>171816907.51375294</v>
      </c>
      <c r="N110" s="78">
        <f>'Segment Data'!N18</f>
        <v>0.20918553715907096</v>
      </c>
      <c r="O110" s="77">
        <f>'Segment Data'!O18</f>
        <v>337399785.7071287</v>
      </c>
      <c r="P110" s="76">
        <f>'Segment Data'!P18</f>
        <v>38367516.42954272</v>
      </c>
      <c r="Q110" s="78">
        <f>'Segment Data'!Q18</f>
        <v>0.12830560568674573</v>
      </c>
    </row>
    <row r="111" spans="2:17">
      <c r="B111" s="376"/>
      <c r="C111" s="151" t="s">
        <v>148</v>
      </c>
      <c r="D111" s="77">
        <f>'Segment Data'!D19</f>
        <v>9407114.2460525762</v>
      </c>
      <c r="E111" s="76">
        <f>'Segment Data'!E19</f>
        <v>1978599.4693778111</v>
      </c>
      <c r="F111" s="78">
        <f>'Segment Data'!F19</f>
        <v>0.26635195982789628</v>
      </c>
      <c r="G111" s="95">
        <f>'Segment Data'!G19</f>
        <v>1.3759851361935065</v>
      </c>
      <c r="H111" s="81">
        <f>'Segment Data'!H19</f>
        <v>0.18024608583115764</v>
      </c>
      <c r="I111" s="178">
        <f>'Segment Data'!I19</f>
        <v>4.790972848989516</v>
      </c>
      <c r="J111" s="179">
        <f>'Segment Data'!J19</f>
        <v>9.8971660382120241E-2</v>
      </c>
      <c r="K111" s="78">
        <f>'Segment Data'!K19</f>
        <v>2.1093698915173424E-2</v>
      </c>
      <c r="L111" s="79">
        <f>'Segment Data'!L19</f>
        <v>45069228.940180376</v>
      </c>
      <c r="M111" s="80">
        <f>'Segment Data'!M19</f>
        <v>10214628.778434776</v>
      </c>
      <c r="N111" s="78">
        <f>'Segment Data'!N19</f>
        <v>0.29306400678914585</v>
      </c>
      <c r="O111" s="77">
        <f>'Segment Data'!O19</f>
        <v>20220600.739679635</v>
      </c>
      <c r="P111" s="76">
        <f>'Segment Data'!P19</f>
        <v>3961034.8263363205</v>
      </c>
      <c r="Q111" s="78">
        <f>'Segment Data'!Q19</f>
        <v>0.24361258150721732</v>
      </c>
    </row>
    <row r="112" spans="2:17" ht="15" thickBot="1">
      <c r="B112" s="377"/>
      <c r="C112" s="151" t="s">
        <v>147</v>
      </c>
      <c r="D112" s="144">
        <f>'Segment Data'!D20</f>
        <v>323130107.16680157</v>
      </c>
      <c r="E112" s="138">
        <f>'Segment Data'!E20</f>
        <v>1111401.6361966133</v>
      </c>
      <c r="F112" s="140">
        <f>'Segment Data'!F20</f>
        <v>3.4513573811350679E-3</v>
      </c>
      <c r="G112" s="141">
        <f>'Segment Data'!G20</f>
        <v>47.26446526411717</v>
      </c>
      <c r="H112" s="142">
        <f>'Segment Data'!H20</f>
        <v>-4.5696298041353529</v>
      </c>
      <c r="I112" s="180">
        <f>'Segment Data'!I20</f>
        <v>2.4857153612765832</v>
      </c>
      <c r="J112" s="181">
        <f>'Segment Data'!J20</f>
        <v>0.12157846424366081</v>
      </c>
      <c r="K112" s="140">
        <f>'Segment Data'!K20</f>
        <v>5.1426152350249346E-2</v>
      </c>
      <c r="L112" s="143">
        <f>'Segment Data'!L20</f>
        <v>803209471.07546723</v>
      </c>
      <c r="M112" s="139">
        <f>'Segment Data'!M20</f>
        <v>41913167.795784473</v>
      </c>
      <c r="N112" s="140">
        <f>'Segment Data'!N20</f>
        <v>5.5054999761881857E-2</v>
      </c>
      <c r="O112" s="144">
        <f>'Segment Data'!O20</f>
        <v>310111652.4253732</v>
      </c>
      <c r="P112" s="138">
        <f>'Segment Data'!P20</f>
        <v>12220145.896143377</v>
      </c>
      <c r="Q112" s="140">
        <f>'Segment Data'!Q20</f>
        <v>4.1022136006903263E-2</v>
      </c>
    </row>
    <row r="113" spans="2:17">
      <c r="B113" s="368" t="s">
        <v>61</v>
      </c>
      <c r="C113" s="150" t="s">
        <v>74</v>
      </c>
      <c r="D113" s="116">
        <f>'Type Data'!D11</f>
        <v>557032856.21453094</v>
      </c>
      <c r="E113" s="110">
        <f>'Type Data'!E11</f>
        <v>50393056.950964093</v>
      </c>
      <c r="F113" s="112">
        <f>'Type Data'!F11</f>
        <v>9.9465255244877329E-2</v>
      </c>
      <c r="G113" s="113">
        <f>'Type Data'!G11</f>
        <v>81.477582867055773</v>
      </c>
      <c r="H113" s="114">
        <f>'Type Data'!H11</f>
        <v>-7.4249586640618759E-2</v>
      </c>
      <c r="I113" s="182">
        <f>'Type Data'!I11</f>
        <v>2.7833647588535371</v>
      </c>
      <c r="J113" s="183">
        <f>'Type Data'!J11</f>
        <v>7.3739213752469279E-2</v>
      </c>
      <c r="K113" s="112">
        <f>'Type Data'!K11</f>
        <v>2.7213802248723204E-2</v>
      </c>
      <c r="L113" s="115">
        <f>'Type Data'!L11</f>
        <v>1550425621.511055</v>
      </c>
      <c r="M113" s="111">
        <f>'Type Data'!M11</f>
        <v>177621479.26161718</v>
      </c>
      <c r="N113" s="112">
        <f>'Type Data'!N11</f>
        <v>0.12938588528045353</v>
      </c>
      <c r="O113" s="116">
        <f>'Type Data'!O11</f>
        <v>563308773.69617057</v>
      </c>
      <c r="P113" s="110">
        <f>'Type Data'!P11</f>
        <v>45634571.050652564</v>
      </c>
      <c r="Q113" s="112">
        <f>'Type Data'!Q11</f>
        <v>8.8153071598781677E-2</v>
      </c>
    </row>
    <row r="114" spans="2:17">
      <c r="B114" s="369"/>
      <c r="C114" s="151" t="s">
        <v>75</v>
      </c>
      <c r="D114" s="77">
        <f>'Type Data'!D12</f>
        <v>89086198.304006621</v>
      </c>
      <c r="E114" s="76">
        <f>'Type Data'!E12</f>
        <v>11273373.414063469</v>
      </c>
      <c r="F114" s="78">
        <f>'Type Data'!F12</f>
        <v>0.14487808956953169</v>
      </c>
      <c r="G114" s="95">
        <f>'Type Data'!G12</f>
        <v>13.030700116960737</v>
      </c>
      <c r="H114" s="81">
        <f>'Type Data'!H12</f>
        <v>0.50547318572191102</v>
      </c>
      <c r="I114" s="178">
        <f>'Type Data'!I12</f>
        <v>2.9759777681510493</v>
      </c>
      <c r="J114" s="179">
        <f>'Type Data'!J12</f>
        <v>0.16789922897505516</v>
      </c>
      <c r="K114" s="78">
        <f>'Type Data'!K12</f>
        <v>5.9791500356084666E-2</v>
      </c>
      <c r="L114" s="79">
        <f>'Type Data'!L12</f>
        <v>265118545.60181943</v>
      </c>
      <c r="M114" s="80">
        <f>'Type Data'!M12</f>
        <v>46614021.955710411</v>
      </c>
      <c r="N114" s="78">
        <f>'Type Data'!N12</f>
        <v>0.21333206826970186</v>
      </c>
      <c r="O114" s="77">
        <f>'Type Data'!O12</f>
        <v>72638936.254241347</v>
      </c>
      <c r="P114" s="76">
        <f>'Type Data'!P12</f>
        <v>11786744.293938182</v>
      </c>
      <c r="Q114" s="78">
        <f>'Type Data'!Q12</f>
        <v>0.19369465444444872</v>
      </c>
    </row>
    <row r="115" spans="2:17">
      <c r="B115" s="369"/>
      <c r="C115" s="151" t="s">
        <v>76</v>
      </c>
      <c r="D115" s="77">
        <f>'Type Data'!D13</f>
        <v>35192783.635292999</v>
      </c>
      <c r="E115" s="76">
        <f>'Type Data'!E13</f>
        <v>658466.95249801129</v>
      </c>
      <c r="F115" s="78">
        <f>'Type Data'!F13</f>
        <v>1.9067032903710524E-2</v>
      </c>
      <c r="G115" s="95">
        <f>'Type Data'!G13</f>
        <v>5.1476729118876507</v>
      </c>
      <c r="H115" s="81">
        <f>'Type Data'!H13</f>
        <v>-0.41118135126323896</v>
      </c>
      <c r="I115" s="178">
        <f>'Type Data'!I13</f>
        <v>3.2740760483153517</v>
      </c>
      <c r="J115" s="179">
        <f>'Type Data'!J13</f>
        <v>2.9666432339295667E-2</v>
      </c>
      <c r="K115" s="78">
        <f>'Type Data'!K13</f>
        <v>9.1438615497910075E-3</v>
      </c>
      <c r="L115" s="79">
        <f>'Type Data'!L13</f>
        <v>115223849.97385728</v>
      </c>
      <c r="M115" s="80">
        <f>'Type Data'!M13</f>
        <v>3180380.8470348865</v>
      </c>
      <c r="N115" s="78">
        <f>'Type Data'!N13</f>
        <v>2.8385240762538351E-2</v>
      </c>
      <c r="O115" s="77">
        <f>'Type Data'!O13</f>
        <v>61890549.704630375</v>
      </c>
      <c r="P115" s="76">
        <f>'Type Data'!P13</f>
        <v>-1996279.9316279888</v>
      </c>
      <c r="Q115" s="78">
        <f>'Type Data'!Q13</f>
        <v>-3.1247127819518831E-2</v>
      </c>
    </row>
    <row r="116" spans="2:17" ht="15" thickBot="1">
      <c r="B116" s="370"/>
      <c r="C116" s="152" t="s">
        <v>77</v>
      </c>
      <c r="D116" s="144">
        <f>'Type Data'!D14</f>
        <v>2159677.7445795834</v>
      </c>
      <c r="E116" s="138">
        <f>'Type Data'!E14</f>
        <v>175363.85020685522</v>
      </c>
      <c r="F116" s="140">
        <f>'Type Data'!F14</f>
        <v>8.8375055329787122E-2</v>
      </c>
      <c r="G116" s="141">
        <f>'Type Data'!G14</f>
        <v>0.31589756409691805</v>
      </c>
      <c r="H116" s="142">
        <f>'Type Data'!H14</f>
        <v>-3.5097041134528051E-3</v>
      </c>
      <c r="I116" s="180">
        <f>'Type Data'!I14</f>
        <v>3.0542595611021399</v>
      </c>
      <c r="J116" s="181">
        <f>'Type Data'!J14</f>
        <v>6.960239938271906E-2</v>
      </c>
      <c r="K116" s="140">
        <f>'Type Data'!K14</f>
        <v>2.3320065123534007E-2</v>
      </c>
      <c r="L116" s="143">
        <f>'Type Data'!L14</f>
        <v>6596216.4002816975</v>
      </c>
      <c r="M116" s="139">
        <f>'Type Data'!M14</f>
        <v>673719.72434278019</v>
      </c>
      <c r="N116" s="140">
        <f>'Type Data'!N14</f>
        <v>0.11375603249890769</v>
      </c>
      <c r="O116" s="144">
        <f>'Type Data'!O14</f>
        <v>8638710.9783183336</v>
      </c>
      <c r="P116" s="138">
        <f>'Type Data'!P14</f>
        <v>701455.40082742088</v>
      </c>
      <c r="Q116" s="140">
        <f>'Type Data'!Q14</f>
        <v>8.8375055329787122E-2</v>
      </c>
    </row>
    <row r="117" spans="2:17" ht="15" thickBot="1">
      <c r="B117" s="94" t="s">
        <v>78</v>
      </c>
      <c r="C117" s="153" t="s">
        <v>79</v>
      </c>
      <c r="D117" s="137">
        <f>Granola!D5</f>
        <v>186028.57574000841</v>
      </c>
      <c r="E117" s="131">
        <f>Granola!E5</f>
        <v>-365861.21289859514</v>
      </c>
      <c r="F117" s="133">
        <f>Granola!F5</f>
        <v>-0.66292441068913066</v>
      </c>
      <c r="G117" s="134">
        <f>Granola!G5</f>
        <v>2.7210529013497541E-2</v>
      </c>
      <c r="H117" s="135">
        <f>Granola!H5</f>
        <v>-6.1625017742566159E-2</v>
      </c>
      <c r="I117" s="184">
        <f>Granola!I5</f>
        <v>4.7427480104669959</v>
      </c>
      <c r="J117" s="185">
        <f>Granola!J5</f>
        <v>0.91189273184356168</v>
      </c>
      <c r="K117" s="133">
        <f>Granola!K5</f>
        <v>0.23803894052902932</v>
      </c>
      <c r="L117" s="136">
        <f>Granola!L5</f>
        <v>882286.6574809337</v>
      </c>
      <c r="M117" s="132">
        <f>Granola!M5</f>
        <v>-1231923.2525436319</v>
      </c>
      <c r="N117" s="133">
        <f>Granola!N5</f>
        <v>-0.58268729453137313</v>
      </c>
      <c r="O117" s="137">
        <f>Granola!O5</f>
        <v>552315.11380136013</v>
      </c>
      <c r="P117" s="131">
        <f>Granola!P5</f>
        <v>-315147.04806172149</v>
      </c>
      <c r="Q117" s="133">
        <f>Granola!Q5</f>
        <v>-0.36329774590383068</v>
      </c>
    </row>
    <row r="118" spans="2:17">
      <c r="B118" s="371" t="s">
        <v>80</v>
      </c>
      <c r="C118" s="154" t="s">
        <v>14</v>
      </c>
      <c r="D118" s="125">
        <f>'NB vs PL'!D7</f>
        <v>556478936.23133063</v>
      </c>
      <c r="E118" s="117">
        <f>'NB vs PL'!E7</f>
        <v>50634648.261334836</v>
      </c>
      <c r="F118" s="121">
        <f>'NB vs PL'!F7</f>
        <v>0.10009927850433341</v>
      </c>
      <c r="G118" s="122">
        <f>'NB vs PL'!G7</f>
        <v>81.39656060628711</v>
      </c>
      <c r="H118" s="123">
        <f>'NB vs PL'!H7</f>
        <v>-2.7221497194716449E-2</v>
      </c>
      <c r="I118" s="186">
        <f>'NB vs PL'!I7</f>
        <v>3.0567901986643577</v>
      </c>
      <c r="J118" s="187">
        <f>'NB vs PL'!J7</f>
        <v>7.0105041016196523E-2</v>
      </c>
      <c r="K118" s="121">
        <f>'NB vs PL'!K7</f>
        <v>2.3472524660550467E-2</v>
      </c>
      <c r="L118" s="124">
        <f>'NB vs PL'!L7</f>
        <v>1701039358.0350997</v>
      </c>
      <c r="M118" s="118">
        <f>'NB vs PL'!M7</f>
        <v>190241731.07401109</v>
      </c>
      <c r="N118" s="121">
        <f>'NB vs PL'!N7</f>
        <v>0.12592138594808031</v>
      </c>
      <c r="O118" s="125">
        <f>'NB vs PL'!O7</f>
        <v>611956114.34115016</v>
      </c>
      <c r="P118" s="117">
        <f>'NB vs PL'!P7</f>
        <v>55973480.005977988</v>
      </c>
      <c r="Q118" s="121">
        <f>'NB vs PL'!Q7</f>
        <v>0.10067487102885767</v>
      </c>
    </row>
    <row r="119" spans="2:17" ht="15" thickBot="1">
      <c r="B119" s="372"/>
      <c r="C119" s="155" t="s">
        <v>13</v>
      </c>
      <c r="D119" s="130">
        <f>'NB vs PL'!D8</f>
        <v>127185007.41244425</v>
      </c>
      <c r="E119" s="119">
        <f>'NB vs PL'!E8</f>
        <v>11780472.370121211</v>
      </c>
      <c r="F119" s="126">
        <f>'NB vs PL'!F8</f>
        <v>0.10207980445309955</v>
      </c>
      <c r="G119" s="127">
        <f>'NB vs PL'!G8</f>
        <v>18.603439393714172</v>
      </c>
      <c r="H119" s="128">
        <f>'NB vs PL'!H8</f>
        <v>2.7221497195967004E-2</v>
      </c>
      <c r="I119" s="188">
        <f>'NB vs PL'!I8</f>
        <v>1.8664161603312006</v>
      </c>
      <c r="J119" s="189">
        <f>'NB vs PL'!J8</f>
        <v>0.13473638867606907</v>
      </c>
      <c r="K119" s="126">
        <f>'NB vs PL'!K8</f>
        <v>7.7806757855286748E-2</v>
      </c>
      <c r="L119" s="129">
        <f>'NB vs PL'!L8</f>
        <v>237380153.18642947</v>
      </c>
      <c r="M119" s="120">
        <f>'NB vs PL'!M8</f>
        <v>37536454.29637289</v>
      </c>
      <c r="N119" s="126">
        <f>'NB vs PL'!N8</f>
        <v>0.1878290609353836</v>
      </c>
      <c r="O119" s="130">
        <f>'NB vs PL'!O8</f>
        <v>94726089.278019786</v>
      </c>
      <c r="P119" s="119">
        <f>'NB vs PL'!P8</f>
        <v>-89766.777662277222</v>
      </c>
      <c r="Q119" s="126">
        <f>'NB vs PL'!Q8</f>
        <v>-9.4674858611792001E-4</v>
      </c>
    </row>
    <row r="120" spans="2:17">
      <c r="B120" s="368" t="s">
        <v>62</v>
      </c>
      <c r="C120" s="150" t="s">
        <v>70</v>
      </c>
      <c r="D120" s="116">
        <f>Package!D11</f>
        <v>339443205.52396947</v>
      </c>
      <c r="E120" s="110">
        <f>Package!E11</f>
        <v>15612781.815517068</v>
      </c>
      <c r="F120" s="112">
        <f>Package!F11</f>
        <v>4.8212832002385922E-2</v>
      </c>
      <c r="G120" s="113">
        <f>Package!G11</f>
        <v>49.650593494051726</v>
      </c>
      <c r="H120" s="114">
        <f>Package!H11</f>
        <v>-2.475126783092584</v>
      </c>
      <c r="I120" s="182">
        <f>Package!I11</f>
        <v>2.9869390401645846</v>
      </c>
      <c r="J120" s="183">
        <f>Package!J11</f>
        <v>0.10390523407853713</v>
      </c>
      <c r="K120" s="112">
        <f>Package!K11</f>
        <v>3.6040241310800629E-2</v>
      </c>
      <c r="L120" s="115">
        <f>Package!L11</f>
        <v>1013896162.4981551</v>
      </c>
      <c r="M120" s="111">
        <f>Package!M11</f>
        <v>80282103.507518172</v>
      </c>
      <c r="N120" s="112">
        <f>Package!N11</f>
        <v>8.5990675412829565E-2</v>
      </c>
      <c r="O120" s="116">
        <f>Package!O11</f>
        <v>492215557.36668962</v>
      </c>
      <c r="P120" s="110">
        <f>Package!P11</f>
        <v>27147570.870160341</v>
      </c>
      <c r="Q120" s="112">
        <f>Package!Q11</f>
        <v>5.8373338218073494E-2</v>
      </c>
    </row>
    <row r="121" spans="2:17">
      <c r="B121" s="369"/>
      <c r="C121" s="151" t="s">
        <v>71</v>
      </c>
      <c r="D121" s="77">
        <f>Package!D12</f>
        <v>217851253.96502474</v>
      </c>
      <c r="E121" s="76">
        <f>Package!E12</f>
        <v>36157741.337104023</v>
      </c>
      <c r="F121" s="78">
        <f>Package!F12</f>
        <v>0.19900403054648022</v>
      </c>
      <c r="G121" s="95">
        <f>Package!G12</f>
        <v>31.865254265703886</v>
      </c>
      <c r="H121" s="81">
        <f>Package!H12</f>
        <v>2.618758192371601</v>
      </c>
      <c r="I121" s="178">
        <f>Package!I12</f>
        <v>2.4372463734381986</v>
      </c>
      <c r="J121" s="179">
        <f>Package!J12</f>
        <v>6.1958838719273768E-2</v>
      </c>
      <c r="K121" s="78">
        <f>Package!K12</f>
        <v>2.6084774080459085E-2</v>
      </c>
      <c r="L121" s="79">
        <f>Package!L12</f>
        <v>530957178.67522055</v>
      </c>
      <c r="M121" s="80">
        <f>Package!M12</f>
        <v>99382842.990824878</v>
      </c>
      <c r="N121" s="78">
        <f>Package!N12</f>
        <v>0.23027977980484496</v>
      </c>
      <c r="O121" s="77">
        <f>Package!O12</f>
        <v>107200880.73703915</v>
      </c>
      <c r="P121" s="76">
        <f>Package!P12</f>
        <v>16837193.907584548</v>
      </c>
      <c r="Q121" s="78">
        <f>Package!Q12</f>
        <v>0.18632699149783208</v>
      </c>
    </row>
    <row r="122" spans="2:17" ht="15" customHeight="1">
      <c r="B122" s="369"/>
      <c r="C122" s="151" t="s">
        <v>72</v>
      </c>
      <c r="D122" s="77">
        <f>Package!D13</f>
        <v>24888821.314019311</v>
      </c>
      <c r="E122" s="76">
        <f>Package!E13</f>
        <v>-1054617.7598425113</v>
      </c>
      <c r="F122" s="78">
        <f>Package!F13</f>
        <v>-4.0650653787263125E-2</v>
      </c>
      <c r="G122" s="95">
        <f>Package!G13</f>
        <v>3.6405051846624819</v>
      </c>
      <c r="H122" s="81">
        <f>Package!H13</f>
        <v>-0.53550901655032401</v>
      </c>
      <c r="I122" s="178">
        <f>Package!I13</f>
        <v>2.394633684473475</v>
      </c>
      <c r="J122" s="179">
        <f>Package!J13</f>
        <v>1.0593303685685118E-2</v>
      </c>
      <c r="K122" s="78">
        <f>Package!K13</f>
        <v>4.4434246043200971E-3</v>
      </c>
      <c r="L122" s="79">
        <f>Package!L13</f>
        <v>59599609.885392018</v>
      </c>
      <c r="M122" s="80">
        <f>Package!M13</f>
        <v>-2250596.4832023531</v>
      </c>
      <c r="N122" s="78">
        <f>Package!N13</f>
        <v>-3.6387857298163143E-2</v>
      </c>
      <c r="O122" s="77">
        <f>Package!O13</f>
        <v>14592148.661909103</v>
      </c>
      <c r="P122" s="76">
        <f>Package!P13</f>
        <v>9374.6100134439766</v>
      </c>
      <c r="Q122" s="78">
        <f>Package!Q13</f>
        <v>6.4285505488068247E-4</v>
      </c>
    </row>
    <row r="123" spans="2:17" ht="15" thickBot="1">
      <c r="B123" s="370"/>
      <c r="C123" s="152" t="s">
        <v>73</v>
      </c>
      <c r="D123" s="144">
        <f>Package!D14</f>
        <v>89165526.668758869</v>
      </c>
      <c r="E123" s="138">
        <f>Package!E14</f>
        <v>11295710.571607396</v>
      </c>
      <c r="F123" s="140">
        <f>Package!F14</f>
        <v>0.14505890905809651</v>
      </c>
      <c r="G123" s="141">
        <f>Package!G14</f>
        <v>13.042303531984993</v>
      </c>
      <c r="H123" s="142">
        <f>Package!H14</f>
        <v>0.50790294840313344</v>
      </c>
      <c r="I123" s="180">
        <f>Package!I14</f>
        <v>2.9744108829734404</v>
      </c>
      <c r="J123" s="181">
        <f>Package!J14</f>
        <v>0.16739728768329831</v>
      </c>
      <c r="K123" s="140">
        <f>Package!K14</f>
        <v>5.9635367624927937E-2</v>
      </c>
      <c r="L123" s="143">
        <f>Package!L14</f>
        <v>265214912.90961492</v>
      </c>
      <c r="M123" s="139">
        <f>Package!M14</f>
        <v>46633280.462167591</v>
      </c>
      <c r="N123" s="140">
        <f>Package!N14</f>
        <v>0.21334491805197509</v>
      </c>
      <c r="O123" s="144">
        <f>Package!O14</f>
        <v>72669691.84400475</v>
      </c>
      <c r="P123" s="138">
        <f>Package!P14</f>
        <v>11796176.437893175</v>
      </c>
      <c r="Q123" s="140">
        <f>Package!Q14</f>
        <v>0.19378175154163782</v>
      </c>
    </row>
    <row r="124" spans="2:17">
      <c r="B124" s="371" t="s">
        <v>81</v>
      </c>
      <c r="C124" s="156" t="s">
        <v>82</v>
      </c>
      <c r="D124" s="116">
        <f>Flavor!D29</f>
        <v>59728113.751798674</v>
      </c>
      <c r="E124" s="110">
        <f>Flavor!E29</f>
        <v>1067703.7440520972</v>
      </c>
      <c r="F124" s="112">
        <f>Flavor!F29</f>
        <v>1.8201436776713601E-2</v>
      </c>
      <c r="G124" s="113">
        <f>Flavor!G29</f>
        <v>8.7364726935081638</v>
      </c>
      <c r="H124" s="114">
        <f>Flavor!H29</f>
        <v>-0.70586471379883342</v>
      </c>
      <c r="I124" s="182">
        <f>Flavor!I29</f>
        <v>2.9230053897651986</v>
      </c>
      <c r="J124" s="183">
        <f>Flavor!J29</f>
        <v>6.5696765216632258E-2</v>
      </c>
      <c r="K124" s="112">
        <f>Flavor!K29</f>
        <v>2.2992533831381921E-2</v>
      </c>
      <c r="L124" s="115">
        <f>Flavor!L29</f>
        <v>174585598.41701642</v>
      </c>
      <c r="M124" s="111">
        <f>Flavor!M29</f>
        <v>6974702.9823270738</v>
      </c>
      <c r="N124" s="112">
        <f>Flavor!N29</f>
        <v>4.1612467758963864E-2</v>
      </c>
      <c r="O124" s="116">
        <f>Flavor!O29</f>
        <v>71689590.292449892</v>
      </c>
      <c r="P124" s="110">
        <f>Flavor!P29</f>
        <v>-72462.736002177</v>
      </c>
      <c r="Q124" s="112">
        <f>Flavor!Q29</f>
        <v>-1.0097639761427551E-3</v>
      </c>
    </row>
    <row r="125" spans="2:17">
      <c r="B125" s="369"/>
      <c r="C125" s="151" t="s">
        <v>83</v>
      </c>
      <c r="D125" s="77">
        <f>Flavor!D30</f>
        <v>111990396.38252127</v>
      </c>
      <c r="E125" s="76">
        <f>Flavor!E30</f>
        <v>4089095.3972218931</v>
      </c>
      <c r="F125" s="78">
        <f>Flavor!F30</f>
        <v>3.7896627379673552E-2</v>
      </c>
      <c r="G125" s="95">
        <f>Flavor!G30</f>
        <v>16.380913082184659</v>
      </c>
      <c r="H125" s="81">
        <f>Flavor!H30</f>
        <v>-0.98753849283906803</v>
      </c>
      <c r="I125" s="178">
        <f>Flavor!I30</f>
        <v>2.6067163659996138</v>
      </c>
      <c r="J125" s="179">
        <f>Flavor!J30</f>
        <v>8.521865885162061E-2</v>
      </c>
      <c r="K125" s="78">
        <f>Flavor!K30</f>
        <v>3.3796841698503638E-2</v>
      </c>
      <c r="L125" s="79">
        <f>Flavor!L30</f>
        <v>291927199.08510214</v>
      </c>
      <c r="M125" s="80">
        <f>Flavor!M30</f>
        <v>19854316.052384257</v>
      </c>
      <c r="N125" s="78">
        <f>Flavor!N30</f>
        <v>7.2974255394635174E-2</v>
      </c>
      <c r="O125" s="77">
        <f>Flavor!O30</f>
        <v>86821888.263209581</v>
      </c>
      <c r="P125" s="76">
        <f>Flavor!P30</f>
        <v>6939079.2715318352</v>
      </c>
      <c r="Q125" s="78">
        <f>Flavor!Q30</f>
        <v>8.6865739439066975E-2</v>
      </c>
    </row>
    <row r="126" spans="2:17">
      <c r="B126" s="369"/>
      <c r="C126" s="151" t="s">
        <v>84</v>
      </c>
      <c r="D126" s="77">
        <f>Flavor!D31</f>
        <v>110437888.04742107</v>
      </c>
      <c r="E126" s="76">
        <f>Flavor!E31</f>
        <v>12386280.093642369</v>
      </c>
      <c r="F126" s="78">
        <f>Flavor!F31</f>
        <v>0.12632408944768383</v>
      </c>
      <c r="G126" s="95">
        <f>Flavor!G31</f>
        <v>16.153826609432315</v>
      </c>
      <c r="H126" s="81">
        <f>Flavor!H31</f>
        <v>0.37084170519620763</v>
      </c>
      <c r="I126" s="178">
        <f>Flavor!I31</f>
        <v>2.8797811833684634</v>
      </c>
      <c r="J126" s="179">
        <f>Flavor!J31</f>
        <v>6.2377049171725041E-2</v>
      </c>
      <c r="K126" s="78">
        <f>Flavor!K31</f>
        <v>2.213990120004888E-2</v>
      </c>
      <c r="L126" s="79">
        <f>Flavor!L31</f>
        <v>318036951.92991614</v>
      </c>
      <c r="M126" s="80">
        <f>Flavor!M31</f>
        <v>41785946.31630224</v>
      </c>
      <c r="N126" s="78">
        <f>Flavor!N31</f>
        <v>0.15126079350729063</v>
      </c>
      <c r="O126" s="77">
        <f>Flavor!O31</f>
        <v>96751537.621723652</v>
      </c>
      <c r="P126" s="76">
        <f>Flavor!P31</f>
        <v>9330565.3214569539</v>
      </c>
      <c r="Q126" s="78">
        <f>Flavor!Q31</f>
        <v>0.10673142926629849</v>
      </c>
    </row>
    <row r="127" spans="2:17">
      <c r="B127" s="369"/>
      <c r="C127" s="151" t="s">
        <v>85</v>
      </c>
      <c r="D127" s="77">
        <f>Flavor!D32</f>
        <v>15635618.512081968</v>
      </c>
      <c r="E127" s="76">
        <f>Flavor!E32</f>
        <v>-4034144.8549531866</v>
      </c>
      <c r="F127" s="78">
        <f>Flavor!F32</f>
        <v>-0.20509371565262799</v>
      </c>
      <c r="G127" s="95">
        <f>Flavor!G32</f>
        <v>2.2870327823269192</v>
      </c>
      <c r="H127" s="81">
        <f>Flavor!H32</f>
        <v>-0.87913230940881748</v>
      </c>
      <c r="I127" s="178">
        <f>Flavor!I32</f>
        <v>3.021099711882175</v>
      </c>
      <c r="J127" s="179">
        <f>Flavor!J32</f>
        <v>0.66437578586030144</v>
      </c>
      <c r="K127" s="78">
        <f>Flavor!K32</f>
        <v>0.28190649677909502</v>
      </c>
      <c r="L127" s="79">
        <f>Flavor!L32</f>
        <v>47236762.581950434</v>
      </c>
      <c r="M127" s="80">
        <f>Flavor!M32</f>
        <v>880560.63567011803</v>
      </c>
      <c r="N127" s="78">
        <f>Flavor!N32</f>
        <v>1.8995530235426793E-2</v>
      </c>
      <c r="O127" s="77">
        <f>Flavor!O32</f>
        <v>16690931.029227853</v>
      </c>
      <c r="P127" s="76">
        <f>Flavor!P32</f>
        <v>1445689.619350804</v>
      </c>
      <c r="Q127" s="78">
        <f>Flavor!Q32</f>
        <v>9.4828909591039623E-2</v>
      </c>
    </row>
    <row r="128" spans="2:17">
      <c r="B128" s="369"/>
      <c r="C128" s="151" t="s">
        <v>86</v>
      </c>
      <c r="D128" s="77">
        <f>Flavor!D33</f>
        <v>126318656.92486884</v>
      </c>
      <c r="E128" s="76">
        <f>Flavor!E33</f>
        <v>22475032.196336746</v>
      </c>
      <c r="F128" s="78">
        <f>Flavor!F33</f>
        <v>0.21643150703850098</v>
      </c>
      <c r="G128" s="95">
        <f>Flavor!G33</f>
        <v>18.476717706015094</v>
      </c>
      <c r="H128" s="81">
        <f>Flavor!H33</f>
        <v>1.7614144519962061</v>
      </c>
      <c r="I128" s="178">
        <f>Flavor!I33</f>
        <v>2.6284878963311935</v>
      </c>
      <c r="J128" s="179">
        <f>Flavor!J33</f>
        <v>5.1849214462470261E-2</v>
      </c>
      <c r="K128" s="78">
        <f>Flavor!K33</f>
        <v>2.0122811485879851E-2</v>
      </c>
      <c r="L128" s="79">
        <f>Flavor!L33</f>
        <v>332027060.80783021</v>
      </c>
      <c r="M128" s="80">
        <f>Flavor!M33</f>
        <v>64459560.466834933</v>
      </c>
      <c r="N128" s="78">
        <f>Flavor!N33</f>
        <v>0.24090952894012135</v>
      </c>
      <c r="O128" s="77">
        <f>Flavor!O33</f>
        <v>78681310.300658047</v>
      </c>
      <c r="P128" s="76">
        <f>Flavor!P33</f>
        <v>12068389.442674994</v>
      </c>
      <c r="Q128" s="78">
        <f>Flavor!Q33</f>
        <v>0.18117190009434467</v>
      </c>
    </row>
    <row r="129" spans="2:17">
      <c r="B129" s="369"/>
      <c r="C129" s="151" t="s">
        <v>87</v>
      </c>
      <c r="D129" s="77">
        <f>Flavor!D34</f>
        <v>24577189.63841841</v>
      </c>
      <c r="E129" s="76">
        <f>Flavor!E34</f>
        <v>1910601.0336836614</v>
      </c>
      <c r="F129" s="78">
        <f>Flavor!F34</f>
        <v>8.4291512366557103E-2</v>
      </c>
      <c r="G129" s="95">
        <f>Flavor!G34</f>
        <v>3.5949226029718395</v>
      </c>
      <c r="H129" s="81">
        <f>Flavor!H34</f>
        <v>-5.3629758838479535E-2</v>
      </c>
      <c r="I129" s="178">
        <f>Flavor!I34</f>
        <v>2.9451387457750888</v>
      </c>
      <c r="J129" s="179">
        <f>Flavor!J34</f>
        <v>0.14823469735789274</v>
      </c>
      <c r="K129" s="78">
        <f>Flavor!K34</f>
        <v>5.2999564801581467E-2</v>
      </c>
      <c r="L129" s="79">
        <f>Flavor!L34</f>
        <v>72383233.466368109</v>
      </c>
      <c r="M129" s="80">
        <f>Flavor!M34</f>
        <v>8986960.0339784101</v>
      </c>
      <c r="N129" s="78">
        <f>Flavor!N34</f>
        <v>0.14175849064003335</v>
      </c>
      <c r="O129" s="77">
        <f>Flavor!O34</f>
        <v>44385862.839085579</v>
      </c>
      <c r="P129" s="76">
        <f>Flavor!P34</f>
        <v>3757563.5695082098</v>
      </c>
      <c r="Q129" s="78">
        <f>Flavor!Q34</f>
        <v>9.2486361404792744E-2</v>
      </c>
    </row>
    <row r="130" spans="2:17">
      <c r="B130" s="369"/>
      <c r="C130" s="151" t="s">
        <v>88</v>
      </c>
      <c r="D130" s="77">
        <f>Flavor!D35</f>
        <v>2362790.135444907</v>
      </c>
      <c r="E130" s="76">
        <f>Flavor!E35</f>
        <v>383555.0735106098</v>
      </c>
      <c r="F130" s="78">
        <f>Flavor!F35</f>
        <v>0.19378955076501284</v>
      </c>
      <c r="G130" s="95">
        <f>Flavor!G35</f>
        <v>0.34560695461746854</v>
      </c>
      <c r="H130" s="81">
        <f>Flavor!H35</f>
        <v>2.7017206255876558E-2</v>
      </c>
      <c r="I130" s="178">
        <f>Flavor!I35</f>
        <v>3.7127257248518739</v>
      </c>
      <c r="J130" s="179">
        <f>Flavor!J35</f>
        <v>0.26971104350170938</v>
      </c>
      <c r="K130" s="78">
        <f>Flavor!K35</f>
        <v>7.8335722749791836E-2</v>
      </c>
      <c r="L130" s="79">
        <f>Flavor!L35</f>
        <v>8772391.7182925493</v>
      </c>
      <c r="M130" s="80">
        <f>Flavor!M35</f>
        <v>1957856.342209762</v>
      </c>
      <c r="N130" s="78">
        <f>Flavor!N35</f>
        <v>0.28730591803533939</v>
      </c>
      <c r="O130" s="77">
        <f>Flavor!O35</f>
        <v>4465950.3272168636</v>
      </c>
      <c r="P130" s="76">
        <f>Flavor!P35</f>
        <v>779013.59171444271</v>
      </c>
      <c r="Q130" s="78">
        <f>Flavor!Q35</f>
        <v>0.21129019768989502</v>
      </c>
    </row>
    <row r="131" spans="2:17">
      <c r="B131" s="369"/>
      <c r="C131" s="151" t="s">
        <v>89</v>
      </c>
      <c r="D131" s="77">
        <f>Flavor!D36</f>
        <v>14846523.194827713</v>
      </c>
      <c r="E131" s="76">
        <f>Flavor!E36</f>
        <v>-1293878.6058191452</v>
      </c>
      <c r="F131" s="78">
        <f>Flavor!F36</f>
        <v>-8.0163965048707181E-2</v>
      </c>
      <c r="G131" s="95">
        <f>Flavor!G36</f>
        <v>2.1716112620623629</v>
      </c>
      <c r="H131" s="81">
        <f>Flavor!H36</f>
        <v>-0.42644626380707784</v>
      </c>
      <c r="I131" s="178">
        <f>Flavor!I36</f>
        <v>3.1955629762686835</v>
      </c>
      <c r="J131" s="179">
        <f>Flavor!J36</f>
        <v>0.13890263054259577</v>
      </c>
      <c r="K131" s="78">
        <f>Flavor!K36</f>
        <v>4.5442612142632566E-2</v>
      </c>
      <c r="L131" s="79">
        <f>Flavor!L36</f>
        <v>47442999.847705692</v>
      </c>
      <c r="M131" s="80">
        <f>Flavor!M36</f>
        <v>-1892726.3004175052</v>
      </c>
      <c r="N131" s="78">
        <f>Flavor!N36</f>
        <v>-3.8364212877598586E-2</v>
      </c>
      <c r="O131" s="77">
        <f>Flavor!O36</f>
        <v>27996481.003733039</v>
      </c>
      <c r="P131" s="76">
        <f>Flavor!P36</f>
        <v>-2567377.0325653031</v>
      </c>
      <c r="Q131" s="78">
        <f>Flavor!Q36</f>
        <v>-8.4000423948973557E-2</v>
      </c>
    </row>
    <row r="132" spans="2:17">
      <c r="B132" s="369"/>
      <c r="C132" s="151" t="s">
        <v>90</v>
      </c>
      <c r="D132" s="77">
        <f>Flavor!D37</f>
        <v>6299962.407925996</v>
      </c>
      <c r="E132" s="76">
        <f>Flavor!E37</f>
        <v>-411537.55292160716</v>
      </c>
      <c r="F132" s="78">
        <f>Flavor!F37</f>
        <v>-6.1318267946415005E-2</v>
      </c>
      <c r="G132" s="95">
        <f>Flavor!G37</f>
        <v>0.92149987819288726</v>
      </c>
      <c r="H132" s="81">
        <f>Flavor!H37</f>
        <v>-0.15882409381961582</v>
      </c>
      <c r="I132" s="178">
        <f>Flavor!I37</f>
        <v>2.6329466367210861</v>
      </c>
      <c r="J132" s="179">
        <f>Flavor!J37</f>
        <v>0.13699542068460424</v>
      </c>
      <c r="K132" s="78">
        <f>Flavor!K37</f>
        <v>5.4887058610925132E-2</v>
      </c>
      <c r="L132" s="79">
        <f>Flavor!L37</f>
        <v>16587464.833418027</v>
      </c>
      <c r="M132" s="80">
        <f>Flavor!M37</f>
        <v>-164111.65528834797</v>
      </c>
      <c r="N132" s="78">
        <f>Flavor!N37</f>
        <v>-9.7967887021850886E-3</v>
      </c>
      <c r="O132" s="77">
        <f>Flavor!O37</f>
        <v>5516270.0317604542</v>
      </c>
      <c r="P132" s="76">
        <f>Flavor!P37</f>
        <v>376032.95335211232</v>
      </c>
      <c r="Q132" s="78">
        <f>Flavor!Q37</f>
        <v>7.3154787924402456E-2</v>
      </c>
    </row>
    <row r="133" spans="2:17">
      <c r="B133" s="369"/>
      <c r="C133" s="151" t="s">
        <v>91</v>
      </c>
      <c r="D133" s="77">
        <f>Flavor!D38</f>
        <v>6822050.8855376355</v>
      </c>
      <c r="E133" s="76">
        <f>Flavor!E38</f>
        <v>-410428.77291115746</v>
      </c>
      <c r="F133" s="78">
        <f>Flavor!F38</f>
        <v>-5.6748002385558778E-2</v>
      </c>
      <c r="G133" s="95">
        <f>Flavor!G38</f>
        <v>0.99786612252471962</v>
      </c>
      <c r="H133" s="81">
        <f>Flavor!H38</f>
        <v>-0.16631791944736207</v>
      </c>
      <c r="I133" s="178">
        <f>Flavor!I38</f>
        <v>3.2268331383567772</v>
      </c>
      <c r="J133" s="179">
        <f>Flavor!J38</f>
        <v>9.3767292672977121E-2</v>
      </c>
      <c r="K133" s="78">
        <f>Flavor!K38</f>
        <v>2.9928286634050026E-2</v>
      </c>
      <c r="L133" s="79">
        <f>Flavor!L38</f>
        <v>22013619.86900904</v>
      </c>
      <c r="M133" s="80">
        <f>Flavor!M38</f>
        <v>-646215.12847970799</v>
      </c>
      <c r="N133" s="78">
        <f>Flavor!N38</f>
        <v>-2.8518086232813437E-2</v>
      </c>
      <c r="O133" s="77">
        <f>Flavor!O38</f>
        <v>14407711.439622521</v>
      </c>
      <c r="P133" s="76">
        <f>Flavor!P38</f>
        <v>-1288035.9373193271</v>
      </c>
      <c r="Q133" s="78">
        <f>Flavor!Q38</f>
        <v>-8.20627337065543E-2</v>
      </c>
    </row>
    <row r="134" spans="2:17">
      <c r="B134" s="369"/>
      <c r="C134" s="151" t="s">
        <v>92</v>
      </c>
      <c r="D134" s="77">
        <f>Flavor!D39</f>
        <v>1768253.290269047</v>
      </c>
      <c r="E134" s="76">
        <f>Flavor!E39</f>
        <v>604214.59053359251</v>
      </c>
      <c r="F134" s="78">
        <f>Flavor!F39</f>
        <v>0.5190674422344459</v>
      </c>
      <c r="G134" s="95">
        <f>Flavor!G39</f>
        <v>0.25864363722981754</v>
      </c>
      <c r="H134" s="81">
        <f>Flavor!H39</f>
        <v>7.1272867802641748E-2</v>
      </c>
      <c r="I134" s="178">
        <f>Flavor!I39</f>
        <v>3.315020944478495</v>
      </c>
      <c r="J134" s="179">
        <f>Flavor!J39</f>
        <v>0.21447312421533882</v>
      </c>
      <c r="K134" s="78">
        <f>Flavor!K39</f>
        <v>6.9172654849469661E-2</v>
      </c>
      <c r="L134" s="79">
        <f>Flavor!L39</f>
        <v>5861796.6923849024</v>
      </c>
      <c r="M134" s="80">
        <f>Flavor!M39</f>
        <v>2252639.0392181803</v>
      </c>
      <c r="N134" s="78">
        <f>Flavor!N39</f>
        <v>0.6241453701091958</v>
      </c>
      <c r="O134" s="77">
        <f>Flavor!O39</f>
        <v>3069874.3650555611</v>
      </c>
      <c r="P134" s="76">
        <f>Flavor!P39</f>
        <v>1239532.5908879258</v>
      </c>
      <c r="Q134" s="78">
        <f>Flavor!Q39</f>
        <v>0.67721373591640532</v>
      </c>
    </row>
    <row r="135" spans="2:17">
      <c r="B135" s="369"/>
      <c r="C135" s="151" t="s">
        <v>93</v>
      </c>
      <c r="D135" s="77">
        <f>Flavor!D40</f>
        <v>6587345.0012036376</v>
      </c>
      <c r="E135" s="76">
        <f>Flavor!E40</f>
        <v>-214291.67414529342</v>
      </c>
      <c r="F135" s="78">
        <f>Flavor!F40</f>
        <v>-3.1505898414413619E-2</v>
      </c>
      <c r="G135" s="95">
        <f>Flavor!G40</f>
        <v>0.96353552976549472</v>
      </c>
      <c r="H135" s="81">
        <f>Flavor!H40</f>
        <v>-0.13129739762245241</v>
      </c>
      <c r="I135" s="178">
        <f>Flavor!I40</f>
        <v>2.8271924391896137</v>
      </c>
      <c r="J135" s="179">
        <f>Flavor!J40</f>
        <v>0.22422942330432116</v>
      </c>
      <c r="K135" s="78">
        <f>Flavor!K40</f>
        <v>8.614391442978632E-2</v>
      </c>
      <c r="L135" s="79">
        <f>Flavor!L40</f>
        <v>18623691.981736422</v>
      </c>
      <c r="M135" s="80">
        <f>Flavor!M40</f>
        <v>919283.26831415296</v>
      </c>
      <c r="N135" s="78">
        <f>Flavor!N40</f>
        <v>5.1923974598327899E-2</v>
      </c>
      <c r="O135" s="77">
        <f>Flavor!O40</f>
        <v>9933054.2188987732</v>
      </c>
      <c r="P135" s="76">
        <f>Flavor!P40</f>
        <v>144025.45319810882</v>
      </c>
      <c r="Q135" s="78">
        <f>Flavor!Q40</f>
        <v>1.4712946160987197E-2</v>
      </c>
    </row>
    <row r="136" spans="2:17" ht="15" thickBot="1">
      <c r="B136" s="372"/>
      <c r="C136" s="157" t="s">
        <v>94</v>
      </c>
      <c r="D136" s="144">
        <f>Flavor!D41</f>
        <v>3864344.3141604457</v>
      </c>
      <c r="E136" s="138">
        <f>Flavor!E41</f>
        <v>740898.0655081002</v>
      </c>
      <c r="F136" s="140">
        <f>Flavor!F41</f>
        <v>0.23720531954976687</v>
      </c>
      <c r="G136" s="141">
        <f>Flavor!G41</f>
        <v>0.56524032751594433</v>
      </c>
      <c r="H136" s="142">
        <f>Flavor!H41</f>
        <v>6.2471367164865677E-2</v>
      </c>
      <c r="I136" s="180">
        <f>Flavor!I41</f>
        <v>2.8529706085598976</v>
      </c>
      <c r="J136" s="181">
        <f>Flavor!J41</f>
        <v>0.34158392149126593</v>
      </c>
      <c r="K136" s="140">
        <f>Flavor!K41</f>
        <v>0.13601406874143035</v>
      </c>
      <c r="L136" s="143">
        <f>Flavor!L41</f>
        <v>11024860.749655306</v>
      </c>
      <c r="M136" s="139">
        <f>Flavor!M41</f>
        <v>3180679.4230153468</v>
      </c>
      <c r="N136" s="140">
        <f>Flavor!N41</f>
        <v>0.40548264893027208</v>
      </c>
      <c r="O136" s="144">
        <f>Flavor!O41</f>
        <v>9543440.0866997242</v>
      </c>
      <c r="P136" s="138">
        <f>Flavor!P41</f>
        <v>2271649.6346851019</v>
      </c>
      <c r="Q136" s="140">
        <f>Flavor!Q41</f>
        <v>0.31239206488076809</v>
      </c>
    </row>
    <row r="137" spans="2:17">
      <c r="B137" s="368" t="s">
        <v>95</v>
      </c>
      <c r="C137" s="221" t="s">
        <v>144</v>
      </c>
      <c r="D137" s="116">
        <f>Fat!D11</f>
        <v>154686538.64923888</v>
      </c>
      <c r="E137" s="110">
        <f>Fat!E11</f>
        <v>17839062.975465536</v>
      </c>
      <c r="F137" s="112">
        <f>Fat!F11</f>
        <v>0.13035726737109532</v>
      </c>
      <c r="G137" s="113">
        <f>Fat!G11</f>
        <v>22.626107473914214</v>
      </c>
      <c r="H137" s="114">
        <f>Fat!H11</f>
        <v>0.59830305728357303</v>
      </c>
      <c r="I137" s="182">
        <f>Fat!I11</f>
        <v>3.1181420908223241</v>
      </c>
      <c r="J137" s="183">
        <f>Fat!J11</f>
        <v>7.4625274241487016E-2</v>
      </c>
      <c r="K137" s="112">
        <f>Fat!K11</f>
        <v>2.4519422345536081E-2</v>
      </c>
      <c r="L137" s="115">
        <f>Fat!L11</f>
        <v>482334607.04580599</v>
      </c>
      <c r="M137" s="111">
        <f>Fat!M11</f>
        <v>65837013.526039779</v>
      </c>
      <c r="N137" s="112">
        <f>Fat!N11</f>
        <v>0.15807297461111328</v>
      </c>
      <c r="O137" s="116">
        <f>Fat!O11</f>
        <v>154919963.90013659</v>
      </c>
      <c r="P137" s="110">
        <f>Fat!P11</f>
        <v>19884196.799420863</v>
      </c>
      <c r="Q137" s="112">
        <f>Fat!Q11</f>
        <v>0.14725133367510207</v>
      </c>
    </row>
    <row r="138" spans="2:17">
      <c r="B138" s="369"/>
      <c r="C138" s="222" t="s">
        <v>97</v>
      </c>
      <c r="D138" s="77">
        <f>Fat!D12</f>
        <v>13459858.826561382</v>
      </c>
      <c r="E138" s="76">
        <f>Fat!E12</f>
        <v>1925401.3917433489</v>
      </c>
      <c r="F138" s="78">
        <f>Fat!F12</f>
        <v>0.16692604768138572</v>
      </c>
      <c r="G138" s="95">
        <f>Fat!G12</f>
        <v>1.9687829015559211</v>
      </c>
      <c r="H138" s="81">
        <f>Fat!H12</f>
        <v>0.11212627581140455</v>
      </c>
      <c r="I138" s="178">
        <f>Fat!I12</f>
        <v>3.5368450552920669</v>
      </c>
      <c r="J138" s="179">
        <f>Fat!J12</f>
        <v>0.13742995282335357</v>
      </c>
      <c r="K138" s="78">
        <f>Fat!K12</f>
        <v>4.0427529054498111E-2</v>
      </c>
      <c r="L138" s="79">
        <f>Fat!L12</f>
        <v>47605435.135652907</v>
      </c>
      <c r="M138" s="80">
        <f>Fat!M12</f>
        <v>8395026.3329499513</v>
      </c>
      <c r="N138" s="78">
        <f>Fat!N12</f>
        <v>0.21410198437847563</v>
      </c>
      <c r="O138" s="77">
        <f>Fat!O12</f>
        <v>19564969.447813749</v>
      </c>
      <c r="P138" s="76">
        <f>Fat!P12</f>
        <v>4198112.8596949335</v>
      </c>
      <c r="Q138" s="78">
        <f>Fat!Q12</f>
        <v>0.27319268814812692</v>
      </c>
    </row>
    <row r="139" spans="2:17">
      <c r="B139" s="369"/>
      <c r="C139" s="222" t="s">
        <v>59</v>
      </c>
      <c r="D139" s="77">
        <f>Fat!D13</f>
        <v>263871567.05550006</v>
      </c>
      <c r="E139" s="76">
        <f>Fat!E13</f>
        <v>14395241.43574214</v>
      </c>
      <c r="F139" s="78">
        <f>Fat!F13</f>
        <v>5.7701833630830389E-2</v>
      </c>
      <c r="G139" s="95">
        <f>Fat!G13</f>
        <v>38.596677433232372</v>
      </c>
      <c r="H139" s="81">
        <f>Fat!H13</f>
        <v>-1.5605536758897784</v>
      </c>
      <c r="I139" s="178">
        <f>Fat!I13</f>
        <v>2.6851566367900244</v>
      </c>
      <c r="J139" s="179">
        <f>Fat!J13</f>
        <v>9.6026669439924106E-2</v>
      </c>
      <c r="K139" s="78">
        <f>Fat!K13</f>
        <v>3.7088392877474834E-2</v>
      </c>
      <c r="L139" s="79">
        <f>Fat!L13</f>
        <v>708536489.53925991</v>
      </c>
      <c r="M139" s="80">
        <f>Fat!M13</f>
        <v>62609858.732753158</v>
      </c>
      <c r="N139" s="78">
        <f>Fat!N13</f>
        <v>9.6930294783756199E-2</v>
      </c>
      <c r="O139" s="77">
        <f>Fat!O13</f>
        <v>292168544.34507948</v>
      </c>
      <c r="P139" s="76">
        <f>Fat!P13</f>
        <v>17969887.663960636</v>
      </c>
      <c r="Q139" s="78">
        <f>Fat!Q13</f>
        <v>6.5536016410389766E-2</v>
      </c>
    </row>
    <row r="140" spans="2:17" ht="15" thickBot="1">
      <c r="B140" s="370"/>
      <c r="C140" s="223" t="s">
        <v>15</v>
      </c>
      <c r="D140" s="109">
        <f>Fat!D14</f>
        <v>251453551.36712629</v>
      </c>
      <c r="E140" s="103">
        <f>Fat!E14</f>
        <v>28340555.36478284</v>
      </c>
      <c r="F140" s="105">
        <f>Fat!F14</f>
        <v>0.12702332841465303</v>
      </c>
      <c r="G140" s="106">
        <f>Fat!G14</f>
        <v>36.780285651300929</v>
      </c>
      <c r="H140" s="107">
        <f>Fat!H14</f>
        <v>0.86665688649931383</v>
      </c>
      <c r="I140" s="190">
        <f>Fat!I14</f>
        <v>2.7793908575421438</v>
      </c>
      <c r="J140" s="191">
        <f>Fat!J14</f>
        <v>5.5927816586207157E-2</v>
      </c>
      <c r="K140" s="105">
        <f>Fat!K14</f>
        <v>2.0535551885652346E-2</v>
      </c>
      <c r="L140" s="108">
        <f>Fat!L14</f>
        <v>698887701.7662946</v>
      </c>
      <c r="M140" s="104">
        <f>Fat!M14</f>
        <v>91247703.196962595</v>
      </c>
      <c r="N140" s="105">
        <f>Fat!N14</f>
        <v>0.15016737445165271</v>
      </c>
      <c r="O140" s="109">
        <f>Fat!O14</f>
        <v>239823492.9403308</v>
      </c>
      <c r="P140" s="103">
        <f>Fat!P14</f>
        <v>14074293.490713865</v>
      </c>
      <c r="Q140" s="105">
        <f>Fat!Q14</f>
        <v>6.2344821266376131E-2</v>
      </c>
    </row>
    <row r="141" spans="2:17" ht="15" hidden="1" thickBot="1">
      <c r="B141" s="371" t="s">
        <v>98</v>
      </c>
      <c r="C141" s="154" t="s">
        <v>99</v>
      </c>
      <c r="D141" s="125">
        <f>Organic!D5</f>
        <v>50708690.004285872</v>
      </c>
      <c r="E141" s="117">
        <f>Organic!E5</f>
        <v>6649566.3235964328</v>
      </c>
      <c r="F141" s="121">
        <f>Organic!F5</f>
        <v>0.15092370814698827</v>
      </c>
      <c r="G141" s="122">
        <f>Organic!G5</f>
        <v>7.417195315877068</v>
      </c>
      <c r="H141" s="123">
        <f>Organic!H5</f>
        <v>0.32517001962699776</v>
      </c>
      <c r="I141" s="186">
        <f>Organic!I5</f>
        <v>3.0505236483024514</v>
      </c>
      <c r="J141" s="187">
        <f>Organic!J5</f>
        <v>0.12051038746442311</v>
      </c>
      <c r="K141" s="121">
        <f>Organic!K5</f>
        <v>4.1129638925236571E-2</v>
      </c>
      <c r="L141" s="124">
        <f>Organic!L5</f>
        <v>154688058.03251219</v>
      </c>
      <c r="M141" s="118">
        <f>Organic!M5</f>
        <v>25594241.387189344</v>
      </c>
      <c r="N141" s="121">
        <f>Organic!N5</f>
        <v>0.19826078469356836</v>
      </c>
      <c r="O141" s="125">
        <f>Organic!O5</f>
        <v>27714740.219436765</v>
      </c>
      <c r="P141" s="117">
        <f>Organic!P5</f>
        <v>3300657.5020551831</v>
      </c>
      <c r="Q141" s="121">
        <f>Organic!Q5</f>
        <v>0.13519481932881644</v>
      </c>
    </row>
    <row r="142" spans="2:17" hidden="1">
      <c r="B142" s="369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72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68" t="s">
        <v>63</v>
      </c>
      <c r="C144" s="150" t="s">
        <v>102</v>
      </c>
      <c r="D144" s="116">
        <f>Size!D17</f>
        <v>122777584.84620585</v>
      </c>
      <c r="E144" s="110">
        <f>Size!E17</f>
        <v>5258346.2513208687</v>
      </c>
      <c r="F144" s="112">
        <f>Size!F17</f>
        <v>4.4744556841859406E-2</v>
      </c>
      <c r="G144" s="113">
        <f>Size!G17</f>
        <v>17.958762632972928</v>
      </c>
      <c r="H144" s="114">
        <f>Size!H17</f>
        <v>-0.95785084647904384</v>
      </c>
      <c r="I144" s="182">
        <f>Size!I17</f>
        <v>3.5673406239336112</v>
      </c>
      <c r="J144" s="183">
        <f>Size!J17</f>
        <v>0.13440241657644547</v>
      </c>
      <c r="K144" s="112">
        <f>Size!K17</f>
        <v>3.9150840608900637E-2</v>
      </c>
      <c r="L144" s="115">
        <f>Size!L17</f>
        <v>437989466.13032585</v>
      </c>
      <c r="M144" s="111">
        <f>Size!M17</f>
        <v>34553181.858422399</v>
      </c>
      <c r="N144" s="112">
        <f>Size!N17</f>
        <v>8.5647184463791645E-2</v>
      </c>
      <c r="O144" s="116">
        <f>Size!O17</f>
        <v>366521438.71856058</v>
      </c>
      <c r="P144" s="110">
        <f>Size!P17</f>
        <v>17769220.295890391</v>
      </c>
      <c r="Q144" s="112">
        <f>Size!Q17</f>
        <v>5.0950845205391608E-2</v>
      </c>
    </row>
    <row r="145" spans="1:17">
      <c r="B145" s="369"/>
      <c r="C145" s="151" t="s">
        <v>103</v>
      </c>
      <c r="D145" s="77">
        <f>Size!D18</f>
        <v>95210736.893363282</v>
      </c>
      <c r="E145" s="76">
        <f>Size!E18</f>
        <v>-1912762.3244761378</v>
      </c>
      <c r="F145" s="78">
        <f>Size!F18</f>
        <v>-1.9694124901595451E-2</v>
      </c>
      <c r="G145" s="95">
        <f>Size!G18</f>
        <v>13.926540631338938</v>
      </c>
      <c r="H145" s="81">
        <f>Size!H18</f>
        <v>-1.7070502295508856</v>
      </c>
      <c r="I145" s="178">
        <f>Size!I18</f>
        <v>2.9639344179460547</v>
      </c>
      <c r="J145" s="179">
        <f>Size!J18</f>
        <v>5.9313819444930971E-2</v>
      </c>
      <c r="K145" s="78">
        <f>Size!K18</f>
        <v>2.0420504996603955E-2</v>
      </c>
      <c r="L145" s="79">
        <f>Size!L18</f>
        <v>282198380.03624564</v>
      </c>
      <c r="M145" s="80">
        <f>Size!M18</f>
        <v>91463.60960149765</v>
      </c>
      <c r="N145" s="78">
        <f>Size!N18</f>
        <v>3.242161190517312E-4</v>
      </c>
      <c r="O145" s="77">
        <f>Size!O18</f>
        <v>57337640.610533118</v>
      </c>
      <c r="P145" s="76">
        <f>Size!P18</f>
        <v>-1218653.8170730472</v>
      </c>
      <c r="Q145" s="78">
        <f>Size!Q18</f>
        <v>-2.0811662161779775E-2</v>
      </c>
    </row>
    <row r="146" spans="1:17">
      <c r="B146" s="369"/>
      <c r="C146" s="151" t="s">
        <v>104</v>
      </c>
      <c r="D146" s="77">
        <f>Size!D19</f>
        <v>165919492.39317074</v>
      </c>
      <c r="E146" s="76">
        <f>Size!E19</f>
        <v>7951080.9132375717</v>
      </c>
      <c r="F146" s="78">
        <f>Size!F19</f>
        <v>5.0333359934100513E-2</v>
      </c>
      <c r="G146" s="95">
        <f>Size!G19</f>
        <v>24.269159421931661</v>
      </c>
      <c r="H146" s="81">
        <f>Size!H19</f>
        <v>-1.1583996539912675</v>
      </c>
      <c r="I146" s="178">
        <f>Size!I19</f>
        <v>2.6316883377207474</v>
      </c>
      <c r="J146" s="179">
        <f>Size!J19</f>
        <v>0.1092569846581779</v>
      </c>
      <c r="K146" s="78">
        <f>Size!K19</f>
        <v>4.331415581459741E-2</v>
      </c>
      <c r="L146" s="79">
        <f>Size!L19</f>
        <v>436648393.13165373</v>
      </c>
      <c r="M146" s="80">
        <f>Size!M19</f>
        <v>38183919.221181154</v>
      </c>
      <c r="N146" s="78">
        <f>Size!N19</f>
        <v>9.5827662743555794E-2</v>
      </c>
      <c r="O146" s="77">
        <f>Size!O19</f>
        <v>86770747.835470259</v>
      </c>
      <c r="P146" s="76">
        <f>Size!P19</f>
        <v>3686296.2963672727</v>
      </c>
      <c r="Q146" s="78">
        <f>Size!Q19</f>
        <v>4.4368064398094376E-2</v>
      </c>
    </row>
    <row r="147" spans="1:17">
      <c r="B147" s="369"/>
      <c r="C147" s="151" t="s">
        <v>105</v>
      </c>
      <c r="D147" s="77">
        <f>Size!D20</f>
        <v>174653796.42782274</v>
      </c>
      <c r="E147" s="76">
        <f>Size!E20</f>
        <v>27888641.677557528</v>
      </c>
      <c r="F147" s="78">
        <f>Size!F20</f>
        <v>0.19002222785791825</v>
      </c>
      <c r="G147" s="95">
        <f>Size!G20</f>
        <v>25.546732141080813</v>
      </c>
      <c r="H147" s="81">
        <f>Size!H20</f>
        <v>1.9225176051677089</v>
      </c>
      <c r="I147" s="178">
        <f>Size!I20</f>
        <v>2.3863807133617052</v>
      </c>
      <c r="J147" s="179">
        <f>Size!J20</f>
        <v>6.9463468800403216E-2</v>
      </c>
      <c r="K147" s="78">
        <f>Size!K20</f>
        <v>2.9980988299629932E-2</v>
      </c>
      <c r="L147" s="79">
        <f>Size!L20</f>
        <v>416790451.3107577</v>
      </c>
      <c r="M147" s="80">
        <f>Size!M20</f>
        <v>76747733.369160116</v>
      </c>
      <c r="N147" s="78">
        <f>Size!N20</f>
        <v>0.22570027034762602</v>
      </c>
      <c r="O147" s="77">
        <f>Size!O20</f>
        <v>86660171.828392565</v>
      </c>
      <c r="P147" s="76">
        <f>Size!P20</f>
        <v>13482036.120156586</v>
      </c>
      <c r="Q147" s="78">
        <f>Size!Q20</f>
        <v>0.18423585118251684</v>
      </c>
    </row>
    <row r="148" spans="1:17">
      <c r="B148" s="369"/>
      <c r="C148" s="151" t="s">
        <v>106</v>
      </c>
      <c r="D148" s="77">
        <f>Size!D21</f>
        <v>155335050.58769748</v>
      </c>
      <c r="E148" s="76">
        <f>Size!E21</f>
        <v>14013017.697872072</v>
      </c>
      <c r="F148" s="78">
        <f>Size!F21</f>
        <v>9.9156638291473032E-2</v>
      </c>
      <c r="G148" s="95">
        <f>Size!G21</f>
        <v>22.720965765694551</v>
      </c>
      <c r="H148" s="81">
        <f>Size!H21</f>
        <v>-2.7090674007258286E-2</v>
      </c>
      <c r="I148" s="178">
        <f>Size!I21</f>
        <v>3.6801862902720757</v>
      </c>
      <c r="J148" s="179">
        <f>Size!J21</f>
        <v>0.14579014293887926</v>
      </c>
      <c r="K148" s="78">
        <f>Size!K21</f>
        <v>4.1248953671727526E-2</v>
      </c>
      <c r="L148" s="79">
        <f>Size!L21</f>
        <v>571661923.5715636</v>
      </c>
      <c r="M148" s="80">
        <f>Size!M21</f>
        <v>72173874.99246943</v>
      </c>
      <c r="N148" s="78">
        <f>Size!N21</f>
        <v>0.14449569954232983</v>
      </c>
      <c r="O148" s="77">
        <f>Size!O21</f>
        <v>434366253.47884417</v>
      </c>
      <c r="P148" s="76">
        <f>Size!P21</f>
        <v>35313622.252658606</v>
      </c>
      <c r="Q148" s="78">
        <f>Size!Q21</f>
        <v>8.8493645923719319E-2</v>
      </c>
    </row>
    <row r="149" spans="1:17" ht="15" customHeight="1">
      <c r="B149" s="369"/>
      <c r="C149" s="151" t="s">
        <v>107</v>
      </c>
      <c r="D149" s="77">
        <f>Size!D22</f>
        <v>221849452.91324943</v>
      </c>
      <c r="E149" s="76">
        <f>Size!E22</f>
        <v>36338205.054953396</v>
      </c>
      <c r="F149" s="78">
        <f>Size!F22</f>
        <v>0.1958814113670917</v>
      </c>
      <c r="G149" s="95">
        <f>Size!G22</f>
        <v>32.450073603537511</v>
      </c>
      <c r="H149" s="81">
        <f>Size!H22</f>
        <v>2.5890515803830922</v>
      </c>
      <c r="I149" s="178">
        <f>Size!I22</f>
        <v>2.3921839171829533</v>
      </c>
      <c r="J149" s="179">
        <f>Size!J22</f>
        <v>5.8431696274136247E-2</v>
      </c>
      <c r="K149" s="78">
        <f>Size!K22</f>
        <v>2.5037660703920654E-2</v>
      </c>
      <c r="L149" s="79">
        <f>Size!L22</f>
        <v>530704693.29491216</v>
      </c>
      <c r="M149" s="80">
        <f>Size!M22</f>
        <v>97767406.602047741</v>
      </c>
      <c r="N149" s="78">
        <f>Size!N22</f>
        <v>0.22582348438702662</v>
      </c>
      <c r="O149" s="77">
        <f>Size!O22</f>
        <v>106604386.91738659</v>
      </c>
      <c r="P149" s="76">
        <f>Size!P22</f>
        <v>16593784.724024042</v>
      </c>
      <c r="Q149" s="78">
        <f>Size!Q22</f>
        <v>0.18435366856425364</v>
      </c>
    </row>
    <row r="150" spans="1:17" ht="15" thickBot="1">
      <c r="B150" s="370"/>
      <c r="C150" s="152" t="s">
        <v>108</v>
      </c>
      <c r="D150" s="144">
        <f>Size!D23</f>
        <v>306287012.3974992</v>
      </c>
      <c r="E150" s="138">
        <f>Size!E23</f>
        <v>12149038.414909601</v>
      </c>
      <c r="F150" s="140">
        <f>Size!F23</f>
        <v>4.1303876036178577E-2</v>
      </c>
      <c r="G150" s="141">
        <f>Size!G23</f>
        <v>44.80081409077421</v>
      </c>
      <c r="H150" s="142">
        <f>Size!H23</f>
        <v>-2.5454283626714158</v>
      </c>
      <c r="I150" s="180">
        <f>Size!I23</f>
        <v>2.7261933507545466</v>
      </c>
      <c r="J150" s="181">
        <f>Size!J23</f>
        <v>8.5088273746255272E-2</v>
      </c>
      <c r="K150" s="140">
        <f>Size!K23</f>
        <v>3.2216921048305626E-2</v>
      </c>
      <c r="L150" s="143">
        <f>Size!L23</f>
        <v>834997616.62053776</v>
      </c>
      <c r="M150" s="139">
        <f>Size!M23</f>
        <v>58148320.194187641</v>
      </c>
      <c r="N150" s="140">
        <f>Size!N23</f>
        <v>7.4851480797730824E-2</v>
      </c>
      <c r="O150" s="144">
        <f>Size!O23</f>
        <v>165506330.23712987</v>
      </c>
      <c r="P150" s="138">
        <f>Size!P23</f>
        <v>4219083.837107569</v>
      </c>
      <c r="Q150" s="140">
        <f>Size!Q23</f>
        <v>2.6158818699424369E-2</v>
      </c>
    </row>
    <row r="151" spans="1:17">
      <c r="A151" s="50"/>
      <c r="B151" s="362"/>
      <c r="C151" s="362"/>
      <c r="D151" s="362"/>
      <c r="E151" s="362"/>
      <c r="F151" s="362"/>
      <c r="G151" s="362"/>
      <c r="H151" s="362"/>
      <c r="I151" s="362"/>
      <c r="J151" s="362"/>
      <c r="K151" s="362"/>
      <c r="L151" s="362"/>
      <c r="M151" s="362"/>
      <c r="N151" s="362"/>
      <c r="O151" s="362"/>
      <c r="P151" s="362"/>
      <c r="Q151" s="362"/>
    </row>
    <row r="152" spans="1:17">
      <c r="A152" s="50"/>
      <c r="B152" s="362"/>
      <c r="C152" s="362"/>
      <c r="D152" s="362"/>
      <c r="E152" s="362"/>
      <c r="F152" s="362"/>
      <c r="G152" s="362"/>
      <c r="H152" s="362"/>
      <c r="I152" s="362"/>
      <c r="J152" s="362"/>
      <c r="K152" s="362"/>
      <c r="L152" s="362"/>
      <c r="M152" s="362"/>
      <c r="N152" s="362"/>
      <c r="O152" s="362"/>
      <c r="P152" s="362"/>
      <c r="Q152" s="362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59"/>
      <c r="M153" s="359"/>
      <c r="N153" s="359"/>
      <c r="O153" s="359"/>
      <c r="P153" s="359"/>
      <c r="Q153" s="359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73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73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73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73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73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73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73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73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73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73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73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73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73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73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73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73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73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73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73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73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73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73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73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73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73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73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73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73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73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73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73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73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73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73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73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73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73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73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73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74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74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74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74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74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74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74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74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74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74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74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74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74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74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74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74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74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74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73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73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73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73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73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73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73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73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73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73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73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73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73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73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73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73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73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73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73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73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73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73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73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73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73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73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73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73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73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73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73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73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73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73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73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73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73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73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73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73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73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73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73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73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73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73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73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73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73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73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73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73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73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73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73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73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73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73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73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73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73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73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73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73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73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73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73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73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73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73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73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73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73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73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73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73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73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58:B62"/>
    <mergeCell ref="B108:B112"/>
    <mergeCell ref="B124:B136"/>
    <mergeCell ref="B70:B73"/>
    <mergeCell ref="B74:B86"/>
    <mergeCell ref="B87:B90"/>
    <mergeCell ref="B91:B93"/>
    <mergeCell ref="B94:B100"/>
    <mergeCell ref="B18:B19"/>
    <mergeCell ref="B20:B23"/>
    <mergeCell ref="B24:B36"/>
    <mergeCell ref="B37:B40"/>
    <mergeCell ref="B41:B43"/>
    <mergeCell ref="B2:Q2"/>
    <mergeCell ref="B3:Q3"/>
    <mergeCell ref="B4:Q4"/>
    <mergeCell ref="B13:B16"/>
    <mergeCell ref="D5:F5"/>
    <mergeCell ref="G5:H5"/>
    <mergeCell ref="I5:K5"/>
    <mergeCell ref="L5:N5"/>
    <mergeCell ref="O5:Q5"/>
    <mergeCell ref="B8:B12"/>
    <mergeCell ref="B44:B50"/>
    <mergeCell ref="B156:B158"/>
    <mergeCell ref="B159:B162"/>
    <mergeCell ref="B163:B181"/>
    <mergeCell ref="B182:B188"/>
    <mergeCell ref="B118:B119"/>
    <mergeCell ref="B63:B66"/>
    <mergeCell ref="B68:B69"/>
    <mergeCell ref="B52:Q52"/>
    <mergeCell ref="B53:Q53"/>
    <mergeCell ref="B54:Q54"/>
    <mergeCell ref="D55:F55"/>
    <mergeCell ref="G55:H55"/>
    <mergeCell ref="I55:K55"/>
    <mergeCell ref="L55:N55"/>
    <mergeCell ref="O55:Q55"/>
    <mergeCell ref="B218:B289"/>
    <mergeCell ref="L153:N153"/>
    <mergeCell ref="B189:B190"/>
    <mergeCell ref="B191:B194"/>
    <mergeCell ref="B195:B207"/>
    <mergeCell ref="B208:B212"/>
    <mergeCell ref="B213:B217"/>
    <mergeCell ref="O153:Q153"/>
    <mergeCell ref="B102:Q102"/>
    <mergeCell ref="B103:Q103"/>
    <mergeCell ref="B104:Q104"/>
    <mergeCell ref="B151:Q151"/>
    <mergeCell ref="B152:Q152"/>
    <mergeCell ref="L105:N105"/>
    <mergeCell ref="O105:Q105"/>
    <mergeCell ref="D105:F105"/>
    <mergeCell ref="G105:H105"/>
    <mergeCell ref="I105:K105"/>
    <mergeCell ref="B137:B140"/>
    <mergeCell ref="B141:B143"/>
    <mergeCell ref="B144:B150"/>
    <mergeCell ref="B113:B116"/>
    <mergeCell ref="B120:B123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{A80401A8-59FC-47F6-842B-7B02BD7C6F37}</x14:id>
        </ext>
      </extLst>
    </cfRule>
  </conditionalFormatting>
  <conditionalFormatting sqref="D218">
    <cfRule type="cellIs" dxfId="108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{83A94AFC-40CE-4FB0-AAA7-FF222EDCF87A}</x14:id>
        </ext>
      </extLst>
    </cfRule>
  </conditionalFormatting>
  <conditionalFormatting sqref="D7:Q51">
    <cfRule type="cellIs" dxfId="107" priority="3" operator="lessThan">
      <formula>0</formula>
    </cfRule>
  </conditionalFormatting>
  <conditionalFormatting sqref="D57:Q101">
    <cfRule type="cellIs" dxfId="106" priority="2" operator="lessThan">
      <formula>0</formula>
    </cfRule>
  </conditionalFormatting>
  <conditionalFormatting sqref="D107:Q150">
    <cfRule type="cellIs" dxfId="105" priority="1" operator="lessThan">
      <formula>0</formula>
    </cfRule>
  </conditionalFormatting>
  <conditionalFormatting sqref="D155:Q289">
    <cfRule type="cellIs" dxfId="104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80401A8-59FC-47F6-842B-7B02BD7C6F37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83A94AFC-40CE-4FB0-AAA7-FF222EDCF87A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9">
    <tabColor rgb="FFC00000"/>
    <pageSetUpPr fitToPage="1"/>
  </sheetPr>
  <dimension ref="A2:Q295"/>
  <sheetViews>
    <sheetView showGridLines="0" zoomScale="70" zoomScaleNormal="70" workbookViewId="0"/>
  </sheetViews>
  <sheetFormatPr defaultColWidth="9.1796875" defaultRowHeight="14.5"/>
  <cols>
    <col min="1" max="1" width="9.1796875" style="1"/>
    <col min="2" max="2" width="21.7265625" style="1" customWidth="1"/>
    <col min="3" max="3" width="42" style="145" customWidth="1"/>
    <col min="4" max="4" width="13.81640625" style="1" bestFit="1" customWidth="1"/>
    <col min="5" max="5" width="12.1796875" style="1" bestFit="1" customWidth="1"/>
    <col min="6" max="6" width="11.54296875" style="19" bestFit="1" customWidth="1"/>
    <col min="7" max="7" width="12.81640625" style="19" bestFit="1" customWidth="1"/>
    <col min="8" max="8" width="9.54296875" style="19" bestFit="1" customWidth="1"/>
    <col min="9" max="9" width="12.81640625" style="19" customWidth="1"/>
    <col min="10" max="10" width="9.54296875" style="19" bestFit="1" customWidth="1"/>
    <col min="11" max="11" width="11.54296875" style="19" bestFit="1" customWidth="1"/>
    <col min="12" max="12" width="13.54296875" style="1" bestFit="1" customWidth="1"/>
    <col min="13" max="13" width="12.453125" style="1" bestFit="1" customWidth="1"/>
    <col min="14" max="14" width="11.54296875" style="19" bestFit="1" customWidth="1"/>
    <col min="15" max="15" width="13.81640625" style="1" bestFit="1" customWidth="1"/>
    <col min="16" max="16" width="12.81640625" style="1" bestFit="1" customWidth="1"/>
    <col min="17" max="17" width="11.54296875" style="19" bestFit="1" customWidth="1"/>
    <col min="18" max="16384" width="9.1796875" style="1"/>
  </cols>
  <sheetData>
    <row r="2" spans="2:17" ht="23.5">
      <c r="B2" s="360" t="s">
        <v>136</v>
      </c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</row>
    <row r="3" spans="2:17">
      <c r="B3" s="361" t="s">
        <v>370</v>
      </c>
      <c r="C3" s="361"/>
      <c r="D3" s="361"/>
      <c r="E3" s="361"/>
      <c r="F3" s="361"/>
      <c r="G3" s="361"/>
      <c r="H3" s="361"/>
      <c r="I3" s="361"/>
      <c r="J3" s="361"/>
      <c r="K3" s="361"/>
      <c r="L3" s="361"/>
      <c r="M3" s="361"/>
      <c r="N3" s="361"/>
      <c r="O3" s="361"/>
      <c r="P3" s="361"/>
      <c r="Q3" s="361"/>
    </row>
    <row r="4" spans="2:17" ht="15" thickBot="1">
      <c r="B4" s="361" t="str">
        <f>'HOME PAGE'!H5</f>
        <v>4 WEEKS  ENDING 02-23-2025</v>
      </c>
      <c r="C4" s="361"/>
      <c r="D4" s="361"/>
      <c r="E4" s="361"/>
      <c r="F4" s="361"/>
      <c r="G4" s="361"/>
      <c r="H4" s="361"/>
      <c r="I4" s="361"/>
      <c r="J4" s="361"/>
      <c r="K4" s="361"/>
      <c r="L4" s="361"/>
      <c r="M4" s="361"/>
      <c r="N4" s="361"/>
      <c r="O4" s="361"/>
      <c r="P4" s="361"/>
      <c r="Q4" s="361"/>
    </row>
    <row r="5" spans="2:17">
      <c r="D5" s="366" t="s">
        <v>64</v>
      </c>
      <c r="E5" s="364"/>
      <c r="F5" s="367"/>
      <c r="G5" s="363" t="s">
        <v>21</v>
      </c>
      <c r="H5" s="365"/>
      <c r="I5" s="366" t="s">
        <v>22</v>
      </c>
      <c r="J5" s="364"/>
      <c r="K5" s="367"/>
      <c r="L5" s="363" t="s">
        <v>23</v>
      </c>
      <c r="M5" s="364"/>
      <c r="N5" s="365"/>
      <c r="O5" s="366" t="s">
        <v>24</v>
      </c>
      <c r="P5" s="364"/>
      <c r="Q5" s="367"/>
    </row>
    <row r="6" spans="2:17" s="14" customFormat="1" ht="21.65" customHeight="1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1" t="s">
        <v>11</v>
      </c>
      <c r="D7" s="282">
        <f>'Segment Data'!D21</f>
        <v>344379339.76456159</v>
      </c>
      <c r="E7" s="283">
        <f>'Segment Data'!E21</f>
        <v>34086305.703157961</v>
      </c>
      <c r="F7" s="284">
        <f>'Segment Data'!F21</f>
        <v>0.10985198493502968</v>
      </c>
      <c r="G7" s="285">
        <f>'Segment Data'!G21</f>
        <v>99.972169310519902</v>
      </c>
      <c r="H7" s="286">
        <f>'Segment Data'!H21</f>
        <v>1.6963420712613697E-2</v>
      </c>
      <c r="I7" s="287">
        <f>'Segment Data'!I21</f>
        <v>2.828426949904689</v>
      </c>
      <c r="J7" s="288">
        <f>'Segment Data'!J21</f>
        <v>6.442912651046262E-2</v>
      </c>
      <c r="K7" s="284">
        <f>'Segment Data'!K21</f>
        <v>2.3310122014257879E-2</v>
      </c>
      <c r="L7" s="289">
        <f>'Segment Data'!L21</f>
        <v>974051805.58046949</v>
      </c>
      <c r="M7" s="290">
        <f>'Segment Data'!M21</f>
        <v>116402534.82035935</v>
      </c>
      <c r="N7" s="284">
        <f>'Segment Data'!N21</f>
        <v>0.13572277012163153</v>
      </c>
      <c r="O7" s="282">
        <f>'Segment Data'!O21</f>
        <v>353799228.23426896</v>
      </c>
      <c r="P7" s="283">
        <f>'Segment Data'!P21</f>
        <v>30695863.577867687</v>
      </c>
      <c r="Q7" s="284">
        <f>'Segment Data'!Q21</f>
        <v>9.5003230964526397E-2</v>
      </c>
    </row>
    <row r="8" spans="2:17">
      <c r="B8" s="375" t="s">
        <v>60</v>
      </c>
      <c r="C8" s="151" t="s">
        <v>145</v>
      </c>
      <c r="D8" s="77">
        <f>'Segment Data'!D22</f>
        <v>5593849.5542883268</v>
      </c>
      <c r="E8" s="76">
        <f>'Segment Data'!E22</f>
        <v>563012.47738415841</v>
      </c>
      <c r="F8" s="78">
        <f>'Segment Data'!F22</f>
        <v>0.11191228592332392</v>
      </c>
      <c r="G8" s="95">
        <f>'Segment Data'!G22</f>
        <v>1.6238757967339492</v>
      </c>
      <c r="H8" s="81">
        <f>'Segment Data'!H22</f>
        <v>3.2839670104298779E-3</v>
      </c>
      <c r="I8" s="178">
        <f>'Segment Data'!I22</f>
        <v>4.9379874688830059</v>
      </c>
      <c r="J8" s="179">
        <f>'Segment Data'!J22</f>
        <v>2.4578290741553488E-2</v>
      </c>
      <c r="K8" s="78">
        <f>'Segment Data'!K22</f>
        <v>5.0022886045998881E-3</v>
      </c>
      <c r="L8" s="79">
        <f>'Segment Data'!L22</f>
        <v>27622359.001892544</v>
      </c>
      <c r="M8" s="80">
        <f>'Segment Data'!M22</f>
        <v>2903797.9344972894</v>
      </c>
      <c r="N8" s="78">
        <f>'Segment Data'!N22</f>
        <v>0.1174743920805128</v>
      </c>
      <c r="O8" s="77">
        <f>'Segment Data'!O22</f>
        <v>11456933.66802156</v>
      </c>
      <c r="P8" s="76">
        <f>'Segment Data'!P22</f>
        <v>975425.75656335428</v>
      </c>
      <c r="Q8" s="78">
        <f>'Segment Data'!Q22</f>
        <v>9.3061586634594393E-2</v>
      </c>
    </row>
    <row r="9" spans="2:17">
      <c r="B9" s="376"/>
      <c r="C9" s="151" t="s">
        <v>149</v>
      </c>
      <c r="D9" s="77">
        <f>'Segment Data'!D23</f>
        <v>7207435.4515095958</v>
      </c>
      <c r="E9" s="76">
        <f>'Segment Data'!E23</f>
        <v>161975.13308273442</v>
      </c>
      <c r="F9" s="78">
        <f>'Segment Data'!F23</f>
        <v>2.299000005139492E-2</v>
      </c>
      <c r="G9" s="95">
        <f>'Segment Data'!G23</f>
        <v>2.092294380219113</v>
      </c>
      <c r="H9" s="81">
        <f>'Segment Data'!H23</f>
        <v>-0.17727135091961665</v>
      </c>
      <c r="I9" s="178">
        <f>'Segment Data'!I23</f>
        <v>3.3237686646242595</v>
      </c>
      <c r="J9" s="179">
        <f>'Segment Data'!J23</f>
        <v>9.307558075894562E-3</v>
      </c>
      <c r="K9" s="78">
        <f>'Segment Data'!K23</f>
        <v>2.8081663283076892E-3</v>
      </c>
      <c r="L9" s="79">
        <f>'Segment Data'!L23</f>
        <v>23955848.106029596</v>
      </c>
      <c r="M9" s="80">
        <f>'Segment Data'!M23</f>
        <v>603943.90287390724</v>
      </c>
      <c r="N9" s="78">
        <f>'Segment Data'!N23</f>
        <v>2.5862726123734806E-2</v>
      </c>
      <c r="O9" s="77">
        <f>'Segment Data'!O23</f>
        <v>8347207.3202456236</v>
      </c>
      <c r="P9" s="76">
        <f>'Segment Data'!P23</f>
        <v>170003.98222753406</v>
      </c>
      <c r="Q9" s="78">
        <f>'Segment Data'!Q23</f>
        <v>2.078999080738745E-2</v>
      </c>
    </row>
    <row r="10" spans="2:17">
      <c r="B10" s="376"/>
      <c r="C10" s="151" t="s">
        <v>146</v>
      </c>
      <c r="D10" s="77">
        <f>'Segment Data'!D24</f>
        <v>166529138.42531461</v>
      </c>
      <c r="E10" s="76">
        <f>'Segment Data'!E24</f>
        <v>28963644.546648026</v>
      </c>
      <c r="F10" s="78">
        <f>'Segment Data'!F24</f>
        <v>0.21054440128855351</v>
      </c>
      <c r="G10" s="95">
        <f>'Segment Data'!G24</f>
        <v>48.342851325437579</v>
      </c>
      <c r="H10" s="81">
        <f>'Segment Data'!H24</f>
        <v>4.0286523116946853</v>
      </c>
      <c r="I10" s="178">
        <f>'Segment Data'!I24</f>
        <v>3.00879802346526</v>
      </c>
      <c r="J10" s="179">
        <f>'Segment Data'!J24</f>
        <v>-1.9775664459923181E-2</v>
      </c>
      <c r="K10" s="78">
        <f>'Segment Data'!K24</f>
        <v>-6.5296956579818611E-3</v>
      </c>
      <c r="L10" s="79">
        <f>'Segment Data'!L24</f>
        <v>501052542.5434593</v>
      </c>
      <c r="M10" s="80">
        <f>'Segment Data'!M24</f>
        <v>84425307.416096807</v>
      </c>
      <c r="N10" s="78">
        <f>'Segment Data'!N24</f>
        <v>0.20263991476766535</v>
      </c>
      <c r="O10" s="77">
        <f>'Segment Data'!O24</f>
        <v>170350909.14317578</v>
      </c>
      <c r="P10" s="76">
        <f>'Segment Data'!P24</f>
        <v>20619228.035300702</v>
      </c>
      <c r="Q10" s="78">
        <f>'Segment Data'!Q24</f>
        <v>0.13770785102215916</v>
      </c>
    </row>
    <row r="11" spans="2:17">
      <c r="B11" s="376"/>
      <c r="C11" s="151" t="s">
        <v>148</v>
      </c>
      <c r="D11" s="77">
        <f>'Segment Data'!D25</f>
        <v>4710110.4866828201</v>
      </c>
      <c r="E11" s="76">
        <f>'Segment Data'!E25</f>
        <v>902427.18615812669</v>
      </c>
      <c r="F11" s="78">
        <f>'Segment Data'!F25</f>
        <v>0.23700163982487027</v>
      </c>
      <c r="G11" s="95">
        <f>'Segment Data'!G25</f>
        <v>1.3673293042719461</v>
      </c>
      <c r="H11" s="81">
        <f>'Segment Data'!H25</f>
        <v>0.14075401418080413</v>
      </c>
      <c r="I11" s="178">
        <f>'Segment Data'!I25</f>
        <v>4.7849154545386599</v>
      </c>
      <c r="J11" s="179">
        <f>'Segment Data'!J25</f>
        <v>0.14215781817047723</v>
      </c>
      <c r="K11" s="78">
        <f>'Segment Data'!K25</f>
        <v>3.0619263227722741E-2</v>
      </c>
      <c r="L11" s="79">
        <f>'Segment Data'!L25</f>
        <v>22537480.460313234</v>
      </c>
      <c r="M11" s="80">
        <f>'Segment Data'!M25</f>
        <v>4859329.7399306074</v>
      </c>
      <c r="N11" s="78">
        <f>'Segment Data'!N25</f>
        <v>0.27487771864779259</v>
      </c>
      <c r="O11" s="77">
        <f>'Segment Data'!O25</f>
        <v>9883102.0969010592</v>
      </c>
      <c r="P11" s="76">
        <f>'Segment Data'!P25</f>
        <v>1733858.1544722952</v>
      </c>
      <c r="Q11" s="78">
        <f>'Segment Data'!Q25</f>
        <v>0.21276306939899309</v>
      </c>
    </row>
    <row r="12" spans="2:17" ht="15" thickBot="1">
      <c r="B12" s="377"/>
      <c r="C12" s="151" t="s">
        <v>147</v>
      </c>
      <c r="D12" s="144">
        <f>'Segment Data'!D26</f>
        <v>160338805.84678772</v>
      </c>
      <c r="E12" s="138">
        <f>'Segment Data'!E26</f>
        <v>3495246.359888494</v>
      </c>
      <c r="F12" s="140">
        <f>'Segment Data'!F26</f>
        <v>2.2284921174467759E-2</v>
      </c>
      <c r="G12" s="141">
        <f>'Segment Data'!G26</f>
        <v>46.545818503863536</v>
      </c>
      <c r="H12" s="142">
        <f>'Segment Data'!H26</f>
        <v>-3.9784555212532382</v>
      </c>
      <c r="I12" s="180">
        <f>'Segment Data'!I26</f>
        <v>2.4877544357535588</v>
      </c>
      <c r="J12" s="181">
        <f>'Segment Data'!J26</f>
        <v>9.5093743344574211E-2</v>
      </c>
      <c r="K12" s="140">
        <f>'Segment Data'!K26</f>
        <v>3.9743931785342988E-2</v>
      </c>
      <c r="L12" s="143">
        <f>'Segment Data'!L26</f>
        <v>398883575.4687748</v>
      </c>
      <c r="M12" s="139">
        <f>'Segment Data'!M26</f>
        <v>23610155.826960742</v>
      </c>
      <c r="N12" s="140">
        <f>'Segment Data'!N26</f>
        <v>6.291454334681057E-2</v>
      </c>
      <c r="O12" s="144">
        <f>'Segment Data'!O26</f>
        <v>153761076.00592494</v>
      </c>
      <c r="P12" s="138">
        <f>'Segment Data'!P26</f>
        <v>7197347.6493037939</v>
      </c>
      <c r="Q12" s="140">
        <f>'Segment Data'!Q26</f>
        <v>4.9107290937571511E-2</v>
      </c>
    </row>
    <row r="13" spans="2:17">
      <c r="B13" s="368" t="s">
        <v>61</v>
      </c>
      <c r="C13" s="150" t="s">
        <v>74</v>
      </c>
      <c r="D13" s="116">
        <f>'Type Data'!D15</f>
        <v>281084241.97421378</v>
      </c>
      <c r="E13" s="110">
        <f>'Type Data'!E15</f>
        <v>28213506.605790973</v>
      </c>
      <c r="F13" s="112">
        <f>'Type Data'!F15</f>
        <v>0.11157284200832886</v>
      </c>
      <c r="G13" s="113">
        <f>'Type Data'!G15</f>
        <v>81.597814341523801</v>
      </c>
      <c r="H13" s="114">
        <f>'Type Data'!H15</f>
        <v>0.14014806257058865</v>
      </c>
      <c r="I13" s="182">
        <f>'Type Data'!I15</f>
        <v>2.7811560116370742</v>
      </c>
      <c r="J13" s="183">
        <f>'Type Data'!J15</f>
        <v>4.959399454324398E-2</v>
      </c>
      <c r="K13" s="112">
        <f>'Type Data'!K15</f>
        <v>1.8155910146974492E-2</v>
      </c>
      <c r="L13" s="115">
        <f>'Type Data'!L15</f>
        <v>781739129.34303463</v>
      </c>
      <c r="M13" s="111">
        <f>'Type Data'!M15</f>
        <v>91007033.376065493</v>
      </c>
      <c r="N13" s="112">
        <f>'Type Data'!N15</f>
        <v>0.1317544586496491</v>
      </c>
      <c r="O13" s="116">
        <f>'Type Data'!O15</f>
        <v>282790411.2797668</v>
      </c>
      <c r="P13" s="110">
        <f>'Type Data'!P15</f>
        <v>24963170.363733739</v>
      </c>
      <c r="Q13" s="112">
        <f>'Type Data'!Q15</f>
        <v>9.6821306682110933E-2</v>
      </c>
    </row>
    <row r="14" spans="2:17">
      <c r="B14" s="369"/>
      <c r="C14" s="151" t="s">
        <v>75</v>
      </c>
      <c r="D14" s="77">
        <f>'Type Data'!D16</f>
        <v>44662578.225634627</v>
      </c>
      <c r="E14" s="76">
        <f>'Type Data'!E16</f>
        <v>5475738.6800608486</v>
      </c>
      <c r="F14" s="78">
        <f>'Type Data'!F16</f>
        <v>0.13973412358740073</v>
      </c>
      <c r="G14" s="95">
        <f>'Type Data'!G16</f>
        <v>12.965396923259204</v>
      </c>
      <c r="H14" s="81">
        <f>'Type Data'!H16</f>
        <v>0.34207578813648709</v>
      </c>
      <c r="I14" s="178">
        <f>'Type Data'!I16</f>
        <v>2.9607213268060981</v>
      </c>
      <c r="J14" s="179">
        <f>'Type Data'!J16</f>
        <v>0.18725114017569933</v>
      </c>
      <c r="K14" s="78">
        <f>'Type Data'!K16</f>
        <v>6.7515108357158266E-2</v>
      </c>
      <c r="L14" s="79">
        <f>'Type Data'!L16</f>
        <v>132233447.86278209</v>
      </c>
      <c r="M14" s="80">
        <f>'Type Data'!M16</f>
        <v>23549916.674864084</v>
      </c>
      <c r="N14" s="78">
        <f>'Type Data'!N16</f>
        <v>0.21668339643975471</v>
      </c>
      <c r="O14" s="77">
        <f>'Type Data'!O16</f>
        <v>35776800.44150275</v>
      </c>
      <c r="P14" s="76">
        <f>'Type Data'!P16</f>
        <v>5813346.2139240652</v>
      </c>
      <c r="Q14" s="78">
        <f>'Type Data'!Q16</f>
        <v>0.19401455418892924</v>
      </c>
    </row>
    <row r="15" spans="2:17">
      <c r="B15" s="369"/>
      <c r="C15" s="151" t="s">
        <v>76</v>
      </c>
      <c r="D15" s="77">
        <f>'Type Data'!D17</f>
        <v>17527844.343752559</v>
      </c>
      <c r="E15" s="76">
        <f>'Type Data'!E17</f>
        <v>281107.21022671461</v>
      </c>
      <c r="F15" s="78">
        <f>'Type Data'!F17</f>
        <v>1.6299153170269625E-2</v>
      </c>
      <c r="G15" s="95">
        <f>'Type Data'!G17</f>
        <v>5.0882745276764982</v>
      </c>
      <c r="H15" s="81">
        <f>'Type Data'!H17</f>
        <v>-0.46744529801517043</v>
      </c>
      <c r="I15" s="178">
        <f>'Type Data'!I17</f>
        <v>3.2357085456958194</v>
      </c>
      <c r="J15" s="179">
        <f>'Type Data'!J17</f>
        <v>3.1594113553603975E-2</v>
      </c>
      <c r="K15" s="78">
        <f>'Type Data'!K17</f>
        <v>9.860482271377773E-3</v>
      </c>
      <c r="L15" s="79">
        <f>'Type Data'!L17</f>
        <v>56714995.730706289</v>
      </c>
      <c r="M15" s="80">
        <f>'Type Data'!M17</f>
        <v>1454476.3738130629</v>
      </c>
      <c r="N15" s="78">
        <f>'Type Data'!N17</f>
        <v>2.6320352952521262E-2</v>
      </c>
      <c r="O15" s="77">
        <f>'Type Data'!O17</f>
        <v>30813315.629140973</v>
      </c>
      <c r="P15" s="76">
        <f>'Type Data'!P17</f>
        <v>-544465.82810771838</v>
      </c>
      <c r="Q15" s="78">
        <f>'Type Data'!Q17</f>
        <v>-1.7363021323750543E-2</v>
      </c>
    </row>
    <row r="16" spans="2:17" ht="15" thickBot="1">
      <c r="B16" s="370"/>
      <c r="C16" s="152" t="s">
        <v>77</v>
      </c>
      <c r="D16" s="144">
        <f>'Type Data'!D18</f>
        <v>1104675.2209646106</v>
      </c>
      <c r="E16" s="138">
        <f>'Type Data'!E18</f>
        <v>115953.20707939018</v>
      </c>
      <c r="F16" s="140">
        <f>'Type Data'!F18</f>
        <v>0.11727584240159444</v>
      </c>
      <c r="G16" s="141">
        <f>'Type Data'!G18</f>
        <v>0.32068351806154</v>
      </c>
      <c r="H16" s="142">
        <f>'Type Data'!H18</f>
        <v>2.1848680205431292E-3</v>
      </c>
      <c r="I16" s="180">
        <f>'Type Data'!I18</f>
        <v>3.0454495403715462</v>
      </c>
      <c r="J16" s="181">
        <f>'Type Data'!J18</f>
        <v>3.8411964008946864E-2</v>
      </c>
      <c r="K16" s="140">
        <f>'Type Data'!K18</f>
        <v>1.2774021951335606E-2</v>
      </c>
      <c r="L16" s="143">
        <f>'Type Data'!L18</f>
        <v>3364232.6439465093</v>
      </c>
      <c r="M16" s="139">
        <f>'Type Data'!M18</f>
        <v>391108.3956167479</v>
      </c>
      <c r="N16" s="140">
        <f>'Type Data'!N18</f>
        <v>0.13154794853812932</v>
      </c>
      <c r="O16" s="144">
        <f>'Type Data'!O18</f>
        <v>4418700.8838584423</v>
      </c>
      <c r="P16" s="138">
        <f>'Type Data'!P18</f>
        <v>463812.82831756072</v>
      </c>
      <c r="Q16" s="140">
        <f>'Type Data'!Q18</f>
        <v>0.11727584240159444</v>
      </c>
    </row>
    <row r="17" spans="2:17" ht="15" customHeight="1" thickBot="1">
      <c r="B17" s="94" t="s">
        <v>78</v>
      </c>
      <c r="C17" s="153" t="s">
        <v>79</v>
      </c>
      <c r="D17" s="137">
        <f>Granola!D6</f>
        <v>78579.222312983286</v>
      </c>
      <c r="E17" s="131">
        <f>Granola!E6</f>
        <v>-193308.43781618273</v>
      </c>
      <c r="F17" s="133">
        <f>Granola!F6</f>
        <v>-0.71098643360403868</v>
      </c>
      <c r="G17" s="134">
        <f>Granola!G6</f>
        <v>2.2811285144844061E-2</v>
      </c>
      <c r="H17" s="135">
        <f>Granola!H6</f>
        <v>-6.4772334414371663E-2</v>
      </c>
      <c r="I17" s="184">
        <f>Granola!I6</f>
        <v>4.5543529592202239</v>
      </c>
      <c r="J17" s="185">
        <f>Granola!J6</f>
        <v>0.82697617220469777</v>
      </c>
      <c r="K17" s="133">
        <f>Granola!K6</f>
        <v>0.22186546181365513</v>
      </c>
      <c r="L17" s="136">
        <f>Granola!L6</f>
        <v>357877.5136743593</v>
      </c>
      <c r="M17" s="132">
        <f>Granola!M6</f>
        <v>-655550.23936706095</v>
      </c>
      <c r="N17" s="133">
        <f>Granola!N6</f>
        <v>-0.64686430522518723</v>
      </c>
      <c r="O17" s="137">
        <f>Granola!O6</f>
        <v>239740.42266356945</v>
      </c>
      <c r="P17" s="131">
        <f>Granola!P6</f>
        <v>-182838.66276954708</v>
      </c>
      <c r="Q17" s="133">
        <f>Granola!Q6</f>
        <v>-0.43267324170137089</v>
      </c>
    </row>
    <row r="18" spans="2:17">
      <c r="B18" s="371" t="s">
        <v>80</v>
      </c>
      <c r="C18" s="154" t="s">
        <v>14</v>
      </c>
      <c r="D18" s="125">
        <f>'NB vs PL'!D9</f>
        <v>280329089.08667934</v>
      </c>
      <c r="E18" s="117">
        <f>'NB vs PL'!E9</f>
        <v>28352327.904102951</v>
      </c>
      <c r="F18" s="121">
        <f>'NB vs PL'!F9</f>
        <v>0.11251961399551257</v>
      </c>
      <c r="G18" s="122">
        <f>'NB vs PL'!G9</f>
        <v>81.37859598661457</v>
      </c>
      <c r="H18" s="123">
        <f>'NB vs PL'!H9</f>
        <v>0.20890708387531731</v>
      </c>
      <c r="I18" s="186">
        <f>'NB vs PL'!I9</f>
        <v>3.0492480660673782</v>
      </c>
      <c r="J18" s="187">
        <f>'NB vs PL'!J9</f>
        <v>4.4681165274937484E-2</v>
      </c>
      <c r="K18" s="121">
        <f>'NB vs PL'!K9</f>
        <v>1.4871083503966256E-2</v>
      </c>
      <c r="L18" s="124">
        <f>'NB vs PL'!L9</f>
        <v>854792932.75998676</v>
      </c>
      <c r="M18" s="118">
        <f>'NB vs PL'!M9</f>
        <v>97711896.341936231</v>
      </c>
      <c r="N18" s="121">
        <f>'NB vs PL'!N9</f>
        <v>0.12906398607504013</v>
      </c>
      <c r="O18" s="125">
        <f>'NB vs PL'!O9</f>
        <v>306226658.13444573</v>
      </c>
      <c r="P18" s="117">
        <f>'NB vs PL'!P9</f>
        <v>30681642.42731142</v>
      </c>
      <c r="Q18" s="121">
        <f>'NB vs PL'!Q9</f>
        <v>0.11134892913440213</v>
      </c>
    </row>
    <row r="19" spans="2:17" ht="15" thickBot="1">
      <c r="B19" s="372"/>
      <c r="C19" s="155" t="s">
        <v>13</v>
      </c>
      <c r="D19" s="130">
        <f>'NB vs PL'!D10</f>
        <v>64146120.503803097</v>
      </c>
      <c r="E19" s="119">
        <f>'NB vs PL'!E10</f>
        <v>5690792.3327939659</v>
      </c>
      <c r="F19" s="126">
        <f>'NB vs PL'!F10</f>
        <v>9.7352842090728517E-2</v>
      </c>
      <c r="G19" s="127">
        <f>'NB vs PL'!G10</f>
        <v>18.621404013386545</v>
      </c>
      <c r="H19" s="128">
        <f>'NB vs PL'!H10</f>
        <v>-0.20890708387520363</v>
      </c>
      <c r="I19" s="188">
        <f>'NB vs PL'!I10</f>
        <v>1.8674151866511053</v>
      </c>
      <c r="J19" s="189">
        <f>'NB vs PL'!J10</f>
        <v>0.13535746139291294</v>
      </c>
      <c r="K19" s="126">
        <f>'NB vs PL'!K10</f>
        <v>7.8148354652981117E-2</v>
      </c>
      <c r="L19" s="129">
        <f>'NB vs PL'!L10</f>
        <v>119787439.59355375</v>
      </c>
      <c r="M19" s="120">
        <f>'NB vs PL'!M10</f>
        <v>18539436.852454543</v>
      </c>
      <c r="N19" s="126">
        <f>'NB vs PL'!N10</f>
        <v>0.1831091611738915</v>
      </c>
      <c r="O19" s="130">
        <f>'NB vs PL'!O10</f>
        <v>47674293.456782699</v>
      </c>
      <c r="P19" s="119">
        <f>'NB vs PL'!P10</f>
        <v>-104818.99711412936</v>
      </c>
      <c r="Q19" s="126">
        <f>'NB vs PL'!Q10</f>
        <v>-2.1938247014377178E-3</v>
      </c>
    </row>
    <row r="20" spans="2:17">
      <c r="B20" s="368" t="s">
        <v>62</v>
      </c>
      <c r="C20" s="150" t="s">
        <v>70</v>
      </c>
      <c r="D20" s="116">
        <f>Package!D15</f>
        <v>172559640.53323531</v>
      </c>
      <c r="E20" s="110">
        <f>Package!E15</f>
        <v>11028602.017199725</v>
      </c>
      <c r="F20" s="112">
        <f>Package!F15</f>
        <v>6.8275435597505235E-2</v>
      </c>
      <c r="G20" s="113">
        <f>Package!G15</f>
        <v>50.093485896526161</v>
      </c>
      <c r="H20" s="114">
        <f>Package!H15</f>
        <v>-1.9407734651249768</v>
      </c>
      <c r="I20" s="182">
        <f>Package!I15</f>
        <v>2.9618843300240818</v>
      </c>
      <c r="J20" s="183">
        <f>Package!J15</f>
        <v>5.7959638003544089E-2</v>
      </c>
      <c r="K20" s="112">
        <f>Package!K15</f>
        <v>1.9959070620118608E-2</v>
      </c>
      <c r="L20" s="115">
        <f>Package!L15</f>
        <v>511101695.28997809</v>
      </c>
      <c r="M20" s="111">
        <f>Package!M15</f>
        <v>42027724.015541852</v>
      </c>
      <c r="N20" s="112">
        <f>Package!N15</f>
        <v>8.9597220458333918E-2</v>
      </c>
      <c r="O20" s="116">
        <f>Package!O15</f>
        <v>247224299.89003736</v>
      </c>
      <c r="P20" s="110">
        <f>Package!P15</f>
        <v>16251046.638711005</v>
      </c>
      <c r="Q20" s="112">
        <f>Package!Q15</f>
        <v>7.0358997892400701E-2</v>
      </c>
    </row>
    <row r="21" spans="2:17">
      <c r="B21" s="369"/>
      <c r="C21" s="151" t="s">
        <v>71</v>
      </c>
      <c r="D21" s="77">
        <f>Package!D16</f>
        <v>109257272.77091195</v>
      </c>
      <c r="E21" s="76">
        <f>Package!E16</f>
        <v>18095993.321230426</v>
      </c>
      <c r="F21" s="78">
        <f>Package!F16</f>
        <v>0.1985052582683299</v>
      </c>
      <c r="G21" s="95">
        <f>Package!G16</f>
        <v>31.71702047900629</v>
      </c>
      <c r="H21" s="81">
        <f>Package!H16</f>
        <v>2.3510874533619024</v>
      </c>
      <c r="I21" s="178">
        <f>Package!I16</f>
        <v>2.4487367875150312</v>
      </c>
      <c r="J21" s="179">
        <f>Package!J16</f>
        <v>6.3580385188489519E-2</v>
      </c>
      <c r="K21" s="78">
        <f>Package!K16</f>
        <v>2.6656694347788518E-2</v>
      </c>
      <c r="L21" s="79">
        <f>Package!L16</f>
        <v>267542303.13769642</v>
      </c>
      <c r="M21" s="80">
        <f>Package!M16</f>
        <v>50108393.814009547</v>
      </c>
      <c r="N21" s="78">
        <f>Package!N16</f>
        <v>0.23045344661220615</v>
      </c>
      <c r="O21" s="77">
        <f>Package!O16</f>
        <v>53759400.51714927</v>
      </c>
      <c r="P21" s="76">
        <f>Package!P16</f>
        <v>8446127.2821209058</v>
      </c>
      <c r="Q21" s="78">
        <f>Package!Q16</f>
        <v>0.18639411102157646</v>
      </c>
    </row>
    <row r="22" spans="2:17">
      <c r="B22" s="369"/>
      <c r="C22" s="151" t="s">
        <v>72</v>
      </c>
      <c r="D22" s="77">
        <f>Package!D17</f>
        <v>11743137.352877956</v>
      </c>
      <c r="E22" s="76">
        <f>Package!E17</f>
        <v>-882518.17249999754</v>
      </c>
      <c r="F22" s="78">
        <f>Package!F17</f>
        <v>-6.9898800163374408E-2</v>
      </c>
      <c r="G22" s="95">
        <f>Package!G17</f>
        <v>3.4089934561150317</v>
      </c>
      <c r="H22" s="81">
        <f>Package!H17</f>
        <v>-0.65812974357368592</v>
      </c>
      <c r="I22" s="178">
        <f>Package!I17</f>
        <v>2.4584226580611919</v>
      </c>
      <c r="J22" s="179">
        <f>Package!J17</f>
        <v>1.8902223914420535E-2</v>
      </c>
      <c r="K22" s="78">
        <f>Package!K17</f>
        <v>7.7483359638394001E-3</v>
      </c>
      <c r="L22" s="79">
        <f>Package!L17</f>
        <v>28869594.945039891</v>
      </c>
      <c r="M22" s="80">
        <f>Package!M17</f>
        <v>-1930949.7036177181</v>
      </c>
      <c r="N22" s="78">
        <f>Package!N17</f>
        <v>-6.2692063586670219E-2</v>
      </c>
      <c r="O22" s="77">
        <f>Package!O17</f>
        <v>7018057.3941268921</v>
      </c>
      <c r="P22" s="76">
        <f>Package!P17</f>
        <v>-132471.95650561899</v>
      </c>
      <c r="Q22" s="78">
        <f>Package!Q17</f>
        <v>-1.8526174778081425E-2</v>
      </c>
    </row>
    <row r="23" spans="2:17" ht="15" thickBot="1">
      <c r="B23" s="370"/>
      <c r="C23" s="152" t="s">
        <v>73</v>
      </c>
      <c r="D23" s="144">
        <f>Package!D18</f>
        <v>44704981.445849091</v>
      </c>
      <c r="E23" s="138">
        <f>Package!E18</f>
        <v>5487173.9644993544</v>
      </c>
      <c r="F23" s="140">
        <f>Package!F18</f>
        <v>0.13991536796412735</v>
      </c>
      <c r="G23" s="141">
        <f>Package!G18</f>
        <v>12.977706436116428</v>
      </c>
      <c r="H23" s="142">
        <f>Package!H18</f>
        <v>0.34440954886047237</v>
      </c>
      <c r="I23" s="180">
        <f>Package!I18</f>
        <v>2.9590656151279915</v>
      </c>
      <c r="J23" s="181">
        <f>Package!J18</f>
        <v>0.18684727338002904</v>
      </c>
      <c r="K23" s="140">
        <f>Package!K18</f>
        <v>6.7399912397310136E-2</v>
      </c>
      <c r="L23" s="143">
        <f>Package!L18</f>
        <v>132284973.42134689</v>
      </c>
      <c r="M23" s="139">
        <f>Package!M18</f>
        <v>23564648.198408678</v>
      </c>
      <c r="N23" s="140">
        <f>Package!N18</f>
        <v>0.21674556390525701</v>
      </c>
      <c r="O23" s="144">
        <f>Package!O18</f>
        <v>35793101.726279795</v>
      </c>
      <c r="P23" s="138">
        <f>Package!P18</f>
        <v>5819749.6251160055</v>
      </c>
      <c r="Q23" s="140">
        <f>Package!Q18</f>
        <v>0.19416412303414135</v>
      </c>
    </row>
    <row r="24" spans="2:17">
      <c r="B24" s="371" t="s">
        <v>81</v>
      </c>
      <c r="C24" s="156" t="s">
        <v>82</v>
      </c>
      <c r="D24" s="116">
        <f>Flavor!D42</f>
        <v>29614339.651596554</v>
      </c>
      <c r="E24" s="110">
        <f>Flavor!E42</f>
        <v>545276.15712519735</v>
      </c>
      <c r="F24" s="112">
        <f>Flavor!F42</f>
        <v>1.8757954043786218E-2</v>
      </c>
      <c r="G24" s="113">
        <f>Flavor!G42</f>
        <v>8.5969436485147597</v>
      </c>
      <c r="H24" s="114">
        <f>Flavor!H42</f>
        <v>-0.76712163062643057</v>
      </c>
      <c r="I24" s="182">
        <f>Flavor!I42</f>
        <v>2.9192895657606917</v>
      </c>
      <c r="J24" s="183">
        <f>Flavor!J42</f>
        <v>6.5262193145829706E-2</v>
      </c>
      <c r="K24" s="112">
        <f>Flavor!K42</f>
        <v>2.2866701900632593E-2</v>
      </c>
      <c r="L24" s="115">
        <f>Flavor!L42</f>
        <v>86452832.741798937</v>
      </c>
      <c r="M24" s="111">
        <f>Flavor!M42</f>
        <v>3488929.832298249</v>
      </c>
      <c r="N24" s="112">
        <f>Flavor!N42</f>
        <v>4.2053588487803786E-2</v>
      </c>
      <c r="O24" s="116">
        <f>Flavor!O42</f>
        <v>35444209.177066922</v>
      </c>
      <c r="P24" s="110">
        <f>Flavor!P42</f>
        <v>339677.93131500483</v>
      </c>
      <c r="Q24" s="112">
        <f>Flavor!Q42</f>
        <v>9.6761847904210385E-3</v>
      </c>
    </row>
    <row r="25" spans="2:17">
      <c r="B25" s="369"/>
      <c r="C25" s="151" t="s">
        <v>83</v>
      </c>
      <c r="D25" s="77">
        <f>Flavor!D43</f>
        <v>53482918.544742383</v>
      </c>
      <c r="E25" s="76">
        <f>Flavor!E43</f>
        <v>-453020.52185312659</v>
      </c>
      <c r="F25" s="78">
        <f>Flavor!F43</f>
        <v>-8.3992330474449584E-3</v>
      </c>
      <c r="G25" s="95">
        <f>Flavor!G43</f>
        <v>15.525912186344067</v>
      </c>
      <c r="H25" s="81">
        <f>Flavor!H43</f>
        <v>-1.8485606585564636</v>
      </c>
      <c r="I25" s="178">
        <f>Flavor!I43</f>
        <v>2.6464039057984379</v>
      </c>
      <c r="J25" s="179">
        <f>Flavor!J43</f>
        <v>0.13312166173095363</v>
      </c>
      <c r="K25" s="78">
        <f>Flavor!K43</f>
        <v>5.2967255088513319E-2</v>
      </c>
      <c r="L25" s="79">
        <f>Flavor!L43</f>
        <v>141537404.53030595</v>
      </c>
      <c r="M25" s="80">
        <f>Flavor!M43</f>
        <v>5981166.5571256876</v>
      </c>
      <c r="N25" s="78">
        <f>Flavor!N43</f>
        <v>4.4123137721696425E-2</v>
      </c>
      <c r="O25" s="77">
        <f>Flavor!O43</f>
        <v>42540272.269898295</v>
      </c>
      <c r="P25" s="76">
        <f>Flavor!P43</f>
        <v>3185067.8084877878</v>
      </c>
      <c r="Q25" s="78">
        <f>Flavor!Q43</f>
        <v>8.0931298720881645E-2</v>
      </c>
    </row>
    <row r="26" spans="2:17">
      <c r="B26" s="369"/>
      <c r="C26" s="151" t="s">
        <v>84</v>
      </c>
      <c r="D26" s="77">
        <f>Flavor!D44</f>
        <v>55361885.284188449</v>
      </c>
      <c r="E26" s="76">
        <f>Flavor!E44</f>
        <v>6307387.7688426226</v>
      </c>
      <c r="F26" s="78">
        <f>Flavor!F44</f>
        <v>0.12857919433115117</v>
      </c>
      <c r="G26" s="95">
        <f>Flavor!G44</f>
        <v>16.071369939800356</v>
      </c>
      <c r="H26" s="81">
        <f>Flavor!H44</f>
        <v>0.26936389799816851</v>
      </c>
      <c r="I26" s="178">
        <f>Flavor!I44</f>
        <v>2.8871313456010266</v>
      </c>
      <c r="J26" s="179">
        <f>Flavor!J44</f>
        <v>5.4275861985852547E-2</v>
      </c>
      <c r="K26" s="78">
        <f>Flavor!K44</f>
        <v>1.9159417873511823E-2</v>
      </c>
      <c r="L26" s="79">
        <f>Flavor!L44</f>
        <v>159837034.35554868</v>
      </c>
      <c r="M26" s="80">
        <f>Flavor!M44</f>
        <v>20872732.073214322</v>
      </c>
      <c r="N26" s="78">
        <f>Flavor!N44</f>
        <v>0.15020211471869305</v>
      </c>
      <c r="O26" s="77">
        <f>Flavor!O44</f>
        <v>48524453.413081169</v>
      </c>
      <c r="P26" s="76">
        <f>Flavor!P44</f>
        <v>4865766.1048787236</v>
      </c>
      <c r="Q26" s="78">
        <f>Flavor!Q44</f>
        <v>0.11145012378703746</v>
      </c>
    </row>
    <row r="27" spans="2:17">
      <c r="B27" s="369"/>
      <c r="C27" s="151" t="s">
        <v>85</v>
      </c>
      <c r="D27" s="77">
        <f>Flavor!D45</f>
        <v>7873780.2045172518</v>
      </c>
      <c r="E27" s="76">
        <f>Flavor!E45</f>
        <v>228375.85198800638</v>
      </c>
      <c r="F27" s="78">
        <f>Flavor!F45</f>
        <v>2.9870997197480511E-2</v>
      </c>
      <c r="G27" s="95">
        <f>Flavor!G45</f>
        <v>2.2857320310154723</v>
      </c>
      <c r="H27" s="81">
        <f>Flavor!H45</f>
        <v>-0.17709465950141157</v>
      </c>
      <c r="I27" s="178">
        <f>Flavor!I45</f>
        <v>3.0398194962814102</v>
      </c>
      <c r="J27" s="179">
        <f>Flavor!J45</f>
        <v>0.22104936101795003</v>
      </c>
      <c r="K27" s="78">
        <f>Flavor!K45</f>
        <v>7.8420499157619089E-2</v>
      </c>
      <c r="L27" s="79">
        <f>Flavor!L45</f>
        <v>23934870.575126171</v>
      </c>
      <c r="M27" s="80">
        <f>Flavor!M45</f>
        <v>2384233.1142034642</v>
      </c>
      <c r="N27" s="78">
        <f>Flavor!N45</f>
        <v>0.11063399486566192</v>
      </c>
      <c r="O27" s="77">
        <f>Flavor!O45</f>
        <v>8361870.1959528923</v>
      </c>
      <c r="P27" s="76">
        <f>Flavor!P45</f>
        <v>1023465.9272489753</v>
      </c>
      <c r="Q27" s="78">
        <f>Flavor!Q45</f>
        <v>0.139467095266712</v>
      </c>
    </row>
    <row r="28" spans="2:17">
      <c r="B28" s="369"/>
      <c r="C28" s="151" t="s">
        <v>86</v>
      </c>
      <c r="D28" s="77">
        <f>Flavor!D46</f>
        <v>63260470.473972946</v>
      </c>
      <c r="E28" s="76">
        <f>Flavor!E46</f>
        <v>11172876.548058569</v>
      </c>
      <c r="F28" s="78">
        <f>Flavor!F46</f>
        <v>0.21450168276058326</v>
      </c>
      <c r="G28" s="95">
        <f>Flavor!G46</f>
        <v>18.364302774988857</v>
      </c>
      <c r="H28" s="81">
        <f>Flavor!H46</f>
        <v>1.5852403931399941</v>
      </c>
      <c r="I28" s="178">
        <f>Flavor!I46</f>
        <v>2.6377319293400325</v>
      </c>
      <c r="J28" s="179">
        <f>Flavor!J46</f>
        <v>5.498425087847636E-2</v>
      </c>
      <c r="K28" s="78">
        <f>Flavor!K46</f>
        <v>2.1289052483527301E-2</v>
      </c>
      <c r="L28" s="79">
        <f>Flavor!L46</f>
        <v>166864162.83427083</v>
      </c>
      <c r="M28" s="80">
        <f>Flavor!M46</f>
        <v>32335050.545467228</v>
      </c>
      <c r="N28" s="78">
        <f>Flavor!N46</f>
        <v>0.24035727282620567</v>
      </c>
      <c r="O28" s="77">
        <f>Flavor!O46</f>
        <v>39267890.571327806</v>
      </c>
      <c r="P28" s="76">
        <f>Flavor!P46</f>
        <v>5893416.9713040665</v>
      </c>
      <c r="Q28" s="78">
        <f>Flavor!Q46</f>
        <v>0.17658456705366207</v>
      </c>
    </row>
    <row r="29" spans="2:17">
      <c r="B29" s="369"/>
      <c r="C29" s="151" t="s">
        <v>87</v>
      </c>
      <c r="D29" s="77">
        <f>Flavor!D47</f>
        <v>12233077.912018482</v>
      </c>
      <c r="E29" s="76">
        <f>Flavor!E47</f>
        <v>1000363.7175300233</v>
      </c>
      <c r="F29" s="78">
        <f>Flavor!F47</f>
        <v>8.9058058471822465E-2</v>
      </c>
      <c r="G29" s="95">
        <f>Flavor!G47</f>
        <v>3.5512215600540586</v>
      </c>
      <c r="H29" s="81">
        <f>Flavor!H47</f>
        <v>-6.7191155550993642E-2</v>
      </c>
      <c r="I29" s="178">
        <f>Flavor!I47</f>
        <v>2.9449776808882508</v>
      </c>
      <c r="J29" s="179">
        <f>Flavor!J47</f>
        <v>0.14044940194231526</v>
      </c>
      <c r="K29" s="78">
        <f>Flavor!K47</f>
        <v>5.0079509982727748E-2</v>
      </c>
      <c r="L29" s="79">
        <f>Flavor!L47</f>
        <v>36026141.419461474</v>
      </c>
      <c r="M29" s="80">
        <f>Flavor!M47</f>
        <v>4523676.8117011786</v>
      </c>
      <c r="N29" s="78">
        <f>Flavor!N47</f>
        <v>0.14359755238283226</v>
      </c>
      <c r="O29" s="77">
        <f>Flavor!O47</f>
        <v>22085814.66819942</v>
      </c>
      <c r="P29" s="76">
        <f>Flavor!P47</f>
        <v>2014969.4021244422</v>
      </c>
      <c r="Q29" s="78">
        <f>Flavor!Q47</f>
        <v>0.10039285218995096</v>
      </c>
    </row>
    <row r="30" spans="2:17">
      <c r="B30" s="369"/>
      <c r="C30" s="151" t="s">
        <v>88</v>
      </c>
      <c r="D30" s="77">
        <f>Flavor!D48</f>
        <v>1204386.7173451579</v>
      </c>
      <c r="E30" s="76">
        <f>Flavor!E48</f>
        <v>210673.59769232152</v>
      </c>
      <c r="F30" s="78">
        <f>Flavor!F48</f>
        <v>0.21200645691980241</v>
      </c>
      <c r="G30" s="95">
        <f>Flavor!G48</f>
        <v>0.34962943161482224</v>
      </c>
      <c r="H30" s="81">
        <f>Flavor!H48</f>
        <v>2.9522988456171628E-2</v>
      </c>
      <c r="I30" s="178">
        <f>Flavor!I48</f>
        <v>3.7742796392157318</v>
      </c>
      <c r="J30" s="179">
        <f>Flavor!J48</f>
        <v>0.30146278512910918</v>
      </c>
      <c r="K30" s="78">
        <f>Flavor!K48</f>
        <v>8.6806416173189238E-2</v>
      </c>
      <c r="L30" s="79">
        <f>Flavor!L48</f>
        <v>4545692.2650177022</v>
      </c>
      <c r="M30" s="80">
        <f>Flavor!M48</f>
        <v>1094708.5949603356</v>
      </c>
      <c r="N30" s="78">
        <f>Flavor!N48</f>
        <v>0.31721639382377548</v>
      </c>
      <c r="O30" s="77">
        <f>Flavor!O48</f>
        <v>2266288.047573328</v>
      </c>
      <c r="P30" s="76">
        <f>Flavor!P48</f>
        <v>397727.68604366737</v>
      </c>
      <c r="Q30" s="78">
        <f>Flavor!Q48</f>
        <v>0.21285246879478667</v>
      </c>
    </row>
    <row r="31" spans="2:17">
      <c r="B31" s="369"/>
      <c r="C31" s="151" t="s">
        <v>89</v>
      </c>
      <c r="D31" s="77">
        <f>Flavor!D49</f>
        <v>7437741.7978235651</v>
      </c>
      <c r="E31" s="76">
        <f>Flavor!E49</f>
        <v>-569634.19203364477</v>
      </c>
      <c r="F31" s="78">
        <f>Flavor!F49</f>
        <v>-7.1138684227540896E-2</v>
      </c>
      <c r="G31" s="95">
        <f>Flavor!G49</f>
        <v>2.1591515414609233</v>
      </c>
      <c r="H31" s="81">
        <f>Flavor!H49</f>
        <v>-0.42027766849320791</v>
      </c>
      <c r="I31" s="178">
        <f>Flavor!I49</f>
        <v>3.1725538084580727</v>
      </c>
      <c r="J31" s="179">
        <f>Flavor!J49</f>
        <v>0.13851119926823463</v>
      </c>
      <c r="K31" s="78">
        <f>Flavor!K49</f>
        <v>4.5652357962507467E-2</v>
      </c>
      <c r="L31" s="79">
        <f>Flavor!L49</f>
        <v>23596636.067012943</v>
      </c>
      <c r="M31" s="80">
        <f>Flavor!M49</f>
        <v>-698083.87401748821</v>
      </c>
      <c r="N31" s="78">
        <f>Flavor!N49</f>
        <v>-2.8733974942370948E-2</v>
      </c>
      <c r="O31" s="77">
        <f>Flavor!O49</f>
        <v>13956003.203192353</v>
      </c>
      <c r="P31" s="76">
        <f>Flavor!P49</f>
        <v>-1078661.5029870663</v>
      </c>
      <c r="Q31" s="78">
        <f>Flavor!Q49</f>
        <v>-7.1744965655517676E-2</v>
      </c>
    </row>
    <row r="32" spans="2:17">
      <c r="B32" s="369"/>
      <c r="C32" s="151" t="s">
        <v>90</v>
      </c>
      <c r="D32" s="77">
        <f>Flavor!D50</f>
        <v>3170589.4051383897</v>
      </c>
      <c r="E32" s="76">
        <f>Flavor!E50</f>
        <v>-128824.07753694896</v>
      </c>
      <c r="F32" s="78">
        <f>Flavor!F50</f>
        <v>-3.9044538737985517E-2</v>
      </c>
      <c r="G32" s="95">
        <f>Flavor!G50</f>
        <v>0.92041148879992596</v>
      </c>
      <c r="H32" s="81">
        <f>Flavor!H50</f>
        <v>-0.14243400811560236</v>
      </c>
      <c r="I32" s="178">
        <f>Flavor!I50</f>
        <v>2.665482502337154</v>
      </c>
      <c r="J32" s="179">
        <f>Flavor!J50</f>
        <v>0.15381181173602521</v>
      </c>
      <c r="K32" s="78">
        <f>Flavor!K50</f>
        <v>6.1238844850004109E-2</v>
      </c>
      <c r="L32" s="79">
        <f>Flavor!L50</f>
        <v>8451150.5814919434</v>
      </c>
      <c r="M32" s="80">
        <f>Flavor!M50</f>
        <v>164110.44088210072</v>
      </c>
      <c r="N32" s="78">
        <f>Flavor!N50</f>
        <v>1.9803263662003193E-2</v>
      </c>
      <c r="O32" s="77">
        <f>Flavor!O50</f>
        <v>2845240.9006816149</v>
      </c>
      <c r="P32" s="76">
        <f>Flavor!P50</f>
        <v>327952.97203778755</v>
      </c>
      <c r="Q32" s="78">
        <f>Flavor!Q50</f>
        <v>0.13028027835277076</v>
      </c>
    </row>
    <row r="33" spans="2:17">
      <c r="B33" s="369"/>
      <c r="C33" s="151" t="s">
        <v>91</v>
      </c>
      <c r="D33" s="77">
        <f>Flavor!D51</f>
        <v>3380598.5539941923</v>
      </c>
      <c r="E33" s="76">
        <f>Flavor!E51</f>
        <v>-165906.83768032258</v>
      </c>
      <c r="F33" s="78">
        <f>Flavor!F51</f>
        <v>-4.6780370916618894E-2</v>
      </c>
      <c r="G33" s="95">
        <f>Flavor!G51</f>
        <v>0.98137644157706994</v>
      </c>
      <c r="H33" s="81">
        <f>Flavor!H51</f>
        <v>-0.16106517876555004</v>
      </c>
      <c r="I33" s="178">
        <f>Flavor!I51</f>
        <v>3.239508408769602</v>
      </c>
      <c r="J33" s="179">
        <f>Flavor!J51</f>
        <v>6.8745955946747817E-2</v>
      </c>
      <c r="K33" s="78">
        <f>Flavor!K51</f>
        <v>2.1681206640234096E-2</v>
      </c>
      <c r="L33" s="79">
        <f>Flavor!L51</f>
        <v>10951477.442338543</v>
      </c>
      <c r="M33" s="80">
        <f>Flavor!M51</f>
        <v>-293648.69231681898</v>
      </c>
      <c r="N33" s="78">
        <f>Flavor!N51</f>
        <v>-2.6113419164934842E-2</v>
      </c>
      <c r="O33" s="77">
        <f>Flavor!O51</f>
        <v>7159989.3209899664</v>
      </c>
      <c r="P33" s="76">
        <f>Flavor!P51</f>
        <v>-497691.66104506794</v>
      </c>
      <c r="Q33" s="78">
        <f>Flavor!Q51</f>
        <v>-6.499247777658218E-2</v>
      </c>
    </row>
    <row r="34" spans="2:17">
      <c r="B34" s="369"/>
      <c r="C34" s="151" t="s">
        <v>92</v>
      </c>
      <c r="D34" s="77">
        <f>Flavor!D52</f>
        <v>901297.30544141005</v>
      </c>
      <c r="E34" s="76">
        <f>Flavor!E52</f>
        <v>325541.41453738417</v>
      </c>
      <c r="F34" s="78">
        <f>Flavor!F52</f>
        <v>0.56541569036529316</v>
      </c>
      <c r="G34" s="95">
        <f>Flavor!G52</f>
        <v>0.26164359011868998</v>
      </c>
      <c r="H34" s="81">
        <f>Flavor!H52</f>
        <v>7.61743971293532E-2</v>
      </c>
      <c r="I34" s="178">
        <f>Flavor!I52</f>
        <v>3.3122192968333031</v>
      </c>
      <c r="J34" s="179">
        <f>Flavor!J52</f>
        <v>0.20724619123035026</v>
      </c>
      <c r="K34" s="78">
        <f>Flavor!K52</f>
        <v>6.6746533442229361E-2</v>
      </c>
      <c r="L34" s="79">
        <f>Flavor!L52</f>
        <v>2985294.327266898</v>
      </c>
      <c r="M34" s="80">
        <f>Flavor!M52</f>
        <v>1197587.7706174299</v>
      </c>
      <c r="N34" s="78">
        <f>Flavor!N52</f>
        <v>0.66990176109325072</v>
      </c>
      <c r="O34" s="77">
        <f>Flavor!O52</f>
        <v>1571494.8209519386</v>
      </c>
      <c r="P34" s="76">
        <f>Flavor!P52</f>
        <v>671437.20271672262</v>
      </c>
      <c r="Q34" s="78">
        <f>Flavor!Q52</f>
        <v>0.7459935776481067</v>
      </c>
    </row>
    <row r="35" spans="2:17">
      <c r="B35" s="369"/>
      <c r="C35" s="151" t="s">
        <v>93</v>
      </c>
      <c r="D35" s="77">
        <f>Flavor!D53</f>
        <v>3386331.8583617117</v>
      </c>
      <c r="E35" s="76">
        <f>Flavor!E53</f>
        <v>-58226.02708810661</v>
      </c>
      <c r="F35" s="78">
        <f>Flavor!F53</f>
        <v>-1.6903773727844608E-2</v>
      </c>
      <c r="G35" s="95">
        <f>Flavor!G53</f>
        <v>0.98304080063917343</v>
      </c>
      <c r="H35" s="81">
        <f>Flavor!H53</f>
        <v>-0.12656030168967292</v>
      </c>
      <c r="I35" s="178">
        <f>Flavor!I53</f>
        <v>2.819711963555338</v>
      </c>
      <c r="J35" s="179">
        <f>Flavor!J53</f>
        <v>0.19324324956987082</v>
      </c>
      <c r="K35" s="78">
        <f>Flavor!K53</f>
        <v>7.3575309898376379E-2</v>
      </c>
      <c r="L35" s="79">
        <f>Flavor!L53</f>
        <v>9548480.453591099</v>
      </c>
      <c r="M35" s="80">
        <f>Flavor!M53</f>
        <v>501456.93394521438</v>
      </c>
      <c r="N35" s="78">
        <f>Flavor!N53</f>
        <v>5.5427835780053572E-2</v>
      </c>
      <c r="O35" s="77">
        <f>Flavor!O53</f>
        <v>5067904.3124337196</v>
      </c>
      <c r="P35" s="76">
        <f>Flavor!P53</f>
        <v>108460.65861729998</v>
      </c>
      <c r="Q35" s="78">
        <f>Flavor!Q53</f>
        <v>2.1869521298792601E-2</v>
      </c>
    </row>
    <row r="36" spans="2:17" ht="15" thickBot="1">
      <c r="B36" s="372"/>
      <c r="C36" s="157" t="s">
        <v>94</v>
      </c>
      <c r="D36" s="144">
        <f>Flavor!D54</f>
        <v>1970304.3594943243</v>
      </c>
      <c r="E36" s="138">
        <f>Flavor!E54</f>
        <v>423142.77863217215</v>
      </c>
      <c r="F36" s="140">
        <f>Flavor!F54</f>
        <v>0.27349617768842011</v>
      </c>
      <c r="G36" s="141">
        <f>Flavor!G54</f>
        <v>0.57197275874704456</v>
      </c>
      <c r="H36" s="142">
        <f>Flavor!H54</f>
        <v>7.3583051650773779E-2</v>
      </c>
      <c r="I36" s="180">
        <f>Flavor!I54</f>
        <v>2.8745600794025252</v>
      </c>
      <c r="J36" s="181">
        <f>Flavor!J54</f>
        <v>0.32229418349000261</v>
      </c>
      <c r="K36" s="140">
        <f>Flavor!K54</f>
        <v>0.12627766723136477</v>
      </c>
      <c r="L36" s="143">
        <f>Flavor!L54</f>
        <v>5663758.2560751466</v>
      </c>
      <c r="M36" s="139">
        <f>Flavor!M54</f>
        <v>1714990.5177745712</v>
      </c>
      <c r="N36" s="140">
        <f>Flavor!N54</f>
        <v>0.43431030423497352</v>
      </c>
      <c r="O36" s="144">
        <f>Flavor!O54</f>
        <v>4875408.611425519</v>
      </c>
      <c r="P36" s="138">
        <f>Flavor!P54</f>
        <v>1247396.8920913748</v>
      </c>
      <c r="Q36" s="140">
        <f>Flavor!Q54</f>
        <v>0.34382383205760758</v>
      </c>
    </row>
    <row r="37" spans="2:17">
      <c r="B37" s="368" t="s">
        <v>95</v>
      </c>
      <c r="C37" s="221" t="s">
        <v>144</v>
      </c>
      <c r="D37" s="116">
        <f>Fat!D15</f>
        <v>78695453.398631752</v>
      </c>
      <c r="E37" s="110">
        <f>Fat!E15</f>
        <v>8930397.7060393244</v>
      </c>
      <c r="F37" s="112">
        <f>Fat!F15</f>
        <v>0.12800674517325072</v>
      </c>
      <c r="G37" s="113">
        <f>Fat!G15</f>
        <v>22.845026639852261</v>
      </c>
      <c r="H37" s="114">
        <f>Fat!H15</f>
        <v>0.37149439714329446</v>
      </c>
      <c r="I37" s="182">
        <f>Fat!I15</f>
        <v>3.1128847028631133</v>
      </c>
      <c r="J37" s="183">
        <f>Fat!J15</f>
        <v>8.2467693265829922E-2</v>
      </c>
      <c r="K37" s="112">
        <f>Fat!K15</f>
        <v>2.7213315198751864E-2</v>
      </c>
      <c r="L37" s="115">
        <f>Fat!L15</f>
        <v>244969873.06947777</v>
      </c>
      <c r="M37" s="111">
        <f>Fat!M15</f>
        <v>33552661.623143882</v>
      </c>
      <c r="N37" s="112">
        <f>Fat!N15</f>
        <v>0.15870354827596847</v>
      </c>
      <c r="O37" s="116">
        <f>Fat!O15</f>
        <v>77864586.052051365</v>
      </c>
      <c r="P37" s="110">
        <f>Fat!P15</f>
        <v>9722213.1085739136</v>
      </c>
      <c r="Q37" s="112">
        <f>Fat!Q15</f>
        <v>0.14267500071707612</v>
      </c>
    </row>
    <row r="38" spans="2:17">
      <c r="B38" s="369"/>
      <c r="C38" s="222" t="s">
        <v>97</v>
      </c>
      <c r="D38" s="77">
        <f>Fat!D16</f>
        <v>6718127.4158871388</v>
      </c>
      <c r="E38" s="76">
        <f>Fat!E16</f>
        <v>989532.55166963302</v>
      </c>
      <c r="F38" s="78">
        <f>Fat!F16</f>
        <v>0.17273564898969299</v>
      </c>
      <c r="G38" s="95">
        <f>Fat!G16</f>
        <v>1.9502498957396175</v>
      </c>
      <c r="H38" s="81">
        <f>Fat!H16</f>
        <v>0.1048882012877812</v>
      </c>
      <c r="I38" s="178">
        <f>Fat!I16</f>
        <v>3.5379025594134532</v>
      </c>
      <c r="J38" s="179">
        <f>Fat!J16</f>
        <v>0.10816863140285138</v>
      </c>
      <c r="K38" s="78">
        <f>Fat!K16</f>
        <v>3.1538490644839608E-2</v>
      </c>
      <c r="L38" s="79">
        <f>Fat!L16</f>
        <v>23768080.179132797</v>
      </c>
      <c r="M38" s="80">
        <f>Fat!M16</f>
        <v>4120524.013498731</v>
      </c>
      <c r="N38" s="78">
        <f>Fat!N16</f>
        <v>0.20972196128422435</v>
      </c>
      <c r="O38" s="77">
        <f>Fat!O16</f>
        <v>9808921.0920602083</v>
      </c>
      <c r="P38" s="76">
        <f>Fat!P16</f>
        <v>2062223.9581115525</v>
      </c>
      <c r="Q38" s="78">
        <f>Fat!Q16</f>
        <v>0.266206864997237</v>
      </c>
    </row>
    <row r="39" spans="2:17">
      <c r="B39" s="369"/>
      <c r="C39" s="222" t="s">
        <v>59</v>
      </c>
      <c r="D39" s="77">
        <f>Fat!D17</f>
        <v>129929271.45765246</v>
      </c>
      <c r="E39" s="76">
        <f>Fat!E17</f>
        <v>7470741.2179674357</v>
      </c>
      <c r="F39" s="78">
        <f>Fat!F17</f>
        <v>6.1006294974675426E-2</v>
      </c>
      <c r="G39" s="95">
        <f>Fat!G17</f>
        <v>37.718032485448191</v>
      </c>
      <c r="H39" s="81">
        <f>Fat!H17</f>
        <v>-1.7297354610557818</v>
      </c>
      <c r="I39" s="178">
        <f>Fat!I17</f>
        <v>2.7094753192067085</v>
      </c>
      <c r="J39" s="179">
        <f>Fat!J17</f>
        <v>8.6125453827356147E-2</v>
      </c>
      <c r="K39" s="78">
        <f>Fat!K17</f>
        <v>3.283033459012219E-2</v>
      </c>
      <c r="L39" s="79">
        <f>Fat!L17</f>
        <v>352040154.25701797</v>
      </c>
      <c r="M39" s="80">
        <f>Fat!M17</f>
        <v>30788585.438186884</v>
      </c>
      <c r="N39" s="78">
        <f>Fat!N17</f>
        <v>9.5839486640919777E-2</v>
      </c>
      <c r="O39" s="77">
        <f>Fat!O17</f>
        <v>145427776.20687026</v>
      </c>
      <c r="P39" s="76">
        <f>Fat!P17</f>
        <v>10292272.02768907</v>
      </c>
      <c r="Q39" s="78">
        <f>Fat!Q17</f>
        <v>7.6162605010465373E-2</v>
      </c>
    </row>
    <row r="40" spans="2:17" ht="15" thickBot="1">
      <c r="B40" s="370"/>
      <c r="C40" s="223" t="s">
        <v>15</v>
      </c>
      <c r="D40" s="109">
        <f>Fat!D18</f>
        <v>129036487.49241294</v>
      </c>
      <c r="E40" s="103">
        <f>Fat!E18</f>
        <v>16695634.227486849</v>
      </c>
      <c r="F40" s="105">
        <f>Fat!F18</f>
        <v>0.14861587518936345</v>
      </c>
      <c r="G40" s="106">
        <f>Fat!G18</f>
        <v>37.458860289486424</v>
      </c>
      <c r="H40" s="107">
        <f>Fat!H18</f>
        <v>1.2703162833383388</v>
      </c>
      <c r="I40" s="190">
        <f>Fat!I18</f>
        <v>2.7377814208993607</v>
      </c>
      <c r="J40" s="191">
        <f>Fat!J18</f>
        <v>1.9866028096845678E-2</v>
      </c>
      <c r="K40" s="105">
        <f>Fat!K18</f>
        <v>7.3092886369657325E-3</v>
      </c>
      <c r="L40" s="108">
        <f>Fat!L18</f>
        <v>353273698.0748409</v>
      </c>
      <c r="M40" s="104">
        <f>Fat!M18</f>
        <v>47940763.745529592</v>
      </c>
      <c r="N40" s="105">
        <f>Fat!N18</f>
        <v>0.15701144015412352</v>
      </c>
      <c r="O40" s="109">
        <f>Fat!O18</f>
        <v>120697944.88328713</v>
      </c>
      <c r="P40" s="103">
        <f>Fat!P18</f>
        <v>8619154.4834930897</v>
      </c>
      <c r="Q40" s="105">
        <f>Fat!Q18</f>
        <v>7.6902636553694712E-2</v>
      </c>
    </row>
    <row r="41" spans="2:17" ht="15" hidden="1" thickBot="1">
      <c r="B41" s="371" t="s">
        <v>98</v>
      </c>
      <c r="C41" s="154" t="s">
        <v>99</v>
      </c>
      <c r="D41" s="125">
        <f>Organic!D6</f>
        <v>25338680.35262524</v>
      </c>
      <c r="E41" s="117">
        <f>Organic!E6</f>
        <v>3213977.559601631</v>
      </c>
      <c r="F41" s="121">
        <f>Organic!F6</f>
        <v>0.1452664738445692</v>
      </c>
      <c r="G41" s="122">
        <f>Organic!G6</f>
        <v>7.3557340694410334</v>
      </c>
      <c r="H41" s="123">
        <f>Organic!H6</f>
        <v>0.22866713538332917</v>
      </c>
      <c r="I41" s="186">
        <f>Organic!I6</f>
        <v>3.0706811487267309</v>
      </c>
      <c r="J41" s="187">
        <f>Organic!J6</f>
        <v>0.14336314524470284</v>
      </c>
      <c r="K41" s="121">
        <f>Organic!K6</f>
        <v>4.8974230020166307E-2</v>
      </c>
      <c r="L41" s="124">
        <f>Organic!L6</f>
        <v>77807008.092418715</v>
      </c>
      <c r="M41" s="118">
        <f>Organic!M6</f>
        <v>13040967.284711599</v>
      </c>
      <c r="N41" s="121">
        <f>Organic!N6</f>
        <v>0.20135501756901794</v>
      </c>
      <c r="O41" s="125">
        <f>Organic!O6</f>
        <v>13838159.690228581</v>
      </c>
      <c r="P41" s="117">
        <f>Organic!P6</f>
        <v>1683695.3420118168</v>
      </c>
      <c r="Q41" s="121">
        <f>Organic!Q6</f>
        <v>0.13852484928789471</v>
      </c>
    </row>
    <row r="42" spans="2:17" hidden="1">
      <c r="B42" s="369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72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68" t="s">
        <v>63</v>
      </c>
      <c r="C44" s="150" t="s">
        <v>102</v>
      </c>
      <c r="D44" s="116">
        <f>Size!D24</f>
        <v>61359046.000551105</v>
      </c>
      <c r="E44" s="110">
        <f>Size!E24</f>
        <v>3304637.7628868297</v>
      </c>
      <c r="F44" s="112">
        <f>Size!F24</f>
        <v>5.6923115112262258E-2</v>
      </c>
      <c r="G44" s="113">
        <f>Size!G24</f>
        <v>17.81232561655057</v>
      </c>
      <c r="H44" s="114">
        <f>Size!H24</f>
        <v>-0.88883648255841408</v>
      </c>
      <c r="I44" s="182">
        <f>Size!I24</f>
        <v>3.5709671824496367</v>
      </c>
      <c r="J44" s="183">
        <f>Size!J24</f>
        <v>0.11159304598077213</v>
      </c>
      <c r="K44" s="112">
        <f>Size!K24</f>
        <v>3.2258160458666106E-2</v>
      </c>
      <c r="L44" s="115">
        <f>Size!L24</f>
        <v>219111139.61438563</v>
      </c>
      <c r="M44" s="111">
        <f>Size!M24</f>
        <v>18279221.249004841</v>
      </c>
      <c r="N44" s="112">
        <f>Size!N24</f>
        <v>9.1017510552026851E-2</v>
      </c>
      <c r="O44" s="116">
        <f>Size!O24</f>
        <v>183199295.50490487</v>
      </c>
      <c r="P44" s="110">
        <f>Size!P24</f>
        <v>10742913.928270906</v>
      </c>
      <c r="Q44" s="112">
        <f>Size!Q24</f>
        <v>6.229351346732917E-2</v>
      </c>
    </row>
    <row r="45" spans="2:17">
      <c r="B45" s="369"/>
      <c r="C45" s="151" t="s">
        <v>103</v>
      </c>
      <c r="D45" s="77">
        <f>Size!D25</f>
        <v>48537922.520682111</v>
      </c>
      <c r="E45" s="76">
        <f>Size!E25</f>
        <v>-1248283.5682792068</v>
      </c>
      <c r="F45" s="78">
        <f>Size!F25</f>
        <v>-2.5072879946881076E-2</v>
      </c>
      <c r="G45" s="95">
        <f>Size!G25</f>
        <v>14.090396396996256</v>
      </c>
      <c r="H45" s="81">
        <f>Size!H25</f>
        <v>-1.947316132218079</v>
      </c>
      <c r="I45" s="178">
        <f>Size!I25</f>
        <v>2.9525555500755232</v>
      </c>
      <c r="J45" s="179">
        <f>Size!J25</f>
        <v>8.0744383407543197E-2</v>
      </c>
      <c r="K45" s="78">
        <f>Size!K25</f>
        <v>2.8116188259420586E-2</v>
      </c>
      <c r="L45" s="79">
        <f>Size!L25</f>
        <v>143310912.5275757</v>
      </c>
      <c r="M45" s="80">
        <f>Size!M25</f>
        <v>334329.9352632165</v>
      </c>
      <c r="N45" s="78">
        <f>Size!N25</f>
        <v>2.3383544997472379E-3</v>
      </c>
      <c r="O45" s="77">
        <f>Size!O25</f>
        <v>28869747.729192257</v>
      </c>
      <c r="P45" s="76">
        <f>Size!P25</f>
        <v>-601089.17068859562</v>
      </c>
      <c r="Q45" s="78">
        <f>Size!Q25</f>
        <v>-2.039606722844799E-2</v>
      </c>
    </row>
    <row r="46" spans="2:17">
      <c r="B46" s="369"/>
      <c r="C46" s="151" t="s">
        <v>104</v>
      </c>
      <c r="D46" s="77">
        <f>Size!D26</f>
        <v>84457200.094204769</v>
      </c>
      <c r="E46" s="76">
        <f>Size!E26</f>
        <v>6262655.0372662842</v>
      </c>
      <c r="F46" s="78">
        <f>Size!F26</f>
        <v>8.0090689608924015E-2</v>
      </c>
      <c r="G46" s="95">
        <f>Size!G26</f>
        <v>24.517642414561482</v>
      </c>
      <c r="H46" s="81">
        <f>Size!H26</f>
        <v>-0.67129511434032452</v>
      </c>
      <c r="I46" s="178">
        <f>Size!I26</f>
        <v>2.5974473544302179</v>
      </c>
      <c r="J46" s="179">
        <f>Size!J26</f>
        <v>3.583211413116727E-2</v>
      </c>
      <c r="K46" s="78">
        <f>Size!K26</f>
        <v>1.3988093749389202E-2</v>
      </c>
      <c r="L46" s="79">
        <f>Size!L26</f>
        <v>219373130.94727573</v>
      </c>
      <c r="M46" s="80">
        <f>Size!M26</f>
        <v>19068792.621171296</v>
      </c>
      <c r="N46" s="78">
        <f>Size!N26</f>
        <v>9.5199099433016007E-2</v>
      </c>
      <c r="O46" s="77">
        <f>Size!O26</f>
        <v>43969776.750537336</v>
      </c>
      <c r="P46" s="76">
        <f>Size!P26</f>
        <v>2218071.9667610526</v>
      </c>
      <c r="Q46" s="78">
        <f>Size!Q26</f>
        <v>5.3125302984584774E-2</v>
      </c>
    </row>
    <row r="47" spans="2:17">
      <c r="B47" s="369"/>
      <c r="C47" s="151" t="s">
        <v>105</v>
      </c>
      <c r="D47" s="77">
        <f>Size!D27</f>
        <v>87379179.311112031</v>
      </c>
      <c r="E47" s="76">
        <f>Size!E27</f>
        <v>14040953.958749533</v>
      </c>
      <c r="F47" s="78">
        <f>Size!F27</f>
        <v>0.19145478215879982</v>
      </c>
      <c r="G47" s="95">
        <f>Size!G27</f>
        <v>25.36588319809449</v>
      </c>
      <c r="H47" s="81">
        <f>Size!H27</f>
        <v>1.7413199304645701</v>
      </c>
      <c r="I47" s="178">
        <f>Size!I27</f>
        <v>2.3980659360341883</v>
      </c>
      <c r="J47" s="179">
        <f>Size!J27</f>
        <v>6.9379517285429237E-2</v>
      </c>
      <c r="K47" s="78">
        <f>Size!K27</f>
        <v>2.9793413456977166E-2</v>
      </c>
      <c r="L47" s="79">
        <f>Size!L27</f>
        <v>209541033.42460105</v>
      </c>
      <c r="M47" s="80">
        <f>Size!M27</f>
        <v>38759304.071418583</v>
      </c>
      <c r="N47" s="78">
        <f>Size!N27</f>
        <v>0.22695228709894966</v>
      </c>
      <c r="O47" s="77">
        <f>Size!O27</f>
        <v>43363503.919302285</v>
      </c>
      <c r="P47" s="76">
        <f>Size!P27</f>
        <v>6785322.094797641</v>
      </c>
      <c r="Q47" s="78">
        <f>Size!Q27</f>
        <v>0.18550189638600306</v>
      </c>
    </row>
    <row r="48" spans="2:17">
      <c r="B48" s="369"/>
      <c r="C48" s="151" t="s">
        <v>106</v>
      </c>
      <c r="D48" s="77">
        <f>Size!D28</f>
        <v>77607285.687733531</v>
      </c>
      <c r="E48" s="76">
        <f>Size!E28</f>
        <v>7953584.7754326016</v>
      </c>
      <c r="F48" s="78">
        <f>Size!F28</f>
        <v>0.11418754023489351</v>
      </c>
      <c r="G48" s="95">
        <f>Size!G28</f>
        <v>22.529135196693883</v>
      </c>
      <c r="H48" s="81">
        <f>Size!H28</f>
        <v>9.1473852680788781E-2</v>
      </c>
      <c r="I48" s="178">
        <f>Size!I28</f>
        <v>3.677344385021653</v>
      </c>
      <c r="J48" s="179">
        <f>Size!J28</f>
        <v>0.12663867832576514</v>
      </c>
      <c r="K48" s="78">
        <f>Size!K28</f>
        <v>3.5665777112124812E-2</v>
      </c>
      <c r="L48" s="79">
        <f>Size!L28</f>
        <v>285388716.26055819</v>
      </c>
      <c r="M48" s="80">
        <f>Size!M28</f>
        <v>38068922.938762724</v>
      </c>
      <c r="N48" s="78">
        <f>Size!N28</f>
        <v>0.15392590470601789</v>
      </c>
      <c r="O48" s="77">
        <f>Size!O28</f>
        <v>216981984.70117503</v>
      </c>
      <c r="P48" s="76">
        <f>Size!P28</f>
        <v>20022387.96664232</v>
      </c>
      <c r="Q48" s="78">
        <f>Size!Q28</f>
        <v>0.10165733631973778</v>
      </c>
    </row>
    <row r="49" spans="2:17" ht="15" customHeight="1">
      <c r="B49" s="369"/>
      <c r="C49" s="151" t="s">
        <v>107</v>
      </c>
      <c r="D49" s="77">
        <f>Size!D29</f>
        <v>111208726.54589906</v>
      </c>
      <c r="E49" s="76">
        <f>Size!E29</f>
        <v>18123554.314678341</v>
      </c>
      <c r="F49" s="78">
        <f>Size!F29</f>
        <v>0.19469861719393919</v>
      </c>
      <c r="G49" s="95">
        <f>Size!G29</f>
        <v>32.283520976184903</v>
      </c>
      <c r="H49" s="81">
        <f>Size!H29</f>
        <v>2.29784120156706</v>
      </c>
      <c r="I49" s="178">
        <f>Size!I29</f>
        <v>2.4031703637762627</v>
      </c>
      <c r="J49" s="179">
        <f>Size!J29</f>
        <v>6.0945503943887758E-2</v>
      </c>
      <c r="K49" s="78">
        <f>Size!K29</f>
        <v>2.6020347144744001E-2</v>
      </c>
      <c r="L49" s="79">
        <f>Size!L29</f>
        <v>267253515.82840317</v>
      </c>
      <c r="M49" s="80">
        <f>Size!M29</f>
        <v>49227111.34665975</v>
      </c>
      <c r="N49" s="78">
        <f>Size!N29</f>
        <v>0.22578508994667118</v>
      </c>
      <c r="O49" s="77">
        <f>Size!O29</f>
        <v>53441110.181759775</v>
      </c>
      <c r="P49" s="76">
        <f>Size!P29</f>
        <v>8326447.7313667983</v>
      </c>
      <c r="Q49" s="78">
        <f>Size!Q29</f>
        <v>0.18456189804195841</v>
      </c>
    </row>
    <row r="50" spans="2:17" ht="15" thickBot="1">
      <c r="B50" s="370"/>
      <c r="C50" s="152" t="s">
        <v>108</v>
      </c>
      <c r="D50" s="144">
        <f>Size!D30</f>
        <v>155563327.5309512</v>
      </c>
      <c r="E50" s="138">
        <f>Size!E30</f>
        <v>8009166.6130529046</v>
      </c>
      <c r="F50" s="140">
        <f>Size!F30</f>
        <v>5.4279503629242581E-2</v>
      </c>
      <c r="G50" s="141">
        <f>Size!G30</f>
        <v>45.159513137647572</v>
      </c>
      <c r="H50" s="142">
        <f>Size!H30</f>
        <v>-2.3723516335340022</v>
      </c>
      <c r="I50" s="180">
        <f>Size!I30</f>
        <v>2.7089261986097841</v>
      </c>
      <c r="J50" s="181">
        <f>Size!J30</f>
        <v>5.0220605245623773E-2</v>
      </c>
      <c r="K50" s="140">
        <f>Size!K30</f>
        <v>1.8889118588748199E-2</v>
      </c>
      <c r="L50" s="143">
        <f>Size!L30</f>
        <v>421409573.49150842</v>
      </c>
      <c r="M50" s="139">
        <f>Size!M30</f>
        <v>29106500.534936845</v>
      </c>
      <c r="N50" s="140">
        <f>Size!N30</f>
        <v>7.4193914198981997E-2</v>
      </c>
      <c r="O50" s="144">
        <f>Size!O30</f>
        <v>83376133.351334155</v>
      </c>
      <c r="P50" s="138">
        <f>Size!P30</f>
        <v>2347027.8798585236</v>
      </c>
      <c r="Q50" s="140">
        <f>Size!Q30</f>
        <v>2.8965244848775221E-2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60" t="s">
        <v>136</v>
      </c>
      <c r="C52" s="360"/>
      <c r="D52" s="360"/>
      <c r="E52" s="360"/>
      <c r="F52" s="360"/>
      <c r="G52" s="360"/>
      <c r="H52" s="360"/>
      <c r="I52" s="360"/>
      <c r="J52" s="360"/>
      <c r="K52" s="360"/>
      <c r="L52" s="360"/>
      <c r="M52" s="360"/>
      <c r="N52" s="360"/>
      <c r="O52" s="360"/>
      <c r="P52" s="360"/>
      <c r="Q52" s="360"/>
    </row>
    <row r="53" spans="2:17">
      <c r="B53" s="361" t="s">
        <v>370</v>
      </c>
      <c r="C53" s="361"/>
      <c r="D53" s="361"/>
      <c r="E53" s="361"/>
      <c r="F53" s="361"/>
      <c r="G53" s="361"/>
      <c r="H53" s="361"/>
      <c r="I53" s="361"/>
      <c r="J53" s="361"/>
      <c r="K53" s="361"/>
      <c r="L53" s="361"/>
      <c r="M53" s="361"/>
      <c r="N53" s="361"/>
      <c r="O53" s="361"/>
      <c r="P53" s="361"/>
      <c r="Q53" s="361"/>
    </row>
    <row r="54" spans="2:17" ht="15" thickBot="1">
      <c r="B54" s="361" t="str">
        <f>'HOME PAGE'!H6</f>
        <v>LATEST 52 WEEKS ENDING 02-23-2025</v>
      </c>
      <c r="C54" s="361"/>
      <c r="D54" s="361"/>
      <c r="E54" s="361"/>
      <c r="F54" s="361"/>
      <c r="G54" s="361"/>
      <c r="H54" s="361"/>
      <c r="I54" s="361"/>
      <c r="J54" s="361"/>
      <c r="K54" s="361"/>
      <c r="L54" s="361"/>
      <c r="M54" s="361"/>
      <c r="N54" s="361"/>
      <c r="O54" s="361"/>
      <c r="P54" s="361"/>
      <c r="Q54" s="361"/>
    </row>
    <row r="55" spans="2:17">
      <c r="D55" s="366" t="s">
        <v>64</v>
      </c>
      <c r="E55" s="364"/>
      <c r="F55" s="365"/>
      <c r="G55" s="366" t="s">
        <v>21</v>
      </c>
      <c r="H55" s="367"/>
      <c r="I55" s="363" t="s">
        <v>22</v>
      </c>
      <c r="J55" s="364"/>
      <c r="K55" s="365"/>
      <c r="L55" s="366" t="s">
        <v>23</v>
      </c>
      <c r="M55" s="364"/>
      <c r="N55" s="367"/>
      <c r="O55" s="363" t="s">
        <v>24</v>
      </c>
      <c r="P55" s="364"/>
      <c r="Q55" s="367"/>
    </row>
    <row r="56" spans="2:17" ht="29.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1" t="s">
        <v>11</v>
      </c>
      <c r="D57" s="282">
        <f>'Segment Data'!D27</f>
        <v>4067747141.0517788</v>
      </c>
      <c r="E57" s="283">
        <f>'Segment Data'!E27</f>
        <v>317256427.0797348</v>
      </c>
      <c r="F57" s="284">
        <f>'Segment Data'!F27</f>
        <v>8.4590644604939452E-2</v>
      </c>
      <c r="G57" s="285">
        <f>'Segment Data'!G27</f>
        <v>99.956260503301891</v>
      </c>
      <c r="H57" s="286">
        <f>'Segment Data'!H27</f>
        <v>1.8988645521744729E-5</v>
      </c>
      <c r="I57" s="287">
        <f>'Segment Data'!I27</f>
        <v>2.8175188456056679</v>
      </c>
      <c r="J57" s="288">
        <f>'Segment Data'!J27</f>
        <v>4.4720576519924116E-2</v>
      </c>
      <c r="K57" s="284">
        <f>'Segment Data'!K27</f>
        <v>1.6128319545824561E-2</v>
      </c>
      <c r="L57" s="289">
        <f>'Segment Data'!L27</f>
        <v>11460954229.071964</v>
      </c>
      <c r="M57" s="290">
        <f>'Segment Data'!M27</f>
        <v>1061600069.1481247</v>
      </c>
      <c r="N57" s="284">
        <f>'Segment Data'!N27</f>
        <v>0.10208326909753974</v>
      </c>
      <c r="O57" s="282">
        <f>'Segment Data'!O27</f>
        <v>4300406305.4639015</v>
      </c>
      <c r="P57" s="283">
        <f>'Segment Data'!P27</f>
        <v>272875996.64457989</v>
      </c>
      <c r="Q57" s="284">
        <f>'Segment Data'!Q27</f>
        <v>6.7752686068444271E-2</v>
      </c>
    </row>
    <row r="58" spans="2:17">
      <c r="B58" s="375" t="s">
        <v>60</v>
      </c>
      <c r="C58" s="151" t="s">
        <v>145</v>
      </c>
      <c r="D58" s="77">
        <f>'Segment Data'!D28</f>
        <v>64402563.493953742</v>
      </c>
      <c r="E58" s="76">
        <f>'Segment Data'!E28</f>
        <v>-1059744.5412355289</v>
      </c>
      <c r="F58" s="78">
        <f>'Segment Data'!F28</f>
        <v>-1.6188621712907879E-2</v>
      </c>
      <c r="G58" s="95">
        <f>'Segment Data'!G28</f>
        <v>1.582556434915859</v>
      </c>
      <c r="H58" s="81">
        <f>'Segment Data'!H28</f>
        <v>-0.16211293533364235</v>
      </c>
      <c r="I58" s="178">
        <f>'Segment Data'!I28</f>
        <v>4.9492195541698836</v>
      </c>
      <c r="J58" s="179">
        <f>'Segment Data'!J28</f>
        <v>9.02686190154256E-2</v>
      </c>
      <c r="K58" s="78">
        <f>'Segment Data'!K28</f>
        <v>1.8577800068391947E-2</v>
      </c>
      <c r="L58" s="79">
        <f>'Segment Data'!L28</f>
        <v>318742426.58294338</v>
      </c>
      <c r="M58" s="80">
        <f>'Segment Data'!M28</f>
        <v>664283.7379912734</v>
      </c>
      <c r="N58" s="78">
        <f>'Segment Data'!N28</f>
        <v>2.0884293779188717E-3</v>
      </c>
      <c r="O58" s="77">
        <f>'Segment Data'!O28</f>
        <v>135719688.02182952</v>
      </c>
      <c r="P58" s="76">
        <f>'Segment Data'!P28</f>
        <v>-2087836.0127967</v>
      </c>
      <c r="Q58" s="78">
        <f>'Segment Data'!Q28</f>
        <v>-1.515037750966413E-2</v>
      </c>
    </row>
    <row r="59" spans="2:17">
      <c r="B59" s="376"/>
      <c r="C59" s="151" t="s">
        <v>149</v>
      </c>
      <c r="D59" s="77">
        <f>'Segment Data'!D29</f>
        <v>59917460.269189365</v>
      </c>
      <c r="E59" s="76">
        <f>'Segment Data'!E29</f>
        <v>178487.61276225001</v>
      </c>
      <c r="F59" s="78">
        <f>'Segment Data'!F29</f>
        <v>2.98779180199121E-3</v>
      </c>
      <c r="G59" s="95">
        <f>'Segment Data'!G29</f>
        <v>1.4723445336414773</v>
      </c>
      <c r="H59" s="81">
        <f>'Segment Data'!H29</f>
        <v>-0.11978930538868426</v>
      </c>
      <c r="I59" s="178">
        <f>'Segment Data'!I29</f>
        <v>3.9122253235485775</v>
      </c>
      <c r="J59" s="179">
        <f>'Segment Data'!J29</f>
        <v>-2.6639700987825421E-2</v>
      </c>
      <c r="K59" s="78">
        <f>'Segment Data'!K29</f>
        <v>-6.7632936954880457E-3</v>
      </c>
      <c r="L59" s="79">
        <f>'Segment Data'!L29</f>
        <v>234410605.38783839</v>
      </c>
      <c r="M59" s="80">
        <f>'Segment Data'!M29</f>
        <v>-893144.6102989018</v>
      </c>
      <c r="N59" s="78">
        <f>'Segment Data'!N29</f>
        <v>-3.7957092069547216E-3</v>
      </c>
      <c r="O59" s="77">
        <f>'Segment Data'!O29</f>
        <v>97222107.443949386</v>
      </c>
      <c r="P59" s="76">
        <f>'Segment Data'!P29</f>
        <v>3524820.607667014</v>
      </c>
      <c r="Q59" s="78">
        <f>'Segment Data'!Q29</f>
        <v>3.7619238792110883E-2</v>
      </c>
    </row>
    <row r="60" spans="2:17">
      <c r="B60" s="376"/>
      <c r="C60" s="151" t="s">
        <v>146</v>
      </c>
      <c r="D60" s="77">
        <f>'Segment Data'!D30</f>
        <v>1881219316.5365069</v>
      </c>
      <c r="E60" s="76">
        <f>'Segment Data'!E30</f>
        <v>295584035.7054913</v>
      </c>
      <c r="F60" s="78">
        <f>'Segment Data'!F30</f>
        <v>0.18641363450905221</v>
      </c>
      <c r="G60" s="95">
        <f>'Segment Data'!G30</f>
        <v>46.226975656836444</v>
      </c>
      <c r="H60" s="81">
        <f>'Segment Data'!H30</f>
        <v>3.9674007978847001</v>
      </c>
      <c r="I60" s="178">
        <f>'Segment Data'!I30</f>
        <v>3.062833356834314</v>
      </c>
      <c r="J60" s="179">
        <f>'Segment Data'!J30</f>
        <v>-2.9522958758528173E-2</v>
      </c>
      <c r="K60" s="78">
        <f>'Segment Data'!K30</f>
        <v>-9.5470753514600281E-3</v>
      </c>
      <c r="L60" s="79">
        <f>'Segment Data'!L30</f>
        <v>5761861274.2090635</v>
      </c>
      <c r="M60" s="80">
        <f>'Segment Data'!M30</f>
        <v>858511999.30444241</v>
      </c>
      <c r="N60" s="78">
        <f>'Segment Data'!N30</f>
        <v>0.17508685414239475</v>
      </c>
      <c r="O60" s="77">
        <f>'Segment Data'!O30</f>
        <v>2042466367.8963251</v>
      </c>
      <c r="P60" s="76">
        <f>'Segment Data'!P30</f>
        <v>198986021.79503179</v>
      </c>
      <c r="Q60" s="78">
        <f>'Segment Data'!Q30</f>
        <v>0.10794040859500334</v>
      </c>
    </row>
    <row r="61" spans="2:17">
      <c r="B61" s="376"/>
      <c r="C61" s="151" t="s">
        <v>148</v>
      </c>
      <c r="D61" s="77">
        <f>'Segment Data'!D31</f>
        <v>54206939.558693819</v>
      </c>
      <c r="E61" s="76">
        <f>'Segment Data'!E31</f>
        <v>11398160.112350851</v>
      </c>
      <c r="F61" s="78">
        <f>'Segment Data'!F31</f>
        <v>0.26625753548141778</v>
      </c>
      <c r="G61" s="95">
        <f>'Segment Data'!G31</f>
        <v>1.3320205961018876</v>
      </c>
      <c r="H61" s="81">
        <f>'Segment Data'!H31</f>
        <v>0.19110197408121432</v>
      </c>
      <c r="I61" s="178">
        <f>'Segment Data'!I31</f>
        <v>4.806958610225796</v>
      </c>
      <c r="J61" s="179">
        <f>'Segment Data'!J31</f>
        <v>6.977608843907479E-2</v>
      </c>
      <c r="K61" s="78">
        <f>'Segment Data'!K31</f>
        <v>1.4729449017040909E-2</v>
      </c>
      <c r="L61" s="79">
        <f>'Segment Data'!L31</f>
        <v>260570514.84565258</v>
      </c>
      <c r="M61" s="80">
        <f>'Segment Data'!M31</f>
        <v>57777513.073414028</v>
      </c>
      <c r="N61" s="78">
        <f>'Segment Data'!N31</f>
        <v>0.28490881129273521</v>
      </c>
      <c r="O61" s="77">
        <f>'Segment Data'!O31</f>
        <v>115359665.92177539</v>
      </c>
      <c r="P61" s="76">
        <f>'Segment Data'!P31</f>
        <v>20913276.024926305</v>
      </c>
      <c r="Q61" s="78">
        <f>'Segment Data'!Q31</f>
        <v>0.22143012610399429</v>
      </c>
    </row>
    <row r="62" spans="2:17" ht="15" thickBot="1">
      <c r="B62" s="377"/>
      <c r="C62" s="151" t="s">
        <v>147</v>
      </c>
      <c r="D62" s="144">
        <f>'Segment Data'!D32</f>
        <v>2008000861.1931021</v>
      </c>
      <c r="E62" s="138">
        <f>'Segment Data'!E32</f>
        <v>11155488.1901443</v>
      </c>
      <c r="F62" s="140">
        <f>'Segment Data'!F32</f>
        <v>5.5865558450167371E-3</v>
      </c>
      <c r="G62" s="141">
        <f>'Segment Data'!G32</f>
        <v>49.342363281798043</v>
      </c>
      <c r="H62" s="142">
        <f>'Segment Data'!H32</f>
        <v>-3.8765815426032759</v>
      </c>
      <c r="I62" s="180">
        <f>'Segment Data'!I32</f>
        <v>2.4329518490065318</v>
      </c>
      <c r="J62" s="181">
        <f>'Segment Data'!J32</f>
        <v>5.9292849423659089E-2</v>
      </c>
      <c r="K62" s="140">
        <f>'Segment Data'!K32</f>
        <v>2.4979514510752691E-2</v>
      </c>
      <c r="L62" s="143">
        <f>'Segment Data'!L32</f>
        <v>4885369408.0464659</v>
      </c>
      <c r="M62" s="139">
        <f>'Segment Data'!M32</f>
        <v>145539417.64257622</v>
      </c>
      <c r="N62" s="140">
        <f>'Segment Data'!N32</f>
        <v>3.070561980856502E-2</v>
      </c>
      <c r="O62" s="144">
        <f>'Segment Data'!O32</f>
        <v>1909638476.1800225</v>
      </c>
      <c r="P62" s="138">
        <f>'Segment Data'!P32</f>
        <v>51539714.229751587</v>
      </c>
      <c r="Q62" s="140">
        <f>'Segment Data'!Q32</f>
        <v>2.7737876632378363E-2</v>
      </c>
    </row>
    <row r="63" spans="2:17">
      <c r="B63" s="368" t="s">
        <v>61</v>
      </c>
      <c r="C63" s="150" t="s">
        <v>74</v>
      </c>
      <c r="D63" s="116">
        <f>'Type Data'!D19</f>
        <v>3310129324.2599273</v>
      </c>
      <c r="E63" s="110">
        <f>'Type Data'!E19</f>
        <v>265799700.96011877</v>
      </c>
      <c r="F63" s="112">
        <f>'Type Data'!F19</f>
        <v>8.7309764003811546E-2</v>
      </c>
      <c r="G63" s="113">
        <f>'Type Data'!G19</f>
        <v>81.339409152603523</v>
      </c>
      <c r="H63" s="114">
        <f>'Type Data'!H19</f>
        <v>0.20342714813058649</v>
      </c>
      <c r="I63" s="182">
        <f>'Type Data'!I19</f>
        <v>2.7869039788575218</v>
      </c>
      <c r="J63" s="183">
        <f>'Type Data'!J19</f>
        <v>4.3924369361879378E-2</v>
      </c>
      <c r="K63" s="112">
        <f>'Type Data'!K19</f>
        <v>1.6013378010475202E-2</v>
      </c>
      <c r="L63" s="115">
        <f>'Type Data'!L19</f>
        <v>9225012584.312952</v>
      </c>
      <c r="M63" s="111">
        <f>'Type Data'!M19</f>
        <v>874478503.01802635</v>
      </c>
      <c r="N63" s="112">
        <f>'Type Data'!N19</f>
        <v>0.10472126626928514</v>
      </c>
      <c r="O63" s="116">
        <f>'Type Data'!O19</f>
        <v>3420569141.0739551</v>
      </c>
      <c r="P63" s="110">
        <f>'Type Data'!P19</f>
        <v>229544510.99315166</v>
      </c>
      <c r="Q63" s="112">
        <f>'Type Data'!Q19</f>
        <v>7.1934421573969218E-2</v>
      </c>
    </row>
    <row r="64" spans="2:17">
      <c r="B64" s="369"/>
      <c r="C64" s="151" t="s">
        <v>75</v>
      </c>
      <c r="D64" s="77">
        <f>'Type Data'!D20</f>
        <v>520069910.77849722</v>
      </c>
      <c r="E64" s="76">
        <f>'Type Data'!E20</f>
        <v>47852839.161793888</v>
      </c>
      <c r="F64" s="78">
        <f>'Type Data'!F20</f>
        <v>0.10133652940153727</v>
      </c>
      <c r="G64" s="95">
        <f>'Type Data'!G20</f>
        <v>12.779615270840827</v>
      </c>
      <c r="H64" s="81">
        <f>'Type Data'!H20</f>
        <v>0.19431717050940556</v>
      </c>
      <c r="I64" s="178">
        <f>'Type Data'!I20</f>
        <v>2.8534129450556018</v>
      </c>
      <c r="J64" s="179">
        <f>'Type Data'!J20</f>
        <v>7.7668055110776013E-2</v>
      </c>
      <c r="K64" s="78">
        <f>'Type Data'!K20</f>
        <v>2.7980977427763485E-2</v>
      </c>
      <c r="L64" s="79">
        <f>'Type Data'!L20</f>
        <v>1483974215.7492759</v>
      </c>
      <c r="M64" s="80">
        <f>'Type Data'!M20</f>
        <v>173220092.26450181</v>
      </c>
      <c r="N64" s="78">
        <f>'Type Data'!N20</f>
        <v>0.13215300197109314</v>
      </c>
      <c r="O64" s="77">
        <f>'Type Data'!O20</f>
        <v>414306870.33594072</v>
      </c>
      <c r="P64" s="76">
        <f>'Type Data'!P20</f>
        <v>50584700.528653324</v>
      </c>
      <c r="Q64" s="78">
        <f>'Type Data'!Q20</f>
        <v>0.13907510932164199</v>
      </c>
    </row>
    <row r="65" spans="2:17">
      <c r="B65" s="369"/>
      <c r="C65" s="151" t="s">
        <v>76</v>
      </c>
      <c r="D65" s="77">
        <f>'Type Data'!D21</f>
        <v>224552439.08155546</v>
      </c>
      <c r="E65" s="76">
        <f>'Type Data'!E21</f>
        <v>3614329.2569535673</v>
      </c>
      <c r="F65" s="78">
        <f>'Type Data'!F21</f>
        <v>1.6359012303594465E-2</v>
      </c>
      <c r="G65" s="95">
        <f>'Type Data'!G21</f>
        <v>5.5179000363538258</v>
      </c>
      <c r="H65" s="81">
        <f>'Type Data'!H21</f>
        <v>-0.3704342509829015</v>
      </c>
      <c r="I65" s="178">
        <f>'Type Data'!I21</f>
        <v>3.1730613850814535</v>
      </c>
      <c r="J65" s="179">
        <f>'Type Data'!J21</f>
        <v>7.9542178739462344E-3</v>
      </c>
      <c r="K65" s="78">
        <f>'Type Data'!K21</f>
        <v>2.5130959091549613E-3</v>
      </c>
      <c r="L65" s="79">
        <f>'Type Data'!L21</f>
        <v>712518673.37553906</v>
      </c>
      <c r="M65" s="80">
        <f>'Type Data'!M21</f>
        <v>13225878.460412264</v>
      </c>
      <c r="N65" s="78">
        <f>'Type Data'!N21</f>
        <v>1.8913219979647424E-2</v>
      </c>
      <c r="O65" s="77">
        <f>'Type Data'!O21</f>
        <v>413548426.32751012</v>
      </c>
      <c r="P65" s="76">
        <f>'Type Data'!P21</f>
        <v>-7211445.6806895733</v>
      </c>
      <c r="Q65" s="78">
        <f>'Type Data'!Q21</f>
        <v>-1.7139100376352044E-2</v>
      </c>
    </row>
    <row r="66" spans="2:17" ht="15" thickBot="1">
      <c r="B66" s="370"/>
      <c r="C66" s="152" t="s">
        <v>77</v>
      </c>
      <c r="D66" s="144">
        <f>'Type Data'!D22</f>
        <v>12995466.931624049</v>
      </c>
      <c r="E66" s="138">
        <f>'Type Data'!E22</f>
        <v>-10442.299131721258</v>
      </c>
      <c r="F66" s="140">
        <f>'Type Data'!F22</f>
        <v>-8.0288882126193788E-4</v>
      </c>
      <c r="G66" s="141">
        <f>'Type Data'!G22</f>
        <v>0.31933604349939698</v>
      </c>
      <c r="H66" s="142">
        <f>'Type Data'!H22</f>
        <v>-2.7291079011274366E-2</v>
      </c>
      <c r="I66" s="180">
        <f>'Type Data'!I22</f>
        <v>3.035578162894367</v>
      </c>
      <c r="J66" s="181">
        <f>'Type Data'!J22</f>
        <v>5.4382497052594569E-2</v>
      </c>
      <c r="K66" s="140">
        <f>'Type Data'!K22</f>
        <v>1.8241840908231392E-2</v>
      </c>
      <c r="L66" s="143">
        <f>'Type Data'!L22</f>
        <v>39448755.63425383</v>
      </c>
      <c r="M66" s="139">
        <f>'Type Data'!M22</f>
        <v>675595.40519322455</v>
      </c>
      <c r="N66" s="140">
        <f>'Type Data'!N22</f>
        <v>1.7424305916825002E-2</v>
      </c>
      <c r="O66" s="144">
        <f>'Type Data'!O22</f>
        <v>51981867.726496197</v>
      </c>
      <c r="P66" s="138">
        <f>'Type Data'!P22</f>
        <v>-41769.196526885033</v>
      </c>
      <c r="Q66" s="140">
        <f>'Type Data'!Q22</f>
        <v>-8.0288882126193788E-4</v>
      </c>
    </row>
    <row r="67" spans="2:17" ht="15" thickBot="1">
      <c r="B67" s="94" t="s">
        <v>78</v>
      </c>
      <c r="C67" s="153" t="s">
        <v>79</v>
      </c>
      <c r="D67" s="137">
        <f>Granola!D7</f>
        <v>3128254.2210566709</v>
      </c>
      <c r="E67" s="131">
        <f>Granola!E7</f>
        <v>-582695.87508449983</v>
      </c>
      <c r="F67" s="133">
        <f>Granola!F7</f>
        <v>-0.15702067125354657</v>
      </c>
      <c r="G67" s="134">
        <f>Granola!G7</f>
        <v>7.6870214149949323E-2</v>
      </c>
      <c r="H67" s="135">
        <f>Granola!H7</f>
        <v>-2.2032210185313025E-2</v>
      </c>
      <c r="I67" s="184">
        <f>Granola!I7</f>
        <v>3.9074094202752385</v>
      </c>
      <c r="J67" s="185">
        <f>Granola!J7</f>
        <v>0.27459814045407649</v>
      </c>
      <c r="K67" s="133">
        <f>Granola!K7</f>
        <v>7.5588330717689958E-2</v>
      </c>
      <c r="L67" s="136">
        <f>Granola!L7</f>
        <v>12223370.012372615</v>
      </c>
      <c r="M67" s="132">
        <f>Granola!M7</f>
        <v>-1257811.3557424564</v>
      </c>
      <c r="N67" s="133">
        <f>Granola!N7</f>
        <v>-9.3301270964083374E-2</v>
      </c>
      <c r="O67" s="137">
        <f>Granola!O7</f>
        <v>6343306.9087396394</v>
      </c>
      <c r="P67" s="131">
        <f>Granola!P7</f>
        <v>977980.96256968752</v>
      </c>
      <c r="Q67" s="133">
        <f>Granola!Q7</f>
        <v>0.18227801486465534</v>
      </c>
    </row>
    <row r="68" spans="2:17">
      <c r="B68" s="371" t="s">
        <v>80</v>
      </c>
      <c r="C68" s="154" t="s">
        <v>14</v>
      </c>
      <c r="D68" s="125">
        <f>'NB vs PL'!D11</f>
        <v>3305674828.9702163</v>
      </c>
      <c r="E68" s="117">
        <f>'NB vs PL'!E11</f>
        <v>236552970.83911324</v>
      </c>
      <c r="F68" s="121">
        <f>'NB vs PL'!F11</f>
        <v>7.7075131511121789E-2</v>
      </c>
      <c r="G68" s="122">
        <f>'NB vs PL'!G11</f>
        <v>81.229949376430284</v>
      </c>
      <c r="H68" s="123">
        <f>'NB vs PL'!H11</f>
        <v>-0.56678312750476323</v>
      </c>
      <c r="I68" s="186">
        <f>'NB vs PL'!I11</f>
        <v>3.053602863448972</v>
      </c>
      <c r="J68" s="187">
        <f>'NB vs PL'!J11</f>
        <v>4.6913992908062419E-2</v>
      </c>
      <c r="K68" s="121">
        <f>'NB vs PL'!K11</f>
        <v>1.5603208355782583E-2</v>
      </c>
      <c r="L68" s="124">
        <f>'NB vs PL'!L11</f>
        <v>10094218123.374643</v>
      </c>
      <c r="M68" s="118">
        <f>'NB vs PL'!M11</f>
        <v>866323590.19801903</v>
      </c>
      <c r="N68" s="121">
        <f>'NB vs PL'!N11</f>
        <v>9.3880959202921721E-2</v>
      </c>
      <c r="O68" s="125">
        <f>'NB vs PL'!O11</f>
        <v>3701663270.5594501</v>
      </c>
      <c r="P68" s="117">
        <f>'NB vs PL'!P11</f>
        <v>248652140.41360521</v>
      </c>
      <c r="Q68" s="121">
        <f>'NB vs PL'!Q11</f>
        <v>7.2010234268518811E-2</v>
      </c>
    </row>
    <row r="69" spans="2:17" ht="15" thickBot="1">
      <c r="B69" s="372"/>
      <c r="C69" s="155" t="s">
        <v>13</v>
      </c>
      <c r="D69" s="130">
        <f>'NB vs PL'!D12</f>
        <v>763852302.76691937</v>
      </c>
      <c r="E69" s="119">
        <f>'NB vs PL'!E12</f>
        <v>80841570.536446571</v>
      </c>
      <c r="F69" s="126">
        <f>'NB vs PL'!F12</f>
        <v>0.11836061531924461</v>
      </c>
      <c r="G69" s="127">
        <f>'NB vs PL'!G12</f>
        <v>18.770050623568338</v>
      </c>
      <c r="H69" s="128">
        <f>'NB vs PL'!H12</f>
        <v>0.56678312750585746</v>
      </c>
      <c r="I69" s="188">
        <f>'NB vs PL'!I12</f>
        <v>1.8009173836324823</v>
      </c>
      <c r="J69" s="189">
        <f>'NB vs PL'!J12</f>
        <v>7.4908781847031092E-2</v>
      </c>
      <c r="K69" s="126">
        <f>'NB vs PL'!K12</f>
        <v>4.3400004941772888E-2</v>
      </c>
      <c r="L69" s="129">
        <f>'NB vs PL'!L12</f>
        <v>1375634890.5806472</v>
      </c>
      <c r="M69" s="120">
        <f>'NB vs PL'!M12</f>
        <v>196752491.6390717</v>
      </c>
      <c r="N69" s="126">
        <f>'NB vs PL'!N12</f>
        <v>0.1668974715507841</v>
      </c>
      <c r="O69" s="130">
        <f>'NB vs PL'!O12</f>
        <v>601363253.01548815</v>
      </c>
      <c r="P69" s="119">
        <f>'NB vs PL'!P12</f>
        <v>24518130.547978282</v>
      </c>
      <c r="Q69" s="126">
        <f>'NB vs PL'!Q12</f>
        <v>4.2503836113062111E-2</v>
      </c>
    </row>
    <row r="70" spans="2:17">
      <c r="B70" s="368" t="s">
        <v>62</v>
      </c>
      <c r="C70" s="150" t="s">
        <v>70</v>
      </c>
      <c r="D70" s="116">
        <f>Package!D19</f>
        <v>2045485550.047868</v>
      </c>
      <c r="E70" s="110">
        <f>Package!E19</f>
        <v>86470292.231523275</v>
      </c>
      <c r="F70" s="112">
        <f>Package!F19</f>
        <v>4.4139672667944968E-2</v>
      </c>
      <c r="G70" s="113">
        <f>Package!G19</f>
        <v>50.263470025685621</v>
      </c>
      <c r="H70" s="114">
        <f>Package!H19</f>
        <v>-1.9472450979905815</v>
      </c>
      <c r="I70" s="182">
        <f>Package!I19</f>
        <v>2.9922668368267868</v>
      </c>
      <c r="J70" s="183">
        <f>Package!J19</f>
        <v>6.8387875514971164E-2</v>
      </c>
      <c r="K70" s="112">
        <f>Package!K19</f>
        <v>2.3389434521697346E-2</v>
      </c>
      <c r="L70" s="115">
        <f>Package!L19</f>
        <v>6120638576.6166344</v>
      </c>
      <c r="M70" s="111">
        <f>Package!M19</f>
        <v>392715079.3985815</v>
      </c>
      <c r="N70" s="112">
        <f>Package!N19</f>
        <v>6.8561509173318394E-2</v>
      </c>
      <c r="O70" s="116">
        <f>Package!O19</f>
        <v>3045613306.5328569</v>
      </c>
      <c r="P70" s="110">
        <f>Package!P19</f>
        <v>132936564.58858585</v>
      </c>
      <c r="Q70" s="112">
        <f>Package!Q19</f>
        <v>4.5640685996568224E-2</v>
      </c>
    </row>
    <row r="71" spans="2:17">
      <c r="B71" s="369"/>
      <c r="C71" s="151" t="s">
        <v>71</v>
      </c>
      <c r="D71" s="77">
        <f>Package!D20</f>
        <v>1265104751.5318336</v>
      </c>
      <c r="E71" s="76">
        <f>Package!E20</f>
        <v>183998661.35810232</v>
      </c>
      <c r="F71" s="78">
        <f>Package!F20</f>
        <v>0.17019482456946861</v>
      </c>
      <c r="G71" s="95">
        <f>Package!G20</f>
        <v>31.08726666706821</v>
      </c>
      <c r="H71" s="81">
        <f>Package!H20</f>
        <v>2.2741566786090139</v>
      </c>
      <c r="I71" s="178">
        <f>Package!I20</f>
        <v>2.4098371536485024</v>
      </c>
      <c r="J71" s="179">
        <f>Package!J20</f>
        <v>3.4884698259890712E-2</v>
      </c>
      <c r="K71" s="78">
        <f>Package!K20</f>
        <v>1.4688588051832202E-2</v>
      </c>
      <c r="L71" s="79">
        <f>Package!L20</f>
        <v>3048696433.4986701</v>
      </c>
      <c r="M71" s="80">
        <f>Package!M20</f>
        <v>481120870.10498524</v>
      </c>
      <c r="N71" s="78">
        <f>Package!N20</f>
        <v>0.18738333428795578</v>
      </c>
      <c r="O71" s="77">
        <f>Package!O20</f>
        <v>624148022.95561719</v>
      </c>
      <c r="P71" s="76">
        <f>Package!P20</f>
        <v>84968647.521642089</v>
      </c>
      <c r="Q71" s="78">
        <f>Package!Q20</f>
        <v>0.15758883108845262</v>
      </c>
    </row>
    <row r="72" spans="2:17">
      <c r="B72" s="369"/>
      <c r="C72" s="151" t="s">
        <v>72</v>
      </c>
      <c r="D72" s="77">
        <f>Package!D21</f>
        <v>160056900.76545861</v>
      </c>
      <c r="E72" s="76">
        <f>Package!E21</f>
        <v>-6174566.7521673441</v>
      </c>
      <c r="F72" s="78">
        <f>Package!F21</f>
        <v>-3.7144391759115276E-2</v>
      </c>
      <c r="G72" s="95">
        <f>Package!G21</f>
        <v>3.9330589423330315</v>
      </c>
      <c r="H72" s="81">
        <f>Package!H21</f>
        <v>-0.49726070960663504</v>
      </c>
      <c r="I72" s="178">
        <f>Package!I21</f>
        <v>2.4048554563174895</v>
      </c>
      <c r="J72" s="179">
        <f>Package!J21</f>
        <v>1.3789468778276692E-2</v>
      </c>
      <c r="K72" s="78">
        <f>Package!K21</f>
        <v>5.7670799761023106E-3</v>
      </c>
      <c r="L72" s="79">
        <f>Package!L21</f>
        <v>384913711.12708008</v>
      </c>
      <c r="M72" s="80">
        <f>Package!M21</f>
        <v>-12556696.91304481</v>
      </c>
      <c r="N72" s="78">
        <f>Package!N21</f>
        <v>-3.1591526460951536E-2</v>
      </c>
      <c r="O72" s="77">
        <f>Package!O21</f>
        <v>91838347.537217304</v>
      </c>
      <c r="P72" s="76">
        <f>Package!P21</f>
        <v>298309.80584298074</v>
      </c>
      <c r="Q72" s="78">
        <f>Package!Q21</f>
        <v>3.2587905056187059E-3</v>
      </c>
    </row>
    <row r="73" spans="2:17" ht="15" thickBot="1">
      <c r="B73" s="370"/>
      <c r="C73" s="152" t="s">
        <v>73</v>
      </c>
      <c r="D73" s="144">
        <f>Package!D22</f>
        <v>520501542.86072797</v>
      </c>
      <c r="E73" s="138">
        <f>Package!E22</f>
        <v>48063651.787702441</v>
      </c>
      <c r="F73" s="140">
        <f>Package!F22</f>
        <v>0.10173538722420798</v>
      </c>
      <c r="G73" s="141">
        <f>Package!G22</f>
        <v>12.790221714003835</v>
      </c>
      <c r="H73" s="142">
        <f>Package!H22</f>
        <v>0.19903844168011098</v>
      </c>
      <c r="I73" s="180">
        <f>Package!I22</f>
        <v>2.8521493504714623</v>
      </c>
      <c r="J73" s="181">
        <f>Package!J22</f>
        <v>7.7064656895114769E-2</v>
      </c>
      <c r="K73" s="140">
        <f>Package!K22</f>
        <v>2.7770199977500104E-2</v>
      </c>
      <c r="L73" s="143">
        <f>Package!L22</f>
        <v>1484548137.3896194</v>
      </c>
      <c r="M73" s="139">
        <f>Package!M22</f>
        <v>173492977.20737648</v>
      </c>
      <c r="N73" s="140">
        <f>Package!N22</f>
        <v>0.13233079924971283</v>
      </c>
      <c r="O73" s="144">
        <f>Package!O22</f>
        <v>414478295.79736626</v>
      </c>
      <c r="P73" s="138">
        <f>Package!P22</f>
        <v>50675264.286453366</v>
      </c>
      <c r="Q73" s="140">
        <f>Package!Q22</f>
        <v>0.13929313363880882</v>
      </c>
    </row>
    <row r="74" spans="2:17">
      <c r="B74" s="371" t="s">
        <v>81</v>
      </c>
      <c r="C74" s="156" t="s">
        <v>82</v>
      </c>
      <c r="D74" s="116">
        <f>Flavor!D55</f>
        <v>365493227.90911001</v>
      </c>
      <c r="E74" s="110">
        <f>Flavor!E55</f>
        <v>10668619.926988065</v>
      </c>
      <c r="F74" s="112">
        <f>Flavor!F55</f>
        <v>3.0067305612370632E-2</v>
      </c>
      <c r="G74" s="113">
        <f>Flavor!G55</f>
        <v>8.9812210627304232</v>
      </c>
      <c r="H74" s="114">
        <f>Flavor!H55</f>
        <v>-0.47539059575897369</v>
      </c>
      <c r="I74" s="182">
        <f>Flavor!I55</f>
        <v>2.9049626192784341</v>
      </c>
      <c r="J74" s="183">
        <f>Flavor!J55</f>
        <v>4.8183370016849913E-2</v>
      </c>
      <c r="K74" s="112">
        <f>Flavor!K55</f>
        <v>1.6866325961064115E-2</v>
      </c>
      <c r="L74" s="115">
        <f>Flavor!L55</f>
        <v>1061744164.675378</v>
      </c>
      <c r="M74" s="111">
        <f>Flavor!M55</f>
        <v>48088587.464675784</v>
      </c>
      <c r="N74" s="112">
        <f>Flavor!N55</f>
        <v>4.7440756550664064E-2</v>
      </c>
      <c r="O74" s="116">
        <f>Flavor!O55</f>
        <v>443010703.20574117</v>
      </c>
      <c r="P74" s="110">
        <f>Flavor!P55</f>
        <v>1539701.8670182228</v>
      </c>
      <c r="Q74" s="112">
        <f>Flavor!Q55</f>
        <v>3.4876625244901907E-3</v>
      </c>
    </row>
    <row r="75" spans="2:17">
      <c r="B75" s="369"/>
      <c r="C75" s="151" t="s">
        <v>83</v>
      </c>
      <c r="D75" s="77">
        <f>Flavor!D56</f>
        <v>687631442.92743707</v>
      </c>
      <c r="E75" s="76">
        <f>Flavor!E56</f>
        <v>-6262880.2002483606</v>
      </c>
      <c r="F75" s="78">
        <f>Flavor!F56</f>
        <v>-9.0256974174667097E-3</v>
      </c>
      <c r="G75" s="95">
        <f>Flavor!G56</f>
        <v>16.897084616165277</v>
      </c>
      <c r="H75" s="81">
        <f>Flavor!H56</f>
        <v>-1.5962470136959261</v>
      </c>
      <c r="I75" s="178">
        <f>Flavor!I56</f>
        <v>2.5475404514214173</v>
      </c>
      <c r="J75" s="179">
        <f>Flavor!J56</f>
        <v>7.3119772327974619E-2</v>
      </c>
      <c r="K75" s="78">
        <f>Flavor!K56</f>
        <v>2.9550259155918315E-2</v>
      </c>
      <c r="L75" s="79">
        <f>Flavor!L56</f>
        <v>1751768916.5269234</v>
      </c>
      <c r="M75" s="80">
        <f>Flavor!M56</f>
        <v>34782454.274231195</v>
      </c>
      <c r="N75" s="78">
        <f>Flavor!N56</f>
        <v>2.0257850040702415E-2</v>
      </c>
      <c r="O75" s="77">
        <f>Flavor!O56</f>
        <v>519069551.5146597</v>
      </c>
      <c r="P75" s="76">
        <f>Flavor!P56</f>
        <v>23344283.695748985</v>
      </c>
      <c r="Q75" s="78">
        <f>Flavor!Q56</f>
        <v>4.7091171685597212E-2</v>
      </c>
    </row>
    <row r="76" spans="2:17">
      <c r="B76" s="369"/>
      <c r="C76" s="151" t="s">
        <v>84</v>
      </c>
      <c r="D76" s="77">
        <f>Flavor!D57</f>
        <v>652654901.97622406</v>
      </c>
      <c r="E76" s="76">
        <f>Flavor!E57</f>
        <v>68350735.688665628</v>
      </c>
      <c r="F76" s="78">
        <f>Flavor!F57</f>
        <v>0.11697800500540606</v>
      </c>
      <c r="G76" s="95">
        <f>Flavor!G57</f>
        <v>16.037610288584556</v>
      </c>
      <c r="H76" s="81">
        <f>Flavor!H57</f>
        <v>0.46502184145729508</v>
      </c>
      <c r="I76" s="178">
        <f>Flavor!I57</f>
        <v>2.8725885250577585</v>
      </c>
      <c r="J76" s="179">
        <f>Flavor!J57</f>
        <v>5.7403815165202321E-2</v>
      </c>
      <c r="K76" s="78">
        <f>Flavor!K57</f>
        <v>2.0390781096347024E-2</v>
      </c>
      <c r="L76" s="79">
        <f>Flavor!L57</f>
        <v>1874808982.2395976</v>
      </c>
      <c r="M76" s="80">
        <f>Flavor!M57</f>
        <v>229884827.38034534</v>
      </c>
      <c r="N76" s="78">
        <f>Flavor!N57</f>
        <v>0.1397540589949057</v>
      </c>
      <c r="O76" s="77">
        <f>Flavor!O57</f>
        <v>577146413.33901596</v>
      </c>
      <c r="P76" s="76">
        <f>Flavor!P57</f>
        <v>49592526.924984455</v>
      </c>
      <c r="Q76" s="78">
        <f>Flavor!Q57</f>
        <v>9.4004666067540946E-2</v>
      </c>
    </row>
    <row r="77" spans="2:17">
      <c r="B77" s="369"/>
      <c r="C77" s="151" t="s">
        <v>85</v>
      </c>
      <c r="D77" s="77">
        <f>Flavor!D58</f>
        <v>96521177.156805575</v>
      </c>
      <c r="E77" s="76">
        <f>Flavor!E58</f>
        <v>-3897988.7070018798</v>
      </c>
      <c r="F77" s="78">
        <f>Flavor!F58</f>
        <v>-3.8817178707583472E-2</v>
      </c>
      <c r="G77" s="95">
        <f>Flavor!G58</f>
        <v>2.3718032595006382</v>
      </c>
      <c r="H77" s="81">
        <f>Flavor!H58</f>
        <v>-0.30451916369304666</v>
      </c>
      <c r="I77" s="178">
        <f>Flavor!I58</f>
        <v>2.9421847666813985</v>
      </c>
      <c r="J77" s="179">
        <f>Flavor!J58</f>
        <v>0.23889705266097794</v>
      </c>
      <c r="K77" s="78">
        <f>Flavor!K58</f>
        <v>8.83727808260861E-2</v>
      </c>
      <c r="L77" s="79">
        <f>Flavor!L58</f>
        <v>283983137.09290993</v>
      </c>
      <c r="M77" s="80">
        <f>Flavor!M58</f>
        <v>12521239.761100411</v>
      </c>
      <c r="N77" s="78">
        <f>Flavor!N58</f>
        <v>4.6125220092290239E-2</v>
      </c>
      <c r="O77" s="77">
        <f>Flavor!O58</f>
        <v>101215974.21013002</v>
      </c>
      <c r="P77" s="76">
        <f>Flavor!P58</f>
        <v>7963981.2669900507</v>
      </c>
      <c r="Q77" s="78">
        <f>Flavor!Q58</f>
        <v>8.5402799614653344E-2</v>
      </c>
    </row>
    <row r="78" spans="2:17">
      <c r="B78" s="369"/>
      <c r="C78" s="151" t="s">
        <v>86</v>
      </c>
      <c r="D78" s="77">
        <f>Flavor!D59</f>
        <v>732800471.68333948</v>
      </c>
      <c r="E78" s="76">
        <f>Flavor!E59</f>
        <v>117772186.53908265</v>
      </c>
      <c r="F78" s="78">
        <f>Flavor!F59</f>
        <v>0.19149068324794005</v>
      </c>
      <c r="G78" s="95">
        <f>Flavor!G59</f>
        <v>18.007017718801226</v>
      </c>
      <c r="H78" s="81">
        <f>Flavor!H59</f>
        <v>1.615585104609579</v>
      </c>
      <c r="I78" s="178">
        <f>Flavor!I59</f>
        <v>2.5967873159954324</v>
      </c>
      <c r="J78" s="179">
        <f>Flavor!J59</f>
        <v>1.6647649211083415E-2</v>
      </c>
      <c r="K78" s="78">
        <f>Flavor!K59</f>
        <v>6.4522279260298835E-3</v>
      </c>
      <c r="L78" s="79">
        <f>Flavor!L59</f>
        <v>1902926970.0227659</v>
      </c>
      <c r="M78" s="80">
        <f>Flavor!M59</f>
        <v>316068095.32771349</v>
      </c>
      <c r="N78" s="78">
        <f>Flavor!N59</f>
        <v>0.19917845270799678</v>
      </c>
      <c r="O78" s="77">
        <f>Flavor!O59</f>
        <v>459572855.48313576</v>
      </c>
      <c r="P78" s="76">
        <f>Flavor!P59</f>
        <v>61646080.727909148</v>
      </c>
      <c r="Q78" s="78">
        <f>Flavor!Q59</f>
        <v>0.15491815238074641</v>
      </c>
    </row>
    <row r="79" spans="2:17">
      <c r="B79" s="369"/>
      <c r="C79" s="151" t="s">
        <v>87</v>
      </c>
      <c r="D79" s="77">
        <f>Flavor!D60</f>
        <v>148768480.72282061</v>
      </c>
      <c r="E79" s="76">
        <f>Flavor!E60</f>
        <v>5051194.1837563515</v>
      </c>
      <c r="F79" s="78">
        <f>Flavor!F60</f>
        <v>3.5146740558473943E-2</v>
      </c>
      <c r="G79" s="95">
        <f>Flavor!G60</f>
        <v>3.6556699564087825</v>
      </c>
      <c r="H79" s="81">
        <f>Flavor!H60</f>
        <v>-0.17461277155876065</v>
      </c>
      <c r="I79" s="178">
        <f>Flavor!I60</f>
        <v>2.8697447537718883</v>
      </c>
      <c r="J79" s="179">
        <f>Flavor!J60</f>
        <v>8.588543458657627E-2</v>
      </c>
      <c r="K79" s="78">
        <f>Flavor!K60</f>
        <v>3.0851212198362947E-2</v>
      </c>
      <c r="L79" s="79">
        <f>Flavor!L60</f>
        <v>426927567.08092874</v>
      </c>
      <c r="M79" s="80">
        <f>Flavor!M60</f>
        <v>26838859.621128917</v>
      </c>
      <c r="N79" s="78">
        <f>Flavor!N60</f>
        <v>6.7082272307887214E-2</v>
      </c>
      <c r="O79" s="77">
        <f>Flavor!O60</f>
        <v>267187726.82452586</v>
      </c>
      <c r="P79" s="76">
        <f>Flavor!P60</f>
        <v>13076552.039127171</v>
      </c>
      <c r="Q79" s="78">
        <f>Flavor!Q60</f>
        <v>5.1459964522105515E-2</v>
      </c>
    </row>
    <row r="80" spans="2:17">
      <c r="B80" s="369"/>
      <c r="C80" s="151" t="s">
        <v>88</v>
      </c>
      <c r="D80" s="77">
        <f>Flavor!D61</f>
        <v>13506807.816183604</v>
      </c>
      <c r="E80" s="76">
        <f>Flavor!E61</f>
        <v>865591.09727610461</v>
      </c>
      <c r="F80" s="78">
        <f>Flavor!F61</f>
        <v>6.8473717089387279E-2</v>
      </c>
      <c r="G80" s="95">
        <f>Flavor!G61</f>
        <v>0.33190116146044324</v>
      </c>
      <c r="H80" s="81">
        <f>Flavor!H61</f>
        <v>-5.0063548512072065E-3</v>
      </c>
      <c r="I80" s="178">
        <f>Flavor!I61</f>
        <v>3.6385466920277643</v>
      </c>
      <c r="J80" s="179">
        <f>Flavor!J61</f>
        <v>0.21790723432917147</v>
      </c>
      <c r="K80" s="78">
        <f>Flavor!K61</f>
        <v>6.3703654542937277E-2</v>
      </c>
      <c r="L80" s="79">
        <f>Flavor!L61</f>
        <v>49145150.899429604</v>
      </c>
      <c r="M80" s="80">
        <f>Flavor!M61</f>
        <v>5904106.1974154711</v>
      </c>
      <c r="N80" s="78">
        <f>Flavor!N61</f>
        <v>0.13653939765105774</v>
      </c>
      <c r="O80" s="77">
        <f>Flavor!O61</f>
        <v>25717920.616654113</v>
      </c>
      <c r="P80" s="76">
        <f>Flavor!P61</f>
        <v>2713761.2795209177</v>
      </c>
      <c r="Q80" s="78">
        <f>Flavor!Q61</f>
        <v>0.11796828737576941</v>
      </c>
    </row>
    <row r="81" spans="2:17">
      <c r="B81" s="369"/>
      <c r="C81" s="151" t="s">
        <v>89</v>
      </c>
      <c r="D81" s="77">
        <f>Flavor!D62</f>
        <v>96363619.855677277</v>
      </c>
      <c r="E81" s="76">
        <f>Flavor!E62</f>
        <v>-5498425.5364144892</v>
      </c>
      <c r="F81" s="78">
        <f>Flavor!F62</f>
        <v>-5.3979139288335642E-2</v>
      </c>
      <c r="G81" s="95">
        <f>Flavor!G62</f>
        <v>2.3679316229190919</v>
      </c>
      <c r="H81" s="81">
        <f>Flavor!H62</f>
        <v>-0.34684571873858161</v>
      </c>
      <c r="I81" s="178">
        <f>Flavor!I62</f>
        <v>3.1259269791233484</v>
      </c>
      <c r="J81" s="179">
        <f>Flavor!J62</f>
        <v>6.2246788038681444E-2</v>
      </c>
      <c r="K81" s="78">
        <f>Flavor!K62</f>
        <v>2.0317652025110218E-2</v>
      </c>
      <c r="L81" s="79">
        <f>Flavor!L62</f>
        <v>301225639.11284798</v>
      </c>
      <c r="M81" s="80">
        <f>Flavor!M62</f>
        <v>-10847091.578270733</v>
      </c>
      <c r="N81" s="78">
        <f>Flavor!N62</f>
        <v>-3.4758216631900776E-2</v>
      </c>
      <c r="O81" s="77">
        <f>Flavor!O62</f>
        <v>181169593.28788841</v>
      </c>
      <c r="P81" s="76">
        <f>Flavor!P62</f>
        <v>-10505030.020230174</v>
      </c>
      <c r="Q81" s="78">
        <f>Flavor!Q62</f>
        <v>-5.4806577098853872E-2</v>
      </c>
    </row>
    <row r="82" spans="2:17">
      <c r="B82" s="369"/>
      <c r="C82" s="151" t="s">
        <v>90</v>
      </c>
      <c r="D82" s="77">
        <f>Flavor!D63</f>
        <v>39405766.059593968</v>
      </c>
      <c r="E82" s="76">
        <f>Flavor!E63</f>
        <v>-3931284.3891115189</v>
      </c>
      <c r="F82" s="78">
        <f>Flavor!F63</f>
        <v>-9.0714166017474077E-2</v>
      </c>
      <c r="G82" s="95">
        <f>Flavor!G63</f>
        <v>0.96831314263218837</v>
      </c>
      <c r="H82" s="81">
        <f>Flavor!H63</f>
        <v>-0.18668469939578192</v>
      </c>
      <c r="I82" s="178">
        <f>Flavor!I63</f>
        <v>2.5426047996332866</v>
      </c>
      <c r="J82" s="179">
        <f>Flavor!J63</f>
        <v>-2.4296937196507162E-2</v>
      </c>
      <c r="K82" s="78">
        <f>Flavor!K63</f>
        <v>-9.4654722648303095E-3</v>
      </c>
      <c r="L82" s="79">
        <f>Flavor!L63</f>
        <v>100193289.91635008</v>
      </c>
      <c r="M82" s="80">
        <f>Flavor!M63</f>
        <v>-11048660.149512425</v>
      </c>
      <c r="N82" s="78">
        <f>Flavor!N63</f>
        <v>-9.9320985859838812E-2</v>
      </c>
      <c r="O82" s="77">
        <f>Flavor!O63</f>
        <v>31531308.526301928</v>
      </c>
      <c r="P82" s="76">
        <f>Flavor!P63</f>
        <v>-1509625.8172575384</v>
      </c>
      <c r="Q82" s="78">
        <f>Flavor!Q63</f>
        <v>-4.5689561970628824E-2</v>
      </c>
    </row>
    <row r="83" spans="2:17">
      <c r="B83" s="369"/>
      <c r="C83" s="151" t="s">
        <v>91</v>
      </c>
      <c r="D83" s="77">
        <f>Flavor!D64</f>
        <v>43240393.341197163</v>
      </c>
      <c r="E83" s="76">
        <f>Flavor!E64</f>
        <v>-683575.53928431123</v>
      </c>
      <c r="F83" s="78">
        <f>Flavor!F64</f>
        <v>-1.5562699744741696E-2</v>
      </c>
      <c r="G83" s="95">
        <f>Flavor!G64</f>
        <v>1.0625409769104741</v>
      </c>
      <c r="H83" s="81">
        <f>Flavor!H64</f>
        <v>-0.10809912768795127</v>
      </c>
      <c r="I83" s="178">
        <f>Flavor!I64</f>
        <v>3.2299946439502469</v>
      </c>
      <c r="J83" s="179">
        <f>Flavor!J64</f>
        <v>1.3523608596697212E-2</v>
      </c>
      <c r="K83" s="78">
        <f>Flavor!K64</f>
        <v>4.2044863603787177E-3</v>
      </c>
      <c r="L83" s="79">
        <f>Flavor!L64</f>
        <v>139666238.89436877</v>
      </c>
      <c r="M83" s="80">
        <f>Flavor!M64</f>
        <v>-1613934.7674705684</v>
      </c>
      <c r="N83" s="78">
        <f>Flavor!N64</f>
        <v>-1.1423646543170284E-2</v>
      </c>
      <c r="O83" s="77">
        <f>Flavor!O64</f>
        <v>92799536.323524937</v>
      </c>
      <c r="P83" s="76">
        <f>Flavor!P64</f>
        <v>-1370663.7486816347</v>
      </c>
      <c r="Q83" s="78">
        <f>Flavor!Q64</f>
        <v>-1.4555175072694498E-2</v>
      </c>
    </row>
    <row r="84" spans="2:17">
      <c r="B84" s="369"/>
      <c r="C84" s="151" t="s">
        <v>92</v>
      </c>
      <c r="D84" s="77">
        <f>Flavor!D65</f>
        <v>8978911.7939604763</v>
      </c>
      <c r="E84" s="76">
        <f>Flavor!E65</f>
        <v>543510.34748222493</v>
      </c>
      <c r="F84" s="78">
        <f>Flavor!F65</f>
        <v>6.4432066562657597E-2</v>
      </c>
      <c r="G84" s="95">
        <f>Flavor!G65</f>
        <v>0.22063771792885367</v>
      </c>
      <c r="H84" s="81">
        <f>Flavor!H65</f>
        <v>-4.178469754566011E-3</v>
      </c>
      <c r="I84" s="178">
        <f>Flavor!I65</f>
        <v>3.226116999548569</v>
      </c>
      <c r="J84" s="179">
        <f>Flavor!J65</f>
        <v>7.1280734364338461E-2</v>
      </c>
      <c r="K84" s="78">
        <f>Flavor!K65</f>
        <v>2.2594115311456879E-2</v>
      </c>
      <c r="L84" s="79">
        <f>Flavor!L65</f>
        <v>28967019.975943033</v>
      </c>
      <c r="M84" s="80">
        <f>Flavor!M65</f>
        <v>2354709.5812059306</v>
      </c>
      <c r="N84" s="78">
        <f>Flavor!N65</f>
        <v>8.8481967415786719E-2</v>
      </c>
      <c r="O84" s="77">
        <f>Flavor!O65</f>
        <v>14355374.783555737</v>
      </c>
      <c r="P84" s="76">
        <f>Flavor!P65</f>
        <v>1957295.8629720211</v>
      </c>
      <c r="Q84" s="78">
        <f>Flavor!Q65</f>
        <v>0.15787089883114483</v>
      </c>
    </row>
    <row r="85" spans="2:17">
      <c r="B85" s="369"/>
      <c r="C85" s="151" t="s">
        <v>93</v>
      </c>
      <c r="D85" s="77">
        <f>Flavor!D66</f>
        <v>42338638.131256454</v>
      </c>
      <c r="E85" s="76">
        <f>Flavor!E66</f>
        <v>-38326.989226333797</v>
      </c>
      <c r="F85" s="78">
        <f>Flavor!F66</f>
        <v>-9.0442977965424318E-4</v>
      </c>
      <c r="G85" s="95">
        <f>Flavor!G66</f>
        <v>1.0403822547604691</v>
      </c>
      <c r="H85" s="81">
        <f>Flavor!H66</f>
        <v>-8.9027863350469971E-2</v>
      </c>
      <c r="I85" s="178">
        <f>Flavor!I66</f>
        <v>2.7320518509140208</v>
      </c>
      <c r="J85" s="179">
        <f>Flavor!J66</f>
        <v>0.12919039929095044</v>
      </c>
      <c r="K85" s="78">
        <f>Flavor!K66</f>
        <v>4.9633990011412624E-2</v>
      </c>
      <c r="L85" s="79">
        <f>Flavor!L66</f>
        <v>115671354.67167814</v>
      </c>
      <c r="M85" s="80">
        <f>Flavor!M66</f>
        <v>5369985.7227980942</v>
      </c>
      <c r="N85" s="78">
        <f>Flavor!N66</f>
        <v>4.868466977310909E-2</v>
      </c>
      <c r="O85" s="77">
        <f>Flavor!O66</f>
        <v>62106308.347069889</v>
      </c>
      <c r="P85" s="76">
        <f>Flavor!P66</f>
        <v>850057.48588568717</v>
      </c>
      <c r="Q85" s="78">
        <f>Flavor!Q66</f>
        <v>1.3877073342474781E-2</v>
      </c>
    </row>
    <row r="86" spans="2:17" ht="15" thickBot="1">
      <c r="B86" s="372"/>
      <c r="C86" s="157" t="s">
        <v>94</v>
      </c>
      <c r="D86" s="144">
        <f>Flavor!D67</f>
        <v>21517760.614261623</v>
      </c>
      <c r="E86" s="138">
        <f>Flavor!E67</f>
        <v>2510704.831428621</v>
      </c>
      <c r="F86" s="140">
        <f>Flavor!F67</f>
        <v>0.13209330577628264</v>
      </c>
      <c r="G86" s="141">
        <f>Flavor!G67</f>
        <v>0.52875333958213855</v>
      </c>
      <c r="H86" s="142">
        <f>Flavor!H67</f>
        <v>2.2186598533126323E-2</v>
      </c>
      <c r="I86" s="180">
        <f>Flavor!I67</f>
        <v>2.6992583707035869</v>
      </c>
      <c r="J86" s="181">
        <f>Flavor!J67</f>
        <v>0.24874748116329304</v>
      </c>
      <c r="K86" s="140">
        <f>Flavor!K67</f>
        <v>0.10150841696931087</v>
      </c>
      <c r="L86" s="143">
        <f>Flavor!L67</f>
        <v>58081995.45684164</v>
      </c>
      <c r="M86" s="139">
        <f>Flavor!M67</f>
        <v>11504998.282909557</v>
      </c>
      <c r="N86" s="140">
        <f>Flavor!N67</f>
        <v>0.24701030510718713</v>
      </c>
      <c r="O86" s="144">
        <f>Flavor!O67</f>
        <v>52101272.630472928</v>
      </c>
      <c r="P86" s="138">
        <f>Flavor!P67</f>
        <v>8438684.7541092783</v>
      </c>
      <c r="Q86" s="140">
        <f>Flavor!Q67</f>
        <v>0.19327037549868831</v>
      </c>
    </row>
    <row r="87" spans="2:17">
      <c r="B87" s="368" t="s">
        <v>95</v>
      </c>
      <c r="C87" s="221" t="s">
        <v>144</v>
      </c>
      <c r="D87" s="116">
        <f>Fat!D19</f>
        <v>923735201.2139616</v>
      </c>
      <c r="E87" s="110">
        <f>Fat!E19</f>
        <v>98363128.022433758</v>
      </c>
      <c r="F87" s="112">
        <f>Fat!F19</f>
        <v>0.11917428662455916</v>
      </c>
      <c r="G87" s="113">
        <f>Fat!G19</f>
        <v>22.698833827890937</v>
      </c>
      <c r="H87" s="114">
        <f>Fat!H19</f>
        <v>0.70142160126251341</v>
      </c>
      <c r="I87" s="182">
        <f>Fat!I19</f>
        <v>3.0807770918962065</v>
      </c>
      <c r="J87" s="183">
        <f>Fat!J19</f>
        <v>1.5288422110466993E-2</v>
      </c>
      <c r="K87" s="112">
        <f>Fat!K19</f>
        <v>4.9872707934476125E-3</v>
      </c>
      <c r="L87" s="115">
        <f>Fat!L19</f>
        <v>2845822246.8781056</v>
      </c>
      <c r="M87" s="111">
        <f>Fat!M19</f>
        <v>315653508.15191078</v>
      </c>
      <c r="N87" s="112">
        <f>Fat!N19</f>
        <v>0.12475591185701927</v>
      </c>
      <c r="O87" s="116">
        <f>Fat!O19</f>
        <v>928966537.72379124</v>
      </c>
      <c r="P87" s="110">
        <f>Fat!P19</f>
        <v>97623773.987672687</v>
      </c>
      <c r="Q87" s="112">
        <f>Fat!Q19</f>
        <v>0.11742902957252423</v>
      </c>
    </row>
    <row r="88" spans="2:17">
      <c r="B88" s="369"/>
      <c r="C88" s="222" t="s">
        <v>97</v>
      </c>
      <c r="D88" s="77">
        <f>Fat!D20</f>
        <v>79858682.347758949</v>
      </c>
      <c r="E88" s="76">
        <f>Fat!E20</f>
        <v>15558419.608881012</v>
      </c>
      <c r="F88" s="78">
        <f>Fat!F20</f>
        <v>0.24196510163672952</v>
      </c>
      <c r="G88" s="95">
        <f>Fat!G20</f>
        <v>1.9623577816931526</v>
      </c>
      <c r="H88" s="81">
        <f>Fat!H20</f>
        <v>0.24865867350998494</v>
      </c>
      <c r="I88" s="178">
        <f>Fat!I20</f>
        <v>3.5054442990087065</v>
      </c>
      <c r="J88" s="179">
        <f>Fat!J20</f>
        <v>0.19022444506269265</v>
      </c>
      <c r="K88" s="78">
        <f>Fat!K20</f>
        <v>5.7379134248449253E-2</v>
      </c>
      <c r="L88" s="79">
        <f>Fat!L20</f>
        <v>279940162.76229882</v>
      </c>
      <c r="M88" s="80">
        <f>Fat!M20</f>
        <v>66770655.116425604</v>
      </c>
      <c r="N88" s="78">
        <f>Fat!N20</f>
        <v>0.31322798393543239</v>
      </c>
      <c r="O88" s="77">
        <f>Fat!O20</f>
        <v>111341547.90510599</v>
      </c>
      <c r="P88" s="76">
        <f>Fat!P20</f>
        <v>34188378.927416027</v>
      </c>
      <c r="Q88" s="78">
        <f>Fat!Q20</f>
        <v>0.44312345663082386</v>
      </c>
    </row>
    <row r="89" spans="2:17">
      <c r="B89" s="369"/>
      <c r="C89" s="222" t="s">
        <v>59</v>
      </c>
      <c r="D89" s="77">
        <f>Fat!D21</f>
        <v>1592527482.5669694</v>
      </c>
      <c r="E89" s="76">
        <f>Fat!E21</f>
        <v>50162882.502952576</v>
      </c>
      <c r="F89" s="78">
        <f>Fat!F21</f>
        <v>3.2523362180946411E-2</v>
      </c>
      <c r="G89" s="95">
        <f>Fat!G21</f>
        <v>39.132985996020473</v>
      </c>
      <c r="H89" s="81">
        <f>Fat!H21</f>
        <v>-1.9733598731522122</v>
      </c>
      <c r="I89" s="178">
        <f>Fat!I21</f>
        <v>2.6566312581903526</v>
      </c>
      <c r="J89" s="179">
        <f>Fat!J21</f>
        <v>4.6710500060270554E-2</v>
      </c>
      <c r="K89" s="78">
        <f>Fat!K21</f>
        <v>1.789728669530067E-2</v>
      </c>
      <c r="L89" s="79">
        <f>Fat!L21</f>
        <v>4230758289.7146025</v>
      </c>
      <c r="M89" s="80">
        <f>Fat!M21</f>
        <v>205308903.40252304</v>
      </c>
      <c r="N89" s="78">
        <f>Fat!N21</f>
        <v>5.1002728813494547E-2</v>
      </c>
      <c r="O89" s="77">
        <f>Fat!O21</f>
        <v>1771068015.6367135</v>
      </c>
      <c r="P89" s="76">
        <f>Fat!P21</f>
        <v>44050092.024940014</v>
      </c>
      <c r="Q89" s="78">
        <f>Fat!Q21</f>
        <v>2.5506447514346872E-2</v>
      </c>
    </row>
    <row r="90" spans="2:17" ht="15" thickBot="1">
      <c r="B90" s="370"/>
      <c r="C90" s="223" t="s">
        <v>15</v>
      </c>
      <c r="D90" s="109">
        <f>Fat!D22</f>
        <v>1471625774.9229009</v>
      </c>
      <c r="E90" s="103">
        <f>Fat!E22</f>
        <v>153171996.94528842</v>
      </c>
      <c r="F90" s="105">
        <f>Fat!F22</f>
        <v>0.11617547729298501</v>
      </c>
      <c r="G90" s="106">
        <f>Fat!G22</f>
        <v>36.162082897692734</v>
      </c>
      <c r="H90" s="107">
        <f>Fat!H22</f>
        <v>1.023298587020868</v>
      </c>
      <c r="I90" s="190">
        <f>Fat!I22</f>
        <v>2.7890470523540389</v>
      </c>
      <c r="J90" s="191">
        <f>Fat!J22</f>
        <v>3.5392288052296106E-2</v>
      </c>
      <c r="K90" s="105">
        <f>Fat!K22</f>
        <v>1.2852841434997642E-2</v>
      </c>
      <c r="L90" s="108">
        <f>Fat!L22</f>
        <v>4104433529.7169452</v>
      </c>
      <c r="M90" s="104">
        <f>Fat!M22</f>
        <v>473867002.47726011</v>
      </c>
      <c r="N90" s="105">
        <f>Fat!N22</f>
        <v>0.1305215037162645</v>
      </c>
      <c r="O90" s="109">
        <f>Fat!O22</f>
        <v>1489030204.1982939</v>
      </c>
      <c r="P90" s="103">
        <f>Fat!P22</f>
        <v>97013751.704554081</v>
      </c>
      <c r="Q90" s="105">
        <f>Fat!Q22</f>
        <v>6.9692963420624782E-2</v>
      </c>
    </row>
    <row r="91" spans="2:17" ht="15" hidden="1" thickBot="1">
      <c r="B91" s="371" t="s">
        <v>98</v>
      </c>
      <c r="C91" s="154" t="s">
        <v>99</v>
      </c>
      <c r="D91" s="125">
        <f>Organic!D7</f>
        <v>296318002.52516699</v>
      </c>
      <c r="E91" s="117">
        <f>Organic!E7</f>
        <v>35442696.756533325</v>
      </c>
      <c r="F91" s="121">
        <f>Organic!F7</f>
        <v>0.13586068122510189</v>
      </c>
      <c r="G91" s="122">
        <f>Organic!G7</f>
        <v>7.2813865820984267</v>
      </c>
      <c r="H91" s="123">
        <f>Organic!H7</f>
        <v>0.32866570974013598</v>
      </c>
      <c r="I91" s="186">
        <f>Organic!I7</f>
        <v>3.0070920908340022</v>
      </c>
      <c r="J91" s="187">
        <f>Organic!J7</f>
        <v>2.8304589998629393E-2</v>
      </c>
      <c r="K91" s="121">
        <f>Organic!K7</f>
        <v>9.5020507473902172E-3</v>
      </c>
      <c r="L91" s="124">
        <f>Organic!L7</f>
        <v>891055521.76515949</v>
      </c>
      <c r="M91" s="118">
        <f>Organic!M7</f>
        <v>113963421.66494751</v>
      </c>
      <c r="N91" s="121">
        <f>Organic!N7</f>
        <v>0.14665368706006798</v>
      </c>
      <c r="O91" s="125">
        <f>Organic!O7</f>
        <v>164383838.1613889</v>
      </c>
      <c r="P91" s="117">
        <f>Organic!P7</f>
        <v>15861758.611875564</v>
      </c>
      <c r="Q91" s="121">
        <f>Organic!Q7</f>
        <v>0.10679731027188905</v>
      </c>
    </row>
    <row r="92" spans="2:17" hidden="1">
      <c r="B92" s="369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72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68" t="s">
        <v>63</v>
      </c>
      <c r="C94" s="150" t="s">
        <v>102</v>
      </c>
      <c r="D94" s="116">
        <f>Size!D31</f>
        <v>771528387.53677225</v>
      </c>
      <c r="E94" s="110">
        <f>Size!E31</f>
        <v>26112078.179939032</v>
      </c>
      <c r="F94" s="112">
        <f>Size!F31</f>
        <v>3.5030194338609641E-2</v>
      </c>
      <c r="G94" s="113">
        <f>Size!G31</f>
        <v>18.958674129970071</v>
      </c>
      <c r="H94" s="114">
        <f>Size!H31</f>
        <v>-0.90779624134967918</v>
      </c>
      <c r="I94" s="182">
        <f>Size!I31</f>
        <v>3.5253176761960101</v>
      </c>
      <c r="J94" s="183">
        <f>Size!J31</f>
        <v>0.10001776930433204</v>
      </c>
      <c r="K94" s="112">
        <f>Size!K31</f>
        <v>2.9199711564846343E-2</v>
      </c>
      <c r="L94" s="115">
        <f>Size!L31</f>
        <v>2719882662.2703886</v>
      </c>
      <c r="M94" s="111">
        <f>Size!M31</f>
        <v>166608247.23488951</v>
      </c>
      <c r="N94" s="112">
        <f>Size!N31</f>
        <v>6.5252777474203882E-2</v>
      </c>
      <c r="O94" s="116">
        <f>Size!O31</f>
        <v>2304026508.7488184</v>
      </c>
      <c r="P94" s="110">
        <f>Size!P31</f>
        <v>91632551.221751213</v>
      </c>
      <c r="Q94" s="112">
        <f>Size!Q31</f>
        <v>4.1417827466937542E-2</v>
      </c>
    </row>
    <row r="95" spans="2:17">
      <c r="B95" s="369"/>
      <c r="C95" s="151" t="s">
        <v>103</v>
      </c>
      <c r="D95" s="77">
        <f>Size!D32</f>
        <v>605033681.54897511</v>
      </c>
      <c r="E95" s="76">
        <f>Size!E32</f>
        <v>-13040030.475436449</v>
      </c>
      <c r="F95" s="78">
        <f>Size!F32</f>
        <v>-2.1097856488226468E-2</v>
      </c>
      <c r="G95" s="95">
        <f>Size!G32</f>
        <v>14.867419775395362</v>
      </c>
      <c r="H95" s="81">
        <f>Size!H32</f>
        <v>-1.6051780643530265</v>
      </c>
      <c r="I95" s="178">
        <f>Size!I32</f>
        <v>2.9079045325166728</v>
      </c>
      <c r="J95" s="179">
        <f>Size!J32</f>
        <v>1.1858442650720669E-2</v>
      </c>
      <c r="K95" s="78">
        <f>Size!K32</f>
        <v>4.0947009414720867E-3</v>
      </c>
      <c r="L95" s="79">
        <f>Size!L32</f>
        <v>1759380184.9015141</v>
      </c>
      <c r="M95" s="80">
        <f>Size!M32</f>
        <v>-30589772.055717468</v>
      </c>
      <c r="N95" s="78">
        <f>Size!N32</f>
        <v>-1.7089544959579653E-2</v>
      </c>
      <c r="O95" s="77">
        <f>Size!O32</f>
        <v>361980836.26324826</v>
      </c>
      <c r="P95" s="76">
        <f>Size!P32</f>
        <v>-9387352.6104431748</v>
      </c>
      <c r="Q95" s="78">
        <f>Size!Q32</f>
        <v>-2.527775100746707E-2</v>
      </c>
    </row>
    <row r="96" spans="2:17">
      <c r="B96" s="369"/>
      <c r="C96" s="151" t="s">
        <v>104</v>
      </c>
      <c r="D96" s="77">
        <f>Size!D33</f>
        <v>970144786.63613617</v>
      </c>
      <c r="E96" s="76">
        <f>Size!E33</f>
        <v>60717755.936763763</v>
      </c>
      <c r="F96" s="78">
        <f>Size!F33</f>
        <v>6.6764846312155762E-2</v>
      </c>
      <c r="G96" s="95">
        <f>Size!G33</f>
        <v>23.839250980051887</v>
      </c>
      <c r="H96" s="81">
        <f>Size!H33</f>
        <v>-0.39835280387282879</v>
      </c>
      <c r="I96" s="178">
        <f>Size!I33</f>
        <v>2.6578593146958012</v>
      </c>
      <c r="J96" s="179">
        <f>Size!J33</f>
        <v>7.6738714535286245E-2</v>
      </c>
      <c r="K96" s="78">
        <f>Size!K33</f>
        <v>2.9730774505660067E-2</v>
      </c>
      <c r="L96" s="79">
        <f>Size!L33</f>
        <v>2578508357.7644253</v>
      </c>
      <c r="M96" s="80">
        <f>Size!M33</f>
        <v>231167514.48346615</v>
      </c>
      <c r="N96" s="78">
        <f>Size!N33</f>
        <v>9.8480591408427659E-2</v>
      </c>
      <c r="O96" s="77">
        <f>Size!O33</f>
        <v>521067846.84174132</v>
      </c>
      <c r="P96" s="76">
        <f>Size!P33</f>
        <v>30040548.095070302</v>
      </c>
      <c r="Q96" s="78">
        <f>Size!Q33</f>
        <v>6.1178977567535833E-2</v>
      </c>
    </row>
    <row r="97" spans="2:17">
      <c r="B97" s="369"/>
      <c r="C97" s="151" t="s">
        <v>105</v>
      </c>
      <c r="D97" s="77">
        <f>Size!D34</f>
        <v>1014393945.9722655</v>
      </c>
      <c r="E97" s="76">
        <f>Size!E34</f>
        <v>140041847.31302214</v>
      </c>
      <c r="F97" s="78">
        <f>Size!F34</f>
        <v>0.16016642211732132</v>
      </c>
      <c r="G97" s="95">
        <f>Size!G34</f>
        <v>24.926580242241624</v>
      </c>
      <c r="H97" s="81">
        <f>Size!H34</f>
        <v>1.6237763673134111</v>
      </c>
      <c r="I97" s="178">
        <f>Size!I34</f>
        <v>2.3606266359713723</v>
      </c>
      <c r="J97" s="179">
        <f>Size!J34</f>
        <v>5.2354783553499651E-2</v>
      </c>
      <c r="K97" s="78">
        <f>Size!K34</f>
        <v>2.2681376761865796E-2</v>
      </c>
      <c r="L97" s="79">
        <f>Size!L34</f>
        <v>2394605368.2302351</v>
      </c>
      <c r="M97" s="80">
        <f>Size!M34</f>
        <v>376363029.79260874</v>
      </c>
      <c r="N97" s="78">
        <f>Size!N34</f>
        <v>0.18648059384383003</v>
      </c>
      <c r="O97" s="77">
        <f>Size!O34</f>
        <v>504574711.57220787</v>
      </c>
      <c r="P97" s="76">
        <f>Size!P34</f>
        <v>68086244.835942686</v>
      </c>
      <c r="Q97" s="78">
        <f>Size!Q34</f>
        <v>0.15598635479429912</v>
      </c>
    </row>
    <row r="98" spans="2:17">
      <c r="B98" s="369"/>
      <c r="C98" s="151" t="s">
        <v>106</v>
      </c>
      <c r="D98" s="77">
        <f>Size!D35</f>
        <v>943539238.52181554</v>
      </c>
      <c r="E98" s="76">
        <f>Size!E35</f>
        <v>57659682.021137118</v>
      </c>
      <c r="F98" s="78">
        <f>Size!F35</f>
        <v>6.508749592201811E-2</v>
      </c>
      <c r="G98" s="95">
        <f>Size!G35</f>
        <v>23.185476051096849</v>
      </c>
      <c r="H98" s="81">
        <f>Size!H35</f>
        <v>-0.42455198406083738</v>
      </c>
      <c r="I98" s="178">
        <f>Size!I35</f>
        <v>3.617425860058912</v>
      </c>
      <c r="J98" s="179">
        <f>Size!J35</f>
        <v>0.10299275816358255</v>
      </c>
      <c r="K98" s="78">
        <f>Size!K35</f>
        <v>2.9305653337956181E-2</v>
      </c>
      <c r="L98" s="79">
        <f>Size!L35</f>
        <v>3413183241.4091096</v>
      </c>
      <c r="M98" s="80">
        <f>Size!M35</f>
        <v>299818803.75077152</v>
      </c>
      <c r="N98" s="78">
        <f>Size!N35</f>
        <v>9.6300580852100609E-2</v>
      </c>
      <c r="O98" s="77">
        <f>Size!O35</f>
        <v>2667379188.9234104</v>
      </c>
      <c r="P98" s="76">
        <f>Size!P35</f>
        <v>157031635.0504117</v>
      </c>
      <c r="Q98" s="78">
        <f>Size!Q35</f>
        <v>6.2553742731017922E-2</v>
      </c>
    </row>
    <row r="99" spans="2:17" ht="15" customHeight="1">
      <c r="B99" s="369"/>
      <c r="C99" s="151" t="s">
        <v>107</v>
      </c>
      <c r="D99" s="77">
        <f>Size!D36</f>
        <v>1293703184.2197728</v>
      </c>
      <c r="E99" s="76">
        <f>Size!E36</f>
        <v>189440794.76322865</v>
      </c>
      <c r="F99" s="78">
        <f>Size!F36</f>
        <v>0.17155414924206625</v>
      </c>
      <c r="G99" s="95">
        <f>Size!G36</f>
        <v>31.790012508591357</v>
      </c>
      <c r="H99" s="81">
        <f>Size!H36</f>
        <v>2.3597521736253135</v>
      </c>
      <c r="I99" s="178">
        <f>Size!I36</f>
        <v>2.3621735414762894</v>
      </c>
      <c r="J99" s="179">
        <f>Size!J36</f>
        <v>3.0835226913217273E-2</v>
      </c>
      <c r="K99" s="78">
        <f>Size!K36</f>
        <v>1.322640593199201E-2</v>
      </c>
      <c r="L99" s="79">
        <f>Size!L36</f>
        <v>3055951432.2875733</v>
      </c>
      <c r="M99" s="80">
        <f>Size!M36</f>
        <v>481542214.41656303</v>
      </c>
      <c r="N99" s="78">
        <f>Size!N36</f>
        <v>0.18704959999125148</v>
      </c>
      <c r="O99" s="77">
        <f>Size!O36</f>
        <v>622120959.59376025</v>
      </c>
      <c r="P99" s="76">
        <f>Size!P36</f>
        <v>85543449.807294607</v>
      </c>
      <c r="Q99" s="78">
        <f>Size!Q36</f>
        <v>0.15942421783823396</v>
      </c>
    </row>
    <row r="100" spans="2:17" ht="15" thickBot="1">
      <c r="B100" s="370"/>
      <c r="C100" s="152" t="s">
        <v>108</v>
      </c>
      <c r="D100" s="144">
        <f>Size!D37</f>
        <v>1830504718.3099589</v>
      </c>
      <c r="E100" s="138">
        <f>Size!E37</f>
        <v>70155950.295104265</v>
      </c>
      <c r="F100" s="140">
        <f>Size!F37</f>
        <v>3.9853437892434881E-2</v>
      </c>
      <c r="G100" s="141">
        <f>Size!G37</f>
        <v>44.980771943608005</v>
      </c>
      <c r="H100" s="142">
        <f>Size!H37</f>
        <v>-1.9351812009255767</v>
      </c>
      <c r="I100" s="180">
        <f>Size!I37</f>
        <v>2.7270181308158716</v>
      </c>
      <c r="J100" s="181">
        <f>Size!J37</f>
        <v>5.051413910532343E-2</v>
      </c>
      <c r="K100" s="140">
        <f>Size!K37</f>
        <v>1.8873179065591435E-2</v>
      </c>
      <c r="L100" s="143">
        <f>Size!L37</f>
        <v>4991819555.3752575</v>
      </c>
      <c r="M100" s="139">
        <f>Size!M37</f>
        <v>280239050.98075294</v>
      </c>
      <c r="N100" s="140">
        <f>Size!N37</f>
        <v>5.9478778027749542E-2</v>
      </c>
      <c r="O100" s="144">
        <f>Size!O37</f>
        <v>1010906156.9467325</v>
      </c>
      <c r="P100" s="138">
        <f>Size!P37</f>
        <v>30300911.786876202</v>
      </c>
      <c r="Q100" s="140">
        <f>Size!Q37</f>
        <v>3.0900213859183068E-2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60" t="s">
        <v>136</v>
      </c>
      <c r="C102" s="360"/>
      <c r="D102" s="360"/>
      <c r="E102" s="360"/>
      <c r="F102" s="360"/>
      <c r="G102" s="360"/>
      <c r="H102" s="360"/>
      <c r="I102" s="360"/>
      <c r="J102" s="360"/>
      <c r="K102" s="360"/>
      <c r="L102" s="360"/>
      <c r="M102" s="360"/>
      <c r="N102" s="360"/>
      <c r="O102" s="360"/>
      <c r="P102" s="360"/>
      <c r="Q102" s="360"/>
    </row>
    <row r="103" spans="2:17">
      <c r="B103" s="361" t="s">
        <v>370</v>
      </c>
      <c r="C103" s="361"/>
      <c r="D103" s="361"/>
      <c r="E103" s="361"/>
      <c r="F103" s="361"/>
      <c r="G103" s="361"/>
      <c r="H103" s="361"/>
      <c r="I103" s="361"/>
      <c r="J103" s="361"/>
      <c r="K103" s="361"/>
      <c r="L103" s="361"/>
      <c r="M103" s="361"/>
      <c r="N103" s="361"/>
      <c r="O103" s="361"/>
      <c r="P103" s="361"/>
      <c r="Q103" s="361"/>
    </row>
    <row r="104" spans="2:17" ht="15" thickBot="1">
      <c r="B104" s="361" t="str">
        <f>'HOME PAGE'!H7</f>
        <v>YTD Ending 02-23-2025</v>
      </c>
      <c r="C104" s="361"/>
      <c r="D104" s="361"/>
      <c r="E104" s="361"/>
      <c r="F104" s="361"/>
      <c r="G104" s="361"/>
      <c r="H104" s="361"/>
      <c r="I104" s="361"/>
      <c r="J104" s="361"/>
      <c r="K104" s="361"/>
      <c r="L104" s="361"/>
      <c r="M104" s="361"/>
      <c r="N104" s="361"/>
      <c r="O104" s="361"/>
      <c r="P104" s="361"/>
      <c r="Q104" s="361"/>
    </row>
    <row r="105" spans="2:17">
      <c r="D105" s="366" t="s">
        <v>64</v>
      </c>
      <c r="E105" s="364"/>
      <c r="F105" s="367"/>
      <c r="G105" s="363" t="s">
        <v>21</v>
      </c>
      <c r="H105" s="365"/>
      <c r="I105" s="366" t="s">
        <v>22</v>
      </c>
      <c r="J105" s="364"/>
      <c r="K105" s="367"/>
      <c r="L105" s="363" t="s">
        <v>23</v>
      </c>
      <c r="M105" s="364"/>
      <c r="N105" s="365"/>
      <c r="O105" s="366" t="s">
        <v>24</v>
      </c>
      <c r="P105" s="364"/>
      <c r="Q105" s="367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1" t="s">
        <v>11</v>
      </c>
      <c r="D107" s="282">
        <f>'Segment Data'!D33</f>
        <v>682011244.04712343</v>
      </c>
      <c r="E107" s="283">
        <f>'Segment Data'!E33</f>
        <v>62479063.432836652</v>
      </c>
      <c r="F107" s="284">
        <f>'Segment Data'!F33</f>
        <v>0.10084877813915426</v>
      </c>
      <c r="G107" s="285">
        <f>'Segment Data'!G33</f>
        <v>99.97179321171663</v>
      </c>
      <c r="H107" s="286">
        <f>'Segment Data'!H33</f>
        <v>1.6576031304680328E-2</v>
      </c>
      <c r="I107" s="287">
        <f>'Segment Data'!I33</f>
        <v>2.8272777119368011</v>
      </c>
      <c r="J107" s="288">
        <f>'Segment Data'!J33</f>
        <v>8.2097266682835901E-2</v>
      </c>
      <c r="K107" s="284">
        <f>'Segment Data'!K33</f>
        <v>2.9905963677094759E-2</v>
      </c>
      <c r="L107" s="289">
        <f>'Segment Data'!L33</f>
        <v>1928235189.5847225</v>
      </c>
      <c r="M107" s="290">
        <f>'Segment Data'!M33</f>
        <v>227507562.15683484</v>
      </c>
      <c r="N107" s="284">
        <f>'Segment Data'!N33</f>
        <v>0.13377072171215809</v>
      </c>
      <c r="O107" s="282">
        <f>'Segment Data'!O33</f>
        <v>703047710.9611237</v>
      </c>
      <c r="P107" s="283">
        <f>'Segment Data'!P33</f>
        <v>56136474.374028206</v>
      </c>
      <c r="Q107" s="284">
        <f>'Segment Data'!Q33</f>
        <v>8.6776162167451223E-2</v>
      </c>
    </row>
    <row r="108" spans="2:17">
      <c r="B108" s="375" t="s">
        <v>60</v>
      </c>
      <c r="C108" s="151" t="s">
        <v>145</v>
      </c>
      <c r="D108" s="77">
        <f>'Segment Data'!D34</f>
        <v>11001156.691899804</v>
      </c>
      <c r="E108" s="76">
        <f>'Segment Data'!E34</f>
        <v>622576.79105162062</v>
      </c>
      <c r="F108" s="78">
        <f>'Segment Data'!F34</f>
        <v>5.9986703094200865E-2</v>
      </c>
      <c r="G108" s="95">
        <f>'Segment Data'!G34</f>
        <v>1.6125912461002023</v>
      </c>
      <c r="H108" s="81">
        <f>'Segment Data'!H34</f>
        <v>-6.1887078794766959E-2</v>
      </c>
      <c r="I108" s="178">
        <f>'Segment Data'!I34</f>
        <v>4.8935400554489528</v>
      </c>
      <c r="J108" s="179">
        <f>'Segment Data'!J34</f>
        <v>7.8206080900074859E-2</v>
      </c>
      <c r="K108" s="78">
        <f>'Segment Data'!K34</f>
        <v>1.6241050218619893E-2</v>
      </c>
      <c r="L108" s="79">
        <f>'Segment Data'!L34</f>
        <v>53834600.928081989</v>
      </c>
      <c r="M108" s="80">
        <f>'Segment Data'!M34</f>
        <v>3858272.5239576027</v>
      </c>
      <c r="N108" s="78">
        <f>'Segment Data'!N34</f>
        <v>7.7202000370223109E-2</v>
      </c>
      <c r="O108" s="77">
        <f>'Segment Data'!O34</f>
        <v>22905897.691309929</v>
      </c>
      <c r="P108" s="76">
        <f>'Segment Data'!P34</f>
        <v>1167186.1576798372</v>
      </c>
      <c r="Q108" s="78">
        <f>'Segment Data'!Q34</f>
        <v>5.3691597860994839E-2</v>
      </c>
    </row>
    <row r="109" spans="2:17">
      <c r="B109" s="376"/>
      <c r="C109" s="151" t="s">
        <v>149</v>
      </c>
      <c r="D109" s="77">
        <f>'Segment Data'!D35</f>
        <v>11560596.978686027</v>
      </c>
      <c r="E109" s="76">
        <f>'Segment Data'!E35</f>
        <v>4993.60207606107</v>
      </c>
      <c r="F109" s="78">
        <f>'Segment Data'!F35</f>
        <v>4.3213685285951973E-4</v>
      </c>
      <c r="G109" s="95">
        <f>'Segment Data'!G35</f>
        <v>1.694596123810153</v>
      </c>
      <c r="H109" s="81">
        <f>'Segment Data'!H35</f>
        <v>-0.16978296948325355</v>
      </c>
      <c r="I109" s="178">
        <f>'Segment Data'!I35</f>
        <v>3.6380071453954699</v>
      </c>
      <c r="J109" s="179">
        <f>'Segment Data'!J35</f>
        <v>2.4177019904070729E-2</v>
      </c>
      <c r="K109" s="78">
        <f>'Segment Data'!K35</f>
        <v>6.6901373513740363E-3</v>
      </c>
      <c r="L109" s="79">
        <f>'Segment Data'!L35</f>
        <v>42057534.413497046</v>
      </c>
      <c r="M109" s="80">
        <f>'Segment Data'!M35</f>
        <v>297546.81287381798</v>
      </c>
      <c r="N109" s="78">
        <f>'Segment Data'!N35</f>
        <v>7.1251652591337788E-3</v>
      </c>
      <c r="O109" s="77">
        <f>'Segment Data'!O35</f>
        <v>15834470.141497135</v>
      </c>
      <c r="P109" s="76">
        <f>'Segment Data'!P35</f>
        <v>415641.63215649687</v>
      </c>
      <c r="Q109" s="78">
        <f>'Segment Data'!Q35</f>
        <v>2.6956758219647072E-2</v>
      </c>
    </row>
    <row r="110" spans="2:17">
      <c r="B110" s="376"/>
      <c r="C110" s="151" t="s">
        <v>146</v>
      </c>
      <c r="D110" s="77">
        <f>'Segment Data'!D36</f>
        <v>327879604.01727879</v>
      </c>
      <c r="E110" s="76">
        <f>'Segment Data'!E36</f>
        <v>58743015.140762866</v>
      </c>
      <c r="F110" s="78">
        <f>'Segment Data'!F36</f>
        <v>0.2182646937229151</v>
      </c>
      <c r="G110" s="95">
        <f>'Segment Data'!G36</f>
        <v>48.061835134334075</v>
      </c>
      <c r="H110" s="81">
        <f>'Segment Data'!H36</f>
        <v>4.6393834294467595</v>
      </c>
      <c r="I110" s="178">
        <f>'Segment Data'!I36</f>
        <v>3.0192096849082124</v>
      </c>
      <c r="J110" s="179">
        <f>'Segment Data'!J36</f>
        <v>-2.1484253172899148E-2</v>
      </c>
      <c r="K110" s="78">
        <f>'Segment Data'!K36</f>
        <v>-7.0655756910730713E-3</v>
      </c>
      <c r="L110" s="79">
        <f>'Segment Data'!L36</f>
        <v>989937275.93283772</v>
      </c>
      <c r="M110" s="80">
        <f>'Segment Data'!M36</f>
        <v>171575281.6201874</v>
      </c>
      <c r="N110" s="78">
        <f>'Segment Data'!N36</f>
        <v>0.2096569523176538</v>
      </c>
      <c r="O110" s="77">
        <f>'Segment Data'!O36</f>
        <v>336158350.8987624</v>
      </c>
      <c r="P110" s="76">
        <f>'Segment Data'!P36</f>
        <v>38356788.366733491</v>
      </c>
      <c r="Q110" s="78">
        <f>'Segment Data'!Q36</f>
        <v>0.1287998224072722</v>
      </c>
    </row>
    <row r="111" spans="2:17">
      <c r="B111" s="376"/>
      <c r="C111" s="151" t="s">
        <v>148</v>
      </c>
      <c r="D111" s="77">
        <f>'Segment Data'!D37</f>
        <v>9384423.9701435138</v>
      </c>
      <c r="E111" s="76">
        <f>'Segment Data'!E37</f>
        <v>1976116.7763387607</v>
      </c>
      <c r="F111" s="78">
        <f>'Segment Data'!F37</f>
        <v>0.26674336317901365</v>
      </c>
      <c r="G111" s="95">
        <f>'Segment Data'!G37</f>
        <v>1.3756044357671044</v>
      </c>
      <c r="H111" s="81">
        <f>'Segment Data'!H37</f>
        <v>0.18034940678421463</v>
      </c>
      <c r="I111" s="178">
        <f>'Segment Data'!I37</f>
        <v>4.78367620966395</v>
      </c>
      <c r="J111" s="179">
        <f>'Segment Data'!J37</f>
        <v>0.10021634392492551</v>
      </c>
      <c r="K111" s="78">
        <f>'Segment Data'!K37</f>
        <v>2.1397929479024566E-2</v>
      </c>
      <c r="L111" s="79">
        <f>'Segment Data'!L37</f>
        <v>44892045.687375642</v>
      </c>
      <c r="M111" s="80">
        <f>'Segment Data'!M37</f>
        <v>10195536.272125386</v>
      </c>
      <c r="N111" s="78">
        <f>'Segment Data'!N37</f>
        <v>0.29384904833234066</v>
      </c>
      <c r="O111" s="77">
        <f>'Segment Data'!O37</f>
        <v>20152205.796630919</v>
      </c>
      <c r="P111" s="76">
        <f>'Segment Data'!P37</f>
        <v>3953631.160821503</v>
      </c>
      <c r="Q111" s="78">
        <f>'Segment Data'!Q37</f>
        <v>0.24407278107552743</v>
      </c>
    </row>
    <row r="112" spans="2:17" ht="15" thickBot="1">
      <c r="B112" s="377"/>
      <c r="C112" s="151" t="s">
        <v>147</v>
      </c>
      <c r="D112" s="144">
        <f>'Segment Data'!D38</f>
        <v>322185462.38912398</v>
      </c>
      <c r="E112" s="138">
        <f>'Segment Data'!E38</f>
        <v>1132361.1226172447</v>
      </c>
      <c r="F112" s="140">
        <f>'Segment Data'!F38</f>
        <v>3.5270212876008628E-3</v>
      </c>
      <c r="G112" s="141">
        <f>'Segment Data'!G38</f>
        <v>47.227166271706373</v>
      </c>
      <c r="H112" s="142">
        <f>'Segment Data'!H38</f>
        <v>-4.5714867566467987</v>
      </c>
      <c r="I112" s="180">
        <f>'Segment Data'!I38</f>
        <v>2.4753250091083312</v>
      </c>
      <c r="J112" s="181">
        <f>'Segment Data'!J38</f>
        <v>0.12078364285708831</v>
      </c>
      <c r="K112" s="140">
        <f>'Segment Data'!K38</f>
        <v>5.1298161327015743E-2</v>
      </c>
      <c r="L112" s="143">
        <f>'Segment Data'!L38</f>
        <v>797513732.62293017</v>
      </c>
      <c r="M112" s="139">
        <f>'Segment Data'!M38</f>
        <v>41580924.927690744</v>
      </c>
      <c r="N112" s="140">
        <f>'Segment Data'!N38</f>
        <v>5.5006112321631682E-2</v>
      </c>
      <c r="O112" s="144">
        <f>'Segment Data'!O38</f>
        <v>307996786.43292332</v>
      </c>
      <c r="P112" s="138">
        <f>'Segment Data'!P38</f>
        <v>12243227.05663693</v>
      </c>
      <c r="Q112" s="140">
        <f>'Segment Data'!Q38</f>
        <v>4.139671922277665E-2</v>
      </c>
    </row>
    <row r="113" spans="2:17">
      <c r="B113" s="368" t="s">
        <v>61</v>
      </c>
      <c r="C113" s="150" t="s">
        <v>74</v>
      </c>
      <c r="D113" s="116">
        <f>'Type Data'!D23</f>
        <v>556621787.19187665</v>
      </c>
      <c r="E113" s="110">
        <f>'Type Data'!E23</f>
        <v>50450989.650138497</v>
      </c>
      <c r="F113" s="112">
        <f>'Type Data'!F23</f>
        <v>9.9671869446356948E-2</v>
      </c>
      <c r="G113" s="113">
        <f>'Type Data'!G23</f>
        <v>81.591731356319883</v>
      </c>
      <c r="H113" s="114">
        <f>'Type Data'!H23</f>
        <v>-7.3779462667303619E-2</v>
      </c>
      <c r="I113" s="182">
        <f>'Type Data'!I23</f>
        <v>2.7818583803776713</v>
      </c>
      <c r="J113" s="183">
        <f>'Type Data'!J23</f>
        <v>7.4023679117715346E-2</v>
      </c>
      <c r="K113" s="112">
        <f>'Type Data'!K23</f>
        <v>2.7336852978238339E-2</v>
      </c>
      <c r="L113" s="115">
        <f>'Type Data'!L23</f>
        <v>1548442983.4005189</v>
      </c>
      <c r="M113" s="111">
        <f>'Type Data'!M23</f>
        <v>177816133.05257273</v>
      </c>
      <c r="N113" s="112">
        <f>'Type Data'!N23</f>
        <v>0.12973343766571657</v>
      </c>
      <c r="O113" s="116">
        <f>'Type Data'!O23</f>
        <v>562280710.34188604</v>
      </c>
      <c r="P113" s="110">
        <f>'Type Data'!P23</f>
        <v>45776848.101321757</v>
      </c>
      <c r="Q113" s="112">
        <f>'Type Data'!Q23</f>
        <v>8.8628278407724581E-2</v>
      </c>
    </row>
    <row r="114" spans="2:17">
      <c r="B114" s="369"/>
      <c r="C114" s="151" t="s">
        <v>75</v>
      </c>
      <c r="D114" s="77">
        <f>'Type Data'!D24</f>
        <v>88381341.321015194</v>
      </c>
      <c r="E114" s="76">
        <f>'Type Data'!E24</f>
        <v>11169771.560505822</v>
      </c>
      <c r="F114" s="78">
        <f>'Type Data'!F24</f>
        <v>0.14466447962593701</v>
      </c>
      <c r="G114" s="95">
        <f>'Type Data'!G24</f>
        <v>12.955272006788462</v>
      </c>
      <c r="H114" s="81">
        <f>'Type Data'!H24</f>
        <v>0.49797040770141088</v>
      </c>
      <c r="I114" s="178">
        <f>'Type Data'!I24</f>
        <v>2.9462846601982298</v>
      </c>
      <c r="J114" s="179">
        <f>'Type Data'!J24</f>
        <v>0.16572698039175338</v>
      </c>
      <c r="K114" s="78">
        <f>'Type Data'!K24</f>
        <v>5.9602065296227837E-2</v>
      </c>
      <c r="L114" s="79">
        <f>'Type Data'!L24</f>
        <v>260396590.18185103</v>
      </c>
      <c r="M114" s="80">
        <f>'Type Data'!M24</f>
        <v>45705366.914353192</v>
      </c>
      <c r="N114" s="78">
        <f>'Type Data'!N24</f>
        <v>0.2128888466828748</v>
      </c>
      <c r="O114" s="77">
        <f>'Type Data'!O24</f>
        <v>71252767.518674016</v>
      </c>
      <c r="P114" s="76">
        <f>'Type Data'!P24</f>
        <v>11579874.02918116</v>
      </c>
      <c r="Q114" s="78">
        <f>'Type Data'!Q24</f>
        <v>0.19405584934841702</v>
      </c>
    </row>
    <row r="115" spans="2:17">
      <c r="B115" s="369"/>
      <c r="C115" s="151" t="s">
        <v>76</v>
      </c>
      <c r="D115" s="77">
        <f>'Type Data'!D25</f>
        <v>34848877.185129821</v>
      </c>
      <c r="E115" s="76">
        <f>'Type Data'!E25</f>
        <v>682782.36737182736</v>
      </c>
      <c r="F115" s="78">
        <f>'Type Data'!F25</f>
        <v>1.9984208643504316E-2</v>
      </c>
      <c r="G115" s="95">
        <f>'Type Data'!G25</f>
        <v>5.1082805071342587</v>
      </c>
      <c r="H115" s="81">
        <f>'Type Data'!H25</f>
        <v>-0.404071449029475</v>
      </c>
      <c r="I115" s="178">
        <f>'Type Data'!I25</f>
        <v>3.2368959392861969</v>
      </c>
      <c r="J115" s="179">
        <f>'Type Data'!J25</f>
        <v>3.2229600252063229E-2</v>
      </c>
      <c r="K115" s="78">
        <f>'Type Data'!K25</f>
        <v>1.0057084526864357E-2</v>
      </c>
      <c r="L115" s="79">
        <f>'Type Data'!L25</f>
        <v>112802189.04923011</v>
      </c>
      <c r="M115" s="80">
        <f>'Type Data'!M25</f>
        <v>3311255.0505125225</v>
      </c>
      <c r="N115" s="78">
        <f>'Type Data'!N25</f>
        <v>3.0242276045898974E-2</v>
      </c>
      <c r="O115" s="77">
        <f>'Type Data'!O25</f>
        <v>60877279.704129457</v>
      </c>
      <c r="P115" s="76">
        <f>'Type Data'!P25</f>
        <v>-1922327.1757955104</v>
      </c>
      <c r="Q115" s="78">
        <f>'Type Data'!Q25</f>
        <v>-3.0610496964910413E-2</v>
      </c>
    </row>
    <row r="116" spans="2:17" ht="15" thickBot="1">
      <c r="B116" s="370"/>
      <c r="C116" s="152" t="s">
        <v>77</v>
      </c>
      <c r="D116" s="144">
        <f>'Type Data'!D26</f>
        <v>2159238.349108547</v>
      </c>
      <c r="E116" s="138">
        <f>'Type Data'!E26</f>
        <v>175519.8548302385</v>
      </c>
      <c r="F116" s="140">
        <f>'Type Data'!F26</f>
        <v>8.8480223043992903E-2</v>
      </c>
      <c r="G116" s="141">
        <f>'Type Data'!G26</f>
        <v>0.31650934147498155</v>
      </c>
      <c r="H116" s="142">
        <f>'Type Data'!H26</f>
        <v>-3.5434646985151863E-3</v>
      </c>
      <c r="I116" s="180">
        <f>'Type Data'!I26</f>
        <v>3.0535892231830419</v>
      </c>
      <c r="J116" s="181">
        <f>'Type Data'!J26</f>
        <v>6.9990577106135543E-2</v>
      </c>
      <c r="K116" s="140">
        <f>'Type Data'!K26</f>
        <v>2.3458442441031808E-2</v>
      </c>
      <c r="L116" s="143">
        <f>'Type Data'!L26</f>
        <v>6593426.9531214023</v>
      </c>
      <c r="M116" s="139">
        <f>'Type Data'!M26</f>
        <v>674807.13939492218</v>
      </c>
      <c r="N116" s="140">
        <f>'Type Data'!N26</f>
        <v>0.11401427370447204</v>
      </c>
      <c r="O116" s="144">
        <f>'Type Data'!O26</f>
        <v>8636953.3964341879</v>
      </c>
      <c r="P116" s="138">
        <f>'Type Data'!P26</f>
        <v>702079.41932095401</v>
      </c>
      <c r="Q116" s="140">
        <f>'Type Data'!Q26</f>
        <v>8.8480223043992903E-2</v>
      </c>
    </row>
    <row r="117" spans="2:17" ht="15" thickBot="1">
      <c r="B117" s="94" t="s">
        <v>78</v>
      </c>
      <c r="C117" s="153" t="s">
        <v>79</v>
      </c>
      <c r="D117" s="137">
        <f>Granola!D8</f>
        <v>159232.13330567573</v>
      </c>
      <c r="E117" s="131">
        <f>Granola!E8</f>
        <v>-366712.2439628616</v>
      </c>
      <c r="F117" s="133">
        <f>Granola!F8</f>
        <v>-0.69724529781525779</v>
      </c>
      <c r="G117" s="134">
        <f>Granola!G8</f>
        <v>2.3340849644988556E-2</v>
      </c>
      <c r="H117" s="135">
        <f>Granola!H8</f>
        <v>-6.1514927180950293E-2</v>
      </c>
      <c r="I117" s="184">
        <f>Granola!I8</f>
        <v>4.5444756775956874</v>
      </c>
      <c r="J117" s="185">
        <f>Granola!J8</f>
        <v>0.82542505977677383</v>
      </c>
      <c r="K117" s="133">
        <f>Granola!K8</f>
        <v>0.22194509959664258</v>
      </c>
      <c r="L117" s="136">
        <f>Granola!L8</f>
        <v>723626.55689931754</v>
      </c>
      <c r="M117" s="132">
        <f>Granola!M8</f>
        <v>-1232387.2043196198</v>
      </c>
      <c r="N117" s="133">
        <f>Granola!N8</f>
        <v>-0.63005037528551322</v>
      </c>
      <c r="O117" s="137">
        <f>Granola!O8</f>
        <v>488160.91910290718</v>
      </c>
      <c r="P117" s="131">
        <f>Granola!P8</f>
        <v>-318091.26622189011</v>
      </c>
      <c r="Q117" s="133">
        <f>Granola!Q8</f>
        <v>-0.39453073369810165</v>
      </c>
    </row>
    <row r="118" spans="2:17">
      <c r="B118" s="371" t="s">
        <v>80</v>
      </c>
      <c r="C118" s="154" t="s">
        <v>14</v>
      </c>
      <c r="D118" s="125">
        <f>'NB vs PL'!D13</f>
        <v>555079626.61949325</v>
      </c>
      <c r="E118" s="117">
        <f>'NB vs PL'!E13</f>
        <v>50609553.194220722</v>
      </c>
      <c r="F118" s="121">
        <f>'NB vs PL'!F13</f>
        <v>0.10032221108893498</v>
      </c>
      <c r="G118" s="122">
        <f>'NB vs PL'!G13</f>
        <v>81.365675614296222</v>
      </c>
      <c r="H118" s="123">
        <f>'NB vs PL'!H13</f>
        <v>-2.5440663544216591E-2</v>
      </c>
      <c r="I118" s="186">
        <f>'NB vs PL'!I13</f>
        <v>3.0488661894520828</v>
      </c>
      <c r="J118" s="187">
        <f>'NB vs PL'!J13</f>
        <v>7.0103102486936297E-2</v>
      </c>
      <c r="K118" s="121">
        <f>'NB vs PL'!K13</f>
        <v>2.3534299452582331E-2</v>
      </c>
      <c r="L118" s="124">
        <f>'NB vs PL'!L13</f>
        <v>1692363506.0538592</v>
      </c>
      <c r="M118" s="118">
        <f>'NB vs PL'!M13</f>
        <v>189666672.85606027</v>
      </c>
      <c r="N118" s="121">
        <f>'NB vs PL'!N13</f>
        <v>0.1262175234990294</v>
      </c>
      <c r="O118" s="125">
        <f>'NB vs PL'!O13</f>
        <v>608674502.47740388</v>
      </c>
      <c r="P118" s="117">
        <f>'NB vs PL'!P13</f>
        <v>55972260.08897388</v>
      </c>
      <c r="Q118" s="121">
        <f>'NB vs PL'!Q13</f>
        <v>0.10127018817057286</v>
      </c>
    </row>
    <row r="119" spans="2:17" ht="15" thickBot="1">
      <c r="B119" s="372"/>
      <c r="C119" s="155" t="s">
        <v>13</v>
      </c>
      <c r="D119" s="130">
        <f>'NB vs PL'!D14</f>
        <v>127124045.17300257</v>
      </c>
      <c r="E119" s="119">
        <f>'NB vs PL'!E14</f>
        <v>11784369.702349722</v>
      </c>
      <c r="F119" s="126">
        <f>'NB vs PL'!F14</f>
        <v>0.10217099757098025</v>
      </c>
      <c r="G119" s="127">
        <f>'NB vs PL'!G14</f>
        <v>18.634324385705032</v>
      </c>
      <c r="H119" s="128">
        <f>'NB vs PL'!H14</f>
        <v>2.5440663545282405E-2</v>
      </c>
      <c r="I119" s="188">
        <f>'NB vs PL'!I14</f>
        <v>1.8637462404767418</v>
      </c>
      <c r="J119" s="189">
        <f>'NB vs PL'!J14</f>
        <v>0.13496134864077525</v>
      </c>
      <c r="K119" s="126">
        <f>'NB vs PL'!K14</f>
        <v>7.8067172658737513E-2</v>
      </c>
      <c r="L119" s="129">
        <f>'NB vs PL'!L14</f>
        <v>236926961.26537904</v>
      </c>
      <c r="M119" s="120">
        <f>'NB vs PL'!M14</f>
        <v>37529472.882450968</v>
      </c>
      <c r="N119" s="126">
        <f>'NB vs PL'!N14</f>
        <v>0.18821437113780692</v>
      </c>
      <c r="O119" s="130">
        <f>'NB vs PL'!O14</f>
        <v>94578441.469529271</v>
      </c>
      <c r="P119" s="119">
        <f>'NB vs PL'!P14</f>
        <v>-78563.300419986248</v>
      </c>
      <c r="Q119" s="126">
        <f>'NB vs PL'!Q14</f>
        <v>-8.2997872805001035E-4</v>
      </c>
    </row>
    <row r="120" spans="2:17">
      <c r="B120" s="368" t="s">
        <v>62</v>
      </c>
      <c r="C120" s="150" t="s">
        <v>70</v>
      </c>
      <c r="D120" s="116">
        <f>Package!D23</f>
        <v>338732053.30229288</v>
      </c>
      <c r="E120" s="110">
        <f>Package!E23</f>
        <v>15688608.212811291</v>
      </c>
      <c r="F120" s="112">
        <f>Package!F23</f>
        <v>4.8565010221661105E-2</v>
      </c>
      <c r="G120" s="113">
        <f>Package!G23</f>
        <v>49.652628285080304</v>
      </c>
      <c r="H120" s="114">
        <f>Package!H23</f>
        <v>-2.4671464788570887</v>
      </c>
      <c r="I120" s="182">
        <f>Package!I23</f>
        <v>2.9808168224444413</v>
      </c>
      <c r="J120" s="183">
        <f>Package!J23</f>
        <v>0.10470120016706108</v>
      </c>
      <c r="K120" s="112">
        <f>Package!K23</f>
        <v>3.6403682576626059E-2</v>
      </c>
      <c r="L120" s="115">
        <f>Package!L23</f>
        <v>1009698202.7846218</v>
      </c>
      <c r="M120" s="111">
        <f>Package!M23</f>
        <v>80587903.6884588</v>
      </c>
      <c r="N120" s="112">
        <f>Package!N23</f>
        <v>8.6736638014727183E-2</v>
      </c>
      <c r="O120" s="116">
        <f>Package!O23</f>
        <v>490215079.97093266</v>
      </c>
      <c r="P120" s="110">
        <f>Package!P23</f>
        <v>27358291.716032505</v>
      </c>
      <c r="Q120" s="112">
        <f>Package!Q23</f>
        <v>5.9107465657316886E-2</v>
      </c>
    </row>
    <row r="121" spans="2:17">
      <c r="B121" s="369"/>
      <c r="C121" s="151" t="s">
        <v>71</v>
      </c>
      <c r="D121" s="77">
        <f>Package!D24</f>
        <v>217808617.35925797</v>
      </c>
      <c r="E121" s="76">
        <f>Package!E24</f>
        <v>36161144.778183073</v>
      </c>
      <c r="F121" s="78">
        <f>Package!F24</f>
        <v>0.19907320627344943</v>
      </c>
      <c r="G121" s="95">
        <f>Package!G24</f>
        <v>31.92721270276467</v>
      </c>
      <c r="H121" s="81">
        <f>Package!H24</f>
        <v>2.620240215699706</v>
      </c>
      <c r="I121" s="178">
        <f>Package!I24</f>
        <v>2.4368058126303045</v>
      </c>
      <c r="J121" s="179">
        <f>Package!J24</f>
        <v>6.2069147294590898E-2</v>
      </c>
      <c r="K121" s="78">
        <f>Package!K24</f>
        <v>2.6137275850674692E-2</v>
      </c>
      <c r="L121" s="79">
        <f>Package!L24</f>
        <v>530757304.82200968</v>
      </c>
      <c r="M121" s="80">
        <f>Package!M24</f>
        <v>99392391.518167436</v>
      </c>
      <c r="N121" s="78">
        <f>Package!N24</f>
        <v>0.23041371343097164</v>
      </c>
      <c r="O121" s="77">
        <f>Package!O24</f>
        <v>107166203.33391947</v>
      </c>
      <c r="P121" s="76">
        <f>Package!P24</f>
        <v>16840024.71610415</v>
      </c>
      <c r="Q121" s="78">
        <f>Package!Q24</f>
        <v>0.18643570417560806</v>
      </c>
    </row>
    <row r="122" spans="2:17" ht="15" customHeight="1">
      <c r="B122" s="369"/>
      <c r="C122" s="151" t="s">
        <v>72</v>
      </c>
      <c r="D122" s="77">
        <f>Package!D25</f>
        <v>24887948.73102187</v>
      </c>
      <c r="E122" s="76">
        <f>Package!E25</f>
        <v>-1054593.069229167</v>
      </c>
      <c r="F122" s="78">
        <f>Package!F25</f>
        <v>-4.0651108027470233E-2</v>
      </c>
      <c r="G122" s="95">
        <f>Package!G25</f>
        <v>3.6481698589555953</v>
      </c>
      <c r="H122" s="81">
        <f>Package!H25</f>
        <v>-0.53739544498853453</v>
      </c>
      <c r="I122" s="178">
        <f>Package!I25</f>
        <v>2.3944723477388989</v>
      </c>
      <c r="J122" s="179">
        <f>Package!J25</f>
        <v>1.0617554364849902E-2</v>
      </c>
      <c r="K122" s="78">
        <f>Package!K25</f>
        <v>4.4539434173429997E-3</v>
      </c>
      <c r="L122" s="79">
        <f>Package!L25</f>
        <v>59593505.02837529</v>
      </c>
      <c r="M122" s="80">
        <f>Package!M25</f>
        <v>-2249747.5944597796</v>
      </c>
      <c r="N122" s="78">
        <f>Package!N25</f>
        <v>-3.6378222345133902E-2</v>
      </c>
      <c r="O122" s="77">
        <f>Package!O25</f>
        <v>14585872.734371543</v>
      </c>
      <c r="P122" s="76">
        <f>Package!P25</f>
        <v>9981.8656578846276</v>
      </c>
      <c r="Q122" s="78">
        <f>Package!Q25</f>
        <v>6.8482027944584498E-4</v>
      </c>
    </row>
    <row r="123" spans="2:17" ht="15" thickBot="1">
      <c r="B123" s="370"/>
      <c r="C123" s="152" t="s">
        <v>73</v>
      </c>
      <c r="D123" s="144">
        <f>Package!D26</f>
        <v>88460211.157783344</v>
      </c>
      <c r="E123" s="138">
        <f>Package!E26</f>
        <v>11195463.987451419</v>
      </c>
      <c r="F123" s="140">
        <f>Package!F26</f>
        <v>0.14489743896748616</v>
      </c>
      <c r="G123" s="141">
        <f>Package!G26</f>
        <v>12.966833046405998</v>
      </c>
      <c r="H123" s="142">
        <f>Package!H26</f>
        <v>0.50095181301708891</v>
      </c>
      <c r="I123" s="180">
        <f>Package!I26</f>
        <v>2.9447337069684592</v>
      </c>
      <c r="J123" s="181">
        <f>Package!J26</f>
        <v>0.16525936002878883</v>
      </c>
      <c r="K123" s="140">
        <f>Package!K26</f>
        <v>5.9457055328014458E-2</v>
      </c>
      <c r="L123" s="143">
        <f>Package!L26</f>
        <v>260491765.52187198</v>
      </c>
      <c r="M123" s="139">
        <f>Package!M26</f>
        <v>45736382.839154899</v>
      </c>
      <c r="N123" s="140">
        <f>Package!N26</f>
        <v>0.21296966934107789</v>
      </c>
      <c r="O123" s="144">
        <f>Package!O26</f>
        <v>71283089.01965189</v>
      </c>
      <c r="P123" s="138">
        <f>Package!P26</f>
        <v>11592883.497590706</v>
      </c>
      <c r="Q123" s="140">
        <f>Package!Q26</f>
        <v>0.19421751686390218</v>
      </c>
    </row>
    <row r="124" spans="2:17">
      <c r="B124" s="371" t="s">
        <v>81</v>
      </c>
      <c r="C124" s="156" t="s">
        <v>82</v>
      </c>
      <c r="D124" s="116">
        <f>Flavor!D68</f>
        <v>59402965.234178677</v>
      </c>
      <c r="E124" s="110">
        <f>Flavor!E68</f>
        <v>1109459.7297350243</v>
      </c>
      <c r="F124" s="112">
        <f>Flavor!F68</f>
        <v>1.9032304201545253E-2</v>
      </c>
      <c r="G124" s="113">
        <f>Flavor!G68</f>
        <v>8.7075118018784075</v>
      </c>
      <c r="H124" s="114">
        <f>Flavor!H68</f>
        <v>-0.69755251153110187</v>
      </c>
      <c r="I124" s="182">
        <f>Flavor!I68</f>
        <v>2.9078185561595546</v>
      </c>
      <c r="J124" s="183">
        <f>Flavor!J68</f>
        <v>6.6492538358328357E-2</v>
      </c>
      <c r="K124" s="112">
        <f>Flavor!K68</f>
        <v>2.3401939074131285E-2</v>
      </c>
      <c r="L124" s="115">
        <f>Flavor!L68</f>
        <v>172733044.59884566</v>
      </c>
      <c r="M124" s="111">
        <f>Flavor!M68</f>
        <v>7102190.7402309179</v>
      </c>
      <c r="N124" s="112">
        <f>Flavor!N68</f>
        <v>4.2879636099041461E-2</v>
      </c>
      <c r="O124" s="116">
        <f>Flavor!O68</f>
        <v>70836857.942577779</v>
      </c>
      <c r="P124" s="110">
        <f>Flavor!P68</f>
        <v>17935.913351878524</v>
      </c>
      <c r="Q124" s="112">
        <f>Flavor!Q68</f>
        <v>2.5326442196446652E-4</v>
      </c>
    </row>
    <row r="125" spans="2:17">
      <c r="B125" s="369"/>
      <c r="C125" s="151" t="s">
        <v>83</v>
      </c>
      <c r="D125" s="77">
        <f>Flavor!D69</f>
        <v>111535237.75431274</v>
      </c>
      <c r="E125" s="76">
        <f>Flavor!E69</f>
        <v>4037505.2235980034</v>
      </c>
      <c r="F125" s="78">
        <f>Flavor!F69</f>
        <v>3.7558980348207711E-2</v>
      </c>
      <c r="G125" s="95">
        <f>Flavor!G69</f>
        <v>16.349257907283665</v>
      </c>
      <c r="H125" s="81">
        <f>Flavor!H69</f>
        <v>-0.99440806799374215</v>
      </c>
      <c r="I125" s="178">
        <f>Flavor!I69</f>
        <v>2.5905623824538866</v>
      </c>
      <c r="J125" s="179">
        <f>Flavor!J69</f>
        <v>8.2980576447686083E-2</v>
      </c>
      <c r="K125" s="78">
        <f>Flavor!K69</f>
        <v>3.3091872117164696E-2</v>
      </c>
      <c r="L125" s="79">
        <f>Flavor!L69</f>
        <v>288938991.24437308</v>
      </c>
      <c r="M125" s="80">
        <f>Flavor!M69</f>
        <v>19379632.963431954</v>
      </c>
      <c r="N125" s="78">
        <f>Flavor!N69</f>
        <v>7.1893749439906451E-2</v>
      </c>
      <c r="O125" s="77">
        <f>Flavor!O69</f>
        <v>85836474.337749839</v>
      </c>
      <c r="P125" s="76">
        <f>Flavor!P69</f>
        <v>6862322.3227022737</v>
      </c>
      <c r="Q125" s="78">
        <f>Flavor!Q69</f>
        <v>8.6893270109373782E-2</v>
      </c>
    </row>
    <row r="126" spans="2:17">
      <c r="B126" s="369"/>
      <c r="C126" s="151" t="s">
        <v>84</v>
      </c>
      <c r="D126" s="77">
        <f>Flavor!D70</f>
        <v>110366741.12068214</v>
      </c>
      <c r="E126" s="76">
        <f>Flavor!E70</f>
        <v>12387240.848641858</v>
      </c>
      <c r="F126" s="78">
        <f>Flavor!F70</f>
        <v>0.1264268629075333</v>
      </c>
      <c r="G126" s="95">
        <f>Flavor!G70</f>
        <v>16.177975241718354</v>
      </c>
      <c r="H126" s="81">
        <f>Flavor!H70</f>
        <v>0.36997924833933205</v>
      </c>
      <c r="I126" s="178">
        <f>Flavor!I70</f>
        <v>2.8780648123758583</v>
      </c>
      <c r="J126" s="179">
        <f>Flavor!J70</f>
        <v>6.2471159703310075E-2</v>
      </c>
      <c r="K126" s="78">
        <f>Flavor!K70</f>
        <v>2.2187562343739746E-2</v>
      </c>
      <c r="L126" s="79">
        <f>Flavor!L70</f>
        <v>317642634.07603097</v>
      </c>
      <c r="M126" s="80">
        <f>Flavor!M70</f>
        <v>41772175.018046141</v>
      </c>
      <c r="N126" s="78">
        <f>Flavor!N70</f>
        <v>0.15141952915395737</v>
      </c>
      <c r="O126" s="77">
        <f>Flavor!O70</f>
        <v>96597204.426947832</v>
      </c>
      <c r="P126" s="76">
        <f>Flavor!P70</f>
        <v>9326330.2941763401</v>
      </c>
      <c r="Q126" s="78">
        <f>Flavor!Q70</f>
        <v>0.10686647047888531</v>
      </c>
    </row>
    <row r="127" spans="2:17">
      <c r="B127" s="369"/>
      <c r="C127" s="151" t="s">
        <v>85</v>
      </c>
      <c r="D127" s="77">
        <f>Flavor!D71</f>
        <v>15631785.60029453</v>
      </c>
      <c r="E127" s="76">
        <f>Flavor!E71</f>
        <v>-4035485.2787389345</v>
      </c>
      <c r="F127" s="78">
        <f>Flavor!F71</f>
        <v>-0.20518786279803636</v>
      </c>
      <c r="G127" s="95">
        <f>Flavor!G71</f>
        <v>2.2913663831832034</v>
      </c>
      <c r="H127" s="81">
        <f>Flavor!H71</f>
        <v>-0.88174777225998691</v>
      </c>
      <c r="I127" s="178">
        <f>Flavor!I71</f>
        <v>3.0201771201658483</v>
      </c>
      <c r="J127" s="179">
        <f>Flavor!J71</f>
        <v>0.66394014940558943</v>
      </c>
      <c r="K127" s="78">
        <f>Flavor!K71</f>
        <v>0.28177987088937145</v>
      </c>
      <c r="L127" s="79">
        <f>Flavor!L71</f>
        <v>47210761.21734751</v>
      </c>
      <c r="M127" s="80">
        <f>Flavor!M71</f>
        <v>870010.45821224153</v>
      </c>
      <c r="N127" s="78">
        <f>Flavor!N71</f>
        <v>1.8774198604038242E-2</v>
      </c>
      <c r="O127" s="77">
        <f>Flavor!O71</f>
        <v>16681670.489828348</v>
      </c>
      <c r="P127" s="76">
        <f>Flavor!P71</f>
        <v>1442441.2541620862</v>
      </c>
      <c r="Q127" s="78">
        <f>Flavor!Q71</f>
        <v>9.4653163349374764E-2</v>
      </c>
    </row>
    <row r="128" spans="2:17">
      <c r="B128" s="369"/>
      <c r="C128" s="151" t="s">
        <v>86</v>
      </c>
      <c r="D128" s="77">
        <f>Flavor!D72</f>
        <v>126304747.12304059</v>
      </c>
      <c r="E128" s="76">
        <f>Flavor!E72</f>
        <v>22473313.866737485</v>
      </c>
      <c r="F128" s="78">
        <f>Flavor!F72</f>
        <v>0.21644037033817251</v>
      </c>
      <c r="G128" s="95">
        <f>Flavor!G72</f>
        <v>18.514228572117673</v>
      </c>
      <c r="H128" s="81">
        <f>Flavor!H72</f>
        <v>1.7620827013469267</v>
      </c>
      <c r="I128" s="178">
        <f>Flavor!I72</f>
        <v>2.6283271696771133</v>
      </c>
      <c r="J128" s="179">
        <f>Flavor!J72</f>
        <v>5.1985351167831428E-2</v>
      </c>
      <c r="K128" s="78">
        <f>Flavor!K72</f>
        <v>2.017797125922953E-2</v>
      </c>
      <c r="L128" s="79">
        <f>Flavor!L72</f>
        <v>331970198.52268481</v>
      </c>
      <c r="M128" s="80">
        <f>Flavor!M72</f>
        <v>64464934.948715746</v>
      </c>
      <c r="N128" s="78">
        <f>Flavor!N72</f>
        <v>0.24098566916942277</v>
      </c>
      <c r="O128" s="77">
        <f>Flavor!O72</f>
        <v>78664766.694732368</v>
      </c>
      <c r="P128" s="76">
        <f>Flavor!P72</f>
        <v>12071869.431017637</v>
      </c>
      <c r="Q128" s="78">
        <f>Flavor!Q72</f>
        <v>0.18127863371391983</v>
      </c>
    </row>
    <row r="129" spans="2:17">
      <c r="B129" s="369"/>
      <c r="C129" s="151" t="s">
        <v>87</v>
      </c>
      <c r="D129" s="77">
        <f>Flavor!D73</f>
        <v>24424511.222705737</v>
      </c>
      <c r="E129" s="76">
        <f>Flavor!E73</f>
        <v>1918194.2784962617</v>
      </c>
      <c r="F129" s="78">
        <f>Flavor!F73</f>
        <v>8.5229150698056935E-2</v>
      </c>
      <c r="G129" s="95">
        <f>Flavor!G73</f>
        <v>3.5802374323976345</v>
      </c>
      <c r="H129" s="81">
        <f>Flavor!H73</f>
        <v>-5.0927934765481631E-2</v>
      </c>
      <c r="I129" s="178">
        <f>Flavor!I73</f>
        <v>2.9275318185827466</v>
      </c>
      <c r="J129" s="179">
        <f>Flavor!J73</f>
        <v>0.14908365981873306</v>
      </c>
      <c r="K129" s="78">
        <f>Flavor!K73</f>
        <v>5.3657168066454979E-2</v>
      </c>
      <c r="L129" s="79">
        <f>Flavor!L73</f>
        <v>71503533.757802427</v>
      </c>
      <c r="M129" s="80">
        <f>Flavor!M73</f>
        <v>8970898.8836042881</v>
      </c>
      <c r="N129" s="78">
        <f>Flavor!N73</f>
        <v>0.14345947362767869</v>
      </c>
      <c r="O129" s="77">
        <f>Flavor!O73</f>
        <v>43979019.257726312</v>
      </c>
      <c r="P129" s="76">
        <f>Flavor!P73</f>
        <v>3778828.245893918</v>
      </c>
      <c r="Q129" s="78">
        <f>Flavor!Q73</f>
        <v>9.400025598837751E-2</v>
      </c>
    </row>
    <row r="130" spans="2:17">
      <c r="B130" s="369"/>
      <c r="C130" s="151" t="s">
        <v>88</v>
      </c>
      <c r="D130" s="77">
        <f>Flavor!D74</f>
        <v>2362768.0967016942</v>
      </c>
      <c r="E130" s="76">
        <f>Flavor!E74</f>
        <v>383630.12892580102</v>
      </c>
      <c r="F130" s="78">
        <f>Flavor!F74</f>
        <v>0.19383698113624448</v>
      </c>
      <c r="G130" s="95">
        <f>Flavor!G74</f>
        <v>0.34634350332555824</v>
      </c>
      <c r="H130" s="81">
        <f>Flavor!H74</f>
        <v>2.702971852282493E-2</v>
      </c>
      <c r="I130" s="178">
        <f>Flavor!I74</f>
        <v>3.7126894079889614</v>
      </c>
      <c r="J130" s="179">
        <f>Flavor!J74</f>
        <v>0.26990313494172913</v>
      </c>
      <c r="K130" s="78">
        <f>Flavor!K74</f>
        <v>7.8396715199760603E-2</v>
      </c>
      <c r="L130" s="79">
        <f>Flavor!L74</f>
        <v>8772224.0861586183</v>
      </c>
      <c r="M130" s="80">
        <f>Flavor!M74</f>
        <v>1958475.0582331782</v>
      </c>
      <c r="N130" s="78">
        <f>Flavor!N74</f>
        <v>0.28742987894132471</v>
      </c>
      <c r="O130" s="77">
        <f>Flavor!O74</f>
        <v>4465877.8207682371</v>
      </c>
      <c r="P130" s="76">
        <f>Flavor!P74</f>
        <v>779257.23276597355</v>
      </c>
      <c r="Q130" s="78">
        <f>Flavor!Q74</f>
        <v>0.2113744048687809</v>
      </c>
    </row>
    <row r="131" spans="2:17">
      <c r="B131" s="369"/>
      <c r="C131" s="151" t="s">
        <v>89</v>
      </c>
      <c r="D131" s="77">
        <f>Flavor!D75</f>
        <v>14762338.910656849</v>
      </c>
      <c r="E131" s="76">
        <f>Flavor!E75</f>
        <v>-1275332.9852616321</v>
      </c>
      <c r="F131" s="78">
        <f>Flavor!F75</f>
        <v>-7.9521079713957665E-2</v>
      </c>
      <c r="G131" s="95">
        <f>Flavor!G75</f>
        <v>2.1639195919114393</v>
      </c>
      <c r="H131" s="81">
        <f>Flavor!H75</f>
        <v>-0.42359567781231222</v>
      </c>
      <c r="I131" s="178">
        <f>Flavor!I75</f>
        <v>3.1760326150962745</v>
      </c>
      <c r="J131" s="179">
        <f>Flavor!J75</f>
        <v>0.14125531150594561</v>
      </c>
      <c r="K131" s="78">
        <f>Flavor!K75</f>
        <v>4.6545527851032713E-2</v>
      </c>
      <c r="L131" s="79">
        <f>Flavor!L75</f>
        <v>46885669.855350964</v>
      </c>
      <c r="M131" s="80">
        <f>Flavor!M75</f>
        <v>-1785092.8168109208</v>
      </c>
      <c r="N131" s="78">
        <f>Flavor!N75</f>
        <v>-3.6676902493495069E-2</v>
      </c>
      <c r="O131" s="77">
        <f>Flavor!O75</f>
        <v>27747110.568902016</v>
      </c>
      <c r="P131" s="76">
        <f>Flavor!P75</f>
        <v>-2513529.0208025724</v>
      </c>
      <c r="Q131" s="78">
        <f>Flavor!Q75</f>
        <v>-8.3062653495854621E-2</v>
      </c>
    </row>
    <row r="132" spans="2:17">
      <c r="B132" s="369"/>
      <c r="C132" s="151" t="s">
        <v>90</v>
      </c>
      <c r="D132" s="77">
        <f>Flavor!D76</f>
        <v>6298502.8753793472</v>
      </c>
      <c r="E132" s="76">
        <f>Flavor!E76</f>
        <v>-411143.69188855868</v>
      </c>
      <c r="F132" s="78">
        <f>Flavor!F76</f>
        <v>-6.1276505068727019E-2</v>
      </c>
      <c r="G132" s="95">
        <f>Flavor!G76</f>
        <v>0.92325842498473465</v>
      </c>
      <c r="H132" s="81">
        <f>Flavor!H76</f>
        <v>-0.15927481674305244</v>
      </c>
      <c r="I132" s="178">
        <f>Flavor!I76</f>
        <v>2.6324604695848066</v>
      </c>
      <c r="J132" s="179">
        <f>Flavor!J76</f>
        <v>0.1371441836078553</v>
      </c>
      <c r="K132" s="78">
        <f>Flavor!K76</f>
        <v>5.496064141390454E-2</v>
      </c>
      <c r="L132" s="79">
        <f>Flavor!L76</f>
        <v>16580559.837002372</v>
      </c>
      <c r="M132" s="80">
        <f>Flavor!M76</f>
        <v>-162130.51545057818</v>
      </c>
      <c r="N132" s="78">
        <f>Flavor!N76</f>
        <v>-9.6836596770019483E-3</v>
      </c>
      <c r="O132" s="77">
        <f>Flavor!O76</f>
        <v>5512390.6252664328</v>
      </c>
      <c r="P132" s="76">
        <f>Flavor!P76</f>
        <v>377175.17498471215</v>
      </c>
      <c r="Q132" s="78">
        <f>Flavor!Q76</f>
        <v>7.3448753735156358E-2</v>
      </c>
    </row>
    <row r="133" spans="2:17">
      <c r="B133" s="369"/>
      <c r="C133" s="151" t="s">
        <v>91</v>
      </c>
      <c r="D133" s="77">
        <f>Flavor!D77</f>
        <v>6812608.8526586704</v>
      </c>
      <c r="E133" s="76">
        <f>Flavor!E77</f>
        <v>-410266.94419335201</v>
      </c>
      <c r="F133" s="78">
        <f>Flavor!F77</f>
        <v>-5.6801052064630611E-2</v>
      </c>
      <c r="G133" s="95">
        <f>Flavor!G77</f>
        <v>0.99861802777439879</v>
      </c>
      <c r="H133" s="81">
        <f>Flavor!H77</f>
        <v>-0.16671953100363468</v>
      </c>
      <c r="I133" s="178">
        <f>Flavor!I77</f>
        <v>3.2228287775481586</v>
      </c>
      <c r="J133" s="179">
        <f>Flavor!J77</f>
        <v>9.4242008173101688E-2</v>
      </c>
      <c r="K133" s="78">
        <f>Flavor!K77</f>
        <v>3.0122868604960176E-2</v>
      </c>
      <c r="L133" s="79">
        <f>Flavor!L77</f>
        <v>21955871.860527705</v>
      </c>
      <c r="M133" s="80">
        <f>Flavor!M77</f>
        <v>-641521.79434285313</v>
      </c>
      <c r="N133" s="78">
        <f>Flavor!N77</f>
        <v>-2.8389194087636824E-2</v>
      </c>
      <c r="O133" s="77">
        <f>Flavor!O77</f>
        <v>14380157.828267574</v>
      </c>
      <c r="P133" s="76">
        <f>Flavor!P77</f>
        <v>-1287248.5188356433</v>
      </c>
      <c r="Q133" s="78">
        <f>Flavor!Q77</f>
        <v>-8.2160919958117098E-2</v>
      </c>
    </row>
    <row r="134" spans="2:17">
      <c r="B134" s="369"/>
      <c r="C134" s="151" t="s">
        <v>92</v>
      </c>
      <c r="D134" s="77">
        <f>Flavor!D78</f>
        <v>1768215.4193723535</v>
      </c>
      <c r="E134" s="76">
        <f>Flavor!E78</f>
        <v>604181.56282468559</v>
      </c>
      <c r="F134" s="78">
        <f>Flavor!F78</f>
        <v>0.51904122841975431</v>
      </c>
      <c r="G134" s="95">
        <f>Flavor!G78</f>
        <v>0.25919171832165233</v>
      </c>
      <c r="H134" s="81">
        <f>Flavor!H78</f>
        <v>7.1386692889061493E-2</v>
      </c>
      <c r="I134" s="178">
        <f>Flavor!I78</f>
        <v>3.3149562298271729</v>
      </c>
      <c r="J134" s="179">
        <f>Flavor!J78</f>
        <v>0.21441911014625825</v>
      </c>
      <c r="K134" s="78">
        <f>Flavor!K78</f>
        <v>6.9155472703492343E-2</v>
      </c>
      <c r="L134" s="79">
        <f>Flavor!L78</f>
        <v>5861556.72012485</v>
      </c>
      <c r="M134" s="80">
        <f>Flavor!M78</f>
        <v>2252426.5393334767</v>
      </c>
      <c r="N134" s="78">
        <f>Flavor!N78</f>
        <v>0.62409124262721594</v>
      </c>
      <c r="O134" s="77">
        <f>Flavor!O78</f>
        <v>3069787.8091555834</v>
      </c>
      <c r="P134" s="76">
        <f>Flavor!P78</f>
        <v>1239461.7529350736</v>
      </c>
      <c r="Q134" s="78">
        <f>Flavor!Q78</f>
        <v>0.67718084912940157</v>
      </c>
    </row>
    <row r="135" spans="2:17">
      <c r="B135" s="369"/>
      <c r="C135" s="151" t="s">
        <v>93</v>
      </c>
      <c r="D135" s="77">
        <f>Flavor!D79</f>
        <v>6585851.9535980299</v>
      </c>
      <c r="E135" s="76">
        <f>Flavor!E79</f>
        <v>-214407.78567940369</v>
      </c>
      <c r="F135" s="78">
        <f>Flavor!F79</f>
        <v>-3.1529352392381665E-2</v>
      </c>
      <c r="G135" s="95">
        <f>Flavor!G79</f>
        <v>0.96537914202275255</v>
      </c>
      <c r="H135" s="81">
        <f>Flavor!H79</f>
        <v>-0.13177361354310146</v>
      </c>
      <c r="I135" s="178">
        <f>Flavor!I79</f>
        <v>2.8271584413047206</v>
      </c>
      <c r="J135" s="179">
        <f>Flavor!J79</f>
        <v>0.22443545661051978</v>
      </c>
      <c r="K135" s="78">
        <f>Flavor!K79</f>
        <v>8.6231019563109274E-2</v>
      </c>
      <c r="L135" s="79">
        <f>Flavor!L79</f>
        <v>18619246.943797857</v>
      </c>
      <c r="M135" s="80">
        <f>Flavor!M79</f>
        <v>920054.61848988757</v>
      </c>
      <c r="N135" s="78">
        <f>Flavor!N79</f>
        <v>5.1982858967768095E-2</v>
      </c>
      <c r="O135" s="77">
        <f>Flavor!O79</f>
        <v>9931662.3751957417</v>
      </c>
      <c r="P135" s="76">
        <f>Flavor!P79</f>
        <v>144854.77220633999</v>
      </c>
      <c r="Q135" s="78">
        <f>Flavor!Q79</f>
        <v>1.4801023794735045E-2</v>
      </c>
    </row>
    <row r="136" spans="2:17" ht="15" thickBot="1">
      <c r="B136" s="372"/>
      <c r="C136" s="157" t="s">
        <v>94</v>
      </c>
      <c r="D136" s="144">
        <f>Flavor!D80</f>
        <v>3861437.720988546</v>
      </c>
      <c r="E136" s="138">
        <f>Flavor!E80</f>
        <v>741963.35444628261</v>
      </c>
      <c r="F136" s="140">
        <f>Flavor!F80</f>
        <v>0.23784883838257059</v>
      </c>
      <c r="G136" s="141">
        <f>Flavor!G80</f>
        <v>0.56602417733147548</v>
      </c>
      <c r="H136" s="142">
        <f>Flavor!H80</f>
        <v>6.2728710924400244E-2</v>
      </c>
      <c r="I136" s="180">
        <f>Flavor!I80</f>
        <v>2.8522168541548418</v>
      </c>
      <c r="J136" s="181">
        <f>Flavor!J80</f>
        <v>0.3423859192431089</v>
      </c>
      <c r="K136" s="140">
        <f>Flavor!K80</f>
        <v>0.13641792141475462</v>
      </c>
      <c r="L136" s="143">
        <f>Flavor!L80</f>
        <v>11013657.749072792</v>
      </c>
      <c r="M136" s="139">
        <f>Flavor!M80</f>
        <v>3184304.4832608374</v>
      </c>
      <c r="N136" s="140">
        <f>Flavor!N80</f>
        <v>0.40671360394038936</v>
      </c>
      <c r="O136" s="144">
        <f>Flavor!O80</f>
        <v>9536276.9911308289</v>
      </c>
      <c r="P136" s="138">
        <f>Flavor!P80</f>
        <v>2274113.7463412909</v>
      </c>
      <c r="Q136" s="140">
        <f>Flavor!Q80</f>
        <v>0.31314550082207582</v>
      </c>
    </row>
    <row r="137" spans="2:17">
      <c r="B137" s="368" t="s">
        <v>95</v>
      </c>
      <c r="C137" s="221" t="s">
        <v>144</v>
      </c>
      <c r="D137" s="116">
        <f>Fat!D23</f>
        <v>154546479.33889174</v>
      </c>
      <c r="E137" s="110">
        <f>Fat!E23</f>
        <v>17880431.919702083</v>
      </c>
      <c r="F137" s="112">
        <f>Fat!F23</f>
        <v>0.13083302149551623</v>
      </c>
      <c r="G137" s="113">
        <f>Fat!G23</f>
        <v>22.6540087262828</v>
      </c>
      <c r="H137" s="114">
        <f>Fat!H23</f>
        <v>0.60433176288639601</v>
      </c>
      <c r="I137" s="182">
        <f>Fat!I23</f>
        <v>3.1167732428039705</v>
      </c>
      <c r="J137" s="183">
        <f>Fat!J23</f>
        <v>7.5127731133304732E-2</v>
      </c>
      <c r="K137" s="112">
        <f>Fat!K23</f>
        <v>2.469969983189783E-2</v>
      </c>
      <c r="L137" s="115">
        <f>Fat!L23</f>
        <v>481686331.57301444</v>
      </c>
      <c r="M137" s="111">
        <f>Fat!M23</f>
        <v>65996661.842665851</v>
      </c>
      <c r="N137" s="112">
        <f>Fat!N23</f>
        <v>0.15876425768645358</v>
      </c>
      <c r="O137" s="116">
        <f>Fat!O23</f>
        <v>154704128.59439552</v>
      </c>
      <c r="P137" s="110">
        <f>Fat!P23</f>
        <v>19946105.918274432</v>
      </c>
      <c r="Q137" s="112">
        <f>Fat!Q23</f>
        <v>0.14801423709082703</v>
      </c>
    </row>
    <row r="138" spans="2:17">
      <c r="B138" s="369"/>
      <c r="C138" s="222" t="s">
        <v>97</v>
      </c>
      <c r="D138" s="77">
        <f>Fat!D24</f>
        <v>13436264.482625443</v>
      </c>
      <c r="E138" s="76">
        <f>Fat!E24</f>
        <v>1924174.3485718016</v>
      </c>
      <c r="F138" s="78">
        <f>Fat!F24</f>
        <v>0.16714378763244278</v>
      </c>
      <c r="G138" s="95">
        <f>Fat!G24</f>
        <v>1.9695385759683341</v>
      </c>
      <c r="H138" s="81">
        <f>Fat!H24</f>
        <v>0.11217990186546745</v>
      </c>
      <c r="I138" s="178">
        <f>Fat!I24</f>
        <v>3.52973425584032</v>
      </c>
      <c r="J138" s="179">
        <f>Fat!J24</f>
        <v>0.1383408142481346</v>
      </c>
      <c r="K138" s="78">
        <f>Fat!K24</f>
        <v>4.0791732552029294E-2</v>
      </c>
      <c r="L138" s="79">
        <f>Fat!L24</f>
        <v>47426443.014853641</v>
      </c>
      <c r="M138" s="80">
        <f>Fat!M24</f>
        <v>8384416.0352060199</v>
      </c>
      <c r="N138" s="78">
        <f>Fat!N24</f>
        <v>0.21475360486730791</v>
      </c>
      <c r="O138" s="77">
        <f>Fat!O24</f>
        <v>19496066.791702151</v>
      </c>
      <c r="P138" s="76">
        <f>Fat!P24</f>
        <v>4194044.2151985001</v>
      </c>
      <c r="Q138" s="78">
        <f>Fat!Q24</f>
        <v>0.27408430449177879</v>
      </c>
    </row>
    <row r="139" spans="2:17">
      <c r="B139" s="369"/>
      <c r="C139" s="222" t="s">
        <v>59</v>
      </c>
      <c r="D139" s="77">
        <f>Fat!D25</f>
        <v>262914788.5974575</v>
      </c>
      <c r="E139" s="76">
        <f>Fat!E25</f>
        <v>14307389.273602873</v>
      </c>
      <c r="F139" s="78">
        <f>Fat!F25</f>
        <v>5.7550134519387314E-2</v>
      </c>
      <c r="G139" s="95">
        <f>Fat!G25</f>
        <v>38.539046250901869</v>
      </c>
      <c r="H139" s="81">
        <f>Fat!H25</f>
        <v>-1.5712294855967173</v>
      </c>
      <c r="I139" s="178">
        <f>Fat!I25</f>
        <v>2.6719255191177722</v>
      </c>
      <c r="J139" s="179">
        <f>Fat!J25</f>
        <v>9.4626842330573613E-2</v>
      </c>
      <c r="K139" s="78">
        <f>Fat!K25</f>
        <v>3.6715512712144509E-2</v>
      </c>
      <c r="L139" s="79">
        <f>Fat!L25</f>
        <v>702488733.00700092</v>
      </c>
      <c r="M139" s="80">
        <f>Fat!M25</f>
        <v>61753211.690123677</v>
      </c>
      <c r="N139" s="78">
        <f>Fat!N25</f>
        <v>9.6378629927063905E-2</v>
      </c>
      <c r="O139" s="77">
        <f>Fat!O25</f>
        <v>290004642.79050738</v>
      </c>
      <c r="P139" s="76">
        <f>Fat!P25</f>
        <v>17843495.702295601</v>
      </c>
      <c r="Q139" s="78">
        <f>Fat!Q25</f>
        <v>6.5562244623080745E-2</v>
      </c>
    </row>
    <row r="140" spans="2:17" ht="15" thickBot="1">
      <c r="B140" s="370"/>
      <c r="C140" s="223" t="s">
        <v>15</v>
      </c>
      <c r="D140" s="109">
        <f>Fat!D26</f>
        <v>251113711.62817195</v>
      </c>
      <c r="E140" s="103">
        <f>Fat!E26</f>
        <v>28367067.890971124</v>
      </c>
      <c r="F140" s="105">
        <f>Fat!F26</f>
        <v>0.12735126965342261</v>
      </c>
      <c r="G140" s="106">
        <f>Fat!G26</f>
        <v>36.809199658567024</v>
      </c>
      <c r="H140" s="107">
        <f>Fat!H26</f>
        <v>0.87129385215101252</v>
      </c>
      <c r="I140" s="190">
        <f>Fat!I26</f>
        <v>2.7741761987946338</v>
      </c>
      <c r="J140" s="191">
        <f>Fat!J26</f>
        <v>5.6916808277810205E-2</v>
      </c>
      <c r="K140" s="105">
        <f>Fat!K26</f>
        <v>2.094640227445662E-2</v>
      </c>
      <c r="L140" s="108">
        <f>Fat!L26</f>
        <v>696633681.98985386</v>
      </c>
      <c r="M140" s="104">
        <f>Fat!M26</f>
        <v>91373272.588839531</v>
      </c>
      <c r="N140" s="105">
        <f>Fat!N26</f>
        <v>0.15096522285220262</v>
      </c>
      <c r="O140" s="109">
        <f>Fat!O26</f>
        <v>238842872.78451866</v>
      </c>
      <c r="P140" s="103">
        <f>Fat!P26</f>
        <v>14152828.538259715</v>
      </c>
      <c r="Q140" s="105">
        <f>Fat!Q26</f>
        <v>6.2988231569122394E-2</v>
      </c>
    </row>
    <row r="141" spans="2:17" ht="15" hidden="1" thickBot="1">
      <c r="B141" s="371" t="s">
        <v>98</v>
      </c>
      <c r="C141" s="154" t="s">
        <v>99</v>
      </c>
      <c r="D141" s="125">
        <f>Organic!D8</f>
        <v>50705203.215604708</v>
      </c>
      <c r="E141" s="117">
        <f>Organic!E8</f>
        <v>6649829.1951091513</v>
      </c>
      <c r="F141" s="121">
        <f>Organic!F8</f>
        <v>0.1509425204746985</v>
      </c>
      <c r="G141" s="122">
        <f>Organic!G8</f>
        <v>7.4325608776594514</v>
      </c>
      <c r="H141" s="123">
        <f>Organic!H8</f>
        <v>0.32467428843235169</v>
      </c>
      <c r="I141" s="186">
        <f>Organic!I8</f>
        <v>3.0505652724060157</v>
      </c>
      <c r="J141" s="187">
        <f>Organic!J8</f>
        <v>0.1205645739206429</v>
      </c>
      <c r="K141" s="121">
        <f>Organic!K8</f>
        <v>4.114830893486382E-2</v>
      </c>
      <c r="L141" s="124">
        <f>Organic!L8</f>
        <v>154679532.05981356</v>
      </c>
      <c r="M141" s="118">
        <f>Organic!M8</f>
        <v>25597255.407727227</v>
      </c>
      <c r="N141" s="121">
        <f>Organic!N8</f>
        <v>0.19830185887346219</v>
      </c>
      <c r="O141" s="125">
        <f>Organic!O8</f>
        <v>27712934.086716771</v>
      </c>
      <c r="P141" s="117">
        <f>Organic!P8</f>
        <v>3301228.3489569575</v>
      </c>
      <c r="Q141" s="121">
        <f>Organic!Q8</f>
        <v>0.13523136746035105</v>
      </c>
    </row>
    <row r="142" spans="2:17" hidden="1">
      <c r="B142" s="369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72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68" t="s">
        <v>63</v>
      </c>
      <c r="C144" s="150" t="s">
        <v>102</v>
      </c>
      <c r="D144" s="116">
        <f>Size!D38</f>
        <v>122117561.28703967</v>
      </c>
      <c r="E144" s="110">
        <f>Size!E38</f>
        <v>5329769.1067476869</v>
      </c>
      <c r="F144" s="112">
        <f>Size!F38</f>
        <v>4.5636354684399021E-2</v>
      </c>
      <c r="G144" s="113">
        <f>Size!G38</f>
        <v>17.90045500138929</v>
      </c>
      <c r="H144" s="114">
        <f>Size!H38</f>
        <v>-0.94206762564711255</v>
      </c>
      <c r="I144" s="182">
        <f>Size!I38</f>
        <v>3.5551592281847957</v>
      </c>
      <c r="J144" s="183">
        <f>Size!J38</f>
        <v>0.1362498557681362</v>
      </c>
      <c r="K144" s="112">
        <f>Size!K38</f>
        <v>3.9851847746355397E-2</v>
      </c>
      <c r="L144" s="115">
        <f>Size!L38</f>
        <v>434147374.93304145</v>
      </c>
      <c r="M144" s="111">
        <f>Size!M38</f>
        <v>34860497.663992167</v>
      </c>
      <c r="N144" s="112">
        <f>Size!N38</f>
        <v>8.7306895489335873E-2</v>
      </c>
      <c r="O144" s="116">
        <f>Size!O38</f>
        <v>364629087.58702922</v>
      </c>
      <c r="P144" s="110">
        <f>Size!P38</f>
        <v>17973104.93828541</v>
      </c>
      <c r="Q144" s="112">
        <f>Size!Q38</f>
        <v>5.1847092904486296E-2</v>
      </c>
    </row>
    <row r="145" spans="1:17">
      <c r="B145" s="369"/>
      <c r="C145" s="151" t="s">
        <v>103</v>
      </c>
      <c r="D145" s="77">
        <f>Size!D39</f>
        <v>95208662.592506588</v>
      </c>
      <c r="E145" s="76">
        <f>Size!E39</f>
        <v>-1909841.365820691</v>
      </c>
      <c r="F145" s="78">
        <f>Size!F39</f>
        <v>-1.9665061630687677E-2</v>
      </c>
      <c r="G145" s="95">
        <f>Size!G39</f>
        <v>13.956046636680542</v>
      </c>
      <c r="H145" s="81">
        <f>Size!H39</f>
        <v>-1.7130363571455263</v>
      </c>
      <c r="I145" s="178">
        <f>Size!I39</f>
        <v>2.9639769424794982</v>
      </c>
      <c r="J145" s="179">
        <f>Size!J39</f>
        <v>5.9282027875122711E-2</v>
      </c>
      <c r="K145" s="78">
        <f>Size!K39</f>
        <v>2.04090376504126E-2</v>
      </c>
      <c r="L145" s="79">
        <f>Size!L39</f>
        <v>282196280.64849985</v>
      </c>
      <c r="M145" s="80">
        <f>Size!M39</f>
        <v>96656.086761713028</v>
      </c>
      <c r="N145" s="78">
        <f>Size!N39</f>
        <v>3.4263103650660702E-4</v>
      </c>
      <c r="O145" s="77">
        <f>Size!O39</f>
        <v>57336967.815387368</v>
      </c>
      <c r="P145" s="76">
        <f>Size!P39</f>
        <v>-1216938.8127072453</v>
      </c>
      <c r="Q145" s="78">
        <f>Size!Q39</f>
        <v>-2.0783221526731552E-2</v>
      </c>
    </row>
    <row r="146" spans="1:17">
      <c r="B146" s="369"/>
      <c r="C146" s="151" t="s">
        <v>104</v>
      </c>
      <c r="D146" s="77">
        <f>Size!D40</f>
        <v>165913297.6696977</v>
      </c>
      <c r="E146" s="76">
        <f>Size!E40</f>
        <v>7949667.9860280752</v>
      </c>
      <c r="F146" s="78">
        <f>Size!F40</f>
        <v>5.0325938964226755E-2</v>
      </c>
      <c r="G146" s="95">
        <f>Size!G40</f>
        <v>24.320200041398373</v>
      </c>
      <c r="H146" s="81">
        <f>Size!H40</f>
        <v>-1.1656252404808676</v>
      </c>
      <c r="I146" s="178">
        <f>Size!I40</f>
        <v>2.6317145791005392</v>
      </c>
      <c r="J146" s="179">
        <f>Size!J40</f>
        <v>0.10923992229861357</v>
      </c>
      <c r="K146" s="78">
        <f>Size!K40</f>
        <v>4.3306648098146383E-2</v>
      </c>
      <c r="L146" s="79">
        <f>Size!L40</f>
        <v>436636444.34399092</v>
      </c>
      <c r="M146" s="80">
        <f>Size!M40</f>
        <v>38177191.770489931</v>
      </c>
      <c r="N146" s="78">
        <f>Size!N40</f>
        <v>9.5812034791305678E-2</v>
      </c>
      <c r="O146" s="77">
        <f>Size!O40</f>
        <v>86767799.052727759</v>
      </c>
      <c r="P146" s="76">
        <f>Size!P40</f>
        <v>3685513.7555898279</v>
      </c>
      <c r="Q146" s="78">
        <f>Size!Q40</f>
        <v>4.4359802362306813E-2</v>
      </c>
    </row>
    <row r="147" spans="1:17">
      <c r="B147" s="369"/>
      <c r="C147" s="151" t="s">
        <v>105</v>
      </c>
      <c r="D147" s="77">
        <f>Size!D41</f>
        <v>174585067.3314614</v>
      </c>
      <c r="E147" s="76">
        <f>Size!E41</f>
        <v>27907287.075375319</v>
      </c>
      <c r="F147" s="78">
        <f>Size!F41</f>
        <v>0.19026254028832268</v>
      </c>
      <c r="G147" s="95">
        <f>Size!G41</f>
        <v>25.591340907436027</v>
      </c>
      <c r="H147" s="81">
        <f>Size!H41</f>
        <v>1.9263726623631925</v>
      </c>
      <c r="I147" s="178">
        <f>Size!I41</f>
        <v>2.3857042595114413</v>
      </c>
      <c r="J147" s="179">
        <f>Size!J41</f>
        <v>6.9902089854014804E-2</v>
      </c>
      <c r="K147" s="78">
        <f>Size!K41</f>
        <v>3.0184827862198317E-2</v>
      </c>
      <c r="L147" s="79">
        <f>Size!L41</f>
        <v>416508338.77975923</v>
      </c>
      <c r="M147" s="80">
        <f>Size!M41</f>
        <v>76831617.022179842</v>
      </c>
      <c r="N147" s="78">
        <f>Size!N41</f>
        <v>0.22619041017774855</v>
      </c>
      <c r="O147" s="77">
        <f>Size!O41</f>
        <v>86621885.05561322</v>
      </c>
      <c r="P147" s="76">
        <f>Size!P41</f>
        <v>13492474.488815367</v>
      </c>
      <c r="Q147" s="78">
        <f>Size!Q41</f>
        <v>0.18450134336158874</v>
      </c>
    </row>
    <row r="148" spans="1:17">
      <c r="B148" s="369"/>
      <c r="C148" s="151" t="s">
        <v>106</v>
      </c>
      <c r="D148" s="77">
        <f>Size!D42</f>
        <v>153974412.58767459</v>
      </c>
      <c r="E148" s="76">
        <f>Size!E42</f>
        <v>13970292.965717912</v>
      </c>
      <c r="F148" s="78">
        <f>Size!F42</f>
        <v>9.978487064124196E-2</v>
      </c>
      <c r="G148" s="95">
        <f>Size!G42</f>
        <v>22.570153013557881</v>
      </c>
      <c r="H148" s="81">
        <f>Size!H42</f>
        <v>-1.8087954150036722E-2</v>
      </c>
      <c r="I148" s="178">
        <f>Size!I42</f>
        <v>3.6559908949751989</v>
      </c>
      <c r="J148" s="179">
        <f>Size!J42</f>
        <v>0.14597814726346092</v>
      </c>
      <c r="K148" s="78">
        <f>Size!K42</f>
        <v>4.1589064700299903E-2</v>
      </c>
      <c r="L148" s="79">
        <f>Size!L42</f>
        <v>562929050.47969294</v>
      </c>
      <c r="M148" s="80">
        <f>Size!M42</f>
        <v>71512805.874465942</v>
      </c>
      <c r="N148" s="78">
        <f>Size!N42</f>
        <v>0.14552389478275152</v>
      </c>
      <c r="O148" s="77">
        <f>Size!O42</f>
        <v>430993914.80282021</v>
      </c>
      <c r="P148" s="76">
        <f>Size!P42</f>
        <v>35310303.033143461</v>
      </c>
      <c r="Q148" s="78">
        <f>Size!Q42</f>
        <v>8.9238730093520319E-2</v>
      </c>
    </row>
    <row r="149" spans="1:17" ht="15" customHeight="1">
      <c r="B149" s="369"/>
      <c r="C149" s="151" t="s">
        <v>107</v>
      </c>
      <c r="D149" s="77">
        <f>Size!D43</f>
        <v>221758189.09584743</v>
      </c>
      <c r="E149" s="76">
        <f>Size!E43</f>
        <v>36358263.513000369</v>
      </c>
      <c r="F149" s="78">
        <f>Size!F43</f>
        <v>0.19610721740421339</v>
      </c>
      <c r="G149" s="95">
        <f>Size!G43</f>
        <v>32.506155898161431</v>
      </c>
      <c r="H149" s="81">
        <f>Size!H43</f>
        <v>2.5937632787967608</v>
      </c>
      <c r="I149" s="178">
        <f>Size!I43</f>
        <v>2.3914459463310047</v>
      </c>
      <c r="J149" s="179">
        <f>Size!J43</f>
        <v>5.8787061630757087E-2</v>
      </c>
      <c r="K149" s="78">
        <f>Size!K43</f>
        <v>2.5201739532658401E-2</v>
      </c>
      <c r="L149" s="79">
        <f>Size!L43</f>
        <v>530322722.37896872</v>
      </c>
      <c r="M149" s="80">
        <f>Size!M43</f>
        <v>97847938.745375812</v>
      </c>
      <c r="N149" s="78">
        <f>Size!N43</f>
        <v>0.22625119995036719</v>
      </c>
      <c r="O149" s="77">
        <f>Size!O43</f>
        <v>106551142.27969903</v>
      </c>
      <c r="P149" s="76">
        <f>Size!P43</f>
        <v>16606166.893221483</v>
      </c>
      <c r="Q149" s="78">
        <f>Size!Q43</f>
        <v>0.18462584287635569</v>
      </c>
    </row>
    <row r="150" spans="1:17" ht="15" thickBot="1">
      <c r="B150" s="370"/>
      <c r="C150" s="152" t="s">
        <v>108</v>
      </c>
      <c r="D150" s="144">
        <f>Size!D44</f>
        <v>306278642.36364442</v>
      </c>
      <c r="E150" s="138">
        <f>Size!E44</f>
        <v>12150506.954131246</v>
      </c>
      <c r="F150" s="140">
        <f>Size!F44</f>
        <v>4.1310250504305389E-2</v>
      </c>
      <c r="G150" s="141">
        <f>Size!G44</f>
        <v>44.895484300003631</v>
      </c>
      <c r="H150" s="142">
        <f>Size!H44</f>
        <v>-2.5590992933405943</v>
      </c>
      <c r="I150" s="180">
        <f>Size!I44</f>
        <v>2.7262214899551664</v>
      </c>
      <c r="J150" s="181">
        <f>Size!J44</f>
        <v>8.5071237166589153E-2</v>
      </c>
      <c r="K150" s="140">
        <f>Size!K44</f>
        <v>3.220991955182001E-2</v>
      </c>
      <c r="L150" s="143">
        <f>Size!L44</f>
        <v>834983416.72606027</v>
      </c>
      <c r="M150" s="139">
        <f>Size!M44</f>
        <v>58146817.536991596</v>
      </c>
      <c r="N150" s="140">
        <f>Size!N44</f>
        <v>7.4850769901534539E-2</v>
      </c>
      <c r="O150" s="144">
        <f>Size!O44</f>
        <v>165502653.87860447</v>
      </c>
      <c r="P150" s="138">
        <f>Size!P44</f>
        <v>4220004.447663337</v>
      </c>
      <c r="Q150" s="140">
        <f>Size!Q44</f>
        <v>2.6165272349833769E-2</v>
      </c>
    </row>
    <row r="151" spans="1:17">
      <c r="A151" s="50"/>
      <c r="B151" s="362"/>
      <c r="C151" s="362"/>
      <c r="D151" s="362"/>
      <c r="E151" s="362"/>
      <c r="F151" s="362"/>
      <c r="G151" s="362"/>
      <c r="H151" s="362"/>
      <c r="I151" s="362"/>
      <c r="J151" s="362"/>
      <c r="K151" s="362"/>
      <c r="L151" s="362"/>
      <c r="M151" s="362"/>
      <c r="N151" s="362"/>
      <c r="O151" s="362"/>
      <c r="P151" s="362"/>
      <c r="Q151" s="362"/>
    </row>
    <row r="152" spans="1:17">
      <c r="A152" s="50"/>
      <c r="B152" s="362"/>
      <c r="C152" s="362"/>
      <c r="D152" s="362"/>
      <c r="E152" s="362"/>
      <c r="F152" s="362"/>
      <c r="G152" s="362"/>
      <c r="H152" s="362"/>
      <c r="I152" s="362"/>
      <c r="J152" s="362"/>
      <c r="K152" s="362"/>
      <c r="L152" s="362"/>
      <c r="M152" s="362"/>
      <c r="N152" s="362"/>
      <c r="O152" s="362"/>
      <c r="P152" s="362"/>
      <c r="Q152" s="362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59"/>
      <c r="M153" s="359"/>
      <c r="N153" s="359"/>
      <c r="O153" s="359"/>
      <c r="P153" s="359"/>
      <c r="Q153" s="359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73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73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73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73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73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73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73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73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73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73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73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73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73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73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73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73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73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73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73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73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73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73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73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73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73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73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73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73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73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73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73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73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73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73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73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73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73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73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73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74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74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74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74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74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74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74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74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74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74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74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74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74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74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74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74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74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74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73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73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73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73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73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73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73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73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73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73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73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73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73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73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73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73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73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73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73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73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73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73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73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73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73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73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73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73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73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73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73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73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73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73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73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73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73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73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73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73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73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73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73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73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73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73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73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73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73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73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73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73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73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73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73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73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73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73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73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73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73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73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73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73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73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73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73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73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73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73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73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73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73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73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73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73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73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  <mergeCell ref="B151:Q151"/>
    <mergeCell ref="B152:Q152"/>
    <mergeCell ref="L153:N153"/>
    <mergeCell ref="O153:Q153"/>
    <mergeCell ref="B156:B158"/>
    <mergeCell ref="B141:B143"/>
    <mergeCell ref="B144:B150"/>
    <mergeCell ref="B94:B100"/>
    <mergeCell ref="B113:B116"/>
    <mergeCell ref="B118:B119"/>
    <mergeCell ref="B120:B123"/>
    <mergeCell ref="B102:Q102"/>
    <mergeCell ref="B103:Q103"/>
    <mergeCell ref="B104:Q104"/>
    <mergeCell ref="O105:Q105"/>
    <mergeCell ref="G105:H105"/>
    <mergeCell ref="I105:K105"/>
    <mergeCell ref="D105:F105"/>
    <mergeCell ref="B108:B112"/>
    <mergeCell ref="L55:N55"/>
    <mergeCell ref="O55:Q55"/>
    <mergeCell ref="B58:B62"/>
    <mergeCell ref="B124:B136"/>
    <mergeCell ref="B137:B140"/>
    <mergeCell ref="B44:B50"/>
    <mergeCell ref="B63:B66"/>
    <mergeCell ref="D55:F55"/>
    <mergeCell ref="G55:H55"/>
    <mergeCell ref="I55:K55"/>
    <mergeCell ref="B2:Q2"/>
    <mergeCell ref="B4:Q4"/>
    <mergeCell ref="G5:H5"/>
    <mergeCell ref="I5:K5"/>
    <mergeCell ref="L5:N5"/>
    <mergeCell ref="O5:Q5"/>
    <mergeCell ref="D5:F5"/>
    <mergeCell ref="B3:Q3"/>
    <mergeCell ref="B8:B12"/>
    <mergeCell ref="L105:N105"/>
    <mergeCell ref="B68:B69"/>
    <mergeCell ref="B70:B73"/>
    <mergeCell ref="B74:B86"/>
    <mergeCell ref="B87:B90"/>
    <mergeCell ref="B91:B93"/>
    <mergeCell ref="B13:B16"/>
    <mergeCell ref="B52:Q52"/>
    <mergeCell ref="B18:B19"/>
    <mergeCell ref="B20:B23"/>
    <mergeCell ref="B24:B36"/>
    <mergeCell ref="B37:B40"/>
    <mergeCell ref="B41:B43"/>
    <mergeCell ref="B53:Q53"/>
    <mergeCell ref="B54:Q54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{1C9D1830-674C-4FA6-AD22-7F24A238C412}</x14:id>
        </ext>
      </extLst>
    </cfRule>
  </conditionalFormatting>
  <conditionalFormatting sqref="D218">
    <cfRule type="cellIs" dxfId="103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{CEADC32E-2F7B-4BA4-A8DA-AA6185987EAF}</x14:id>
        </ext>
      </extLst>
    </cfRule>
  </conditionalFormatting>
  <conditionalFormatting sqref="D7:Q51">
    <cfRule type="cellIs" dxfId="102" priority="3" operator="lessThan">
      <formula>0</formula>
    </cfRule>
  </conditionalFormatting>
  <conditionalFormatting sqref="D57:Q101">
    <cfRule type="cellIs" dxfId="101" priority="2" operator="lessThan">
      <formula>0</formula>
    </cfRule>
  </conditionalFormatting>
  <conditionalFormatting sqref="D107:Q150">
    <cfRule type="cellIs" dxfId="100" priority="1" operator="lessThan">
      <formula>0</formula>
    </cfRule>
  </conditionalFormatting>
  <conditionalFormatting sqref="D155:Q289">
    <cfRule type="cellIs" dxfId="99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1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C9D1830-674C-4FA6-AD22-7F24A238C41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CEADC32E-2F7B-4BA4-A8DA-AA6185987EAF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0">
    <tabColor rgb="FFC00000"/>
    <pageSetUpPr fitToPage="1"/>
  </sheetPr>
  <dimension ref="A2:Q295"/>
  <sheetViews>
    <sheetView showGridLines="0" zoomScale="70" zoomScaleNormal="70" workbookViewId="0">
      <selection activeCell="B3" sqref="B3:Q3"/>
    </sheetView>
  </sheetViews>
  <sheetFormatPr defaultColWidth="9.1796875" defaultRowHeight="14.5"/>
  <cols>
    <col min="1" max="1" width="9.1796875" style="1"/>
    <col min="2" max="2" width="21.7265625" style="1" customWidth="1"/>
    <col min="3" max="3" width="42" style="145" bestFit="1" customWidth="1"/>
    <col min="4" max="4" width="13.90625" style="1" bestFit="1" customWidth="1"/>
    <col min="5" max="5" width="11.81640625" style="1" bestFit="1" customWidth="1"/>
    <col min="6" max="6" width="11.632812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6328125" style="19" bestFit="1" customWidth="1"/>
    <col min="12" max="12" width="13.6328125" style="1" bestFit="1" customWidth="1"/>
    <col min="13" max="13" width="12.54296875" style="1" bestFit="1" customWidth="1"/>
    <col min="14" max="14" width="11.6328125" style="19" bestFit="1" customWidth="1"/>
    <col min="15" max="15" width="13.90625" style="1" bestFit="1" customWidth="1"/>
    <col min="16" max="16" width="12.90625" style="1" bestFit="1" customWidth="1"/>
    <col min="17" max="17" width="11.6328125" style="19" bestFit="1" customWidth="1"/>
    <col min="18" max="16384" width="9.1796875" style="1"/>
  </cols>
  <sheetData>
    <row r="2" spans="2:17" ht="23.5">
      <c r="B2" s="360" t="s">
        <v>136</v>
      </c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</row>
    <row r="3" spans="2:17">
      <c r="B3" s="361" t="s">
        <v>16</v>
      </c>
      <c r="C3" s="361"/>
      <c r="D3" s="361"/>
      <c r="E3" s="361"/>
      <c r="F3" s="361"/>
      <c r="G3" s="361"/>
      <c r="H3" s="361"/>
      <c r="I3" s="361"/>
      <c r="J3" s="361"/>
      <c r="K3" s="361"/>
      <c r="L3" s="361"/>
      <c r="M3" s="361"/>
      <c r="N3" s="361"/>
      <c r="O3" s="361"/>
      <c r="P3" s="361"/>
      <c r="Q3" s="361"/>
    </row>
    <row r="4" spans="2:17" ht="15" thickBot="1">
      <c r="B4" s="361" t="str">
        <f>'HOME PAGE'!H5</f>
        <v>4 WEEKS  ENDING 02-23-2025</v>
      </c>
      <c r="C4" s="361"/>
      <c r="D4" s="361"/>
      <c r="E4" s="361"/>
      <c r="F4" s="361"/>
      <c r="G4" s="361"/>
      <c r="H4" s="361"/>
      <c r="I4" s="361"/>
      <c r="J4" s="361"/>
      <c r="K4" s="361"/>
      <c r="L4" s="361"/>
      <c r="M4" s="361"/>
      <c r="N4" s="361"/>
      <c r="O4" s="361"/>
      <c r="P4" s="361"/>
      <c r="Q4" s="361"/>
    </row>
    <row r="5" spans="2:17">
      <c r="D5" s="366" t="s">
        <v>64</v>
      </c>
      <c r="E5" s="364"/>
      <c r="F5" s="367"/>
      <c r="G5" s="363" t="s">
        <v>21</v>
      </c>
      <c r="H5" s="365"/>
      <c r="I5" s="366" t="s">
        <v>22</v>
      </c>
      <c r="J5" s="364"/>
      <c r="K5" s="367"/>
      <c r="L5" s="363" t="s">
        <v>23</v>
      </c>
      <c r="M5" s="364"/>
      <c r="N5" s="365"/>
      <c r="O5" s="366" t="s">
        <v>24</v>
      </c>
      <c r="P5" s="364"/>
      <c r="Q5" s="367"/>
    </row>
    <row r="6" spans="2:17" s="14" customFormat="1" ht="29.5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1" t="s">
        <v>11</v>
      </c>
      <c r="D7" s="282">
        <f>'Segment Data'!D39</f>
        <v>187619215.39872205</v>
      </c>
      <c r="E7" s="283">
        <f>'Segment Data'!E39</f>
        <v>16965906.613173395</v>
      </c>
      <c r="F7" s="284">
        <f>'Segment Data'!F39</f>
        <v>9.9417390344851669E-2</v>
      </c>
      <c r="G7" s="285">
        <f>'Segment Data'!G39</f>
        <v>99.975890646798319</v>
      </c>
      <c r="H7" s="286">
        <f>'Segment Data'!H39</f>
        <v>1.480531131083751E-2</v>
      </c>
      <c r="I7" s="287">
        <f>'Segment Data'!I39</f>
        <v>3.1118325994877356</v>
      </c>
      <c r="J7" s="288">
        <f>'Segment Data'!J39</f>
        <v>5.0462448411943139E-2</v>
      </c>
      <c r="K7" s="284">
        <f>'Segment Data'!K39</f>
        <v>1.6483615479889024E-2</v>
      </c>
      <c r="L7" s="289">
        <f>'Segment Data'!L39</f>
        <v>583839590.7680546</v>
      </c>
      <c r="M7" s="290">
        <f>'Segment Data'!M39</f>
        <v>61406645.069655657</v>
      </c>
      <c r="N7" s="284">
        <f>'Segment Data'!N39</f>
        <v>0.11753976385919922</v>
      </c>
      <c r="O7" s="282">
        <f>'Segment Data'!O39</f>
        <v>239688206.60332108</v>
      </c>
      <c r="P7" s="283">
        <f>'Segment Data'!P39</f>
        <v>19634289.051142663</v>
      </c>
      <c r="Q7" s="284">
        <f>'Segment Data'!Q39</f>
        <v>8.9224901194894873E-2</v>
      </c>
    </row>
    <row r="8" spans="2:17">
      <c r="B8" s="375" t="s">
        <v>60</v>
      </c>
      <c r="C8" s="151" t="s">
        <v>145</v>
      </c>
      <c r="D8" s="77">
        <f>'Segment Data'!D40</f>
        <v>4044577.5583793679</v>
      </c>
      <c r="E8" s="76">
        <f>'Segment Data'!E40</f>
        <v>419801.94714372326</v>
      </c>
      <c r="F8" s="78">
        <f>'Segment Data'!F40</f>
        <v>0.11581460265911951</v>
      </c>
      <c r="G8" s="95">
        <f>'Segment Data'!G40</f>
        <v>2.1552176456430514</v>
      </c>
      <c r="H8" s="81">
        <f>'Segment Data'!H40</f>
        <v>3.1986008499408136E-2</v>
      </c>
      <c r="I8" s="178">
        <f>'Segment Data'!I40</f>
        <v>5.1150992234836945</v>
      </c>
      <c r="J8" s="179">
        <f>'Segment Data'!J40</f>
        <v>-1.5492677224998808E-2</v>
      </c>
      <c r="K8" s="78">
        <f>'Segment Data'!K40</f>
        <v>-3.0196666436983206E-3</v>
      </c>
      <c r="L8" s="79">
        <f>'Segment Data'!L40</f>
        <v>20688415.528185882</v>
      </c>
      <c r="M8" s="80">
        <f>'Segment Data'!M40</f>
        <v>2091171.1352938786</v>
      </c>
      <c r="N8" s="78">
        <f>'Segment Data'!N40</f>
        <v>0.11244521452291818</v>
      </c>
      <c r="O8" s="77">
        <f>'Segment Data'!O40</f>
        <v>8474466.6842882633</v>
      </c>
      <c r="P8" s="76">
        <f>'Segment Data'!P40</f>
        <v>757326.41185138188</v>
      </c>
      <c r="Q8" s="78">
        <f>'Segment Data'!Q40</f>
        <v>9.8135628628691102E-2</v>
      </c>
    </row>
    <row r="9" spans="2:17">
      <c r="B9" s="376"/>
      <c r="C9" s="151" t="s">
        <v>149</v>
      </c>
      <c r="D9" s="77">
        <f>'Segment Data'!D41</f>
        <v>2650027.6610178198</v>
      </c>
      <c r="E9" s="76">
        <f>'Segment Data'!E41</f>
        <v>-134490.55805300223</v>
      </c>
      <c r="F9" s="78">
        <f>'Segment Data'!F41</f>
        <v>-4.829939956287338E-2</v>
      </c>
      <c r="G9" s="95">
        <f>'Segment Data'!G41</f>
        <v>1.41210949574578</v>
      </c>
      <c r="H9" s="81">
        <f>'Segment Data'!H41</f>
        <v>-0.21893689471441413</v>
      </c>
      <c r="I9" s="178">
        <f>'Segment Data'!I41</f>
        <v>4.3925308450702687</v>
      </c>
      <c r="J9" s="179">
        <f>'Segment Data'!J41</f>
        <v>0.12891960481199494</v>
      </c>
      <c r="K9" s="78">
        <f>'Segment Data'!K41</f>
        <v>3.0237185697114699E-2</v>
      </c>
      <c r="L9" s="79">
        <f>'Segment Data'!L41</f>
        <v>11640328.24131019</v>
      </c>
      <c r="M9" s="80">
        <f>'Segment Data'!M41</f>
        <v>-231774.93622411601</v>
      </c>
      <c r="N9" s="78">
        <f>'Segment Data'!N41</f>
        <v>-1.9522651779400463E-2</v>
      </c>
      <c r="O9" s="77">
        <f>'Segment Data'!O41</f>
        <v>5200383.6680164337</v>
      </c>
      <c r="P9" s="76">
        <f>'Segment Data'!P41</f>
        <v>-148402.62878553476</v>
      </c>
      <c r="Q9" s="78">
        <f>'Segment Data'!Q41</f>
        <v>-2.774510338434431E-2</v>
      </c>
    </row>
    <row r="10" spans="2:17">
      <c r="B10" s="376"/>
      <c r="C10" s="151" t="s">
        <v>146</v>
      </c>
      <c r="D10" s="77">
        <f>'Segment Data'!D42</f>
        <v>92643223.883960873</v>
      </c>
      <c r="E10" s="76">
        <f>'Segment Data'!E42</f>
        <v>12711826.444406524</v>
      </c>
      <c r="F10" s="78">
        <f>'Segment Data'!F42</f>
        <v>0.15903420747797448</v>
      </c>
      <c r="G10" s="95">
        <f>'Segment Data'!G42</f>
        <v>49.36641910854518</v>
      </c>
      <c r="H10" s="81">
        <f>'Segment Data'!H42</f>
        <v>2.5461769620496639</v>
      </c>
      <c r="I10" s="178">
        <f>'Segment Data'!I42</f>
        <v>3.3197669468690787</v>
      </c>
      <c r="J10" s="179">
        <f>'Segment Data'!J42</f>
        <v>1.2955255960315881E-2</v>
      </c>
      <c r="K10" s="78">
        <f>'Segment Data'!K42</f>
        <v>3.9177483241434824E-3</v>
      </c>
      <c r="L10" s="79">
        <f>'Segment Data'!L42</f>
        <v>307553912.5013653</v>
      </c>
      <c r="M10" s="80">
        <f>'Segment Data'!M42</f>
        <v>43235832.977572232</v>
      </c>
      <c r="N10" s="78">
        <f>'Segment Data'!N42</f>
        <v>0.16357501180194631</v>
      </c>
      <c r="O10" s="77">
        <f>'Segment Data'!O42</f>
        <v>112299114.47708774</v>
      </c>
      <c r="P10" s="76">
        <f>'Segment Data'!P42</f>
        <v>11650946.207716823</v>
      </c>
      <c r="Q10" s="78">
        <f>'Segment Data'!Q42</f>
        <v>0.11575914801086767</v>
      </c>
    </row>
    <row r="11" spans="2:17">
      <c r="B11" s="376"/>
      <c r="C11" s="151" t="s">
        <v>148</v>
      </c>
      <c r="D11" s="77">
        <f>'Segment Data'!D43</f>
        <v>4405063.0222393265</v>
      </c>
      <c r="E11" s="76">
        <f>'Segment Data'!E43</f>
        <v>859847.20699216891</v>
      </c>
      <c r="F11" s="78">
        <f>'Segment Data'!F43</f>
        <v>0.24253733814854483</v>
      </c>
      <c r="G11" s="95">
        <f>'Segment Data'!G43</f>
        <v>2.3473080732574769</v>
      </c>
      <c r="H11" s="81">
        <f>'Segment Data'!H43</f>
        <v>0.270679010729443</v>
      </c>
      <c r="I11" s="178">
        <f>'Segment Data'!I43</f>
        <v>4.8035153277941687</v>
      </c>
      <c r="J11" s="179">
        <f>'Segment Data'!J43</f>
        <v>0.16609651573771433</v>
      </c>
      <c r="K11" s="78">
        <f>'Segment Data'!K43</f>
        <v>3.5816587301947644E-2</v>
      </c>
      <c r="L11" s="79">
        <f>'Segment Data'!L43</f>
        <v>21159787.74722591</v>
      </c>
      <c r="M11" s="80">
        <f>'Segment Data'!M43</f>
        <v>4719137.2327986825</v>
      </c>
      <c r="N11" s="78">
        <f>'Segment Data'!N43</f>
        <v>0.28704078519627185</v>
      </c>
      <c r="O11" s="77">
        <f>'Segment Data'!O43</f>
        <v>9354650.260309577</v>
      </c>
      <c r="P11" s="76">
        <f>'Segment Data'!P43</f>
        <v>1587192.4613557495</v>
      </c>
      <c r="Q11" s="78">
        <f>'Segment Data'!Q43</f>
        <v>0.20433872992132934</v>
      </c>
    </row>
    <row r="12" spans="2:17" ht="15" thickBot="1">
      <c r="B12" s="377"/>
      <c r="C12" s="151" t="s">
        <v>147</v>
      </c>
      <c r="D12" s="144">
        <f>'Segment Data'!D44</f>
        <v>83876323.273125872</v>
      </c>
      <c r="E12" s="138">
        <f>'Segment Data'!E44</f>
        <v>3108921.5726871192</v>
      </c>
      <c r="F12" s="140">
        <f>'Segment Data'!F44</f>
        <v>3.8492281628891754E-2</v>
      </c>
      <c r="G12" s="141">
        <f>'Segment Data'!G44</f>
        <v>44.694836323607475</v>
      </c>
      <c r="H12" s="142">
        <f>'Segment Data'!H44</f>
        <v>-2.6150997752515011</v>
      </c>
      <c r="I12" s="180">
        <f>'Segment Data'!I44</f>
        <v>2.656257905159654</v>
      </c>
      <c r="J12" s="181">
        <f>'Segment Data'!J44</f>
        <v>4.1281272964674542E-2</v>
      </c>
      <c r="K12" s="140">
        <f>'Segment Data'!K44</f>
        <v>1.5786478722765316E-2</v>
      </c>
      <c r="L12" s="143">
        <f>'Segment Data'!L44</f>
        <v>222797146.74996728</v>
      </c>
      <c r="M12" s="139">
        <f>'Segment Data'!M44</f>
        <v>11592278.660214901</v>
      </c>
      <c r="N12" s="140">
        <f>'Segment Data'!N44</f>
        <v>5.4886417936582381E-2</v>
      </c>
      <c r="O12" s="144">
        <f>'Segment Data'!O44</f>
        <v>104359591.51361907</v>
      </c>
      <c r="P12" s="138">
        <f>'Segment Data'!P44</f>
        <v>5787226.5990042388</v>
      </c>
      <c r="Q12" s="140">
        <f>'Segment Data'!Q44</f>
        <v>5.8710436784358777E-2</v>
      </c>
    </row>
    <row r="13" spans="2:17">
      <c r="B13" s="368" t="s">
        <v>61</v>
      </c>
      <c r="C13" s="150" t="s">
        <v>74</v>
      </c>
      <c r="D13" s="116">
        <f>'Type Data'!D27</f>
        <v>157319883.43651131</v>
      </c>
      <c r="E13" s="110">
        <f>'Type Data'!E27</f>
        <v>14874659.749225736</v>
      </c>
      <c r="F13" s="112">
        <f>'Type Data'!F27</f>
        <v>0.10442371716078412</v>
      </c>
      <c r="G13" s="113">
        <f>'Type Data'!G27</f>
        <v>83.830408466375189</v>
      </c>
      <c r="H13" s="114">
        <f>'Type Data'!H27</f>
        <v>0.39235934814358586</v>
      </c>
      <c r="I13" s="182">
        <f>'Type Data'!I27</f>
        <v>3.0735637035862107</v>
      </c>
      <c r="J13" s="183">
        <f>'Type Data'!J27</f>
        <v>3.5713857163458318E-2</v>
      </c>
      <c r="K13" s="112">
        <f>'Type Data'!K27</f>
        <v>1.1756294408531579E-2</v>
      </c>
      <c r="L13" s="115">
        <f>'Type Data'!L27</f>
        <v>483532683.58287466</v>
      </c>
      <c r="M13" s="111">
        <f>'Type Data'!M27</f>
        <v>50805482.680799544</v>
      </c>
      <c r="N13" s="112">
        <f>'Type Data'!N27</f>
        <v>0.11740764753149104</v>
      </c>
      <c r="O13" s="116">
        <f>'Type Data'!O27</f>
        <v>199224005.83902109</v>
      </c>
      <c r="P13" s="110">
        <f>'Type Data'!P27</f>
        <v>17881609.830982387</v>
      </c>
      <c r="Q13" s="112">
        <f>'Type Data'!Q27</f>
        <v>9.8606890747102049E-2</v>
      </c>
    </row>
    <row r="14" spans="2:17">
      <c r="B14" s="369"/>
      <c r="C14" s="151" t="s">
        <v>75</v>
      </c>
      <c r="D14" s="77">
        <f>'Type Data'!D28</f>
        <v>19463824.135556225</v>
      </c>
      <c r="E14" s="76">
        <f>'Type Data'!E28</f>
        <v>2322452.0970290527</v>
      </c>
      <c r="F14" s="78">
        <f>'Type Data'!F28</f>
        <v>0.13548810980877604</v>
      </c>
      <c r="G14" s="95">
        <f>'Type Data'!G28</f>
        <v>10.371609055125257</v>
      </c>
      <c r="H14" s="81">
        <f>'Type Data'!H28</f>
        <v>0.33095900676443613</v>
      </c>
      <c r="I14" s="178">
        <f>'Type Data'!I28</f>
        <v>3.3102855067900183</v>
      </c>
      <c r="J14" s="179">
        <f>'Type Data'!J28</f>
        <v>0.16959355878163596</v>
      </c>
      <c r="K14" s="78">
        <f>'Type Data'!K28</f>
        <v>5.3998788034331384E-2</v>
      </c>
      <c r="L14" s="79">
        <f>'Type Data'!L28</f>
        <v>64430814.942641526</v>
      </c>
      <c r="M14" s="80">
        <f>'Type Data'!M28</f>
        <v>10595045.803423204</v>
      </c>
      <c r="N14" s="78">
        <f>'Type Data'!N28</f>
        <v>0.19680309156584366</v>
      </c>
      <c r="O14" s="77">
        <f>'Type Data'!O28</f>
        <v>20334711.94752574</v>
      </c>
      <c r="P14" s="76">
        <f>'Type Data'!P28</f>
        <v>3369910.1847055256</v>
      </c>
      <c r="Q14" s="78">
        <f>'Type Data'!Q28</f>
        <v>0.1986412945944919</v>
      </c>
    </row>
    <row r="15" spans="2:17">
      <c r="B15" s="369"/>
      <c r="C15" s="151" t="s">
        <v>76</v>
      </c>
      <c r="D15" s="77">
        <f>'Type Data'!D29</f>
        <v>10222161.542557269</v>
      </c>
      <c r="E15" s="76">
        <f>'Type Data'!E29</f>
        <v>-267770.02090944164</v>
      </c>
      <c r="F15" s="78">
        <f>'Type Data'!F29</f>
        <v>-2.5526383970130406E-2</v>
      </c>
      <c r="G15" s="95">
        <f>'Type Data'!G29</f>
        <v>5.4470417775746283</v>
      </c>
      <c r="H15" s="81">
        <f>'Type Data'!H29</f>
        <v>-0.69749155518848127</v>
      </c>
      <c r="I15" s="178">
        <f>'Type Data'!I29</f>
        <v>3.3300456037069788</v>
      </c>
      <c r="J15" s="179">
        <f>'Type Data'!J29</f>
        <v>8.0438285102169438E-2</v>
      </c>
      <c r="K15" s="78">
        <f>'Type Data'!K29</f>
        <v>2.4753232380306467E-2</v>
      </c>
      <c r="L15" s="79">
        <f>'Type Data'!L29</f>
        <v>34040264.105175383</v>
      </c>
      <c r="M15" s="80">
        <f>'Type Data'!M29</f>
        <v>-47894.275129631162</v>
      </c>
      <c r="N15" s="78">
        <f>'Type Data'!N29</f>
        <v>-1.4050121040655237E-3</v>
      </c>
      <c r="O15" s="77">
        <f>'Type Data'!O29</f>
        <v>17676103.680382848</v>
      </c>
      <c r="P15" s="76">
        <f>'Type Data'!P29</f>
        <v>-1763490.1158622354</v>
      </c>
      <c r="Q15" s="78">
        <f>'Type Data'!Q29</f>
        <v>-9.0716407675291447E-2</v>
      </c>
    </row>
    <row r="16" spans="2:17" ht="15" thickBot="1">
      <c r="B16" s="370"/>
      <c r="C16" s="152" t="s">
        <v>77</v>
      </c>
      <c r="D16" s="144">
        <f>'Type Data'!D30</f>
        <v>613346.28409785032</v>
      </c>
      <c r="E16" s="138">
        <f>'Type Data'!E30</f>
        <v>36564.787829234498</v>
      </c>
      <c r="F16" s="140">
        <f>'Type Data'!F30</f>
        <v>6.3394522996635325E-2</v>
      </c>
      <c r="G16" s="141">
        <f>'Type Data'!G30</f>
        <v>0.32683134772348271</v>
      </c>
      <c r="H16" s="142">
        <f>'Type Data'!H30</f>
        <v>-1.1021488408105184E-2</v>
      </c>
      <c r="I16" s="180">
        <f>'Type Data'!I30</f>
        <v>2.9931348488777481</v>
      </c>
      <c r="J16" s="181">
        <f>'Type Data'!J30</f>
        <v>-9.6106550729834428E-2</v>
      </c>
      <c r="K16" s="140">
        <f>'Type Data'!K30</f>
        <v>-3.1110081181108917E-2</v>
      </c>
      <c r="L16" s="143">
        <f>'Type Data'!L30</f>
        <v>1835828.1373629475</v>
      </c>
      <c r="M16" s="139">
        <f>'Type Data'!M30</f>
        <v>54010.860562333139</v>
      </c>
      <c r="N16" s="140">
        <f>'Type Data'!N30</f>
        <v>3.0312233058663381E-2</v>
      </c>
      <c r="O16" s="144">
        <f>'Type Data'!O30</f>
        <v>2453385.1363914013</v>
      </c>
      <c r="P16" s="138">
        <f>'Type Data'!P30</f>
        <v>146259.15131693799</v>
      </c>
      <c r="Q16" s="140">
        <f>'Type Data'!Q30</f>
        <v>6.3394522996635325E-2</v>
      </c>
    </row>
    <row r="17" spans="2:17" ht="15" customHeight="1" thickBot="1">
      <c r="B17" s="94" t="s">
        <v>78</v>
      </c>
      <c r="C17" s="153" t="s">
        <v>79</v>
      </c>
      <c r="D17" s="137">
        <f>Granola!D9</f>
        <v>73359.290658137674</v>
      </c>
      <c r="E17" s="131">
        <f>Granola!E9</f>
        <v>-8234.3212104702106</v>
      </c>
      <c r="F17" s="133">
        <f>Granola!F9</f>
        <v>-0.10091869966156336</v>
      </c>
      <c r="G17" s="134">
        <f>Granola!G9</f>
        <v>3.9090667793159402E-2</v>
      </c>
      <c r="H17" s="135">
        <f>Granola!H9</f>
        <v>-8.703225316044956E-3</v>
      </c>
      <c r="I17" s="184">
        <f>Granola!I9</f>
        <v>4.4593908730279566</v>
      </c>
      <c r="J17" s="185">
        <f>Granola!J9</f>
        <v>0.53430247600223879</v>
      </c>
      <c r="K17" s="133">
        <f>Granola!K9</f>
        <v>0.13612495362069116</v>
      </c>
      <c r="L17" s="136">
        <f>Granola!L9</f>
        <v>327137.75121270417</v>
      </c>
      <c r="M17" s="132">
        <f>Granola!M9</f>
        <v>6875.6119958114577</v>
      </c>
      <c r="N17" s="133">
        <f>Granola!N9</f>
        <v>2.1468700648236954E-2</v>
      </c>
      <c r="O17" s="137">
        <f>Granola!O9</f>
        <v>223627.19042384624</v>
      </c>
      <c r="P17" s="131">
        <f>Granola!P9</f>
        <v>76463.076962307707</v>
      </c>
      <c r="Q17" s="133">
        <f>Granola!Q9</f>
        <v>0.51957692105617448</v>
      </c>
    </row>
    <row r="18" spans="2:17">
      <c r="B18" s="371" t="s">
        <v>80</v>
      </c>
      <c r="C18" s="154" t="s">
        <v>14</v>
      </c>
      <c r="D18" s="125">
        <f>'NB vs PL'!D15</f>
        <v>157685198.0427559</v>
      </c>
      <c r="E18" s="117">
        <f>'NB vs PL'!E15</f>
        <v>15095449.949698776</v>
      </c>
      <c r="F18" s="121">
        <f>'NB vs PL'!F15</f>
        <v>0.10586630631991271</v>
      </c>
      <c r="G18" s="122">
        <f>'NB vs PL'!G15</f>
        <v>84.025072179513472</v>
      </c>
      <c r="H18" s="123">
        <f>'NB vs PL'!H15</f>
        <v>0.50236712017409957</v>
      </c>
      <c r="I18" s="186">
        <f>'NB vs PL'!I15</f>
        <v>3.3323785606029568</v>
      </c>
      <c r="J18" s="187">
        <f>'NB vs PL'!J15</f>
        <v>3.5632728195116758E-2</v>
      </c>
      <c r="K18" s="121">
        <f>'NB vs PL'!K15</f>
        <v>1.0808454763129777E-2</v>
      </c>
      <c r="L18" s="124">
        <f>'NB vs PL'!L15</f>
        <v>525466773.28211111</v>
      </c>
      <c r="M18" s="118">
        <f>'NB vs PL'!M15</f>
        <v>55384615.512241244</v>
      </c>
      <c r="N18" s="121">
        <f>'NB vs PL'!N15</f>
        <v>0.11781901226584088</v>
      </c>
      <c r="O18" s="125">
        <f>'NB vs PL'!O15</f>
        <v>209947680.47459257</v>
      </c>
      <c r="P18" s="117">
        <f>'NB vs PL'!P15</f>
        <v>20882622.609283745</v>
      </c>
      <c r="Q18" s="121">
        <f>'NB vs PL'!Q15</f>
        <v>0.11045204674552112</v>
      </c>
    </row>
    <row r="19" spans="2:17" ht="15" thickBot="1">
      <c r="B19" s="372"/>
      <c r="C19" s="155" t="s">
        <v>13</v>
      </c>
      <c r="D19" s="130">
        <f>'NB vs PL'!D16</f>
        <v>29979262.043482777</v>
      </c>
      <c r="E19" s="119">
        <f>'NB vs PL'!E16</f>
        <v>1849266.3354349248</v>
      </c>
      <c r="F19" s="126">
        <f>'NB vs PL'!F16</f>
        <v>6.5740014844931485E-2</v>
      </c>
      <c r="G19" s="127">
        <f>'NB vs PL'!G16</f>
        <v>15.97492782048678</v>
      </c>
      <c r="H19" s="128">
        <f>'NB vs PL'!H16</f>
        <v>-0.50236712017356666</v>
      </c>
      <c r="I19" s="188">
        <f>'NB vs PL'!I16</f>
        <v>1.9544390627810071</v>
      </c>
      <c r="J19" s="189">
        <f>'NB vs PL'!J16</f>
        <v>8.4566346476782739E-2</v>
      </c>
      <c r="K19" s="126">
        <f>'NB vs PL'!K16</f>
        <v>4.5225723515516535E-2</v>
      </c>
      <c r="L19" s="129">
        <f>'NB vs PL'!L16</f>
        <v>58592640.811130695</v>
      </c>
      <c r="M19" s="120">
        <f>'NB vs PL'!M16</f>
        <v>5993129.3268970847</v>
      </c>
      <c r="N19" s="126">
        <f>'NB vs PL'!N16</f>
        <v>0.11393887809573078</v>
      </c>
      <c r="O19" s="130">
        <f>'NB vs PL'!O16</f>
        <v>29785714.829371214</v>
      </c>
      <c r="P19" s="119">
        <f>'NB vs PL'!P16</f>
        <v>-1289833.1541488022</v>
      </c>
      <c r="Q19" s="126">
        <f>'NB vs PL'!Q16</f>
        <v>-4.150636876404646E-2</v>
      </c>
    </row>
    <row r="20" spans="2:17">
      <c r="B20" s="368" t="s">
        <v>62</v>
      </c>
      <c r="C20" s="150" t="s">
        <v>70</v>
      </c>
      <c r="D20" s="116">
        <f>Package!D27</f>
        <v>94420226.871735856</v>
      </c>
      <c r="E20" s="110">
        <f>Package!E27</f>
        <v>5678639.2746062279</v>
      </c>
      <c r="F20" s="112">
        <f>Package!F27</f>
        <v>6.3990733413359674E-2</v>
      </c>
      <c r="G20" s="113">
        <f>Package!G27</f>
        <v>50.313323486155284</v>
      </c>
      <c r="H20" s="114">
        <f>Package!H27</f>
        <v>-1.6675345102793386</v>
      </c>
      <c r="I20" s="182">
        <f>Package!I27</f>
        <v>3.328561468699859</v>
      </c>
      <c r="J20" s="183">
        <f>Package!J27</f>
        <v>5.6338973277399784E-2</v>
      </c>
      <c r="K20" s="112">
        <f>Package!K27</f>
        <v>1.7217341839136206E-2</v>
      </c>
      <c r="L20" s="115">
        <f>Package!L27</f>
        <v>314283529.03115898</v>
      </c>
      <c r="M20" s="111">
        <f>Package!M27</f>
        <v>23901309.816328704</v>
      </c>
      <c r="N20" s="112">
        <f>Package!N27</f>
        <v>8.2309825584210655E-2</v>
      </c>
      <c r="O20" s="116">
        <f>Package!O27</f>
        <v>174552045.85639679</v>
      </c>
      <c r="P20" s="110">
        <f>Package!P27</f>
        <v>11379815.314455032</v>
      </c>
      <c r="Q20" s="112">
        <f>Package!Q27</f>
        <v>6.9741127376021048E-2</v>
      </c>
    </row>
    <row r="21" spans="2:17">
      <c r="B21" s="369"/>
      <c r="C21" s="151" t="s">
        <v>71</v>
      </c>
      <c r="D21" s="77">
        <f>Package!D28</f>
        <v>65037686.239649378</v>
      </c>
      <c r="E21" s="76">
        <f>Package!E28</f>
        <v>8963295.718091771</v>
      </c>
      <c r="F21" s="78">
        <f>Package!F28</f>
        <v>0.15984651165572389</v>
      </c>
      <c r="G21" s="95">
        <f>Package!G28</f>
        <v>34.656368184877579</v>
      </c>
      <c r="H21" s="81">
        <f>Package!H28</f>
        <v>1.8104950169291456</v>
      </c>
      <c r="I21" s="178">
        <f>Package!I28</f>
        <v>2.6226661819811499</v>
      </c>
      <c r="J21" s="179">
        <f>Package!J28</f>
        <v>5.2154092057997481E-2</v>
      </c>
      <c r="K21" s="78">
        <f>Package!K28</f>
        <v>2.0289378238075771E-2</v>
      </c>
      <c r="L21" s="79">
        <f>Package!L28</f>
        <v>170572140.2550292</v>
      </c>
      <c r="M21" s="80">
        <f>Package!M28</f>
        <v>26432241.484293163</v>
      </c>
      <c r="N21" s="78">
        <f>Package!N28</f>
        <v>0.18337907622881972</v>
      </c>
      <c r="O21" s="77">
        <f>Package!O28</f>
        <v>34057522.133415937</v>
      </c>
      <c r="P21" s="76">
        <f>Package!P28</f>
        <v>4646920.7507269531</v>
      </c>
      <c r="Q21" s="78">
        <f>Package!Q28</f>
        <v>0.15800155495841445</v>
      </c>
    </row>
    <row r="22" spans="2:17">
      <c r="B22" s="369"/>
      <c r="C22" s="151" t="s">
        <v>72</v>
      </c>
      <c r="D22" s="77">
        <f>Package!D29</f>
        <v>5314326.6251697363</v>
      </c>
      <c r="E22" s="76">
        <f>Package!E29</f>
        <v>-40430.588822904974</v>
      </c>
      <c r="F22" s="78">
        <f>Package!F29</f>
        <v>-7.55040559397443E-3</v>
      </c>
      <c r="G22" s="95">
        <f>Package!G29</f>
        <v>2.8318236829326229</v>
      </c>
      <c r="H22" s="81">
        <f>Package!H29</f>
        <v>-0.30475390016820647</v>
      </c>
      <c r="I22" s="178">
        <f>Package!I29</f>
        <v>2.7612330208763112</v>
      </c>
      <c r="J22" s="179">
        <f>Package!J29</f>
        <v>-1.0646198228506432E-2</v>
      </c>
      <c r="K22" s="78">
        <f>Package!K29</f>
        <v>-3.8407872013790836E-3</v>
      </c>
      <c r="L22" s="79">
        <f>Package!L29</f>
        <v>14674094.161140842</v>
      </c>
      <c r="M22" s="80">
        <f>Package!M29</f>
        <v>-168646.08367696777</v>
      </c>
      <c r="N22" s="78">
        <f>Package!N29</f>
        <v>-1.1362193294182914E-2</v>
      </c>
      <c r="O22" s="77">
        <f>Package!O29</f>
        <v>3977662.659142971</v>
      </c>
      <c r="P22" s="76">
        <f>Package!P29</f>
        <v>88326.521506574005</v>
      </c>
      <c r="Q22" s="78">
        <f>Package!Q29</f>
        <v>2.270992230572574E-2</v>
      </c>
    </row>
    <row r="23" spans="2:17" ht="15" thickBot="1">
      <c r="B23" s="370"/>
      <c r="C23" s="152" t="s">
        <v>73</v>
      </c>
      <c r="D23" s="144">
        <f>Package!D30</f>
        <v>19506227.355770655</v>
      </c>
      <c r="E23" s="138">
        <f>Package!E30</f>
        <v>2333887.38146751</v>
      </c>
      <c r="F23" s="140">
        <f>Package!F30</f>
        <v>0.13590968877625073</v>
      </c>
      <c r="G23" s="141">
        <f>Package!G30</f>
        <v>10.394204287165969</v>
      </c>
      <c r="H23" s="142">
        <f>Package!H30</f>
        <v>0.33541460534127765</v>
      </c>
      <c r="I23" s="180">
        <f>Package!I30</f>
        <v>3.3057310019576982</v>
      </c>
      <c r="J23" s="181">
        <f>Package!J30</f>
        <v>0.16856022296928463</v>
      </c>
      <c r="K23" s="140">
        <f>Package!K30</f>
        <v>5.3730011798604468E-2</v>
      </c>
      <c r="L23" s="143">
        <f>Package!L30</f>
        <v>64482340.501206391</v>
      </c>
      <c r="M23" s="139">
        <f>Package!M30</f>
        <v>10609777.326967917</v>
      </c>
      <c r="N23" s="140">
        <f>Package!N30</f>
        <v>0.19694212975634781</v>
      </c>
      <c r="O23" s="144">
        <f>Package!O30</f>
        <v>20351013.232302785</v>
      </c>
      <c r="P23" s="138">
        <f>Package!P30</f>
        <v>3376313.5958974659</v>
      </c>
      <c r="Q23" s="140">
        <f>Package!Q30</f>
        <v>0.19890270038453875</v>
      </c>
    </row>
    <row r="24" spans="2:17">
      <c r="B24" s="371" t="s">
        <v>81</v>
      </c>
      <c r="C24" s="156" t="s">
        <v>82</v>
      </c>
      <c r="D24" s="116">
        <f>Flavor!D81</f>
        <v>18519887.206282973</v>
      </c>
      <c r="E24" s="110">
        <f>Flavor!E81</f>
        <v>700673.30883939564</v>
      </c>
      <c r="F24" s="112">
        <f>Flavor!F81</f>
        <v>3.9321224430664548E-2</v>
      </c>
      <c r="G24" s="113">
        <f>Flavor!G81</f>
        <v>9.8686172106175238</v>
      </c>
      <c r="H24" s="114">
        <f>Flavor!H81</f>
        <v>-0.56908232002586168</v>
      </c>
      <c r="I24" s="182">
        <f>Flavor!I81</f>
        <v>3.101487119183111</v>
      </c>
      <c r="J24" s="183">
        <f>Flavor!J81</f>
        <v>2.5733607172731432E-2</v>
      </c>
      <c r="K24" s="112">
        <f>Flavor!K81</f>
        <v>8.3666025486910309E-3</v>
      </c>
      <c r="L24" s="115">
        <f>Flavor!L81</f>
        <v>57439191.619010732</v>
      </c>
      <c r="M24" s="111">
        <f>Flavor!M81</f>
        <v>2631681.892684482</v>
      </c>
      <c r="N24" s="112">
        <f>Flavor!N81</f>
        <v>4.8016812035894772E-2</v>
      </c>
      <c r="O24" s="116">
        <f>Flavor!O81</f>
        <v>25234538.97045207</v>
      </c>
      <c r="P24" s="110">
        <f>Flavor!P81</f>
        <v>749004.41277069226</v>
      </c>
      <c r="Q24" s="112">
        <f>Flavor!Q81</f>
        <v>3.0589669627438108E-2</v>
      </c>
    </row>
    <row r="25" spans="2:17">
      <c r="B25" s="369"/>
      <c r="C25" s="151" t="s">
        <v>83</v>
      </c>
      <c r="D25" s="77">
        <f>Flavor!D82</f>
        <v>23662569.022512585</v>
      </c>
      <c r="E25" s="76">
        <f>Flavor!E82</f>
        <v>1327783.9146052152</v>
      </c>
      <c r="F25" s="78">
        <f>Flavor!F82</f>
        <v>5.9449146619956907E-2</v>
      </c>
      <c r="G25" s="95">
        <f>Flavor!G82</f>
        <v>12.608977220108065</v>
      </c>
      <c r="H25" s="81">
        <f>Flavor!H82</f>
        <v>-0.47374221855755394</v>
      </c>
      <c r="I25" s="178">
        <f>Flavor!I82</f>
        <v>2.921973938656059</v>
      </c>
      <c r="J25" s="179">
        <f>Flavor!J82</f>
        <v>6.7625619797086145E-2</v>
      </c>
      <c r="K25" s="78">
        <f>Flavor!K82</f>
        <v>2.3692139936207758E-2</v>
      </c>
      <c r="L25" s="79">
        <f>Flavor!L82</f>
        <v>69141410.00543195</v>
      </c>
      <c r="M25" s="80">
        <f>Flavor!M82</f>
        <v>5390153.6806001216</v>
      </c>
      <c r="N25" s="78">
        <f>Flavor!N82</f>
        <v>8.4549764056972732E-2</v>
      </c>
      <c r="O25" s="77">
        <f>Flavor!O82</f>
        <v>25216884.411538482</v>
      </c>
      <c r="P25" s="76">
        <f>Flavor!P82</f>
        <v>2342296.2161423154</v>
      </c>
      <c r="Q25" s="78">
        <f>Flavor!Q82</f>
        <v>0.10239730639669987</v>
      </c>
    </row>
    <row r="26" spans="2:17">
      <c r="B26" s="369"/>
      <c r="C26" s="151" t="s">
        <v>84</v>
      </c>
      <c r="D26" s="77">
        <f>Flavor!D83</f>
        <v>35160363.18112991</v>
      </c>
      <c r="E26" s="76">
        <f>Flavor!E83</f>
        <v>3719572.5335801356</v>
      </c>
      <c r="F26" s="78">
        <f>Flavor!F83</f>
        <v>0.11830403933782775</v>
      </c>
      <c r="G26" s="95">
        <f>Flavor!G83</f>
        <v>18.735760178017987</v>
      </c>
      <c r="H26" s="81">
        <f>Flavor!H83</f>
        <v>0.31914945244227511</v>
      </c>
      <c r="I26" s="178">
        <f>Flavor!I83</f>
        <v>3.057905187504554</v>
      </c>
      <c r="J26" s="179">
        <f>Flavor!J83</f>
        <v>2.4015717366932421E-2</v>
      </c>
      <c r="K26" s="78">
        <f>Flavor!K83</f>
        <v>7.9158181612473295E-3</v>
      </c>
      <c r="L26" s="79">
        <f>Flavor!L83</f>
        <v>107517056.96612127</v>
      </c>
      <c r="M26" s="80">
        <f>Flavor!M83</f>
        <v>12129173.287718594</v>
      </c>
      <c r="N26" s="78">
        <f>Flavor!N83</f>
        <v>0.1271563307622143</v>
      </c>
      <c r="O26" s="77">
        <f>Flavor!O83</f>
        <v>33484420.031779051</v>
      </c>
      <c r="P26" s="76">
        <f>Flavor!P83</f>
        <v>3286644.582927011</v>
      </c>
      <c r="Q26" s="78">
        <f>Flavor!Q83</f>
        <v>0.10883730785050101</v>
      </c>
    </row>
    <row r="27" spans="2:17">
      <c r="B27" s="369"/>
      <c r="C27" s="151" t="s">
        <v>85</v>
      </c>
      <c r="D27" s="77">
        <f>Flavor!D84</f>
        <v>4580955.7824215572</v>
      </c>
      <c r="E27" s="76">
        <f>Flavor!E84</f>
        <v>583669.0124441199</v>
      </c>
      <c r="F27" s="78">
        <f>Flavor!F84</f>
        <v>0.1460162970612725</v>
      </c>
      <c r="G27" s="95">
        <f>Flavor!G84</f>
        <v>2.4410353352555134</v>
      </c>
      <c r="H27" s="81">
        <f>Flavor!H84</f>
        <v>9.9603301105780417E-2</v>
      </c>
      <c r="I27" s="178">
        <f>Flavor!I84</f>
        <v>3.4961559807148652</v>
      </c>
      <c r="J27" s="179">
        <f>Flavor!J84</f>
        <v>3.7003576325803866E-2</v>
      </c>
      <c r="K27" s="78">
        <f>Flavor!K84</f>
        <v>1.0697295753391142E-2</v>
      </c>
      <c r="L27" s="79">
        <f>Flavor!L84</f>
        <v>16015735.956103472</v>
      </c>
      <c r="M27" s="80">
        <f>Flavor!M84</f>
        <v>2188511.8147034347</v>
      </c>
      <c r="N27" s="78">
        <f>Flavor!N84</f>
        <v>0.15827557232914308</v>
      </c>
      <c r="O27" s="77">
        <f>Flavor!O84</f>
        <v>6224681.5552223921</v>
      </c>
      <c r="P27" s="76">
        <f>Flavor!P84</f>
        <v>845016.69799302984</v>
      </c>
      <c r="Q27" s="78">
        <f>Flavor!Q84</f>
        <v>0.15707608567055434</v>
      </c>
    </row>
    <row r="28" spans="2:17">
      <c r="B28" s="369"/>
      <c r="C28" s="151" t="s">
        <v>86</v>
      </c>
      <c r="D28" s="77">
        <f>Flavor!D85</f>
        <v>36286366.84648966</v>
      </c>
      <c r="E28" s="76">
        <f>Flavor!E85</f>
        <v>5403120.802442316</v>
      </c>
      <c r="F28" s="78">
        <f>Flavor!F85</f>
        <v>0.17495313785138047</v>
      </c>
      <c r="G28" s="95">
        <f>Flavor!G85</f>
        <v>19.335769186032778</v>
      </c>
      <c r="H28" s="81">
        <f>Flavor!H85</f>
        <v>1.2457431841033149</v>
      </c>
      <c r="I28" s="178">
        <f>Flavor!I85</f>
        <v>2.8628975549326543</v>
      </c>
      <c r="J28" s="179">
        <f>Flavor!J85</f>
        <v>4.287598840386142E-2</v>
      </c>
      <c r="K28" s="78">
        <f>Flavor!K85</f>
        <v>1.5204134930300595E-2</v>
      </c>
      <c r="L28" s="79">
        <f>Flavor!L85</f>
        <v>103884150.92220458</v>
      </c>
      <c r="M28" s="80">
        <f>Flavor!M85</f>
        <v>16792731.033576041</v>
      </c>
      <c r="N28" s="78">
        <f>Flavor!N85</f>
        <v>0.19281728389605293</v>
      </c>
      <c r="O28" s="77">
        <f>Flavor!O85</f>
        <v>25841906.415133238</v>
      </c>
      <c r="P28" s="76">
        <f>Flavor!P85</f>
        <v>3625610.8153173178</v>
      </c>
      <c r="Q28" s="78">
        <f>Flavor!Q85</f>
        <v>0.16319601074030357</v>
      </c>
    </row>
    <row r="29" spans="2:17">
      <c r="B29" s="369"/>
      <c r="C29" s="151" t="s">
        <v>87</v>
      </c>
      <c r="D29" s="77">
        <f>Flavor!D86</f>
        <v>8308074.1846223958</v>
      </c>
      <c r="E29" s="76">
        <f>Flavor!E86</f>
        <v>663574.79681282863</v>
      </c>
      <c r="F29" s="78">
        <f>Flavor!F86</f>
        <v>8.6804218713263243E-2</v>
      </c>
      <c r="G29" s="95">
        <f>Flavor!G86</f>
        <v>4.42708980741721</v>
      </c>
      <c r="H29" s="81">
        <f>Flavor!H86</f>
        <v>-5.0716460096685623E-2</v>
      </c>
      <c r="I29" s="178">
        <f>Flavor!I86</f>
        <v>3.0677480146918432</v>
      </c>
      <c r="J29" s="179">
        <f>Flavor!J86</f>
        <v>7.1127417052327946E-2</v>
      </c>
      <c r="K29" s="78">
        <f>Flavor!K86</f>
        <v>2.3735876710036671E-2</v>
      </c>
      <c r="L29" s="79">
        <f>Flavor!L86</f>
        <v>25487078.085787907</v>
      </c>
      <c r="M29" s="80">
        <f>Flavor!M86</f>
        <v>2579413.7616350949</v>
      </c>
      <c r="N29" s="78">
        <f>Flavor!N86</f>
        <v>0.11260046965658899</v>
      </c>
      <c r="O29" s="77">
        <f>Flavor!O86</f>
        <v>16544342.299738288</v>
      </c>
      <c r="P29" s="76">
        <f>Flavor!P86</f>
        <v>1325077.1866982095</v>
      </c>
      <c r="Q29" s="78">
        <f>Flavor!Q86</f>
        <v>8.7065779908312713E-2</v>
      </c>
    </row>
    <row r="30" spans="2:17">
      <c r="B30" s="369"/>
      <c r="C30" s="151" t="s">
        <v>88</v>
      </c>
      <c r="D30" s="77">
        <f>Flavor!D87</f>
        <v>932520.87483418453</v>
      </c>
      <c r="E30" s="76">
        <f>Flavor!E87</f>
        <v>165569.69148500904</v>
      </c>
      <c r="F30" s="78">
        <f>Flavor!F87</f>
        <v>0.21588035207402362</v>
      </c>
      <c r="G30" s="95">
        <f>Flavor!G87</f>
        <v>0.49690861786278484</v>
      </c>
      <c r="H30" s="81">
        <f>Flavor!H87</f>
        <v>4.7662873771989744E-2</v>
      </c>
      <c r="I30" s="178">
        <f>Flavor!I87</f>
        <v>3.8061170157014859</v>
      </c>
      <c r="J30" s="179">
        <f>Flavor!J87</f>
        <v>0.27683413975756288</v>
      </c>
      <c r="K30" s="78">
        <f>Flavor!K87</f>
        <v>7.8439204078681934E-2</v>
      </c>
      <c r="L30" s="79">
        <f>Flavor!L87</f>
        <v>3549283.5692032254</v>
      </c>
      <c r="M30" s="80">
        <f>Flavor!M87</f>
        <v>842495.89112405246</v>
      </c>
      <c r="N30" s="78">
        <f>Flavor!N87</f>
        <v>0.31125303914561769</v>
      </c>
      <c r="O30" s="77">
        <f>Flavor!O87</f>
        <v>1705481.5787856579</v>
      </c>
      <c r="P30" s="76">
        <f>Flavor!P87</f>
        <v>293303.24093920621</v>
      </c>
      <c r="Q30" s="78">
        <f>Flavor!Q87</f>
        <v>0.20769560973898576</v>
      </c>
    </row>
    <row r="31" spans="2:17">
      <c r="B31" s="369"/>
      <c r="C31" s="151" t="s">
        <v>89</v>
      </c>
      <c r="D31" s="77">
        <f>Flavor!D88</f>
        <v>5591013.012990973</v>
      </c>
      <c r="E31" s="76">
        <f>Flavor!E88</f>
        <v>-306718.89489933662</v>
      </c>
      <c r="F31" s="78">
        <f>Flavor!F88</f>
        <v>-5.2006245738127101E-2</v>
      </c>
      <c r="G31" s="95">
        <f>Flavor!G88</f>
        <v>2.9792604366440552</v>
      </c>
      <c r="H31" s="81">
        <f>Flavor!H88</f>
        <v>-0.47536746788312945</v>
      </c>
      <c r="I31" s="178">
        <f>Flavor!I88</f>
        <v>3.298247393147133</v>
      </c>
      <c r="J31" s="179">
        <f>Flavor!J88</f>
        <v>9.3182680449779731E-2</v>
      </c>
      <c r="K31" s="78">
        <f>Flavor!K88</f>
        <v>2.9073572237285041E-2</v>
      </c>
      <c r="L31" s="79">
        <f>Flavor!L88</f>
        <v>18440544.095149174</v>
      </c>
      <c r="M31" s="80">
        <f>Flavor!M88</f>
        <v>-462068.32777929306</v>
      </c>
      <c r="N31" s="78">
        <f>Flavor!N88</f>
        <v>-2.4444680843099444E-2</v>
      </c>
      <c r="O31" s="77">
        <f>Flavor!O88</f>
        <v>11277682.901334643</v>
      </c>
      <c r="P31" s="76">
        <f>Flavor!P88</f>
        <v>-920530.98465961218</v>
      </c>
      <c r="Q31" s="78">
        <f>Flavor!Q88</f>
        <v>-7.5464407597947383E-2</v>
      </c>
    </row>
    <row r="32" spans="2:17">
      <c r="B32" s="369"/>
      <c r="C32" s="151" t="s">
        <v>90</v>
      </c>
      <c r="D32" s="77">
        <f>Flavor!D89</f>
        <v>2147826.67229784</v>
      </c>
      <c r="E32" s="76">
        <f>Flavor!E89</f>
        <v>-15104.483103679493</v>
      </c>
      <c r="F32" s="78">
        <f>Flavor!F89</f>
        <v>-6.9833397452151204E-3</v>
      </c>
      <c r="G32" s="95">
        <f>Flavor!G89</f>
        <v>1.144503690955037</v>
      </c>
      <c r="H32" s="81">
        <f>Flavor!H89</f>
        <v>-0.12244476342022859</v>
      </c>
      <c r="I32" s="178">
        <f>Flavor!I89</f>
        <v>2.6830808626827571</v>
      </c>
      <c r="J32" s="179">
        <f>Flavor!J89</f>
        <v>8.7187781697881217E-2</v>
      </c>
      <c r="K32" s="78">
        <f>Flavor!K89</f>
        <v>3.3586815395648874E-2</v>
      </c>
      <c r="L32" s="79">
        <f>Flavor!L89</f>
        <v>5762792.6408019243</v>
      </c>
      <c r="M32" s="80">
        <f>Flavor!M89</f>
        <v>148054.61984849628</v>
      </c>
      <c r="N32" s="78">
        <f>Flavor!N89</f>
        <v>2.6368927507566132E-2</v>
      </c>
      <c r="O32" s="77">
        <f>Flavor!O89</f>
        <v>2142235.2815337181</v>
      </c>
      <c r="P32" s="76">
        <f>Flavor!P89</f>
        <v>125978.91449777503</v>
      </c>
      <c r="Q32" s="78">
        <f>Flavor!Q89</f>
        <v>6.2481595375182386E-2</v>
      </c>
    </row>
    <row r="33" spans="2:17">
      <c r="B33" s="369"/>
      <c r="C33" s="151" t="s">
        <v>91</v>
      </c>
      <c r="D33" s="77">
        <f>Flavor!D90</f>
        <v>2938279.4042565911</v>
      </c>
      <c r="E33" s="76">
        <f>Flavor!E90</f>
        <v>-164166.01254752651</v>
      </c>
      <c r="F33" s="78">
        <f>Flavor!F90</f>
        <v>-5.2915036525166895E-2</v>
      </c>
      <c r="G33" s="95">
        <f>Flavor!G90</f>
        <v>1.5657090335092481</v>
      </c>
      <c r="H33" s="81">
        <f>Flavor!H90</f>
        <v>-0.2515649078215072</v>
      </c>
      <c r="I33" s="178">
        <f>Flavor!I90</f>
        <v>3.2028490054933423</v>
      </c>
      <c r="J33" s="179">
        <f>Flavor!J90</f>
        <v>7.0570594611650606E-2</v>
      </c>
      <c r="K33" s="78">
        <f>Flavor!K90</f>
        <v>2.2530115575449754E-2</v>
      </c>
      <c r="L33" s="79">
        <f>Flavor!L90</f>
        <v>9410865.2677847929</v>
      </c>
      <c r="M33" s="80">
        <f>Flavor!M90</f>
        <v>-306857.53220959567</v>
      </c>
      <c r="N33" s="78">
        <f>Flavor!N90</f>
        <v>-3.1577102838308259E-2</v>
      </c>
      <c r="O33" s="77">
        <f>Flavor!O90</f>
        <v>6154650.3927204609</v>
      </c>
      <c r="P33" s="76">
        <f>Flavor!P90</f>
        <v>-535724.80169972405</v>
      </c>
      <c r="Q33" s="78">
        <f>Flavor!Q90</f>
        <v>-8.0073954917583984E-2</v>
      </c>
    </row>
    <row r="34" spans="2:17">
      <c r="B34" s="369"/>
      <c r="C34" s="151" t="s">
        <v>92</v>
      </c>
      <c r="D34" s="77">
        <f>Flavor!D91</f>
        <v>722856.89917661017</v>
      </c>
      <c r="E34" s="76">
        <f>Flavor!E91</f>
        <v>326386.32556698483</v>
      </c>
      <c r="F34" s="78">
        <f>Flavor!F91</f>
        <v>0.8232296349144762</v>
      </c>
      <c r="G34" s="95">
        <f>Flavor!G91</f>
        <v>0.38518582519270417</v>
      </c>
      <c r="H34" s="81">
        <f>Flavor!H91</f>
        <v>0.15295107320553655</v>
      </c>
      <c r="I34" s="178">
        <f>Flavor!I91</f>
        <v>3.3785318211510793</v>
      </c>
      <c r="J34" s="179">
        <f>Flavor!J91</f>
        <v>0.17620593165588661</v>
      </c>
      <c r="K34" s="78">
        <f>Flavor!K91</f>
        <v>5.5024359711142112E-2</v>
      </c>
      <c r="L34" s="79">
        <f>Flavor!L91</f>
        <v>2442195.0360067748</v>
      </c>
      <c r="M34" s="80">
        <f>Flavor!M91</f>
        <v>1172567.0537136621</v>
      </c>
      <c r="N34" s="78">
        <f>Flavor!N91</f>
        <v>0.92355167818202466</v>
      </c>
      <c r="O34" s="77">
        <f>Flavor!O91</f>
        <v>1245148.9373984337</v>
      </c>
      <c r="P34" s="76">
        <f>Flavor!P91</f>
        <v>640104.08759539528</v>
      </c>
      <c r="Q34" s="78">
        <f>Flavor!Q91</f>
        <v>1.0579448578130526</v>
      </c>
    </row>
    <row r="35" spans="2:17">
      <c r="B35" s="369"/>
      <c r="C35" s="151" t="s">
        <v>93</v>
      </c>
      <c r="D35" s="77">
        <f>Flavor!D92</f>
        <v>2390484.3317134208</v>
      </c>
      <c r="E35" s="76">
        <f>Flavor!E92</f>
        <v>147322.1454593474</v>
      </c>
      <c r="F35" s="78">
        <f>Flavor!F92</f>
        <v>6.5676100623542191E-2</v>
      </c>
      <c r="G35" s="95">
        <f>Flavor!G92</f>
        <v>1.2738076941232825</v>
      </c>
      <c r="H35" s="81">
        <f>Flavor!H92</f>
        <v>-4.0136514267421264E-2</v>
      </c>
      <c r="I35" s="178">
        <f>Flavor!I92</f>
        <v>2.9254226939937005</v>
      </c>
      <c r="J35" s="179">
        <f>Flavor!J92</f>
        <v>7.2397589107076943E-2</v>
      </c>
      <c r="K35" s="78">
        <f>Flavor!K92</f>
        <v>2.5375728023940385E-2</v>
      </c>
      <c r="L35" s="79">
        <f>Flavor!L92</f>
        <v>6993177.1136308061</v>
      </c>
      <c r="M35" s="80">
        <f>Flavor!M92</f>
        <v>593379.08191557042</v>
      </c>
      <c r="N35" s="78">
        <f>Flavor!N92</f>
        <v>9.2718407514578466E-2</v>
      </c>
      <c r="O35" s="77">
        <f>Flavor!O92</f>
        <v>4149575.3103067875</v>
      </c>
      <c r="P35" s="76">
        <f>Flavor!P92</f>
        <v>278052.10528673325</v>
      </c>
      <c r="Q35" s="78">
        <f>Flavor!Q92</f>
        <v>7.1819821440355536E-2</v>
      </c>
    </row>
    <row r="36" spans="2:17" ht="15" thickBot="1">
      <c r="B36" s="372"/>
      <c r="C36" s="157" t="s">
        <v>94</v>
      </c>
      <c r="D36" s="144">
        <f>Flavor!D93</f>
        <v>1536708.9305711049</v>
      </c>
      <c r="E36" s="138">
        <f>Flavor!E93</f>
        <v>380631.73247894063</v>
      </c>
      <c r="F36" s="140">
        <f>Flavor!F93</f>
        <v>0.32924421752032174</v>
      </c>
      <c r="G36" s="141">
        <f>Flavor!G93</f>
        <v>0.81885985756969304</v>
      </c>
      <c r="H36" s="142">
        <f>Flavor!H93</f>
        <v>0.14168147600005176</v>
      </c>
      <c r="I36" s="180">
        <f>Flavor!I93</f>
        <v>2.8991282604373434</v>
      </c>
      <c r="J36" s="181">
        <f>Flavor!J93</f>
        <v>0.25658785545589957</v>
      </c>
      <c r="K36" s="140">
        <f>Flavor!K93</f>
        <v>9.7098933651953503E-2</v>
      </c>
      <c r="L36" s="143">
        <f>Flavor!L93</f>
        <v>4455116.2886851374</v>
      </c>
      <c r="M36" s="139">
        <f>Flavor!M93</f>
        <v>1400135.5814488567</v>
      </c>
      <c r="N36" s="140">
        <f>Flavor!N93</f>
        <v>0.45831241360457026</v>
      </c>
      <c r="O36" s="144">
        <f>Flavor!O93</f>
        <v>3753566.7255661488</v>
      </c>
      <c r="P36" s="138">
        <f>Flavor!P93</f>
        <v>1106951.0539188171</v>
      </c>
      <c r="Q36" s="140">
        <f>Flavor!Q93</f>
        <v>0.4182515299736807</v>
      </c>
    </row>
    <row r="37" spans="2:17">
      <c r="B37" s="368" t="s">
        <v>95</v>
      </c>
      <c r="C37" s="221" t="s">
        <v>144</v>
      </c>
      <c r="D37" s="116">
        <f>Fat!D27</f>
        <v>44931334.248771258</v>
      </c>
      <c r="E37" s="110">
        <f>Fat!E27</f>
        <v>4574580.5238227919</v>
      </c>
      <c r="F37" s="112">
        <f>Fat!F27</f>
        <v>0.11335353073740406</v>
      </c>
      <c r="G37" s="113">
        <f>Fat!G27</f>
        <v>23.942377916481224</v>
      </c>
      <c r="H37" s="114">
        <f>Fat!H27</f>
        <v>0.30319428932822845</v>
      </c>
      <c r="I37" s="182">
        <f>Fat!I27</f>
        <v>3.3795216326194826</v>
      </c>
      <c r="J37" s="183">
        <f>Fat!J27</f>
        <v>7.5170262708237345E-2</v>
      </c>
      <c r="K37" s="112">
        <f>Fat!K27</f>
        <v>2.2748870895729353E-2</v>
      </c>
      <c r="L37" s="115">
        <f>Fat!L27</f>
        <v>151846416.07617912</v>
      </c>
      <c r="M37" s="111">
        <f>Fat!M27</f>
        <v>18493521.619974911</v>
      </c>
      <c r="N37" s="112">
        <f>Fat!N27</f>
        <v>0.1386810664694538</v>
      </c>
      <c r="O37" s="116">
        <f>Fat!O27</f>
        <v>53129963.585650563</v>
      </c>
      <c r="P37" s="110">
        <f>Fat!P27</f>
        <v>5670792.8082675859</v>
      </c>
      <c r="Q37" s="112">
        <f>Fat!Q27</f>
        <v>0.11948781901115821</v>
      </c>
    </row>
    <row r="38" spans="2:17">
      <c r="B38" s="369"/>
      <c r="C38" s="222" t="s">
        <v>97</v>
      </c>
      <c r="D38" s="77">
        <f>Fat!D28</f>
        <v>4893895.3930389658</v>
      </c>
      <c r="E38" s="76">
        <f>Fat!E28</f>
        <v>709907.80454820115</v>
      </c>
      <c r="F38" s="78">
        <f>Fat!F28</f>
        <v>0.16967254073625895</v>
      </c>
      <c r="G38" s="95">
        <f>Fat!G28</f>
        <v>2.6077901968172608</v>
      </c>
      <c r="H38" s="81">
        <f>Fat!H28</f>
        <v>0.15699716296333355</v>
      </c>
      <c r="I38" s="178">
        <f>Fat!I28</f>
        <v>3.680521217188172</v>
      </c>
      <c r="J38" s="179">
        <f>Fat!J28</f>
        <v>8.4871911213324047E-2</v>
      </c>
      <c r="K38" s="78">
        <f>Fat!K28</f>
        <v>2.3604057011982062E-2</v>
      </c>
      <c r="L38" s="79">
        <f>Fat!L28</f>
        <v>18012085.828779362</v>
      </c>
      <c r="M38" s="80">
        <f>Fat!M28</f>
        <v>2967933.7600151673</v>
      </c>
      <c r="N38" s="78">
        <f>Fat!N28</f>
        <v>0.19728155807314762</v>
      </c>
      <c r="O38" s="77">
        <f>Fat!O28</f>
        <v>8021467.6223669052</v>
      </c>
      <c r="P38" s="76">
        <f>Fat!P28</f>
        <v>1666004.2506014798</v>
      </c>
      <c r="Q38" s="78">
        <f>Fat!Q28</f>
        <v>0.26213733808974748</v>
      </c>
    </row>
    <row r="39" spans="2:17">
      <c r="B39" s="369"/>
      <c r="C39" s="222" t="s">
        <v>59</v>
      </c>
      <c r="D39" s="77">
        <f>Fat!D29</f>
        <v>71893176.887779534</v>
      </c>
      <c r="E39" s="76">
        <f>Fat!E29</f>
        <v>5558793.547921434</v>
      </c>
      <c r="F39" s="78">
        <f>Fat!F29</f>
        <v>8.3799581273582779E-2</v>
      </c>
      <c r="G39" s="95">
        <f>Fat!G29</f>
        <v>38.309425692399138</v>
      </c>
      <c r="H39" s="81">
        <f>Fat!H29</f>
        <v>-0.54629296257963489</v>
      </c>
      <c r="I39" s="178">
        <f>Fat!I29</f>
        <v>2.9283429541132606</v>
      </c>
      <c r="J39" s="179">
        <f>Fat!J29</f>
        <v>2.4339194291062238E-2</v>
      </c>
      <c r="K39" s="78">
        <f>Fat!K29</f>
        <v>8.381254400494453E-3</v>
      </c>
      <c r="L39" s="79">
        <f>Fat!L29</f>
        <v>210527877.9881475</v>
      </c>
      <c r="M39" s="80">
        <f>Fat!M29</f>
        <v>17892579.363712579</v>
      </c>
      <c r="N39" s="78">
        <f>Fat!N29</f>
        <v>9.2883181283385963E-2</v>
      </c>
      <c r="O39" s="77">
        <f>Fat!O29</f>
        <v>102908867.58049893</v>
      </c>
      <c r="P39" s="76">
        <f>Fat!P29</f>
        <v>8875098.1150749475</v>
      </c>
      <c r="Q39" s="78">
        <f>Fat!Q29</f>
        <v>9.4382030684607432E-2</v>
      </c>
    </row>
    <row r="40" spans="2:17" ht="15" thickBot="1">
      <c r="B40" s="370"/>
      <c r="C40" s="223" t="s">
        <v>15</v>
      </c>
      <c r="D40" s="109">
        <f>Fat!D30</f>
        <v>65900808.869133361</v>
      </c>
      <c r="E40" s="103">
        <f>Fat!E30</f>
        <v>6122624.7368844748</v>
      </c>
      <c r="F40" s="105">
        <f>Fat!F30</f>
        <v>0.10242239415200748</v>
      </c>
      <c r="G40" s="106">
        <f>Fat!G30</f>
        <v>35.116296841101203</v>
      </c>
      <c r="H40" s="107">
        <f>Fat!H30</f>
        <v>0.1009068216008302</v>
      </c>
      <c r="I40" s="190">
        <f>Fat!I30</f>
        <v>3.0872642440393774</v>
      </c>
      <c r="J40" s="191">
        <f>Fat!J30</f>
        <v>5.2702335171782799E-2</v>
      </c>
      <c r="K40" s="105">
        <f>Fat!K30</f>
        <v>1.7367361996397594E-2</v>
      </c>
      <c r="L40" s="108">
        <f>Fat!L30</f>
        <v>203453210.8749485</v>
      </c>
      <c r="M40" s="104">
        <f>Fat!M30</f>
        <v>22052610.325952768</v>
      </c>
      <c r="N40" s="105">
        <f>Fat!N30</f>
        <v>0.1215685629441807</v>
      </c>
      <c r="O40" s="109">
        <f>Fat!O30</f>
        <v>75627907.814804673</v>
      </c>
      <c r="P40" s="103">
        <f>Fat!P30</f>
        <v>3422393.8771986514</v>
      </c>
      <c r="Q40" s="105">
        <f>Fat!Q30</f>
        <v>4.7397957449011423E-2</v>
      </c>
    </row>
    <row r="41" spans="2:17" ht="15" hidden="1" thickBot="1">
      <c r="B41" s="371" t="s">
        <v>98</v>
      </c>
      <c r="C41" s="154" t="s">
        <v>99</v>
      </c>
      <c r="D41" s="125">
        <f>Organic!D9</f>
        <v>11173452.96743639</v>
      </c>
      <c r="E41" s="117">
        <f>Organic!E9</f>
        <v>991921.26339602284</v>
      </c>
      <c r="F41" s="121">
        <f>Organic!F9</f>
        <v>9.742357949957528E-2</v>
      </c>
      <c r="G41" s="122">
        <f>Organic!G9</f>
        <v>5.9539525823386077</v>
      </c>
      <c r="H41" s="123">
        <f>Organic!H9</f>
        <v>-9.9338887553361843E-3</v>
      </c>
      <c r="I41" s="186">
        <f>Organic!I9</f>
        <v>3.5208038427354773</v>
      </c>
      <c r="J41" s="187">
        <f>Organic!J9</f>
        <v>7.8989030780094449E-2</v>
      </c>
      <c r="K41" s="121">
        <f>Organic!K9</f>
        <v>2.2949820108194248E-2</v>
      </c>
      <c r="L41" s="124">
        <f>Organic!L9</f>
        <v>39339536.144374162</v>
      </c>
      <c r="M41" s="118">
        <f>Organic!M9</f>
        <v>4296589.5170146972</v>
      </c>
      <c r="N41" s="121">
        <f>Organic!N9</f>
        <v>0.12260925323158109</v>
      </c>
      <c r="O41" s="125">
        <f>Organic!O9</f>
        <v>8293070.8454734087</v>
      </c>
      <c r="P41" s="117">
        <f>Organic!P9</f>
        <v>836060.02663412411</v>
      </c>
      <c r="Q41" s="121">
        <f>Organic!Q9</f>
        <v>0.11211731442334966</v>
      </c>
    </row>
    <row r="42" spans="2:17" hidden="1">
      <c r="B42" s="369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72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68" t="s">
        <v>63</v>
      </c>
      <c r="C44" s="150" t="s">
        <v>102</v>
      </c>
      <c r="D44" s="116">
        <f>Size!D45</f>
        <v>46889396.37794897</v>
      </c>
      <c r="E44" s="110">
        <f>Size!E45</f>
        <v>2158768.8727735803</v>
      </c>
      <c r="F44" s="112">
        <f>Size!F45</f>
        <v>4.8261537858457451E-2</v>
      </c>
      <c r="G44" s="113">
        <f>Size!G45</f>
        <v>24.98576254470434</v>
      </c>
      <c r="H44" s="114">
        <f>Size!H45</f>
        <v>-1.2154409653525597</v>
      </c>
      <c r="I44" s="182">
        <f>Size!I45</f>
        <v>3.5881245185843871</v>
      </c>
      <c r="J44" s="183">
        <f>Size!J45</f>
        <v>0.1108623987385986</v>
      </c>
      <c r="K44" s="112">
        <f>Size!K45</f>
        <v>3.1882094279253009E-2</v>
      </c>
      <c r="L44" s="115">
        <f>Size!L45</f>
        <v>168244992.80534065</v>
      </c>
      <c r="M44" s="111">
        <f>Size!M45</f>
        <v>12704876.184662133</v>
      </c>
      <c r="N44" s="112">
        <f>Size!N45</f>
        <v>8.1682311037775471E-2</v>
      </c>
      <c r="O44" s="116">
        <f>Size!O45</f>
        <v>139235693.73045671</v>
      </c>
      <c r="P44" s="110">
        <f>Size!P45</f>
        <v>7063903.8306316137</v>
      </c>
      <c r="Q44" s="112">
        <f>Size!Q45</f>
        <v>5.3444867743604352E-2</v>
      </c>
    </row>
    <row r="45" spans="2:17">
      <c r="B45" s="369"/>
      <c r="C45" s="151" t="s">
        <v>103</v>
      </c>
      <c r="D45" s="77">
        <f>Size!D46</f>
        <v>21271186.320065871</v>
      </c>
      <c r="E45" s="76">
        <f>Size!E46</f>
        <v>180050.99018610269</v>
      </c>
      <c r="F45" s="78">
        <f>Size!F46</f>
        <v>8.5368088237063669E-3</v>
      </c>
      <c r="G45" s="95">
        <f>Size!G46</f>
        <v>11.334690814814387</v>
      </c>
      <c r="H45" s="81">
        <f>Size!H46</f>
        <v>-1.0195541367547101</v>
      </c>
      <c r="I45" s="178">
        <f>Size!I46</f>
        <v>3.3177025446304871</v>
      </c>
      <c r="J45" s="179">
        <f>Size!J46</f>
        <v>1.349612835673808E-2</v>
      </c>
      <c r="K45" s="78">
        <f>Size!K46</f>
        <v>4.0845294320195832E-3</v>
      </c>
      <c r="L45" s="79">
        <f>Size!L46</f>
        <v>70571468.981391743</v>
      </c>
      <c r="M45" s="80">
        <f>Size!M46</f>
        <v>882004.29790505767</v>
      </c>
      <c r="N45" s="78">
        <f>Size!N46</f>
        <v>1.2656207102621834E-2</v>
      </c>
      <c r="O45" s="77">
        <f>Size!O46</f>
        <v>15539111.746611595</v>
      </c>
      <c r="P45" s="76">
        <f>Size!P46</f>
        <v>202743.78318773769</v>
      </c>
      <c r="Q45" s="78">
        <f>Size!Q46</f>
        <v>1.3219804302509377E-2</v>
      </c>
    </row>
    <row r="46" spans="2:17">
      <c r="B46" s="369"/>
      <c r="C46" s="151" t="s">
        <v>104</v>
      </c>
      <c r="D46" s="77">
        <f>Size!D47</f>
        <v>35211896.139983162</v>
      </c>
      <c r="E46" s="76">
        <f>Size!E47</f>
        <v>2399166.8813473359</v>
      </c>
      <c r="F46" s="78">
        <f>Size!F47</f>
        <v>7.3116955997066607E-2</v>
      </c>
      <c r="G46" s="95">
        <f>Size!G47</f>
        <v>18.763220336872561</v>
      </c>
      <c r="H46" s="81">
        <f>Size!H47</f>
        <v>-0.45701074364254168</v>
      </c>
      <c r="I46" s="178">
        <f>Size!I47</f>
        <v>3.0843759139585174</v>
      </c>
      <c r="J46" s="179">
        <f>Size!J47</f>
        <v>9.7210956747018074E-4</v>
      </c>
      <c r="K46" s="78">
        <f>Size!K47</f>
        <v>3.1527157295642183E-4</v>
      </c>
      <c r="L46" s="79">
        <f>Size!L47</f>
        <v>108606724.33897296</v>
      </c>
      <c r="M46" s="80">
        <f>Size!M47</f>
        <v>7431830.1104418188</v>
      </c>
      <c r="N46" s="78">
        <f>Size!N47</f>
        <v>7.3455279267749959E-2</v>
      </c>
      <c r="O46" s="77">
        <f>Size!O47</f>
        <v>23581032.207448721</v>
      </c>
      <c r="P46" s="76">
        <f>Size!P47</f>
        <v>1500448.3736754693</v>
      </c>
      <c r="Q46" s="78">
        <f>Size!Q47</f>
        <v>6.795329258370722E-2</v>
      </c>
    </row>
    <row r="47" spans="2:17">
      <c r="B47" s="369"/>
      <c r="C47" s="151" t="s">
        <v>105</v>
      </c>
      <c r="D47" s="77">
        <f>Size!D48</f>
        <v>57676797.955690622</v>
      </c>
      <c r="E47" s="76">
        <f>Size!E48</f>
        <v>8346086.1778247282</v>
      </c>
      <c r="F47" s="78">
        <f>Size!F48</f>
        <v>0.16918641302819226</v>
      </c>
      <c r="G47" s="95">
        <f>Size!G48</f>
        <v>30.73400148818062</v>
      </c>
      <c r="H47" s="81">
        <f>Size!H48</f>
        <v>1.8382740933820934</v>
      </c>
      <c r="I47" s="178">
        <f>Size!I48</f>
        <v>2.5072750289345849</v>
      </c>
      <c r="J47" s="179">
        <f>Size!J48</f>
        <v>6.325189864823022E-2</v>
      </c>
      <c r="K47" s="78">
        <f>Size!K48</f>
        <v>2.588023732853105E-2</v>
      </c>
      <c r="L47" s="79">
        <f>Size!L48</f>
        <v>144611595.26320842</v>
      </c>
      <c r="M47" s="80">
        <f>Size!M48</f>
        <v>24046194.644614667</v>
      </c>
      <c r="N47" s="78">
        <f>Size!N48</f>
        <v>0.19944523487865581</v>
      </c>
      <c r="O47" s="77">
        <f>Size!O48</f>
        <v>28866914.654310584</v>
      </c>
      <c r="P47" s="76">
        <f>Size!P48</f>
        <v>4175106.0444377735</v>
      </c>
      <c r="Q47" s="78">
        <f>Size!Q48</f>
        <v>0.16908870915062871</v>
      </c>
    </row>
    <row r="48" spans="2:17">
      <c r="B48" s="369"/>
      <c r="C48" s="151" t="s">
        <v>106</v>
      </c>
      <c r="D48" s="77">
        <f>Size!D49</f>
        <v>58092789.398052901</v>
      </c>
      <c r="E48" s="76">
        <f>Size!E49</f>
        <v>5243444.2081818208</v>
      </c>
      <c r="F48" s="78">
        <f>Size!F49</f>
        <v>9.9214932358078878E-2</v>
      </c>
      <c r="G48" s="95">
        <f>Size!G49</f>
        <v>30.955669161522241</v>
      </c>
      <c r="H48" s="81">
        <f>Size!H49</f>
        <v>-1.1165114005429189E-3</v>
      </c>
      <c r="I48" s="178">
        <f>Size!I49</f>
        <v>3.6997707401567044</v>
      </c>
      <c r="J48" s="179">
        <f>Size!J49</f>
        <v>0.12332680037961641</v>
      </c>
      <c r="K48" s="78">
        <f>Size!K49</f>
        <v>3.4483079409683995E-2</v>
      </c>
      <c r="L48" s="79">
        <f>Size!L49</f>
        <v>214930002.42900172</v>
      </c>
      <c r="M48" s="80">
        <f>Size!M49</f>
        <v>25917282.103499889</v>
      </c>
      <c r="N48" s="78">
        <f>Size!N49</f>
        <v>0.13711924815889281</v>
      </c>
      <c r="O48" s="77">
        <f>Size!O49</f>
        <v>161996002.47503293</v>
      </c>
      <c r="P48" s="76">
        <f>Size!P49</f>
        <v>13111720.891576082</v>
      </c>
      <c r="Q48" s="78">
        <f>Size!Q49</f>
        <v>8.8066522215283868E-2</v>
      </c>
    </row>
    <row r="49" spans="2:17" ht="15" customHeight="1">
      <c r="B49" s="369"/>
      <c r="C49" s="151" t="s">
        <v>107</v>
      </c>
      <c r="D49" s="77">
        <f>Size!D50</f>
        <v>65843795.749790423</v>
      </c>
      <c r="E49" s="76">
        <f>Size!E50</f>
        <v>8788443.9896171689</v>
      </c>
      <c r="F49" s="78">
        <f>Size!F50</f>
        <v>0.15403364835184186</v>
      </c>
      <c r="G49" s="95">
        <f>Size!G50</f>
        <v>35.085916491344662</v>
      </c>
      <c r="H49" s="81">
        <f>Size!H50</f>
        <v>1.6654400485936875</v>
      </c>
      <c r="I49" s="178">
        <f>Size!I50</f>
        <v>2.5592091213831862</v>
      </c>
      <c r="J49" s="179">
        <f>Size!J50</f>
        <v>4.987045503620724E-2</v>
      </c>
      <c r="K49" s="78">
        <f>Size!K50</f>
        <v>1.9873943563308325E-2</v>
      </c>
      <c r="L49" s="79">
        <f>Size!L50</f>
        <v>168508042.66935512</v>
      </c>
      <c r="M49" s="80">
        <f>Size!M50</f>
        <v>25336842.375524223</v>
      </c>
      <c r="N49" s="78">
        <f>Size!N50</f>
        <v>0.17696884794934531</v>
      </c>
      <c r="O49" s="77">
        <f>Size!O50</f>
        <v>33513459.271298885</v>
      </c>
      <c r="P49" s="76">
        <f>Size!P50</f>
        <v>4506991.0501385666</v>
      </c>
      <c r="Q49" s="78">
        <f>Size!Q50</f>
        <v>0.15537882846594545</v>
      </c>
    </row>
    <row r="50" spans="2:17" ht="15" thickBot="1">
      <c r="B50" s="370"/>
      <c r="C50" s="152" t="s">
        <v>108</v>
      </c>
      <c r="D50" s="144">
        <f>Size!D51</f>
        <v>63682630.250879809</v>
      </c>
      <c r="E50" s="138">
        <f>Size!E51</f>
        <v>2934018.4153780788</v>
      </c>
      <c r="F50" s="140">
        <f>Size!F51</f>
        <v>4.8297703054070891E-2</v>
      </c>
      <c r="G50" s="141">
        <f>Size!G51</f>
        <v>33.934304993931953</v>
      </c>
      <c r="H50" s="142">
        <f>Size!H51</f>
        <v>-1.6495182258802927</v>
      </c>
      <c r="I50" s="180">
        <f>Size!I51</f>
        <v>3.1468792177742833</v>
      </c>
      <c r="J50" s="181">
        <f>Size!J51</f>
        <v>1.5136461343363106E-2</v>
      </c>
      <c r="K50" s="140">
        <f>Size!K51</f>
        <v>4.8332390367251373E-3</v>
      </c>
      <c r="L50" s="143">
        <f>Size!L51</f>
        <v>200401545.66969755</v>
      </c>
      <c r="M50" s="139">
        <f>Size!M51</f>
        <v>10152520.590631336</v>
      </c>
      <c r="N50" s="140">
        <f>Size!N51</f>
        <v>5.3364376434581029E-2</v>
      </c>
      <c r="O50" s="144">
        <f>Size!O51</f>
        <v>44178744.856989264</v>
      </c>
      <c r="P50" s="138">
        <f>Size!P51</f>
        <v>2015577.1094280481</v>
      </c>
      <c r="Q50" s="140">
        <f>Size!Q51</f>
        <v>4.7804214367755428E-2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60" t="s">
        <v>136</v>
      </c>
      <c r="C52" s="360"/>
      <c r="D52" s="360"/>
      <c r="E52" s="360"/>
      <c r="F52" s="360"/>
      <c r="G52" s="360"/>
      <c r="H52" s="360"/>
      <c r="I52" s="360"/>
      <c r="J52" s="360"/>
      <c r="K52" s="360"/>
      <c r="L52" s="360"/>
      <c r="M52" s="360"/>
      <c r="N52" s="360"/>
      <c r="O52" s="360"/>
      <c r="P52" s="360"/>
      <c r="Q52" s="360"/>
    </row>
    <row r="53" spans="2:17">
      <c r="B53" s="361" t="s">
        <v>16</v>
      </c>
      <c r="C53" s="361"/>
      <c r="D53" s="361"/>
      <c r="E53" s="361"/>
      <c r="F53" s="361"/>
      <c r="G53" s="361"/>
      <c r="H53" s="361"/>
      <c r="I53" s="361"/>
      <c r="J53" s="361"/>
      <c r="K53" s="361"/>
      <c r="L53" s="361"/>
      <c r="M53" s="361"/>
      <c r="N53" s="361"/>
      <c r="O53" s="361"/>
      <c r="P53" s="361"/>
      <c r="Q53" s="361"/>
    </row>
    <row r="54" spans="2:17" ht="15" thickBot="1">
      <c r="B54" s="361" t="str">
        <f>'HOME PAGE'!H6</f>
        <v>LATEST 52 WEEKS ENDING 02-23-2025</v>
      </c>
      <c r="C54" s="361"/>
      <c r="D54" s="361"/>
      <c r="E54" s="361"/>
      <c r="F54" s="361"/>
      <c r="G54" s="361"/>
      <c r="H54" s="361"/>
      <c r="I54" s="361"/>
      <c r="J54" s="361"/>
      <c r="K54" s="361"/>
      <c r="L54" s="361"/>
      <c r="M54" s="361"/>
      <c r="N54" s="361"/>
      <c r="O54" s="361"/>
      <c r="P54" s="361"/>
      <c r="Q54" s="361"/>
    </row>
    <row r="55" spans="2:17">
      <c r="D55" s="366" t="s">
        <v>64</v>
      </c>
      <c r="E55" s="364"/>
      <c r="F55" s="365"/>
      <c r="G55" s="366" t="s">
        <v>21</v>
      </c>
      <c r="H55" s="367"/>
      <c r="I55" s="363" t="s">
        <v>22</v>
      </c>
      <c r="J55" s="364"/>
      <c r="K55" s="365"/>
      <c r="L55" s="366" t="s">
        <v>23</v>
      </c>
      <c r="M55" s="364"/>
      <c r="N55" s="367"/>
      <c r="O55" s="363" t="s">
        <v>24</v>
      </c>
      <c r="P55" s="364"/>
      <c r="Q55" s="367"/>
    </row>
    <row r="56" spans="2:17" ht="1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1" t="s">
        <v>11</v>
      </c>
      <c r="D57" s="282">
        <f>'Segment Data'!D45</f>
        <v>2258085852.68367</v>
      </c>
      <c r="E57" s="283">
        <f>'Segment Data'!E45</f>
        <v>137633502.35145307</v>
      </c>
      <c r="F57" s="284">
        <f>'Segment Data'!F45</f>
        <v>6.4907613854133364E-2</v>
      </c>
      <c r="G57" s="285">
        <f>'Segment Data'!G45</f>
        <v>99.962476681719437</v>
      </c>
      <c r="H57" s="286">
        <f>'Segment Data'!H45</f>
        <v>1.2825045968511972E-2</v>
      </c>
      <c r="I57" s="287">
        <f>'Segment Data'!I45</f>
        <v>3.0936783771929925</v>
      </c>
      <c r="J57" s="288">
        <f>'Segment Data'!J45</f>
        <v>4.5553573912254119E-2</v>
      </c>
      <c r="K57" s="284">
        <f>'Segment Data'!K45</f>
        <v>1.494478633657788E-2</v>
      </c>
      <c r="L57" s="289">
        <f>'Segment Data'!L45</f>
        <v>6985791376.2928715</v>
      </c>
      <c r="M57" s="290">
        <f>'Segment Data'!M45</f>
        <v>522387973.07030296</v>
      </c>
      <c r="N57" s="284">
        <f>'Segment Data'!N45</f>
        <v>8.0822430611378393E-2</v>
      </c>
      <c r="O57" s="282">
        <f>'Segment Data'!O45</f>
        <v>2922851684.6089973</v>
      </c>
      <c r="P57" s="283">
        <f>'Segment Data'!P45</f>
        <v>160833875.70841599</v>
      </c>
      <c r="Q57" s="284">
        <f>'Segment Data'!Q45</f>
        <v>5.8230571573481549E-2</v>
      </c>
    </row>
    <row r="58" spans="2:17">
      <c r="B58" s="375" t="s">
        <v>60</v>
      </c>
      <c r="C58" s="151" t="s">
        <v>145</v>
      </c>
      <c r="D58" s="77">
        <f>'Segment Data'!D46</f>
        <v>46645536.276690185</v>
      </c>
      <c r="E58" s="76">
        <f>'Segment Data'!E46</f>
        <v>-900012.94099219888</v>
      </c>
      <c r="F58" s="78">
        <f>'Segment Data'!F46</f>
        <v>-1.8929488791297428E-2</v>
      </c>
      <c r="G58" s="95">
        <f>'Segment Data'!G46</f>
        <v>2.0649362497990649</v>
      </c>
      <c r="H58" s="81">
        <f>'Segment Data'!H46</f>
        <v>-0.17617097451242225</v>
      </c>
      <c r="I58" s="178">
        <f>'Segment Data'!I46</f>
        <v>5.1584032886946058</v>
      </c>
      <c r="J58" s="179">
        <f>'Segment Data'!J46</f>
        <v>0.10630920553925716</v>
      </c>
      <c r="K58" s="78">
        <f>'Segment Data'!K46</f>
        <v>2.1042602095181176E-2</v>
      </c>
      <c r="L58" s="79">
        <f>'Segment Data'!L46</f>
        <v>240616487.73260221</v>
      </c>
      <c r="M58" s="80">
        <f>'Segment Data'!M46</f>
        <v>411899.84957760572</v>
      </c>
      <c r="N58" s="78">
        <f>'Segment Data'!N46</f>
        <v>1.7147876033833029E-3</v>
      </c>
      <c r="O58" s="77">
        <f>'Segment Data'!O46</f>
        <v>100870719.47536391</v>
      </c>
      <c r="P58" s="76">
        <f>'Segment Data'!P46</f>
        <v>-1061364.2747449726</v>
      </c>
      <c r="Q58" s="78">
        <f>'Segment Data'!Q46</f>
        <v>-1.0412465199347392E-2</v>
      </c>
    </row>
    <row r="59" spans="2:17">
      <c r="B59" s="376"/>
      <c r="C59" s="151" t="s">
        <v>149</v>
      </c>
      <c r="D59" s="77">
        <f>'Segment Data'!D47</f>
        <v>34392126.714356087</v>
      </c>
      <c r="E59" s="76">
        <f>'Segment Data'!E47</f>
        <v>-397816.44150398672</v>
      </c>
      <c r="F59" s="78">
        <f>'Segment Data'!F47</f>
        <v>-1.1434811483357595E-2</v>
      </c>
      <c r="G59" s="95">
        <f>'Segment Data'!G47</f>
        <v>1.5224940011172245</v>
      </c>
      <c r="H59" s="81">
        <f>'Segment Data'!H47</f>
        <v>-0.11736491781156078</v>
      </c>
      <c r="I59" s="178">
        <f>'Segment Data'!I47</f>
        <v>4.3238988520780994</v>
      </c>
      <c r="J59" s="179">
        <f>'Segment Data'!J47</f>
        <v>-2.2627246492255004E-2</v>
      </c>
      <c r="K59" s="78">
        <f>'Segment Data'!K47</f>
        <v>-5.2058232204558689E-3</v>
      </c>
      <c r="L59" s="79">
        <f>'Segment Data'!L47</f>
        <v>148708077.22072881</v>
      </c>
      <c r="M59" s="80">
        <f>'Segment Data'!M47</f>
        <v>-2507318.6739960909</v>
      </c>
      <c r="N59" s="78">
        <f>'Segment Data'!N47</f>
        <v>-1.6581107096672012E-2</v>
      </c>
      <c r="O59" s="77">
        <f>'Segment Data'!O47</f>
        <v>69174258.578098044</v>
      </c>
      <c r="P59" s="76">
        <f>'Segment Data'!P47</f>
        <v>2710179.3831604421</v>
      </c>
      <c r="Q59" s="78">
        <f>'Segment Data'!Q47</f>
        <v>4.0776603181570434E-2</v>
      </c>
    </row>
    <row r="60" spans="2:17">
      <c r="B60" s="376"/>
      <c r="C60" s="151" t="s">
        <v>146</v>
      </c>
      <c r="D60" s="77">
        <f>'Segment Data'!D48</f>
        <v>1086764102.3865795</v>
      </c>
      <c r="E60" s="76">
        <f>'Segment Data'!E48</f>
        <v>128782876.98309433</v>
      </c>
      <c r="F60" s="78">
        <f>'Segment Data'!F48</f>
        <v>0.134431524927697</v>
      </c>
      <c r="G60" s="95">
        <f>'Segment Data'!G48</f>
        <v>48.109610675005072</v>
      </c>
      <c r="H60" s="81">
        <f>'Segment Data'!H48</f>
        <v>2.9542032744724835</v>
      </c>
      <c r="I60" s="178">
        <f>'Segment Data'!I48</f>
        <v>3.3180262388839248</v>
      </c>
      <c r="J60" s="179">
        <f>'Segment Data'!J48</f>
        <v>9.4081172213016373E-3</v>
      </c>
      <c r="K60" s="78">
        <f>'Segment Data'!K48</f>
        <v>2.8435186157337302E-3</v>
      </c>
      <c r="L60" s="79">
        <f>'Segment Data'!L48</f>
        <v>3605911807.195807</v>
      </c>
      <c r="M60" s="80">
        <f>'Segment Data'!M48</f>
        <v>436317764.61326981</v>
      </c>
      <c r="N60" s="78">
        <f>'Segment Data'!N48</f>
        <v>0.13765730208710408</v>
      </c>
      <c r="O60" s="77">
        <f>'Segment Data'!O48</f>
        <v>1356042703.8899667</v>
      </c>
      <c r="P60" s="76">
        <f>'Segment Data'!P48</f>
        <v>112891381.50179935</v>
      </c>
      <c r="Q60" s="78">
        <f>'Segment Data'!Q48</f>
        <v>9.0810651502126319E-2</v>
      </c>
    </row>
    <row r="61" spans="2:17">
      <c r="B61" s="376"/>
      <c r="C61" s="151" t="s">
        <v>148</v>
      </c>
      <c r="D61" s="77">
        <f>'Segment Data'!D49</f>
        <v>50984735.492600463</v>
      </c>
      <c r="E61" s="76">
        <f>'Segment Data'!E49</f>
        <v>11161867.411181808</v>
      </c>
      <c r="F61" s="78">
        <f>'Segment Data'!F49</f>
        <v>0.2802878835437253</v>
      </c>
      <c r="G61" s="95">
        <f>'Segment Data'!G49</f>
        <v>2.2570268649199461</v>
      </c>
      <c r="H61" s="81">
        <f>'Segment Data'!H49</f>
        <v>0.37993597379444743</v>
      </c>
      <c r="I61" s="178">
        <f>'Segment Data'!I49</f>
        <v>4.8114837241801061</v>
      </c>
      <c r="J61" s="179">
        <f>'Segment Data'!J49</f>
        <v>6.7214075418100983E-2</v>
      </c>
      <c r="K61" s="78">
        <f>'Segment Data'!K49</f>
        <v>1.4167423100759077E-2</v>
      </c>
      <c r="L61" s="79">
        <f>'Segment Data'!L49</f>
        <v>245312225.0042749</v>
      </c>
      <c r="M61" s="80">
        <f>'Segment Data'!M49</f>
        <v>56381800.638947159</v>
      </c>
      <c r="N61" s="78">
        <f>'Segment Data'!N49</f>
        <v>0.29842626368066461</v>
      </c>
      <c r="O61" s="77">
        <f>'Segment Data'!O49</f>
        <v>109885890.55778921</v>
      </c>
      <c r="P61" s="76">
        <f>'Segment Data'!P49</f>
        <v>20154229.369032353</v>
      </c>
      <c r="Q61" s="78">
        <f>'Segment Data'!Q49</f>
        <v>0.22460555284534983</v>
      </c>
    </row>
    <row r="62" spans="2:17" ht="15" thickBot="1">
      <c r="B62" s="377"/>
      <c r="C62" s="151" t="s">
        <v>147</v>
      </c>
      <c r="D62" s="144">
        <f>'Segment Data'!D50</f>
        <v>1039299351.8134582</v>
      </c>
      <c r="E62" s="138">
        <f>'Segment Data'!E50</f>
        <v>-1013412.6604179144</v>
      </c>
      <c r="F62" s="140">
        <f>'Segment Data'!F50</f>
        <v>-9.7414229165056329E-4</v>
      </c>
      <c r="G62" s="141">
        <f>'Segment Data'!G50</f>
        <v>46.008408890878776</v>
      </c>
      <c r="H62" s="142">
        <f>'Segment Data'!H50</f>
        <v>-3.0277783099787499</v>
      </c>
      <c r="I62" s="180">
        <f>'Segment Data'!I50</f>
        <v>2.6414360543469257</v>
      </c>
      <c r="J62" s="181">
        <f>'Segment Data'!J50</f>
        <v>3.3125318229746625E-2</v>
      </c>
      <c r="K62" s="140">
        <f>'Segment Data'!K50</f>
        <v>1.2699912541501136E-2</v>
      </c>
      <c r="L62" s="143">
        <f>'Segment Data'!L50</f>
        <v>2745242779.1394587</v>
      </c>
      <c r="M62" s="139">
        <f>'Segment Data'!M50</f>
        <v>31783826.642505169</v>
      </c>
      <c r="N62" s="140">
        <f>'Segment Data'!N50</f>
        <v>1.1713398727943667E-2</v>
      </c>
      <c r="O62" s="144">
        <f>'Segment Data'!O50</f>
        <v>1286878112.1077795</v>
      </c>
      <c r="P62" s="138">
        <f>'Segment Data'!P50</f>
        <v>26139449.729168653</v>
      </c>
      <c r="Q62" s="140">
        <f>'Segment Data'!Q50</f>
        <v>2.0733440251488652E-2</v>
      </c>
    </row>
    <row r="63" spans="2:17">
      <c r="B63" s="368" t="s">
        <v>61</v>
      </c>
      <c r="C63" s="150" t="s">
        <v>74</v>
      </c>
      <c r="D63" s="116">
        <f>'Type Data'!D31</f>
        <v>1889053010.6865251</v>
      </c>
      <c r="E63" s="110">
        <f>'Type Data'!E31</f>
        <v>126724042.34075952</v>
      </c>
      <c r="F63" s="112">
        <f>'Type Data'!F31</f>
        <v>7.1907143681415389E-2</v>
      </c>
      <c r="G63" s="113">
        <f>'Type Data'!G31</f>
        <v>83.62588043623731</v>
      </c>
      <c r="H63" s="114">
        <f>'Type Data'!H31</f>
        <v>0.55673416367210393</v>
      </c>
      <c r="I63" s="182">
        <f>'Type Data'!I31</f>
        <v>3.0692606293758948</v>
      </c>
      <c r="J63" s="183">
        <f>'Type Data'!J31</f>
        <v>4.1481560154996711E-2</v>
      </c>
      <c r="K63" s="112">
        <f>'Type Data'!K31</f>
        <v>1.3700325950687894E-2</v>
      </c>
      <c r="L63" s="115">
        <f>'Type Data'!L31</f>
        <v>5797996032.5041533</v>
      </c>
      <c r="M63" s="111">
        <f>'Type Data'!M31</f>
        <v>462053269.06518555</v>
      </c>
      <c r="N63" s="112">
        <f>'Type Data'!N31</f>
        <v>8.6592620938721679E-2</v>
      </c>
      <c r="O63" s="116">
        <f>'Type Data'!O31</f>
        <v>2425217354.068686</v>
      </c>
      <c r="P63" s="110">
        <f>'Type Data'!P31</f>
        <v>158292438.01864481</v>
      </c>
      <c r="Q63" s="112">
        <f>'Type Data'!Q31</f>
        <v>6.9826943494210814E-2</v>
      </c>
    </row>
    <row r="64" spans="2:17">
      <c r="B64" s="369"/>
      <c r="C64" s="151" t="s">
        <v>75</v>
      </c>
      <c r="D64" s="77">
        <f>'Type Data'!D32</f>
        <v>231670732.89272189</v>
      </c>
      <c r="E64" s="76">
        <f>'Type Data'!E32</f>
        <v>14402598.543498933</v>
      </c>
      <c r="F64" s="78">
        <f>'Type Data'!F32</f>
        <v>6.628951174381198E-2</v>
      </c>
      <c r="G64" s="95">
        <f>'Type Data'!G32</f>
        <v>10.255757196787929</v>
      </c>
      <c r="H64" s="81">
        <f>'Type Data'!H32</f>
        <v>1.4605427283616024E-2</v>
      </c>
      <c r="I64" s="178">
        <f>'Type Data'!I32</f>
        <v>3.1760271095182855</v>
      </c>
      <c r="J64" s="179">
        <f>'Type Data'!J32</f>
        <v>9.7790531132712299E-2</v>
      </c>
      <c r="K64" s="78">
        <f>'Type Data'!K32</f>
        <v>3.1768361086788204E-2</v>
      </c>
      <c r="L64" s="79">
        <f>'Type Data'!L32</f>
        <v>735792528.14925432</v>
      </c>
      <c r="M64" s="80">
        <f>'Type Data'!M32</f>
        <v>66989809.677885175</v>
      </c>
      <c r="N64" s="78">
        <f>'Type Data'!N32</f>
        <v>0.10016378197594444</v>
      </c>
      <c r="O64" s="77">
        <f>'Type Data'!O32</f>
        <v>233394824.1428194</v>
      </c>
      <c r="P64" s="76">
        <f>'Type Data'!P32</f>
        <v>24036263.019521534</v>
      </c>
      <c r="Q64" s="78">
        <f>'Type Data'!Q32</f>
        <v>0.11480907630696707</v>
      </c>
    </row>
    <row r="65" spans="2:17">
      <c r="B65" s="369"/>
      <c r="C65" s="151" t="s">
        <v>76</v>
      </c>
      <c r="D65" s="77">
        <f>'Type Data'!D33</f>
        <v>130084305.18995982</v>
      </c>
      <c r="E65" s="76">
        <f>'Type Data'!E33</f>
        <v>-3040990.2284314632</v>
      </c>
      <c r="F65" s="78">
        <f>'Type Data'!F33</f>
        <v>-2.2843068395635272E-2</v>
      </c>
      <c r="G65" s="95">
        <f>'Type Data'!G33</f>
        <v>5.7586602868773502</v>
      </c>
      <c r="H65" s="81">
        <f>'Type Data'!H33</f>
        <v>-0.51633424383680548</v>
      </c>
      <c r="I65" s="178">
        <f>'Type Data'!I33</f>
        <v>3.3019590343066398</v>
      </c>
      <c r="J65" s="179">
        <f>'Type Data'!J33</f>
        <v>3.5872475976040707E-2</v>
      </c>
      <c r="K65" s="78">
        <f>'Type Data'!K33</f>
        <v>1.0983320660789919E-2</v>
      </c>
      <c r="L65" s="79">
        <f>'Type Data'!L33</f>
        <v>429533046.74348998</v>
      </c>
      <c r="M65" s="80">
        <f>'Type Data'!M33</f>
        <v>-5265691.1963078976</v>
      </c>
      <c r="N65" s="78">
        <f>'Type Data'!N33</f>
        <v>-1.2110640479910924E-2</v>
      </c>
      <c r="O65" s="77">
        <f>'Type Data'!O33</f>
        <v>235128290.7395651</v>
      </c>
      <c r="P65" s="76">
        <f>'Type Data'!P33</f>
        <v>-19686232.112121731</v>
      </c>
      <c r="Q65" s="78">
        <f>'Type Data'!Q33</f>
        <v>-7.7257104076363714E-2</v>
      </c>
    </row>
    <row r="66" spans="2:17" ht="15" thickBot="1">
      <c r="B66" s="370"/>
      <c r="C66" s="152" t="s">
        <v>77</v>
      </c>
      <c r="D66" s="144">
        <f>'Type Data'!D34</f>
        <v>7277803.9144821987</v>
      </c>
      <c r="E66" s="138">
        <f>'Type Data'!E34</f>
        <v>-452148.30440682732</v>
      </c>
      <c r="F66" s="140">
        <f>'Type Data'!F34</f>
        <v>-5.8493027072269735E-2</v>
      </c>
      <c r="G66" s="141">
        <f>'Type Data'!G34</f>
        <v>0.32217876181763927</v>
      </c>
      <c r="H66" s="142">
        <f>'Type Data'!H34</f>
        <v>-4.2180301152067057E-2</v>
      </c>
      <c r="I66" s="180">
        <f>'Type Data'!I34</f>
        <v>3.0874380733537734</v>
      </c>
      <c r="J66" s="181">
        <f>'Type Data'!J34</f>
        <v>8.4934721327822871E-4</v>
      </c>
      <c r="K66" s="140">
        <f>'Type Data'!K34</f>
        <v>2.7517343210809364E-4</v>
      </c>
      <c r="L66" s="143">
        <f>'Type Data'!L34</f>
        <v>22469768.895975471</v>
      </c>
      <c r="M66" s="139">
        <f>'Type Data'!M34</f>
        <v>-1389414.476452101</v>
      </c>
      <c r="N66" s="140">
        <f>'Type Data'!N34</f>
        <v>-5.8233949367175429E-2</v>
      </c>
      <c r="O66" s="144">
        <f>'Type Data'!O34</f>
        <v>29111215.657928795</v>
      </c>
      <c r="P66" s="138">
        <f>'Type Data'!P34</f>
        <v>-1808593.2176273093</v>
      </c>
      <c r="Q66" s="140">
        <f>'Type Data'!Q34</f>
        <v>-5.8493027072269735E-2</v>
      </c>
    </row>
    <row r="67" spans="2:17" ht="15" thickBot="1">
      <c r="B67" s="94" t="s">
        <v>78</v>
      </c>
      <c r="C67" s="153" t="s">
        <v>79</v>
      </c>
      <c r="D67" s="137">
        <f>Granola!D10</f>
        <v>1483007.1126466247</v>
      </c>
      <c r="E67" s="131">
        <f>Granola!E10</f>
        <v>251145.84410184971</v>
      </c>
      <c r="F67" s="133">
        <f>Granola!F10</f>
        <v>0.203875103889364</v>
      </c>
      <c r="G67" s="134">
        <f>Granola!G10</f>
        <v>6.5650765111776976E-2</v>
      </c>
      <c r="H67" s="135">
        <f>Granola!H10</f>
        <v>7.5857467512680729E-3</v>
      </c>
      <c r="I67" s="184">
        <f>Granola!I10</f>
        <v>4.1534066146745161</v>
      </c>
      <c r="J67" s="185">
        <f>Granola!J10</f>
        <v>0.54244624101242689</v>
      </c>
      <c r="K67" s="133">
        <f>Granola!K10</f>
        <v>0.15022215280149973</v>
      </c>
      <c r="L67" s="136">
        <f>Granola!L10</f>
        <v>6159531.5512758456</v>
      </c>
      <c r="M67" s="132">
        <f>Granola!M10</f>
        <v>1711329.32471155</v>
      </c>
      <c r="N67" s="133">
        <f>Granola!N10</f>
        <v>0.38472381369975334</v>
      </c>
      <c r="O67" s="137">
        <f>Granola!O10</f>
        <v>3852262.95638526</v>
      </c>
      <c r="P67" s="131">
        <f>Granola!P10</f>
        <v>2122646.5239301603</v>
      </c>
      <c r="Q67" s="133">
        <f>Granola!Q10</f>
        <v>1.2272354055501051</v>
      </c>
    </row>
    <row r="68" spans="2:17">
      <c r="B68" s="371" t="s">
        <v>80</v>
      </c>
      <c r="C68" s="154" t="s">
        <v>14</v>
      </c>
      <c r="D68" s="125">
        <f>'NB vs PL'!D17</f>
        <v>1891113618.4466002</v>
      </c>
      <c r="E68" s="117">
        <f>'NB vs PL'!E17</f>
        <v>108204927.95152783</v>
      </c>
      <c r="F68" s="121">
        <f>'NB vs PL'!F17</f>
        <v>6.0690111910039451E-2</v>
      </c>
      <c r="G68" s="122">
        <f>'NB vs PL'!G17</f>
        <v>83.717100818722727</v>
      </c>
      <c r="H68" s="123">
        <f>'NB vs PL'!H17</f>
        <v>-0.32209133073354224</v>
      </c>
      <c r="I68" s="186">
        <f>'NB vs PL'!I17</f>
        <v>3.3231980235118432</v>
      </c>
      <c r="J68" s="187">
        <f>'NB vs PL'!J17</f>
        <v>5.1209540055592306E-2</v>
      </c>
      <c r="K68" s="121">
        <f>'NB vs PL'!K17</f>
        <v>1.5650892512157896E-2</v>
      </c>
      <c r="L68" s="124">
        <f>'NB vs PL'!L17</f>
        <v>6284545039.0580721</v>
      </c>
      <c r="M68" s="118">
        <f>'NB vs PL'!M17</f>
        <v>450888336.70413017</v>
      </c>
      <c r="N68" s="121">
        <f>'NB vs PL'!N17</f>
        <v>7.7290858840252288E-2</v>
      </c>
      <c r="O68" s="125">
        <f>'NB vs PL'!O17</f>
        <v>2534753565.2626719</v>
      </c>
      <c r="P68" s="117">
        <f>'NB vs PL'!P17</f>
        <v>155433013.84880161</v>
      </c>
      <c r="Q68" s="121">
        <f>'NB vs PL'!Q17</f>
        <v>6.5326638630695738E-2</v>
      </c>
    </row>
    <row r="69" spans="2:17" ht="15" thickBot="1">
      <c r="B69" s="372"/>
      <c r="C69" s="155" t="s">
        <v>13</v>
      </c>
      <c r="D69" s="130">
        <f>'NB vs PL'!D18</f>
        <v>367819861.03633344</v>
      </c>
      <c r="E69" s="119">
        <f>'NB vs PL'!E18</f>
        <v>29208050.329597592</v>
      </c>
      <c r="F69" s="126">
        <f>'NB vs PL'!F18</f>
        <v>8.6258214882215176E-2</v>
      </c>
      <c r="G69" s="127">
        <f>'NB vs PL'!G18</f>
        <v>16.282899181277728</v>
      </c>
      <c r="H69" s="128">
        <f>'NB vs PL'!H18</f>
        <v>0.32209133073270912</v>
      </c>
      <c r="I69" s="188">
        <f>'NB vs PL'!I18</f>
        <v>1.9157086613631811</v>
      </c>
      <c r="J69" s="189">
        <f>'NB vs PL'!J18</f>
        <v>4.5306409165567052E-2</v>
      </c>
      <c r="K69" s="126">
        <f>'NB vs PL'!K18</f>
        <v>2.422281576721513E-2</v>
      </c>
      <c r="L69" s="129">
        <f>'NB vs PL'!L18</f>
        <v>704635693.60870564</v>
      </c>
      <c r="M69" s="120">
        <f>'NB vs PL'!M18</f>
        <v>71295400.242114782</v>
      </c>
      <c r="N69" s="126">
        <f>'NB vs PL'!N18</f>
        <v>0.11257044749693114</v>
      </c>
      <c r="O69" s="130">
        <f>'NB vs PL'!O18</f>
        <v>389221070.6032334</v>
      </c>
      <c r="P69" s="119">
        <f>'NB vs PL'!P18</f>
        <v>5301110.3006383777</v>
      </c>
      <c r="Q69" s="126">
        <f>'NB vs PL'!Q18</f>
        <v>1.3807852804684054E-2</v>
      </c>
    </row>
    <row r="70" spans="2:17">
      <c r="B70" s="368" t="s">
        <v>62</v>
      </c>
      <c r="C70" s="150" t="s">
        <v>70</v>
      </c>
      <c r="D70" s="116">
        <f>Package!D31</f>
        <v>1151487915.7904272</v>
      </c>
      <c r="E70" s="110">
        <f>Package!E31</f>
        <v>38011084.247227907</v>
      </c>
      <c r="F70" s="112">
        <f>Package!F31</f>
        <v>3.4137292461260522E-2</v>
      </c>
      <c r="G70" s="113">
        <f>Package!G31</f>
        <v>50.974848363131343</v>
      </c>
      <c r="H70" s="114">
        <f>Package!H31</f>
        <v>-1.5100006360862679</v>
      </c>
      <c r="I70" s="182">
        <f>Package!I31</f>
        <v>3.3271149434650429</v>
      </c>
      <c r="J70" s="183">
        <f>Package!J31</f>
        <v>6.8612906796595929E-2</v>
      </c>
      <c r="K70" s="112">
        <f>Package!K31</f>
        <v>2.1056579380489521E-2</v>
      </c>
      <c r="L70" s="115">
        <f>Package!L31</f>
        <v>3831132651.8457475</v>
      </c>
      <c r="M70" s="111">
        <f>Package!M31</f>
        <v>202866128.47910309</v>
      </c>
      <c r="N70" s="112">
        <f>Package!N31</f>
        <v>5.591268645029554E-2</v>
      </c>
      <c r="O70" s="116">
        <f>Package!O31</f>
        <v>2154263811.8360057</v>
      </c>
      <c r="P70" s="110">
        <f>Package!P31</f>
        <v>90131673.05656743</v>
      </c>
      <c r="Q70" s="112">
        <f>Package!Q31</f>
        <v>4.3665650741654578E-2</v>
      </c>
    </row>
    <row r="71" spans="2:17">
      <c r="B71" s="369"/>
      <c r="C71" s="151" t="s">
        <v>71</v>
      </c>
      <c r="D71" s="77">
        <f>Package!D32</f>
        <v>765169211.35622597</v>
      </c>
      <c r="E71" s="76">
        <f>Package!E32</f>
        <v>87038079.500970602</v>
      </c>
      <c r="F71" s="78">
        <f>Package!F32</f>
        <v>0.12834992439124379</v>
      </c>
      <c r="G71" s="95">
        <f>Package!G32</f>
        <v>33.873029830492186</v>
      </c>
      <c r="H71" s="81">
        <f>Package!H32</f>
        <v>1.9086377130880194</v>
      </c>
      <c r="I71" s="178">
        <f>Package!I32</f>
        <v>2.5920113592254741</v>
      </c>
      <c r="J71" s="179">
        <f>Package!J32</f>
        <v>4.5988001936878131E-2</v>
      </c>
      <c r="K71" s="78">
        <f>Package!K32</f>
        <v>1.8062678728074731E-2</v>
      </c>
      <c r="L71" s="79">
        <f>Package!L32</f>
        <v>1983327287.5649352</v>
      </c>
      <c r="M71" s="80">
        <f>Package!M32</f>
        <v>256789586.55690241</v>
      </c>
      <c r="N71" s="78">
        <f>Package!N32</f>
        <v>0.14873094656837019</v>
      </c>
      <c r="O71" s="77">
        <f>Package!O32</f>
        <v>400763813.43854171</v>
      </c>
      <c r="P71" s="76">
        <f>Package!P32</f>
        <v>45346392.71439302</v>
      </c>
      <c r="Q71" s="78">
        <f>Package!Q32</f>
        <v>0.12758629732330387</v>
      </c>
    </row>
    <row r="72" spans="2:17">
      <c r="B72" s="369"/>
      <c r="C72" s="151" t="s">
        <v>72</v>
      </c>
      <c r="D72" s="77">
        <f>Package!D33</f>
        <v>67395136.204238102</v>
      </c>
      <c r="E72" s="76">
        <f>Package!E33</f>
        <v>-643819.01448041201</v>
      </c>
      <c r="F72" s="78">
        <f>Package!F33</f>
        <v>-9.4625058896155405E-3</v>
      </c>
      <c r="G72" s="95">
        <f>Package!G33</f>
        <v>2.983493618398406</v>
      </c>
      <c r="H72" s="81">
        <f>Package!H33</f>
        <v>-0.22359088444643493</v>
      </c>
      <c r="I72" s="178">
        <f>Package!I33</f>
        <v>2.7847815105790859</v>
      </c>
      <c r="J72" s="179">
        <f>Package!J33</f>
        <v>-1.6268105204767291E-2</v>
      </c>
      <c r="K72" s="78">
        <f>Package!K33</f>
        <v>-5.8078604224276768E-3</v>
      </c>
      <c r="L72" s="79">
        <f>Package!L33</f>
        <v>187680729.20452142</v>
      </c>
      <c r="M72" s="80">
        <f>Package!M33</f>
        <v>-2899760.1692048609</v>
      </c>
      <c r="N72" s="78">
        <f>Package!N33</f>
        <v>-1.5215409398589919E-2</v>
      </c>
      <c r="O72" s="77">
        <f>Package!O33</f>
        <v>50245872.006268099</v>
      </c>
      <c r="P72" s="76">
        <f>Package!P33</f>
        <v>916211.76137731969</v>
      </c>
      <c r="Q72" s="78">
        <f>Package!Q33</f>
        <v>1.8573242889346971E-2</v>
      </c>
    </row>
    <row r="73" spans="2:17" ht="15" thickBot="1">
      <c r="B73" s="370"/>
      <c r="C73" s="152" t="s">
        <v>73</v>
      </c>
      <c r="D73" s="144">
        <f>Package!D34</f>
        <v>232102364.97495285</v>
      </c>
      <c r="E73" s="138">
        <f>Package!E34</f>
        <v>14613411.169407725</v>
      </c>
      <c r="F73" s="140">
        <f>Package!F34</f>
        <v>6.7191509792600509E-2</v>
      </c>
      <c r="G73" s="141">
        <f>Package!G34</f>
        <v>10.274864978674879</v>
      </c>
      <c r="H73" s="142">
        <f>Package!H34</f>
        <v>2.3304662272382259E-2</v>
      </c>
      <c r="I73" s="180">
        <f>Package!I34</f>
        <v>3.1725934799029845</v>
      </c>
      <c r="J73" s="181">
        <f>Package!J34</f>
        <v>9.6098129398529242E-2</v>
      </c>
      <c r="K73" s="140">
        <f>Package!K34</f>
        <v>3.1236234237367516E-2</v>
      </c>
      <c r="L73" s="143">
        <f>Package!L34</f>
        <v>736366449.78959823</v>
      </c>
      <c r="M73" s="139">
        <f>Package!M34</f>
        <v>67262694.620760441</v>
      </c>
      <c r="N73" s="140">
        <f>Package!N34</f>
        <v>0.10052655376861211</v>
      </c>
      <c r="O73" s="144">
        <f>Package!O34</f>
        <v>233566249.60424495</v>
      </c>
      <c r="P73" s="138">
        <f>Package!P34</f>
        <v>24126826.777321428</v>
      </c>
      <c r="Q73" s="140">
        <f>Package!Q34</f>
        <v>0.11519716036106224</v>
      </c>
    </row>
    <row r="74" spans="2:17">
      <c r="B74" s="371" t="s">
        <v>81</v>
      </c>
      <c r="C74" s="156" t="s">
        <v>82</v>
      </c>
      <c r="D74" s="116">
        <f>Flavor!D94</f>
        <v>225680778.64796847</v>
      </c>
      <c r="E74" s="110">
        <f>Flavor!E94</f>
        <v>5108142.4670511186</v>
      </c>
      <c r="F74" s="112">
        <f>Flavor!F94</f>
        <v>2.3158550196867279E-2</v>
      </c>
      <c r="G74" s="113">
        <f>Flavor!G94</f>
        <v>9.9905898379808633</v>
      </c>
      <c r="H74" s="114">
        <f>Flavor!H94</f>
        <v>-0.40632294490147203</v>
      </c>
      <c r="I74" s="182">
        <f>Flavor!I94</f>
        <v>3.0984849648533968</v>
      </c>
      <c r="J74" s="183">
        <f>Flavor!J94</f>
        <v>2.5511241741807744E-2</v>
      </c>
      <c r="K74" s="112">
        <f>Flavor!K94</f>
        <v>8.3018092702647414E-3</v>
      </c>
      <c r="L74" s="115">
        <f>Flavor!L94</f>
        <v>699268499.49713778</v>
      </c>
      <c r="M74" s="111">
        <f>Flavor!M94</f>
        <v>21454584.475726247</v>
      </c>
      <c r="N74" s="112">
        <f>Flavor!N94</f>
        <v>3.1652617333842309E-2</v>
      </c>
      <c r="O74" s="116">
        <f>Flavor!O94</f>
        <v>310382632.71612704</v>
      </c>
      <c r="P74" s="110">
        <f>Flavor!P94</f>
        <v>-1576423.1656720638</v>
      </c>
      <c r="Q74" s="112">
        <f>Flavor!Q94</f>
        <v>-5.0533015020707353E-3</v>
      </c>
    </row>
    <row r="75" spans="2:17">
      <c r="B75" s="369"/>
      <c r="C75" s="151" t="s">
        <v>83</v>
      </c>
      <c r="D75" s="77">
        <f>Flavor!D95</f>
        <v>286711121.99256486</v>
      </c>
      <c r="E75" s="76">
        <f>Flavor!E95</f>
        <v>-633139.00993204117</v>
      </c>
      <c r="F75" s="78">
        <f>Flavor!F95</f>
        <v>-2.2034162357136462E-3</v>
      </c>
      <c r="G75" s="95">
        <f>Flavor!G95</f>
        <v>12.692322487433046</v>
      </c>
      <c r="H75" s="81">
        <f>Flavor!H95</f>
        <v>-0.85193790692678029</v>
      </c>
      <c r="I75" s="178">
        <f>Flavor!I95</f>
        <v>2.8904596831199498</v>
      </c>
      <c r="J75" s="179">
        <f>Flavor!J95</f>
        <v>7.1212545493664514E-2</v>
      </c>
      <c r="K75" s="78">
        <f>Flavor!K95</f>
        <v>2.5259419276602749E-2</v>
      </c>
      <c r="L75" s="79">
        <f>Flavor!L95</f>
        <v>828726938.82159424</v>
      </c>
      <c r="M75" s="80">
        <f>Flavor!M95</f>
        <v>18632453.476964593</v>
      </c>
      <c r="N75" s="78">
        <f>Flavor!N95</f>
        <v>2.3000346026350236E-2</v>
      </c>
      <c r="O75" s="77">
        <f>Flavor!O95</f>
        <v>303324329.703776</v>
      </c>
      <c r="P75" s="76">
        <f>Flavor!P95</f>
        <v>14012271.310158849</v>
      </c>
      <c r="Q75" s="78">
        <f>Flavor!Q95</f>
        <v>4.8433070463640204E-2</v>
      </c>
    </row>
    <row r="76" spans="2:17">
      <c r="B76" s="369"/>
      <c r="C76" s="151" t="s">
        <v>84</v>
      </c>
      <c r="D76" s="77">
        <f>Flavor!D96</f>
        <v>418038639.93775511</v>
      </c>
      <c r="E76" s="76">
        <f>Flavor!E96</f>
        <v>37955261.477485061</v>
      </c>
      <c r="F76" s="78">
        <f>Flavor!F96</f>
        <v>9.9860355986212929E-2</v>
      </c>
      <c r="G76" s="95">
        <f>Flavor!G96</f>
        <v>18.506018160102943</v>
      </c>
      <c r="H76" s="81">
        <f>Flavor!H96</f>
        <v>0.59040630318411402</v>
      </c>
      <c r="I76" s="178">
        <f>Flavor!I96</f>
        <v>3.0555775097984861</v>
      </c>
      <c r="J76" s="179">
        <f>Flavor!J96</f>
        <v>5.2691676040557134E-2</v>
      </c>
      <c r="K76" s="78">
        <f>Flavor!K96</f>
        <v>1.7547012759594895E-2</v>
      </c>
      <c r="L76" s="79">
        <f>Flavor!L96</f>
        <v>1277349466.4205518</v>
      </c>
      <c r="M76" s="80">
        <f>Flavor!M96</f>
        <v>136002473.59535336</v>
      </c>
      <c r="N76" s="78">
        <f>Flavor!N96</f>
        <v>0.11915961968647572</v>
      </c>
      <c r="O76" s="77">
        <f>Flavor!O96</f>
        <v>399698669.65136576</v>
      </c>
      <c r="P76" s="76">
        <f>Flavor!P96</f>
        <v>30227919.76268363</v>
      </c>
      <c r="Q76" s="78">
        <f>Flavor!Q96</f>
        <v>8.1814107806344627E-2</v>
      </c>
    </row>
    <row r="77" spans="2:17">
      <c r="B77" s="369"/>
      <c r="C77" s="151" t="s">
        <v>85</v>
      </c>
      <c r="D77" s="77">
        <f>Flavor!D97</f>
        <v>53563289.878929593</v>
      </c>
      <c r="E77" s="76">
        <f>Flavor!E97</f>
        <v>5516634.4962199479</v>
      </c>
      <c r="F77" s="78">
        <f>Flavor!F97</f>
        <v>0.11481828344299688</v>
      </c>
      <c r="G77" s="95">
        <f>Flavor!G97</f>
        <v>2.3711760600932079</v>
      </c>
      <c r="H77" s="81">
        <f>Flavor!H97</f>
        <v>0.10644869330638773</v>
      </c>
      <c r="I77" s="178">
        <f>Flavor!I97</f>
        <v>3.4930296339342108</v>
      </c>
      <c r="J77" s="179">
        <f>Flavor!J97</f>
        <v>-7.1456914332737043E-3</v>
      </c>
      <c r="K77" s="78">
        <f>Flavor!K97</f>
        <v>-2.0415238578151726E-3</v>
      </c>
      <c r="L77" s="79">
        <f>Flavor!L97</f>
        <v>187098158.83810946</v>
      </c>
      <c r="M77" s="80">
        <f>Flavor!M97</f>
        <v>18926441.201114327</v>
      </c>
      <c r="N77" s="78">
        <f>Flavor!N97</f>
        <v>0.11254235532021947</v>
      </c>
      <c r="O77" s="77">
        <f>Flavor!O97</f>
        <v>74888857.106548816</v>
      </c>
      <c r="P77" s="76">
        <f>Flavor!P97</f>
        <v>7746855.9260499179</v>
      </c>
      <c r="Q77" s="78">
        <f>Flavor!Q97</f>
        <v>0.11538017619141144</v>
      </c>
    </row>
    <row r="78" spans="2:17">
      <c r="B78" s="369"/>
      <c r="C78" s="151" t="s">
        <v>86</v>
      </c>
      <c r="D78" s="77">
        <f>Flavor!D98</f>
        <v>426083040.26726079</v>
      </c>
      <c r="E78" s="76">
        <f>Flavor!E98</f>
        <v>51905014.800527275</v>
      </c>
      <c r="F78" s="78">
        <f>Flavor!F98</f>
        <v>0.13871743199185255</v>
      </c>
      <c r="G78" s="95">
        <f>Flavor!G98</f>
        <v>18.862133132171405</v>
      </c>
      <c r="H78" s="81">
        <f>Flavor!H98</f>
        <v>1.2248760208320455</v>
      </c>
      <c r="I78" s="178">
        <f>Flavor!I98</f>
        <v>2.8296227181426161</v>
      </c>
      <c r="J78" s="179">
        <f>Flavor!J98</f>
        <v>3.2192479152055586E-2</v>
      </c>
      <c r="K78" s="78">
        <f>Flavor!K98</f>
        <v>1.1507875586442538E-2</v>
      </c>
      <c r="L78" s="79">
        <f>Flavor!L98</f>
        <v>1205654250.5555162</v>
      </c>
      <c r="M78" s="80">
        <f>Flavor!M98</f>
        <v>158917327.34909594</v>
      </c>
      <c r="N78" s="78">
        <f>Flavor!N98</f>
        <v>0.15182165052732821</v>
      </c>
      <c r="O78" s="77">
        <f>Flavor!O98</f>
        <v>304216068.24657118</v>
      </c>
      <c r="P78" s="76">
        <f>Flavor!P98</f>
        <v>34522125.132229924</v>
      </c>
      <c r="Q78" s="78">
        <f>Flavor!Q98</f>
        <v>0.12800482181238193</v>
      </c>
    </row>
    <row r="79" spans="2:17">
      <c r="B79" s="369"/>
      <c r="C79" s="151" t="s">
        <v>87</v>
      </c>
      <c r="D79" s="77">
        <f>Flavor!D99</f>
        <v>101024105.42296003</v>
      </c>
      <c r="E79" s="76">
        <f>Flavor!E99</f>
        <v>1108508.9017978013</v>
      </c>
      <c r="F79" s="78">
        <f>Flavor!F99</f>
        <v>1.109445312237132E-2</v>
      </c>
      <c r="G79" s="95">
        <f>Flavor!G99</f>
        <v>4.4722036456817111</v>
      </c>
      <c r="H79" s="81">
        <f>Flavor!H99</f>
        <v>-0.23741836667041483</v>
      </c>
      <c r="I79" s="178">
        <f>Flavor!I99</f>
        <v>3.0254064363187783</v>
      </c>
      <c r="J79" s="179">
        <f>Flavor!J99</f>
        <v>6.4061225678965439E-2</v>
      </c>
      <c r="K79" s="78">
        <f>Flavor!K99</f>
        <v>2.1632474812054991E-2</v>
      </c>
      <c r="L79" s="79">
        <f>Flavor!L99</f>
        <v>305638978.76997006</v>
      </c>
      <c r="M79" s="80">
        <f>Flavor!M99</f>
        <v>9754405.5438063741</v>
      </c>
      <c r="N79" s="78">
        <f>Flavor!N99</f>
        <v>3.2966928412149599E-2</v>
      </c>
      <c r="O79" s="77">
        <f>Flavor!O99</f>
        <v>200714975.89889207</v>
      </c>
      <c r="P79" s="76">
        <f>Flavor!P99</f>
        <v>6440402.5935561955</v>
      </c>
      <c r="Q79" s="78">
        <f>Flavor!Q99</f>
        <v>3.3151031985199607E-2</v>
      </c>
    </row>
    <row r="80" spans="2:17">
      <c r="B80" s="369"/>
      <c r="C80" s="151" t="s">
        <v>88</v>
      </c>
      <c r="D80" s="77">
        <f>Flavor!D100</f>
        <v>10459104.77926006</v>
      </c>
      <c r="E80" s="76">
        <f>Flavor!E100</f>
        <v>606302.53506429121</v>
      </c>
      <c r="F80" s="78">
        <f>Flavor!F100</f>
        <v>6.1536050357801575E-2</v>
      </c>
      <c r="G80" s="95">
        <f>Flavor!G100</f>
        <v>0.4630107470740652</v>
      </c>
      <c r="H80" s="81">
        <f>Flavor!H100</f>
        <v>-1.4109843499034436E-3</v>
      </c>
      <c r="I80" s="178">
        <f>Flavor!I100</f>
        <v>3.7015355489501887</v>
      </c>
      <c r="J80" s="179">
        <f>Flavor!J100</f>
        <v>0.23702740703098035</v>
      </c>
      <c r="K80" s="78">
        <f>Flavor!K100</f>
        <v>6.8415889737143465E-2</v>
      </c>
      <c r="L80" s="79">
        <f>Flavor!L100</f>
        <v>38714748.150625929</v>
      </c>
      <c r="M80" s="80">
        <f>Flavor!M100</f>
        <v>4579634.5548898429</v>
      </c>
      <c r="N80" s="78">
        <f>Flavor!N100</f>
        <v>0.13416198373108382</v>
      </c>
      <c r="O80" s="77">
        <f>Flavor!O100</f>
        <v>19485661.981188573</v>
      </c>
      <c r="P80" s="76">
        <f>Flavor!P100</f>
        <v>2071114.9635927491</v>
      </c>
      <c r="Q80" s="78">
        <f>Flavor!Q100</f>
        <v>0.11893016576888706</v>
      </c>
    </row>
    <row r="81" spans="2:17">
      <c r="B81" s="369"/>
      <c r="C81" s="151" t="s">
        <v>89</v>
      </c>
      <c r="D81" s="77">
        <f>Flavor!D101</f>
        <v>71639228.477731273</v>
      </c>
      <c r="E81" s="76">
        <f>Flavor!E101</f>
        <v>-3571887.6970987469</v>
      </c>
      <c r="F81" s="78">
        <f>Flavor!F101</f>
        <v>-4.7491486348850476E-2</v>
      </c>
      <c r="G81" s="95">
        <f>Flavor!G101</f>
        <v>3.1713739748604595</v>
      </c>
      <c r="H81" s="81">
        <f>Flavor!H101</f>
        <v>-0.3737775394532159</v>
      </c>
      <c r="I81" s="178">
        <f>Flavor!I101</f>
        <v>3.2788518307205741</v>
      </c>
      <c r="J81" s="179">
        <f>Flavor!J101</f>
        <v>3.7925261336246407E-2</v>
      </c>
      <c r="K81" s="78">
        <f>Flavor!K101</f>
        <v>1.170198106137622E-2</v>
      </c>
      <c r="L81" s="79">
        <f>Flavor!L101</f>
        <v>234894415.44561866</v>
      </c>
      <c r="M81" s="80">
        <f>Flavor!M101</f>
        <v>-8859289.2784393132</v>
      </c>
      <c r="N81" s="78">
        <f>Flavor!N101</f>
        <v>-3.6345249761305147E-2</v>
      </c>
      <c r="O81" s="77">
        <f>Flavor!O101</f>
        <v>146816828.64683011</v>
      </c>
      <c r="P81" s="76">
        <f>Flavor!P101</f>
        <v>-9249935.0104809701</v>
      </c>
      <c r="Q81" s="78">
        <f>Flavor!Q101</f>
        <v>-5.9269089674928034E-2</v>
      </c>
    </row>
    <row r="82" spans="2:17">
      <c r="B82" s="369"/>
      <c r="C82" s="151" t="s">
        <v>90</v>
      </c>
      <c r="D82" s="77">
        <f>Flavor!D102</f>
        <v>26374795.656286828</v>
      </c>
      <c r="E82" s="76">
        <f>Flavor!E102</f>
        <v>-2790525.6183055602</v>
      </c>
      <c r="F82" s="78">
        <f>Flavor!F102</f>
        <v>-9.5679577537743421E-2</v>
      </c>
      <c r="G82" s="95">
        <f>Flavor!G102</f>
        <v>1.167577349923739</v>
      </c>
      <c r="H82" s="81">
        <f>Flavor!H102</f>
        <v>-0.20715936641112864</v>
      </c>
      <c r="I82" s="178">
        <f>Flavor!I102</f>
        <v>2.6049378934034944</v>
      </c>
      <c r="J82" s="179">
        <f>Flavor!J102</f>
        <v>-4.608506817321123E-2</v>
      </c>
      <c r="K82" s="78">
        <f>Flavor!K102</f>
        <v>-1.738388118139949E-2</v>
      </c>
      <c r="L82" s="79">
        <f>Flavor!L102</f>
        <v>68704704.635835439</v>
      </c>
      <c r="M82" s="80">
        <f>Flavor!M102</f>
        <v>-8613231.7448705733</v>
      </c>
      <c r="N82" s="78">
        <f>Flavor!N102</f>
        <v>-0.11140017631174035</v>
      </c>
      <c r="O82" s="77">
        <f>Flavor!O102</f>
        <v>25444977.9661026</v>
      </c>
      <c r="P82" s="76">
        <f>Flavor!P102</f>
        <v>-1115835.4826548509</v>
      </c>
      <c r="Q82" s="78">
        <f>Flavor!Q102</f>
        <v>-4.2010591460520615E-2</v>
      </c>
    </row>
    <row r="83" spans="2:17">
      <c r="B83" s="369"/>
      <c r="C83" s="151" t="s">
        <v>91</v>
      </c>
      <c r="D83" s="77">
        <f>Flavor!D103</f>
        <v>38087455.896583274</v>
      </c>
      <c r="E83" s="76">
        <f>Flavor!E103</f>
        <v>-212096.01279725134</v>
      </c>
      <c r="F83" s="78">
        <f>Flavor!F103</f>
        <v>-5.5378196930106561E-3</v>
      </c>
      <c r="G83" s="95">
        <f>Flavor!G103</f>
        <v>1.6860813407086961</v>
      </c>
      <c r="H83" s="81">
        <f>Flavor!H103</f>
        <v>-0.11920651239877667</v>
      </c>
      <c r="I83" s="178">
        <f>Flavor!I103</f>
        <v>3.1920893662118286</v>
      </c>
      <c r="J83" s="179">
        <f>Flavor!J103</f>
        <v>4.1016917666780728E-5</v>
      </c>
      <c r="K83" s="78">
        <f>Flavor!K103</f>
        <v>1.2849716914798784E-5</v>
      </c>
      <c r="L83" s="79">
        <f>Flavor!L103</f>
        <v>121578562.95354548</v>
      </c>
      <c r="M83" s="80">
        <f>Flavor!M103</f>
        <v>-675458.49749869108</v>
      </c>
      <c r="N83" s="78">
        <f>Flavor!N103</f>
        <v>-5.5250411355112277E-3</v>
      </c>
      <c r="O83" s="77">
        <f>Flavor!O103</f>
        <v>80827852.294964507</v>
      </c>
      <c r="P83" s="76">
        <f>Flavor!P103</f>
        <v>-1124539.5175850242</v>
      </c>
      <c r="Q83" s="78">
        <f>Flavor!Q103</f>
        <v>-1.3721863300307256E-2</v>
      </c>
    </row>
    <row r="84" spans="2:17">
      <c r="B84" s="369"/>
      <c r="C84" s="151" t="s">
        <v>92</v>
      </c>
      <c r="D84" s="77">
        <f>Flavor!D104</f>
        <v>6649687.791455429</v>
      </c>
      <c r="E84" s="76">
        <f>Flavor!E104</f>
        <v>821590.81211804785</v>
      </c>
      <c r="F84" s="78">
        <f>Flavor!F104</f>
        <v>0.14097068306016033</v>
      </c>
      <c r="G84" s="95">
        <f>Flavor!G104</f>
        <v>0.29437289109449832</v>
      </c>
      <c r="H84" s="81">
        <f>Flavor!H104</f>
        <v>1.9659685351922196E-2</v>
      </c>
      <c r="I84" s="178">
        <f>Flavor!I104</f>
        <v>3.3184084778939686</v>
      </c>
      <c r="J84" s="179">
        <f>Flavor!J104</f>
        <v>7.192130316993417E-2</v>
      </c>
      <c r="K84" s="78">
        <f>Flavor!K104</f>
        <v>2.2153576866062251E-2</v>
      </c>
      <c r="L84" s="79">
        <f>Flavor!L104</f>
        <v>22066380.342513718</v>
      </c>
      <c r="M84" s="80">
        <f>Flavor!M104</f>
        <v>3145538.2460470237</v>
      </c>
      <c r="N84" s="78">
        <f>Flavor!N104</f>
        <v>0.16624726478925725</v>
      </c>
      <c r="O84" s="77">
        <f>Flavor!O104</f>
        <v>10412158.840157907</v>
      </c>
      <c r="P84" s="76">
        <f>Flavor!P104</f>
        <v>2008041.2732395977</v>
      </c>
      <c r="Q84" s="78">
        <f>Flavor!Q104</f>
        <v>0.23893540960730783</v>
      </c>
    </row>
    <row r="85" spans="2:17">
      <c r="B85" s="369"/>
      <c r="C85" s="151" t="s">
        <v>93</v>
      </c>
      <c r="D85" s="77">
        <f>Flavor!D105</f>
        <v>28354393.608562574</v>
      </c>
      <c r="E85" s="76">
        <f>Flavor!E105</f>
        <v>939351.39735992253</v>
      </c>
      <c r="F85" s="78">
        <f>Flavor!F105</f>
        <v>3.4264087216180683E-2</v>
      </c>
      <c r="G85" s="95">
        <f>Flavor!G105</f>
        <v>1.2552115352707498</v>
      </c>
      <c r="H85" s="81">
        <f>Flavor!H105</f>
        <v>-3.7024019166400635E-2</v>
      </c>
      <c r="I85" s="178">
        <f>Flavor!I105</f>
        <v>2.9057427506059765</v>
      </c>
      <c r="J85" s="179">
        <f>Flavor!J105</f>
        <v>9.3858263482194726E-2</v>
      </c>
      <c r="K85" s="78">
        <f>Flavor!K105</f>
        <v>3.337913200630812E-2</v>
      </c>
      <c r="L85" s="79">
        <f>Flavor!L105</f>
        <v>82390573.675909132</v>
      </c>
      <c r="M85" s="80">
        <f>Flavor!M105</f>
        <v>5302641.7683847398</v>
      </c>
      <c r="N85" s="78">
        <f>Flavor!N105</f>
        <v>6.8786924712753383E-2</v>
      </c>
      <c r="O85" s="77">
        <f>Flavor!O105</f>
        <v>49466646.942628786</v>
      </c>
      <c r="P85" s="76">
        <f>Flavor!P105</f>
        <v>2519272.319757998</v>
      </c>
      <c r="Q85" s="78">
        <f>Flavor!Q105</f>
        <v>5.3661623040593083E-2</v>
      </c>
    </row>
    <row r="86" spans="2:17" ht="15" thickBot="1">
      <c r="B86" s="372"/>
      <c r="C86" s="157" t="s">
        <v>94</v>
      </c>
      <c r="D86" s="144">
        <f>Flavor!D106</f>
        <v>16414315.374706231</v>
      </c>
      <c r="E86" s="138">
        <f>Flavor!E106</f>
        <v>2552491.8856780753</v>
      </c>
      <c r="F86" s="140">
        <f>Flavor!F106</f>
        <v>0.18413824759047115</v>
      </c>
      <c r="G86" s="141">
        <f>Flavor!G106</f>
        <v>0.72664005043935664</v>
      </c>
      <c r="H86" s="142">
        <f>Flavor!H106</f>
        <v>7.3249075373321371E-2</v>
      </c>
      <c r="I86" s="180">
        <f>Flavor!I106</f>
        <v>2.7828349878826519</v>
      </c>
      <c r="J86" s="181">
        <f>Flavor!J106</f>
        <v>0.25315350340164011</v>
      </c>
      <c r="K86" s="140">
        <f>Flavor!K106</f>
        <v>0.1000732720521046</v>
      </c>
      <c r="L86" s="143">
        <f>Flavor!L106</f>
        <v>45678331.126872644</v>
      </c>
      <c r="M86" s="139">
        <f>Flavor!M106</f>
        <v>10612332.905534141</v>
      </c>
      <c r="N86" s="140">
        <f>Flavor!N106</f>
        <v>0.30263883658889484</v>
      </c>
      <c r="O86" s="144">
        <f>Flavor!O106</f>
        <v>39173042.221167088</v>
      </c>
      <c r="P86" s="138">
        <f>Flavor!P106</f>
        <v>7686739.0507557131</v>
      </c>
      <c r="Q86" s="140">
        <f>Flavor!Q106</f>
        <v>0.24412961436448255</v>
      </c>
    </row>
    <row r="87" spans="2:17">
      <c r="B87" s="368" t="s">
        <v>95</v>
      </c>
      <c r="C87" s="221" t="s">
        <v>144</v>
      </c>
      <c r="D87" s="116">
        <f>Fat!D31</f>
        <v>543690171.26370919</v>
      </c>
      <c r="E87" s="110">
        <f>Fat!E31</f>
        <v>48341945.848667324</v>
      </c>
      <c r="F87" s="112">
        <f>Fat!F31</f>
        <v>9.759184219982342E-2</v>
      </c>
      <c r="G87" s="113">
        <f>Fat!G31</f>
        <v>24.06844540584531</v>
      </c>
      <c r="H87" s="114">
        <f>Fat!H31</f>
        <v>0.71970919827902691</v>
      </c>
      <c r="I87" s="182">
        <f>Fat!I31</f>
        <v>3.3317193746043401</v>
      </c>
      <c r="J87" s="183">
        <f>Fat!J31</f>
        <v>2.706059313548792E-2</v>
      </c>
      <c r="K87" s="112">
        <f>Fat!K31</f>
        <v>8.188619438482557E-3</v>
      </c>
      <c r="L87" s="115">
        <f>Fat!L31</f>
        <v>1811423077.3812518</v>
      </c>
      <c r="M87" s="111">
        <f>Fat!M31</f>
        <v>174466214.37842131</v>
      </c>
      <c r="N87" s="112">
        <f>Fat!N31</f>
        <v>0.10657960409438084</v>
      </c>
      <c r="O87" s="116">
        <f>Fat!O31</f>
        <v>647683916.499259</v>
      </c>
      <c r="P87" s="110">
        <f>Fat!P31</f>
        <v>61446356.253458738</v>
      </c>
      <c r="Q87" s="112">
        <f>Fat!Q31</f>
        <v>0.10481477206560297</v>
      </c>
    </row>
    <row r="88" spans="2:17">
      <c r="B88" s="369"/>
      <c r="C88" s="222" t="s">
        <v>97</v>
      </c>
      <c r="D88" s="77">
        <f>Fat!D32</f>
        <v>58095234.321094669</v>
      </c>
      <c r="E88" s="76">
        <f>Fat!E32</f>
        <v>10992534.581351414</v>
      </c>
      <c r="F88" s="78">
        <f>Fat!F32</f>
        <v>0.23337376927625192</v>
      </c>
      <c r="G88" s="95">
        <f>Fat!G32</f>
        <v>2.5717992516713175</v>
      </c>
      <c r="H88" s="81">
        <f>Fat!H32</f>
        <v>0.35156618236744253</v>
      </c>
      <c r="I88" s="178">
        <f>Fat!I32</f>
        <v>3.6667788577445659</v>
      </c>
      <c r="J88" s="179">
        <f>Fat!J32</f>
        <v>0.20490691373945769</v>
      </c>
      <c r="K88" s="78">
        <f>Fat!K32</f>
        <v>5.9189628343790449E-2</v>
      </c>
      <c r="L88" s="79">
        <f>Fat!L32</f>
        <v>213022376.9443064</v>
      </c>
      <c r="M88" s="80">
        <f>Fat!M32</f>
        <v>49958862.228392512</v>
      </c>
      <c r="N88" s="78">
        <f>Fat!N32</f>
        <v>0.30637670428869312</v>
      </c>
      <c r="O88" s="77">
        <f>Fat!O32</f>
        <v>91339664.955055401</v>
      </c>
      <c r="P88" s="76">
        <f>Fat!P32</f>
        <v>27953143.58944542</v>
      </c>
      <c r="Q88" s="78">
        <f>Fat!Q32</f>
        <v>0.44099507256776593</v>
      </c>
    </row>
    <row r="89" spans="2:17">
      <c r="B89" s="369"/>
      <c r="C89" s="222" t="s">
        <v>59</v>
      </c>
      <c r="D89" s="77">
        <f>Fat!D33</f>
        <v>865163976.89389908</v>
      </c>
      <c r="E89" s="76">
        <f>Fat!E33</f>
        <v>23648042.732916117</v>
      </c>
      <c r="F89" s="78">
        <f>Fat!F33</f>
        <v>2.8101717118991853E-2</v>
      </c>
      <c r="G89" s="95">
        <f>Fat!G33</f>
        <v>38.299665959704924</v>
      </c>
      <c r="H89" s="81">
        <f>Fat!H33</f>
        <v>-1.3660329427703601</v>
      </c>
      <c r="I89" s="178">
        <f>Fat!I33</f>
        <v>2.9270882866547256</v>
      </c>
      <c r="J89" s="179">
        <f>Fat!J33</f>
        <v>1.4947481122069561E-2</v>
      </c>
      <c r="K89" s="78">
        <f>Fat!K33</f>
        <v>5.1328153823027578E-3</v>
      </c>
      <c r="L89" s="79">
        <f>Fat!L33</f>
        <v>2532411342.8017516</v>
      </c>
      <c r="M89" s="80">
        <f>Fat!M33</f>
        <v>81798452.425621033</v>
      </c>
      <c r="N89" s="78">
        <f>Fat!N33</f>
        <v>3.3378773427192025E-2</v>
      </c>
      <c r="O89" s="77">
        <f>Fat!O33</f>
        <v>1240246107.1897972</v>
      </c>
      <c r="P89" s="76">
        <f>Fat!P33</f>
        <v>33136657.842778444</v>
      </c>
      <c r="Q89" s="78">
        <f>Fat!Q33</f>
        <v>2.7451245502803076E-2</v>
      </c>
    </row>
    <row r="90" spans="2:17" ht="15" thickBot="1">
      <c r="B90" s="370"/>
      <c r="C90" s="223" t="s">
        <v>15</v>
      </c>
      <c r="D90" s="109">
        <f>Fat!D34</f>
        <v>791136470.20497334</v>
      </c>
      <c r="E90" s="103">
        <f>Fat!E34</f>
        <v>54650979.18841815</v>
      </c>
      <c r="F90" s="105">
        <f>Fat!F34</f>
        <v>7.4205099564126603E-2</v>
      </c>
      <c r="G90" s="106">
        <f>Fat!G34</f>
        <v>35.022566064498143</v>
      </c>
      <c r="H90" s="107">
        <f>Fat!H34</f>
        <v>0.30758260808764959</v>
      </c>
      <c r="I90" s="190">
        <f>Fat!I34</f>
        <v>3.0701840588087843</v>
      </c>
      <c r="J90" s="191">
        <f>Fat!J34</f>
        <v>6.5684768437900942E-2</v>
      </c>
      <c r="K90" s="105">
        <f>Fat!K34</f>
        <v>2.1862134781796751E-2</v>
      </c>
      <c r="L90" s="108">
        <f>Fat!L34</f>
        <v>2428934579.1655598</v>
      </c>
      <c r="M90" s="104">
        <f>Fat!M34</f>
        <v>216164444.03786802</v>
      </c>
      <c r="N90" s="105">
        <f>Fat!N34</f>
        <v>9.7689516234090834E-2</v>
      </c>
      <c r="O90" s="109">
        <f>Fat!O34</f>
        <v>943581995.96488655</v>
      </c>
      <c r="P90" s="103">
        <f>Fat!P34</f>
        <v>38297718.022733569</v>
      </c>
      <c r="Q90" s="105">
        <f>Fat!Q34</f>
        <v>4.230463176692964E-2</v>
      </c>
    </row>
    <row r="91" spans="2:17" ht="15" hidden="1" thickBot="1">
      <c r="B91" s="371" t="s">
        <v>98</v>
      </c>
      <c r="C91" s="154" t="s">
        <v>99</v>
      </c>
      <c r="D91" s="125">
        <f>Organic!D10</f>
        <v>134733754.04002628</v>
      </c>
      <c r="E91" s="117">
        <f>Organic!E10</f>
        <v>8559476.9825928807</v>
      </c>
      <c r="F91" s="121">
        <f>Organic!F10</f>
        <v>6.7838526062619586E-2</v>
      </c>
      <c r="G91" s="122">
        <f>Organic!G10</f>
        <v>5.9644852433134599</v>
      </c>
      <c r="H91" s="123">
        <f>Organic!H10</f>
        <v>1.7133945696526709E-2</v>
      </c>
      <c r="I91" s="186">
        <f>Organic!I10</f>
        <v>3.4810352320140181</v>
      </c>
      <c r="J91" s="187">
        <f>Organic!J10</f>
        <v>2.2155796042860221E-2</v>
      </c>
      <c r="K91" s="121">
        <f>Organic!K10</f>
        <v>6.4054837565159263E-3</v>
      </c>
      <c r="L91" s="124">
        <f>Organic!L10</f>
        <v>469012944.75484252</v>
      </c>
      <c r="M91" s="118">
        <f>Organic!M10</f>
        <v>32591332.492358685</v>
      </c>
      <c r="N91" s="121">
        <f>Organic!N10</f>
        <v>7.4678548395895605E-2</v>
      </c>
      <c r="O91" s="125">
        <f>Organic!O10</f>
        <v>100562429.88943093</v>
      </c>
      <c r="P91" s="117">
        <f>Organic!P10</f>
        <v>5592631.2426849902</v>
      </c>
      <c r="Q91" s="121">
        <f>Organic!Q10</f>
        <v>5.8888523745191886E-2</v>
      </c>
    </row>
    <row r="92" spans="2:17" hidden="1">
      <c r="B92" s="369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72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68" t="s">
        <v>63</v>
      </c>
      <c r="C94" s="150" t="s">
        <v>102</v>
      </c>
      <c r="D94" s="116">
        <f>Size!D52</f>
        <v>588614605.62369621</v>
      </c>
      <c r="E94" s="110">
        <f>Size!E52</f>
        <v>19185281.474983096</v>
      </c>
      <c r="F94" s="112">
        <f>Size!F52</f>
        <v>3.3692120622106629E-2</v>
      </c>
      <c r="G94" s="113">
        <f>Size!G52</f>
        <v>26.057190748194667</v>
      </c>
      <c r="H94" s="114">
        <f>Size!H52</f>
        <v>-0.78343246643595776</v>
      </c>
      <c r="I94" s="182">
        <f>Size!I52</f>
        <v>3.5612353014918123</v>
      </c>
      <c r="J94" s="183">
        <f>Size!J52</f>
        <v>9.6800751187221756E-2</v>
      </c>
      <c r="K94" s="112">
        <f>Size!K52</f>
        <v>2.7941284438094263E-2</v>
      </c>
      <c r="L94" s="115">
        <f>Size!L52</f>
        <v>2096195112.520788</v>
      </c>
      <c r="M94" s="111">
        <f>Size!M52</f>
        <v>123444487.98339415</v>
      </c>
      <c r="N94" s="112">
        <f>Size!N52</f>
        <v>6.2574806185825768E-2</v>
      </c>
      <c r="O94" s="116">
        <f>Size!O52</f>
        <v>1749065492.5892811</v>
      </c>
      <c r="P94" s="110">
        <f>Size!P52</f>
        <v>69004397.783832312</v>
      </c>
      <c r="Q94" s="112">
        <f>Size!Q52</f>
        <v>4.1072552657272873E-2</v>
      </c>
    </row>
    <row r="95" spans="2:17">
      <c r="B95" s="369"/>
      <c r="C95" s="151" t="s">
        <v>103</v>
      </c>
      <c r="D95" s="77">
        <f>Size!D53</f>
        <v>266335099.73903918</v>
      </c>
      <c r="E95" s="76">
        <f>Size!E53</f>
        <v>-10788132.229649723</v>
      </c>
      <c r="F95" s="78">
        <f>Size!F53</f>
        <v>-3.8929006972856874E-2</v>
      </c>
      <c r="G95" s="95">
        <f>Size!G53</f>
        <v>11.79030290878703</v>
      </c>
      <c r="H95" s="81">
        <f>Size!H53</f>
        <v>-1.272179014517814</v>
      </c>
      <c r="I95" s="178">
        <f>Size!I53</f>
        <v>3.2918684941107674</v>
      </c>
      <c r="J95" s="179">
        <f>Size!J53</f>
        <v>-1.8525625114005795E-2</v>
      </c>
      <c r="K95" s="78">
        <f>Size!K53</f>
        <v>-5.5961992580944161E-3</v>
      </c>
      <c r="L95" s="79">
        <f>Size!L53</f>
        <v>876740123.706792</v>
      </c>
      <c r="M95" s="80">
        <f>Size!M53</f>
        <v>-40646993.70291841</v>
      </c>
      <c r="N95" s="78">
        <f>Size!N53</f>
        <v>-4.4307351751011373E-2</v>
      </c>
      <c r="O95" s="77">
        <f>Size!O53</f>
        <v>193036045.8173095</v>
      </c>
      <c r="P95" s="76">
        <f>Size!P53</f>
        <v>-8570187.1420375705</v>
      </c>
      <c r="Q95" s="78">
        <f>Size!Q53</f>
        <v>-4.2509534632124729E-2</v>
      </c>
    </row>
    <row r="96" spans="2:17">
      <c r="B96" s="369"/>
      <c r="C96" s="151" t="s">
        <v>104</v>
      </c>
      <c r="D96" s="77">
        <f>Size!D54</f>
        <v>417975592.7096948</v>
      </c>
      <c r="E96" s="76">
        <f>Size!E54</f>
        <v>18862301.678913176</v>
      </c>
      <c r="F96" s="78">
        <f>Size!F54</f>
        <v>4.7260520014750451E-2</v>
      </c>
      <c r="G96" s="95">
        <f>Size!G54</f>
        <v>18.503227142632401</v>
      </c>
      <c r="H96" s="81">
        <f>Size!H54</f>
        <v>-0.30937875981801</v>
      </c>
      <c r="I96" s="178">
        <f>Size!I54</f>
        <v>3.1046858808118838</v>
      </c>
      <c r="J96" s="179">
        <f>Size!J54</f>
        <v>6.2821398184941035E-2</v>
      </c>
      <c r="K96" s="78">
        <f>Size!K54</f>
        <v>2.0652267234038221E-2</v>
      </c>
      <c r="L96" s="79">
        <f>Size!L54</f>
        <v>1297682921.2097681</v>
      </c>
      <c r="M96" s="80">
        <f>Size!M54</f>
        <v>83634376.678883076</v>
      </c>
      <c r="N96" s="78">
        <f>Size!N54</f>
        <v>6.8888824137752963E-2</v>
      </c>
      <c r="O96" s="77">
        <f>Size!O54</f>
        <v>279720589.58732951</v>
      </c>
      <c r="P96" s="76">
        <f>Size!P54</f>
        <v>13953012.011338115</v>
      </c>
      <c r="Q96" s="78">
        <f>Size!Q54</f>
        <v>5.2500805924486804E-2</v>
      </c>
    </row>
    <row r="97" spans="2:17">
      <c r="B97" s="369"/>
      <c r="C97" s="151" t="s">
        <v>105</v>
      </c>
      <c r="D97" s="77">
        <f>Size!D55</f>
        <v>680166367.8862431</v>
      </c>
      <c r="E97" s="76">
        <f>Size!E55</f>
        <v>82985824.171575069</v>
      </c>
      <c r="F97" s="78">
        <f>Size!F55</f>
        <v>0.13896270574284747</v>
      </c>
      <c r="G97" s="95">
        <f>Size!G55</f>
        <v>30.110066279682357</v>
      </c>
      <c r="H97" s="81">
        <f>Size!H55</f>
        <v>1.96136145329098</v>
      </c>
      <c r="I97" s="178">
        <f>Size!I55</f>
        <v>2.4685889943380568</v>
      </c>
      <c r="J97" s="179">
        <f>Size!J55</f>
        <v>5.3960324050751129E-2</v>
      </c>
      <c r="K97" s="78">
        <f>Size!K55</f>
        <v>2.2347255590372261E-2</v>
      </c>
      <c r="L97" s="79">
        <f>Size!L55</f>
        <v>1679051210.0828698</v>
      </c>
      <c r="M97" s="80">
        <f>Size!M55</f>
        <v>237081947.8916707</v>
      </c>
      <c r="N97" s="78">
        <f>Size!N55</f>
        <v>0.16441539643598493</v>
      </c>
      <c r="O97" s="77">
        <f>Size!O55</f>
        <v>340473532.93371898</v>
      </c>
      <c r="P97" s="76">
        <f>Size!P55</f>
        <v>41645035.829889834</v>
      </c>
      <c r="Q97" s="78">
        <f>Size!Q55</f>
        <v>0.13936099211923589</v>
      </c>
    </row>
    <row r="98" spans="2:17">
      <c r="B98" s="369"/>
      <c r="C98" s="151" t="s">
        <v>106</v>
      </c>
      <c r="D98" s="77">
        <f>Size!D56</f>
        <v>706776781.10377979</v>
      </c>
      <c r="E98" s="76">
        <f>Size!E56</f>
        <v>38659212.059735894</v>
      </c>
      <c r="F98" s="78">
        <f>Size!F56</f>
        <v>5.7862887986990484E-2</v>
      </c>
      <c r="G98" s="95">
        <f>Size!G56</f>
        <v>31.288074107678597</v>
      </c>
      <c r="H98" s="81">
        <f>Size!H56</f>
        <v>-0.20431866748311123</v>
      </c>
      <c r="I98" s="178">
        <f>Size!I56</f>
        <v>3.6602091490916147</v>
      </c>
      <c r="J98" s="179">
        <f>Size!J56</f>
        <v>0.10122744134592354</v>
      </c>
      <c r="K98" s="78">
        <f>Size!K56</f>
        <v>2.8442810235752073E-2</v>
      </c>
      <c r="L98" s="79">
        <f>Size!L56</f>
        <v>2586950840.5615764</v>
      </c>
      <c r="M98" s="80">
        <f>Size!M56</f>
        <v>209132633.71030521</v>
      </c>
      <c r="N98" s="78">
        <f>Size!N56</f>
        <v>8.7951481365449113E-2</v>
      </c>
      <c r="O98" s="77">
        <f>Size!O56</f>
        <v>1992147890.2615483</v>
      </c>
      <c r="P98" s="76">
        <f>Size!P56</f>
        <v>107266689.59376764</v>
      </c>
      <c r="Q98" s="78">
        <f>Size!Q56</f>
        <v>5.6908992224955567E-2</v>
      </c>
    </row>
    <row r="99" spans="2:17" ht="15" customHeight="1">
      <c r="B99" s="369"/>
      <c r="C99" s="151" t="s">
        <v>107</v>
      </c>
      <c r="D99" s="77">
        <f>Size!D57</f>
        <v>778675697.91567254</v>
      </c>
      <c r="E99" s="76">
        <f>Size!E57</f>
        <v>86844805.793982863</v>
      </c>
      <c r="F99" s="78">
        <f>Size!F57</f>
        <v>0.12552895047465917</v>
      </c>
      <c r="G99" s="95">
        <f>Size!G57</f>
        <v>34.470944141919297</v>
      </c>
      <c r="H99" s="81">
        <f>Size!H57</f>
        <v>1.8608000622468523</v>
      </c>
      <c r="I99" s="178">
        <f>Size!I57</f>
        <v>2.5261772815805972</v>
      </c>
      <c r="J99" s="179">
        <f>Size!J57</f>
        <v>4.3069982211962454E-2</v>
      </c>
      <c r="K99" s="78">
        <f>Size!K57</f>
        <v>1.7345195764562251E-2</v>
      </c>
      <c r="L99" s="79">
        <f>Size!L57</f>
        <v>1967072857.7934878</v>
      </c>
      <c r="M99" s="80">
        <f>Size!M57</f>
        <v>249182519.63740563</v>
      </c>
      <c r="N99" s="78">
        <f>Size!N57</f>
        <v>0.14505147045932432</v>
      </c>
      <c r="O99" s="77">
        <f>Size!O57</f>
        <v>395652108.49841487</v>
      </c>
      <c r="P99" s="76">
        <f>Size!P57</f>
        <v>44229314.545383573</v>
      </c>
      <c r="Q99" s="78">
        <f>Size!Q57</f>
        <v>0.12585784219590193</v>
      </c>
    </row>
    <row r="100" spans="2:17" ht="15" thickBot="1">
      <c r="B100" s="370"/>
      <c r="C100" s="152" t="s">
        <v>108</v>
      </c>
      <c r="D100" s="144">
        <f>Size!D58</f>
        <v>772633373.66422451</v>
      </c>
      <c r="E100" s="138">
        <f>Size!E58</f>
        <v>12129484.497634172</v>
      </c>
      <c r="F100" s="140">
        <f>Size!F58</f>
        <v>1.5949273462528182E-2</v>
      </c>
      <c r="G100" s="141">
        <f>Size!G58</f>
        <v>34.203458432121806</v>
      </c>
      <c r="H100" s="142">
        <f>Size!H58</f>
        <v>-1.6436563488000218</v>
      </c>
      <c r="I100" s="180">
        <f>Size!I58</f>
        <v>3.1473759234669281</v>
      </c>
      <c r="J100" s="181">
        <f>Size!J58</f>
        <v>3.4052123361321573E-2</v>
      </c>
      <c r="K100" s="140">
        <f>Size!K58</f>
        <v>1.0937546348428808E-2</v>
      </c>
      <c r="L100" s="143">
        <f>Size!L58</f>
        <v>2431767677.9378066</v>
      </c>
      <c r="M100" s="139">
        <f>Size!M58</f>
        <v>64072819.722584724</v>
      </c>
      <c r="N100" s="140">
        <f>Size!N58</f>
        <v>2.7061265728677165E-2</v>
      </c>
      <c r="O100" s="144">
        <f>Size!O58</f>
        <v>535051685.84903514</v>
      </c>
      <c r="P100" s="138">
        <f>Size!P58</f>
        <v>9337871.5692655444</v>
      </c>
      <c r="Q100" s="140">
        <f>Size!Q58</f>
        <v>1.7762271630732154E-2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60" t="s">
        <v>136</v>
      </c>
      <c r="C102" s="360"/>
      <c r="D102" s="360"/>
      <c r="E102" s="360"/>
      <c r="F102" s="360"/>
      <c r="G102" s="360"/>
      <c r="H102" s="360"/>
      <c r="I102" s="360"/>
      <c r="J102" s="360"/>
      <c r="K102" s="360"/>
      <c r="L102" s="360"/>
      <c r="M102" s="360"/>
      <c r="N102" s="360"/>
      <c r="O102" s="360"/>
      <c r="P102" s="360"/>
      <c r="Q102" s="360"/>
    </row>
    <row r="103" spans="2:17">
      <c r="B103" s="361" t="s">
        <v>16</v>
      </c>
      <c r="C103" s="361"/>
      <c r="D103" s="361"/>
      <c r="E103" s="361"/>
      <c r="F103" s="361"/>
      <c r="G103" s="361"/>
      <c r="H103" s="361"/>
      <c r="I103" s="361"/>
      <c r="J103" s="361"/>
      <c r="K103" s="361"/>
      <c r="L103" s="361"/>
      <c r="M103" s="361"/>
      <c r="N103" s="361"/>
      <c r="O103" s="361"/>
      <c r="P103" s="361"/>
      <c r="Q103" s="361"/>
    </row>
    <row r="104" spans="2:17" ht="15" thickBot="1">
      <c r="B104" s="361" t="str">
        <f>'HOME PAGE'!H7</f>
        <v>YTD Ending 02-23-2025</v>
      </c>
      <c r="C104" s="361"/>
      <c r="D104" s="361"/>
      <c r="E104" s="361"/>
      <c r="F104" s="361"/>
      <c r="G104" s="361"/>
      <c r="H104" s="361"/>
      <c r="I104" s="361"/>
      <c r="J104" s="361"/>
      <c r="K104" s="361"/>
      <c r="L104" s="361"/>
      <c r="M104" s="361"/>
      <c r="N104" s="361"/>
      <c r="O104" s="361"/>
      <c r="P104" s="361"/>
      <c r="Q104" s="361"/>
    </row>
    <row r="105" spans="2:17">
      <c r="D105" s="366" t="s">
        <v>64</v>
      </c>
      <c r="E105" s="364"/>
      <c r="F105" s="367"/>
      <c r="G105" s="363" t="s">
        <v>21</v>
      </c>
      <c r="H105" s="365"/>
      <c r="I105" s="366" t="s">
        <v>22</v>
      </c>
      <c r="J105" s="364"/>
      <c r="K105" s="367"/>
      <c r="L105" s="363" t="s">
        <v>23</v>
      </c>
      <c r="M105" s="364"/>
      <c r="N105" s="365"/>
      <c r="O105" s="366" t="s">
        <v>24</v>
      </c>
      <c r="P105" s="364"/>
      <c r="Q105" s="367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1" t="s">
        <v>11</v>
      </c>
      <c r="D107" s="282">
        <f>'Segment Data'!D51</f>
        <v>374406328.82723582</v>
      </c>
      <c r="E107" s="283">
        <f>'Segment Data'!E51</f>
        <v>29599471.677569151</v>
      </c>
      <c r="F107" s="284">
        <f>'Segment Data'!F51</f>
        <v>8.5843628291653207E-2</v>
      </c>
      <c r="G107" s="285">
        <f>'Segment Data'!G51</f>
        <v>99.975490381104436</v>
      </c>
      <c r="H107" s="286">
        <f>'Segment Data'!H51</f>
        <v>1.5119234339621812E-2</v>
      </c>
      <c r="I107" s="287">
        <f>'Segment Data'!I51</f>
        <v>3.0970680660734664</v>
      </c>
      <c r="J107" s="288">
        <f>'Segment Data'!J51</f>
        <v>6.5639555896790824E-2</v>
      </c>
      <c r="K107" s="284">
        <f>'Segment Data'!K51</f>
        <v>2.165301133654815E-2</v>
      </c>
      <c r="L107" s="289">
        <f>'Segment Data'!L51</f>
        <v>1159561884.7466335</v>
      </c>
      <c r="M107" s="290">
        <f>'Segment Data'!M51</f>
        <v>114304547.47871768</v>
      </c>
      <c r="N107" s="284">
        <f>'Segment Data'!N51</f>
        <v>0.10935541268477089</v>
      </c>
      <c r="O107" s="282">
        <f>'Segment Data'!O51</f>
        <v>477930595.19595456</v>
      </c>
      <c r="P107" s="283">
        <f>'Segment Data'!P51</f>
        <v>32696460.24226141</v>
      </c>
      <c r="Q107" s="284">
        <f>'Segment Data'!Q51</f>
        <v>7.3436553209609651E-2</v>
      </c>
    </row>
    <row r="108" spans="2:17">
      <c r="B108" s="375" t="s">
        <v>60</v>
      </c>
      <c r="C108" s="151" t="s">
        <v>145</v>
      </c>
      <c r="D108" s="77">
        <f>'Segment Data'!D52</f>
        <v>8011222.6577492598</v>
      </c>
      <c r="E108" s="76">
        <f>'Segment Data'!E52</f>
        <v>425385.05800190289</v>
      </c>
      <c r="F108" s="78">
        <f>'Segment Data'!F52</f>
        <v>5.6076214710432261E-2</v>
      </c>
      <c r="G108" s="95">
        <f>'Segment Data'!G52</f>
        <v>2.1391890363324286</v>
      </c>
      <c r="H108" s="81">
        <f>'Segment Data'!H52</f>
        <v>-5.9964275751180462E-2</v>
      </c>
      <c r="I108" s="178">
        <f>'Segment Data'!I52</f>
        <v>5.051648318707918</v>
      </c>
      <c r="J108" s="179">
        <f>'Segment Data'!J52</f>
        <v>6.0138234861796924E-2</v>
      </c>
      <c r="K108" s="78">
        <f>'Segment Data'!K52</f>
        <v>1.2048104451680974E-2</v>
      </c>
      <c r="L108" s="79">
        <f>'Segment Data'!L52</f>
        <v>40469879.469813824</v>
      </c>
      <c r="M108" s="80">
        <f>'Segment Data'!M52</f>
        <v>2605094.5962558389</v>
      </c>
      <c r="N108" s="78">
        <f>'Segment Data'!N52</f>
        <v>6.8799931254199406E-2</v>
      </c>
      <c r="O108" s="77">
        <f>'Segment Data'!O52</f>
        <v>17090824.079467654</v>
      </c>
      <c r="P108" s="76">
        <f>'Segment Data'!P52</f>
        <v>818569.92267582193</v>
      </c>
      <c r="Q108" s="78">
        <f>'Segment Data'!Q52</f>
        <v>5.030464217117462E-2</v>
      </c>
    </row>
    <row r="109" spans="2:17">
      <c r="B109" s="376"/>
      <c r="C109" s="151" t="s">
        <v>149</v>
      </c>
      <c r="D109" s="77">
        <f>'Segment Data'!D53</f>
        <v>5223490.9049374098</v>
      </c>
      <c r="E109" s="76">
        <f>'Segment Data'!E53</f>
        <v>-276966.1430876879</v>
      </c>
      <c r="F109" s="78">
        <f>'Segment Data'!F53</f>
        <v>-5.0353296220562387E-2</v>
      </c>
      <c r="G109" s="95">
        <f>'Segment Data'!G53</f>
        <v>1.3947976423318624</v>
      </c>
      <c r="H109" s="81">
        <f>'Segment Data'!H53</f>
        <v>-0.19979862684491101</v>
      </c>
      <c r="I109" s="178">
        <f>'Segment Data'!I53</f>
        <v>4.4220858951076991</v>
      </c>
      <c r="J109" s="179">
        <f>'Segment Data'!J53</f>
        <v>0.12643249934619849</v>
      </c>
      <c r="K109" s="78">
        <f>'Segment Data'!K53</f>
        <v>2.9432658480069363E-2</v>
      </c>
      <c r="L109" s="79">
        <f>'Segment Data'!L53</f>
        <v>23098725.453947071</v>
      </c>
      <c r="M109" s="80">
        <f>'Segment Data'!M53</f>
        <v>-529331.54264222085</v>
      </c>
      <c r="N109" s="78">
        <f>'Segment Data'!N53</f>
        <v>-2.2402669111498665E-2</v>
      </c>
      <c r="O109" s="77">
        <f>'Segment Data'!O53</f>
        <v>10478782.610625863</v>
      </c>
      <c r="P109" s="76">
        <f>'Segment Data'!P53</f>
        <v>-133307.9299575258</v>
      </c>
      <c r="Q109" s="78">
        <f>'Segment Data'!Q53</f>
        <v>-1.2561891499862508E-2</v>
      </c>
    </row>
    <row r="110" spans="2:17">
      <c r="B110" s="376"/>
      <c r="C110" s="151" t="s">
        <v>146</v>
      </c>
      <c r="D110" s="77">
        <f>'Segment Data'!D54</f>
        <v>184170418.43137974</v>
      </c>
      <c r="E110" s="76">
        <f>'Segment Data'!E54</f>
        <v>23544870.766408771</v>
      </c>
      <c r="F110" s="78">
        <f>'Segment Data'!F54</f>
        <v>0.14658235323510377</v>
      </c>
      <c r="G110" s="95">
        <f>'Segment Data'!G54</f>
        <v>49.177929107246925</v>
      </c>
      <c r="H110" s="81">
        <f>'Segment Data'!H54</f>
        <v>2.612180696757747</v>
      </c>
      <c r="I110" s="178">
        <f>'Segment Data'!I54</f>
        <v>3.310282296659075</v>
      </c>
      <c r="J110" s="179">
        <f>'Segment Data'!J54</f>
        <v>3.8024648694989338E-2</v>
      </c>
      <c r="K110" s="78">
        <f>'Segment Data'!K54</f>
        <v>1.1620310130116831E-2</v>
      </c>
      <c r="L110" s="79">
        <f>'Segment Data'!L54</f>
        <v>609656075.70169055</v>
      </c>
      <c r="M110" s="80">
        <f>'Segment Data'!M54</f>
        <v>84047898.89656955</v>
      </c>
      <c r="N110" s="78">
        <f>'Segment Data'!N54</f>
        <v>0.15990599576941489</v>
      </c>
      <c r="O110" s="77">
        <f>'Segment Data'!O54</f>
        <v>222745340.85892487</v>
      </c>
      <c r="P110" s="76">
        <f>'Segment Data'!P54</f>
        <v>20197093.550595343</v>
      </c>
      <c r="Q110" s="78">
        <f>'Segment Data'!Q54</f>
        <v>9.9714975661331057E-2</v>
      </c>
    </row>
    <row r="111" spans="2:17">
      <c r="B111" s="376"/>
      <c r="C111" s="151" t="s">
        <v>148</v>
      </c>
      <c r="D111" s="77">
        <f>'Segment Data'!D55</f>
        <v>8752810.4930858165</v>
      </c>
      <c r="E111" s="76">
        <f>'Segment Data'!E55</f>
        <v>1913217.4174894784</v>
      </c>
      <c r="F111" s="78">
        <f>'Segment Data'!F55</f>
        <v>0.27972679022613733</v>
      </c>
      <c r="G111" s="95">
        <f>'Segment Data'!G55</f>
        <v>2.337210815853803</v>
      </c>
      <c r="H111" s="81">
        <f>'Segment Data'!H55</f>
        <v>0.35439565962072583</v>
      </c>
      <c r="I111" s="178">
        <f>'Segment Data'!I55</f>
        <v>4.8186639839719545</v>
      </c>
      <c r="J111" s="179">
        <f>'Segment Data'!J55</f>
        <v>0.1253792348617031</v>
      </c>
      <c r="K111" s="78">
        <f>'Segment Data'!K55</f>
        <v>2.6714602152676202E-2</v>
      </c>
      <c r="L111" s="79">
        <f>'Segment Data'!L55</f>
        <v>42176852.681564428</v>
      </c>
      <c r="M111" s="80">
        <f>'Segment Data'!M55</f>
        <v>10076694.809748054</v>
      </c>
      <c r="N111" s="78">
        <f>'Segment Data'!N55</f>
        <v>0.31391418229114981</v>
      </c>
      <c r="O111" s="77">
        <f>'Segment Data'!O55</f>
        <v>19098163.739923954</v>
      </c>
      <c r="P111" s="76">
        <f>'Segment Data'!P55</f>
        <v>3699285.0399708804</v>
      </c>
      <c r="Q111" s="78">
        <f>'Segment Data'!Q55</f>
        <v>0.24023080589511714</v>
      </c>
    </row>
    <row r="112" spans="2:17" ht="15" thickBot="1">
      <c r="B112" s="377"/>
      <c r="C112" s="151" t="s">
        <v>147</v>
      </c>
      <c r="D112" s="144">
        <f>'Segment Data'!D56</f>
        <v>168248386.34008938</v>
      </c>
      <c r="E112" s="138">
        <f>'Segment Data'!E56</f>
        <v>3992964.5787622333</v>
      </c>
      <c r="F112" s="140">
        <f>'Segment Data'!F56</f>
        <v>2.4309484192030186E-2</v>
      </c>
      <c r="G112" s="141">
        <f>'Segment Data'!G56</f>
        <v>44.92636377934096</v>
      </c>
      <c r="H112" s="142">
        <f>'Segment Data'!H56</f>
        <v>-2.6916942194412812</v>
      </c>
      <c r="I112" s="180">
        <f>'Segment Data'!I56</f>
        <v>2.6399085370234259</v>
      </c>
      <c r="J112" s="181">
        <f>'Segment Data'!J56</f>
        <v>4.6044930256667449E-2</v>
      </c>
      <c r="K112" s="140">
        <f>'Segment Data'!K56</f>
        <v>1.7751484749062147E-2</v>
      </c>
      <c r="L112" s="143">
        <f>'Segment Data'!L56</f>
        <v>444160351.43961751</v>
      </c>
      <c r="M112" s="139">
        <f>'Segment Data'!M56</f>
        <v>18104190.718786359</v>
      </c>
      <c r="N112" s="140">
        <f>'Segment Data'!N56</f>
        <v>4.2492498378984687E-2</v>
      </c>
      <c r="O112" s="144">
        <f>'Segment Data'!O56</f>
        <v>208517483.90701222</v>
      </c>
      <c r="P112" s="138">
        <f>'Segment Data'!P56</f>
        <v>8114819.6589769125</v>
      </c>
      <c r="Q112" s="140">
        <f>'Segment Data'!Q56</f>
        <v>4.0492573736112231E-2</v>
      </c>
    </row>
    <row r="113" spans="2:17">
      <c r="B113" s="368" t="s">
        <v>61</v>
      </c>
      <c r="C113" s="150" t="s">
        <v>74</v>
      </c>
      <c r="D113" s="116">
        <f>'Type Data'!D35</f>
        <v>313940181.3587504</v>
      </c>
      <c r="E113" s="110">
        <f>'Type Data'!E35</f>
        <v>26172957.309686899</v>
      </c>
      <c r="F113" s="112">
        <f>'Type Data'!F35</f>
        <v>9.0951835797757438E-2</v>
      </c>
      <c r="G113" s="113">
        <f>'Type Data'!G35</f>
        <v>83.829575424075358</v>
      </c>
      <c r="H113" s="114">
        <f>'Type Data'!H35</f>
        <v>0.4051367177049201</v>
      </c>
      <c r="I113" s="182">
        <f>'Type Data'!I35</f>
        <v>3.0626637118683124</v>
      </c>
      <c r="J113" s="183">
        <f>'Type Data'!J35</f>
        <v>5.6128816826447547E-2</v>
      </c>
      <c r="K113" s="112">
        <f>'Type Data'!K35</f>
        <v>1.8668939089651237E-2</v>
      </c>
      <c r="L113" s="115">
        <f>'Type Data'!L35</f>
        <v>961493201.14480174</v>
      </c>
      <c r="M113" s="111">
        <f>'Type Data'!M35</f>
        <v>96311000.391961813</v>
      </c>
      <c r="N113" s="112">
        <f>'Type Data'!N35</f>
        <v>0.11131874917000906</v>
      </c>
      <c r="O113" s="116">
        <f>'Type Data'!O35</f>
        <v>397630278.51329088</v>
      </c>
      <c r="P113" s="110">
        <f>'Type Data'!P35</f>
        <v>31253143.720517337</v>
      </c>
      <c r="Q113" s="112">
        <f>'Type Data'!Q35</f>
        <v>8.5303204683322878E-2</v>
      </c>
    </row>
    <row r="114" spans="2:17">
      <c r="B114" s="369"/>
      <c r="C114" s="151" t="s">
        <v>75</v>
      </c>
      <c r="D114" s="77">
        <f>'Type Data'!D36</f>
        <v>38725513.315225311</v>
      </c>
      <c r="E114" s="76">
        <f>'Type Data'!E36</f>
        <v>4018336.5397328883</v>
      </c>
      <c r="F114" s="78">
        <f>'Type Data'!F36</f>
        <v>0.11577826009087357</v>
      </c>
      <c r="G114" s="95">
        <f>'Type Data'!G36</f>
        <v>10.340643001620123</v>
      </c>
      <c r="H114" s="81">
        <f>'Type Data'!H36</f>
        <v>0.27894556145379923</v>
      </c>
      <c r="I114" s="178">
        <f>'Type Data'!I36</f>
        <v>3.2657797389307515</v>
      </c>
      <c r="J114" s="179">
        <f>'Type Data'!J36</f>
        <v>0.1510807644336567</v>
      </c>
      <c r="K114" s="78">
        <f>'Type Data'!K36</f>
        <v>4.8505735440469169E-2</v>
      </c>
      <c r="L114" s="79">
        <f>'Type Data'!L36</f>
        <v>126468996.76455586</v>
      </c>
      <c r="M114" s="80">
        <f>'Type Data'!M36</f>
        <v>18366588.854240224</v>
      </c>
      <c r="N114" s="78">
        <f>'Type Data'!N36</f>
        <v>0.16989990518506848</v>
      </c>
      <c r="O114" s="77">
        <f>'Type Data'!O36</f>
        <v>40014309.850077748</v>
      </c>
      <c r="P114" s="76">
        <f>'Type Data'!P36</f>
        <v>5633668.3578372896</v>
      </c>
      <c r="Q114" s="78">
        <f>'Type Data'!Q36</f>
        <v>0.1638616417063882</v>
      </c>
    </row>
    <row r="115" spans="2:17">
      <c r="B115" s="369"/>
      <c r="C115" s="151" t="s">
        <v>76</v>
      </c>
      <c r="D115" s="77">
        <f>'Type Data'!D37</f>
        <v>20541127.540227726</v>
      </c>
      <c r="E115" s="76">
        <f>'Type Data'!E37</f>
        <v>-601357.44493606687</v>
      </c>
      <c r="F115" s="78">
        <f>'Type Data'!F37</f>
        <v>-2.8443082511731915E-2</v>
      </c>
      <c r="G115" s="95">
        <f>'Type Data'!G37</f>
        <v>5.4849748540513668</v>
      </c>
      <c r="H115" s="81">
        <f>'Type Data'!H37</f>
        <v>-0.64428447551158374</v>
      </c>
      <c r="I115" s="178">
        <f>'Type Data'!I37</f>
        <v>3.3100672555259538</v>
      </c>
      <c r="J115" s="179">
        <f>'Type Data'!J37</f>
        <v>7.7419698237053858E-2</v>
      </c>
      <c r="K115" s="78">
        <f>'Type Data'!K37</f>
        <v>2.3949316114739973E-2</v>
      </c>
      <c r="L115" s="79">
        <f>'Type Data'!L37</f>
        <v>67992513.662490174</v>
      </c>
      <c r="M115" s="80">
        <f>'Type Data'!M37</f>
        <v>-353688.77981680632</v>
      </c>
      <c r="N115" s="78">
        <f>'Type Data'!N37</f>
        <v>-5.1749587713430792E-3</v>
      </c>
      <c r="O115" s="77">
        <f>'Type Data'!O37</f>
        <v>35487980.380447388</v>
      </c>
      <c r="P115" s="76">
        <f>'Type Data'!P37</f>
        <v>-4228492.9284448624</v>
      </c>
      <c r="Q115" s="78">
        <f>'Type Data'!Q37</f>
        <v>-0.10646697896759458</v>
      </c>
    </row>
    <row r="116" spans="2:17" ht="15" thickBot="1">
      <c r="B116" s="370"/>
      <c r="C116" s="152" t="s">
        <v>77</v>
      </c>
      <c r="D116" s="144">
        <f>'Type Data'!D38</f>
        <v>1199506.6130346358</v>
      </c>
      <c r="E116" s="138">
        <f>'Type Data'!E38</f>
        <v>9535.2730879269075</v>
      </c>
      <c r="F116" s="140">
        <f>'Type Data'!F38</f>
        <v>8.0130275140525078E-3</v>
      </c>
      <c r="G116" s="141">
        <f>'Type Data'!G38</f>
        <v>0.32029710135816436</v>
      </c>
      <c r="H116" s="142">
        <f>'Type Data'!H38</f>
        <v>-2.46785693068034E-2</v>
      </c>
      <c r="I116" s="180">
        <f>'Type Data'!I38</f>
        <v>3.0072140791783268</v>
      </c>
      <c r="J116" s="181">
        <f>'Type Data'!J38</f>
        <v>-4.0360295693625758E-2</v>
      </c>
      <c r="K116" s="140">
        <f>'Type Data'!K38</f>
        <v>-1.3243416149711373E-2</v>
      </c>
      <c r="L116" s="143">
        <f>'Type Data'!L38</f>
        <v>3607173.1747852657</v>
      </c>
      <c r="M116" s="139">
        <f>'Type Data'!M38</f>
        <v>-19352.98766836524</v>
      </c>
      <c r="N116" s="140">
        <f>'Type Data'!N38</f>
        <v>-5.3365084936465527E-3</v>
      </c>
      <c r="O116" s="144">
        <f>'Type Data'!O38</f>
        <v>4798026.4521385431</v>
      </c>
      <c r="P116" s="138">
        <f>'Type Data'!P38</f>
        <v>38141.09235170763</v>
      </c>
      <c r="Q116" s="140">
        <f>'Type Data'!Q38</f>
        <v>8.0130275140525078E-3</v>
      </c>
    </row>
    <row r="117" spans="2:17" ht="15" thickBot="1">
      <c r="B117" s="94" t="s">
        <v>78</v>
      </c>
      <c r="C117" s="153" t="s">
        <v>79</v>
      </c>
      <c r="D117" s="137">
        <f>Granola!D11</f>
        <v>147491.91222717328</v>
      </c>
      <c r="E117" s="131">
        <f>Granola!E11</f>
        <v>-4768.7729952698282</v>
      </c>
      <c r="F117" s="133">
        <f>Granola!F11</f>
        <v>-3.1319792028408094E-2</v>
      </c>
      <c r="G117" s="134">
        <f>Granola!G11</f>
        <v>3.9383886213532969E-2</v>
      </c>
      <c r="H117" s="135">
        <f>Granola!H11</f>
        <v>-4.7568676325824982E-3</v>
      </c>
      <c r="I117" s="184">
        <f>Granola!I11</f>
        <v>4.4650091429768715</v>
      </c>
      <c r="J117" s="185">
        <f>Granola!J11</f>
        <v>0.54128839137321316</v>
      </c>
      <c r="K117" s="133">
        <f>Granola!K11</f>
        <v>0.13795283243640211</v>
      </c>
      <c r="L117" s="136">
        <f>Granola!L11</f>
        <v>658552.73660947091</v>
      </c>
      <c r="M117" s="132">
        <f>Granola!M11</f>
        <v>61124.326348778442</v>
      </c>
      <c r="N117" s="133">
        <f>Granola!N11</f>
        <v>0.10231238638635611</v>
      </c>
      <c r="O117" s="137">
        <f>Granola!O11</f>
        <v>452067.1146273613</v>
      </c>
      <c r="P117" s="131">
        <f>Granola!P11</f>
        <v>193412.48288564949</v>
      </c>
      <c r="Q117" s="133">
        <f>Granola!Q11</f>
        <v>0.74776346196958099</v>
      </c>
    </row>
    <row r="118" spans="2:17">
      <c r="B118" s="371" t="s">
        <v>80</v>
      </c>
      <c r="C118" s="154" t="s">
        <v>14</v>
      </c>
      <c r="D118" s="125">
        <f>'NB vs PL'!D19</f>
        <v>314662022.96240586</v>
      </c>
      <c r="E118" s="117">
        <f>'NB vs PL'!E19</f>
        <v>25949160.273394823</v>
      </c>
      <c r="F118" s="121">
        <f>'NB vs PL'!F19</f>
        <v>8.9878781401388871E-2</v>
      </c>
      <c r="G118" s="122">
        <f>'NB vs PL'!G19</f>
        <v>84.022324485046084</v>
      </c>
      <c r="H118" s="123">
        <f>'NB vs PL'!H19</f>
        <v>0.32374276945222391</v>
      </c>
      <c r="I118" s="186">
        <f>'NB vs PL'!I19</f>
        <v>3.3149271773769144</v>
      </c>
      <c r="J118" s="187">
        <f>'NB vs PL'!J19</f>
        <v>5.5863009287822507E-2</v>
      </c>
      <c r="K118" s="121">
        <f>'NB vs PL'!K19</f>
        <v>1.714081294710347E-2</v>
      </c>
      <c r="L118" s="124">
        <f>'NB vs PL'!L19</f>
        <v>1043081691.6064779</v>
      </c>
      <c r="M118" s="118">
        <f>'NB vs PL'!M19</f>
        <v>102147945.95029593</v>
      </c>
      <c r="N118" s="121">
        <f>'NB vs PL'!N19</f>
        <v>0.10856018972840717</v>
      </c>
      <c r="O118" s="125">
        <f>'NB vs PL'!O19</f>
        <v>418749513.90353227</v>
      </c>
      <c r="P118" s="117">
        <f>'NB vs PL'!P19</f>
        <v>35471176.12050736</v>
      </c>
      <c r="Q118" s="121">
        <f>'NB vs PL'!Q19</f>
        <v>9.2546780299876244E-2</v>
      </c>
    </row>
    <row r="119" spans="2:17" ht="15" thickBot="1">
      <c r="B119" s="372"/>
      <c r="C119" s="155" t="s">
        <v>13</v>
      </c>
      <c r="D119" s="130">
        <f>'NB vs PL'!D20</f>
        <v>59836093.926051497</v>
      </c>
      <c r="E119" s="119">
        <f>'NB vs PL'!E20</f>
        <v>3605402.290507108</v>
      </c>
      <c r="F119" s="126">
        <f>'NB vs PL'!F20</f>
        <v>6.4118049869905408E-2</v>
      </c>
      <c r="G119" s="127">
        <f>'NB vs PL'!G20</f>
        <v>15.977675514954219</v>
      </c>
      <c r="H119" s="128">
        <f>'NB vs PL'!H20</f>
        <v>-0.32374276945222569</v>
      </c>
      <c r="I119" s="188">
        <f>'NB vs PL'!I20</f>
        <v>1.9539563221880885</v>
      </c>
      <c r="J119" s="189">
        <f>'NB vs PL'!J20</f>
        <v>8.97145521962468E-2</v>
      </c>
      <c r="K119" s="126">
        <f>'NB vs PL'!K20</f>
        <v>4.8123882663909739E-2</v>
      </c>
      <c r="L119" s="129">
        <f>'NB vs PL'!L20</f>
        <v>116917114.0218486</v>
      </c>
      <c r="M119" s="120">
        <f>'NB vs PL'!M20</f>
        <v>12089509.919335887</v>
      </c>
      <c r="N119" s="126">
        <f>'NB vs PL'!N20</f>
        <v>0.11532754204239322</v>
      </c>
      <c r="O119" s="130">
        <f>'NB vs PL'!O20</f>
        <v>59271475.704021573</v>
      </c>
      <c r="P119" s="119">
        <f>'NB vs PL'!P20</f>
        <v>-2868175.7630046234</v>
      </c>
      <c r="Q119" s="126">
        <f>'NB vs PL'!Q20</f>
        <v>-4.6156933540681233E-2</v>
      </c>
    </row>
    <row r="120" spans="2:17">
      <c r="B120" s="368" t="s">
        <v>62</v>
      </c>
      <c r="C120" s="150" t="s">
        <v>70</v>
      </c>
      <c r="D120" s="116">
        <f>Package!D35</f>
        <v>187825821.32799089</v>
      </c>
      <c r="E120" s="110">
        <f>Package!E35</f>
        <v>8409398.6325549483</v>
      </c>
      <c r="F120" s="112">
        <f>Package!F35</f>
        <v>4.6870841064700762E-2</v>
      </c>
      <c r="G120" s="113">
        <f>Package!G35</f>
        <v>50.154009555122684</v>
      </c>
      <c r="H120" s="114">
        <f>Package!H35</f>
        <v>-1.8592605715672903</v>
      </c>
      <c r="I120" s="182">
        <f>Package!I35</f>
        <v>3.3230916536554771</v>
      </c>
      <c r="J120" s="183">
        <f>Package!J35</f>
        <v>8.975183619996896E-2</v>
      </c>
      <c r="K120" s="112">
        <f>Package!K35</f>
        <v>2.7758244189316168E-2</v>
      </c>
      <c r="L120" s="115">
        <f>Package!L35</f>
        <v>624162419.19603145</v>
      </c>
      <c r="M120" s="111">
        <f>Package!M35</f>
        <v>44048155.789450288</v>
      </c>
      <c r="N120" s="112">
        <f>Package!N35</f>
        <v>7.5930137505649517E-2</v>
      </c>
      <c r="O120" s="116">
        <f>Package!O35</f>
        <v>348097052.76274824</v>
      </c>
      <c r="P120" s="110">
        <f>Package!P35</f>
        <v>17805478.746399999</v>
      </c>
      <c r="Q120" s="112">
        <f>Package!Q35</f>
        <v>5.3908365054201143E-2</v>
      </c>
    </row>
    <row r="121" spans="2:17">
      <c r="B121" s="369"/>
      <c r="C121" s="151" t="s">
        <v>71</v>
      </c>
      <c r="D121" s="77">
        <f>Package!D36</f>
        <v>130277783.91105312</v>
      </c>
      <c r="E121" s="76">
        <f>Package!E36</f>
        <v>17476117.62831901</v>
      </c>
      <c r="F121" s="78">
        <f>Package!F36</f>
        <v>0.15492783222293569</v>
      </c>
      <c r="G121" s="95">
        <f>Package!G36</f>
        <v>34.787300132100846</v>
      </c>
      <c r="H121" s="81">
        <f>Package!H36</f>
        <v>2.085814666278786</v>
      </c>
      <c r="I121" s="178">
        <f>Package!I36</f>
        <v>2.6059685206119827</v>
      </c>
      <c r="J121" s="179">
        <f>Package!J36</f>
        <v>5.6737672356820479E-2</v>
      </c>
      <c r="K121" s="78">
        <f>Package!K36</f>
        <v>2.2256780862217697E-2</v>
      </c>
      <c r="L121" s="79">
        <f>Package!L36</f>
        <v>339499803.80729467</v>
      </c>
      <c r="M121" s="80">
        <f>Package!M36</f>
        <v>51942316.384764671</v>
      </c>
      <c r="N121" s="78">
        <f>Package!N36</f>
        <v>0.18063280789639774</v>
      </c>
      <c r="O121" s="77">
        <f>Package!O36</f>
        <v>68206229.072168112</v>
      </c>
      <c r="P121" s="76">
        <f>Package!P36</f>
        <v>9110778.317838192</v>
      </c>
      <c r="Q121" s="78">
        <f>Package!Q36</f>
        <v>0.15417055291977186</v>
      </c>
    </row>
    <row r="122" spans="2:17" ht="15" customHeight="1">
      <c r="B122" s="369"/>
      <c r="C122" s="151" t="s">
        <v>72</v>
      </c>
      <c r="D122" s="77">
        <f>Package!D37</f>
        <v>10905918.856544871</v>
      </c>
      <c r="E122" s="76">
        <f>Package!E37</f>
        <v>-85224.764840615913</v>
      </c>
      <c r="F122" s="78">
        <f>Package!F37</f>
        <v>-7.7539487951730464E-3</v>
      </c>
      <c r="G122" s="95">
        <f>Package!G37</f>
        <v>2.9121425087948261</v>
      </c>
      <c r="H122" s="81">
        <f>Package!H37</f>
        <v>-0.27421754449204316</v>
      </c>
      <c r="I122" s="178">
        <f>Package!I37</f>
        <v>2.7658906303291739</v>
      </c>
      <c r="J122" s="179">
        <f>Package!J37</f>
        <v>6.8924707156310383E-3</v>
      </c>
      <c r="K122" s="78">
        <f>Package!K37</f>
        <v>2.498178801466282E-3</v>
      </c>
      <c r="L122" s="79">
        <f>Package!L37</f>
        <v>30164578.780447718</v>
      </c>
      <c r="M122" s="80">
        <f>Package!M37</f>
        <v>-159966.24300296977</v>
      </c>
      <c r="N122" s="78">
        <f>Package!N37</f>
        <v>-5.2751407442144342E-3</v>
      </c>
      <c r="O122" s="77">
        <f>Package!O37</f>
        <v>8203643.0430401564</v>
      </c>
      <c r="P122" s="76">
        <f>Package!P37</f>
        <v>182392.40908868145</v>
      </c>
      <c r="Q122" s="78">
        <f>Package!Q37</f>
        <v>2.2738649795665374E-2</v>
      </c>
    </row>
    <row r="123" spans="2:17" ht="15" thickBot="1">
      <c r="B123" s="370"/>
      <c r="C123" s="152" t="s">
        <v>73</v>
      </c>
      <c r="D123" s="144">
        <f>Package!D38</f>
        <v>38804383.151993431</v>
      </c>
      <c r="E123" s="138">
        <f>Package!E38</f>
        <v>4044028.9666785076</v>
      </c>
      <c r="F123" s="140">
        <f>Package!F38</f>
        <v>0.11634026929411938</v>
      </c>
      <c r="G123" s="141">
        <f>Package!G38</f>
        <v>10.361703144037774</v>
      </c>
      <c r="H123" s="142">
        <f>Package!H38</f>
        <v>0.2845894396288422</v>
      </c>
      <c r="I123" s="180">
        <f>Package!I38</f>
        <v>3.2615947432751486</v>
      </c>
      <c r="J123" s="181">
        <f>Package!J38</f>
        <v>0.14981496252620508</v>
      </c>
      <c r="K123" s="140">
        <f>Package!K38</f>
        <v>4.8144461717065205E-2</v>
      </c>
      <c r="L123" s="143">
        <f>Package!L38</f>
        <v>126564172.10457651</v>
      </c>
      <c r="M123" s="139">
        <f>Package!M38</f>
        <v>18397604.779041618</v>
      </c>
      <c r="N123" s="140">
        <f>Package!N38</f>
        <v>0.17008587065236833</v>
      </c>
      <c r="O123" s="144">
        <f>Package!O38</f>
        <v>40044631.351055622</v>
      </c>
      <c r="P123" s="138">
        <f>Package!P38</f>
        <v>5646677.8262468278</v>
      </c>
      <c r="Q123" s="140">
        <f>Package!Q38</f>
        <v>0.16415737704204644</v>
      </c>
    </row>
    <row r="124" spans="2:17">
      <c r="B124" s="371" t="s">
        <v>81</v>
      </c>
      <c r="C124" s="156" t="s">
        <v>82</v>
      </c>
      <c r="D124" s="116">
        <f>Flavor!D107</f>
        <v>37065670.238698848</v>
      </c>
      <c r="E124" s="110">
        <f>Flavor!E107</f>
        <v>831675.93640896678</v>
      </c>
      <c r="F124" s="112">
        <f>Flavor!F107</f>
        <v>2.2952919003920231E-2</v>
      </c>
      <c r="G124" s="113">
        <f>Flavor!G107</f>
        <v>9.8974249981980051</v>
      </c>
      <c r="H124" s="114">
        <f>Flavor!H107</f>
        <v>-0.60690066553005018</v>
      </c>
      <c r="I124" s="182">
        <f>Flavor!I107</f>
        <v>3.0819312872802849</v>
      </c>
      <c r="J124" s="183">
        <f>Flavor!J107</f>
        <v>3.8674741924530132E-2</v>
      </c>
      <c r="K124" s="112">
        <f>Flavor!K107</f>
        <v>1.2708340998576274E-2</v>
      </c>
      <c r="L124" s="115">
        <f>Flavor!L107</f>
        <v>114233848.79265969</v>
      </c>
      <c r="M124" s="111">
        <f>Flavor!M107</f>
        <v>3964508.4678328782</v>
      </c>
      <c r="N124" s="112">
        <f>Flavor!N107</f>
        <v>3.5952953524111007E-2</v>
      </c>
      <c r="O124" s="116">
        <f>Flavor!O107</f>
        <v>50292313.351758599</v>
      </c>
      <c r="P124" s="110">
        <f>Flavor!P107</f>
        <v>347666.72118120641</v>
      </c>
      <c r="Q124" s="112">
        <f>Flavor!Q107</f>
        <v>6.9610407648445739E-3</v>
      </c>
    </row>
    <row r="125" spans="2:17">
      <c r="B125" s="369"/>
      <c r="C125" s="151" t="s">
        <v>83</v>
      </c>
      <c r="D125" s="77">
        <f>Flavor!D108</f>
        <v>47284189.924710698</v>
      </c>
      <c r="E125" s="76">
        <f>Flavor!E108</f>
        <v>1783317.8787404746</v>
      </c>
      <c r="F125" s="78">
        <f>Flavor!F108</f>
        <v>3.919304836484807E-2</v>
      </c>
      <c r="G125" s="95">
        <f>Flavor!G108</f>
        <v>12.626015403648674</v>
      </c>
      <c r="H125" s="81">
        <f>Flavor!H108</f>
        <v>-0.56480131854433147</v>
      </c>
      <c r="I125" s="178">
        <f>Flavor!I108</f>
        <v>2.9007427439266893</v>
      </c>
      <c r="J125" s="179">
        <f>Flavor!J108</f>
        <v>7.8875828476491439E-2</v>
      </c>
      <c r="K125" s="78">
        <f>Flavor!K108</f>
        <v>2.7951647203712179E-2</v>
      </c>
      <c r="L125" s="79">
        <f>Flavor!L108</f>
        <v>137159270.82655603</v>
      </c>
      <c r="M125" s="80">
        <f>Flavor!M108</f>
        <v>8761865.375899896</v>
      </c>
      <c r="N125" s="78">
        <f>Flavor!N108</f>
        <v>6.8240205829292494E-2</v>
      </c>
      <c r="O125" s="77">
        <f>Flavor!O108</f>
        <v>50257872.566776156</v>
      </c>
      <c r="P125" s="76">
        <f>Flavor!P108</f>
        <v>3754245.0405389294</v>
      </c>
      <c r="Q125" s="78">
        <f>Flavor!Q108</f>
        <v>8.0730154619030395E-2</v>
      </c>
    </row>
    <row r="126" spans="2:17">
      <c r="B126" s="369"/>
      <c r="C126" s="151" t="s">
        <v>84</v>
      </c>
      <c r="D126" s="77">
        <f>Flavor!D109</f>
        <v>70426132.825847521</v>
      </c>
      <c r="E126" s="76">
        <f>Flavor!E109</f>
        <v>7193089.4557748958</v>
      </c>
      <c r="F126" s="78">
        <f>Flavor!F109</f>
        <v>0.11375523100599791</v>
      </c>
      <c r="G126" s="95">
        <f>Flavor!G109</f>
        <v>18.805470481664358</v>
      </c>
      <c r="H126" s="81">
        <f>Flavor!H109</f>
        <v>0.47405289831759845</v>
      </c>
      <c r="I126" s="178">
        <f>Flavor!I109</f>
        <v>3.0422100508335053</v>
      </c>
      <c r="J126" s="179">
        <f>Flavor!J109</f>
        <v>3.8926004947079207E-2</v>
      </c>
      <c r="K126" s="78">
        <f>Flavor!K109</f>
        <v>1.2961146648914491E-2</v>
      </c>
      <c r="L126" s="79">
        <f>Flavor!L109</f>
        <v>214251089.12412879</v>
      </c>
      <c r="M126" s="80">
        <f>Flavor!M109</f>
        <v>24344298.797945231</v>
      </c>
      <c r="N126" s="78">
        <f>Flavor!N109</f>
        <v>0.12819077588606237</v>
      </c>
      <c r="O126" s="77">
        <f>Flavor!O109</f>
        <v>66854984.264966965</v>
      </c>
      <c r="P126" s="76">
        <f>Flavor!P109</f>
        <v>6111190.294848077</v>
      </c>
      <c r="Q126" s="78">
        <f>Flavor!Q109</f>
        <v>0.10060600261245282</v>
      </c>
    </row>
    <row r="127" spans="2:17">
      <c r="B127" s="369"/>
      <c r="C127" s="151" t="s">
        <v>85</v>
      </c>
      <c r="D127" s="77">
        <f>Flavor!D110</f>
        <v>8989930.2303674147</v>
      </c>
      <c r="E127" s="76">
        <f>Flavor!E110</f>
        <v>949312.13016970269</v>
      </c>
      <c r="F127" s="78">
        <f>Flavor!F110</f>
        <v>0.11806457144710801</v>
      </c>
      <c r="G127" s="95">
        <f>Flavor!G110</f>
        <v>2.4005274859753309</v>
      </c>
      <c r="H127" s="81">
        <f>Flavor!H110</f>
        <v>6.9532168221873913E-2</v>
      </c>
      <c r="I127" s="178">
        <f>Flavor!I110</f>
        <v>3.4940323780857656</v>
      </c>
      <c r="J127" s="179">
        <f>Flavor!J110</f>
        <v>6.5113584303533312E-2</v>
      </c>
      <c r="K127" s="78">
        <f>Flavor!K110</f>
        <v>1.8989538166259829E-2</v>
      </c>
      <c r="L127" s="79">
        <f>Flavor!L110</f>
        <v>31411107.301635772</v>
      </c>
      <c r="M127" s="80">
        <f>Flavor!M110</f>
        <v>3840480.78424225</v>
      </c>
      <c r="N127" s="78">
        <f>Flavor!N110</f>
        <v>0.13929610129894582</v>
      </c>
      <c r="O127" s="77">
        <f>Flavor!O110</f>
        <v>12399085.245122075</v>
      </c>
      <c r="P127" s="76">
        <f>Flavor!P110</f>
        <v>1530321.5439131185</v>
      </c>
      <c r="Q127" s="78">
        <f>Flavor!Q110</f>
        <v>0.14079996455741306</v>
      </c>
    </row>
    <row r="128" spans="2:17">
      <c r="B128" s="369"/>
      <c r="C128" s="151" t="s">
        <v>86</v>
      </c>
      <c r="D128" s="77">
        <f>Flavor!D111</f>
        <v>72451559.804254085</v>
      </c>
      <c r="E128" s="76">
        <f>Flavor!E111</f>
        <v>10232415.912423745</v>
      </c>
      <c r="F128" s="78">
        <f>Flavor!F111</f>
        <v>0.16445767769182223</v>
      </c>
      <c r="G128" s="95">
        <f>Flavor!G111</f>
        <v>19.346308175384948</v>
      </c>
      <c r="H128" s="81">
        <f>Flavor!H111</f>
        <v>1.308822589181208</v>
      </c>
      <c r="I128" s="178">
        <f>Flavor!I111</f>
        <v>2.8534694412888117</v>
      </c>
      <c r="J128" s="179">
        <f>Flavor!J111</f>
        <v>5.0224936643648466E-2</v>
      </c>
      <c r="K128" s="78">
        <f>Flavor!K111</f>
        <v>1.7916716347939822E-2</v>
      </c>
      <c r="L128" s="79">
        <f>Flavor!L111</f>
        <v>206738311.87514785</v>
      </c>
      <c r="M128" s="80">
        <f>Flavor!M111</f>
        <v>32322838.676647782</v>
      </c>
      <c r="N128" s="78">
        <f>Flavor!N111</f>
        <v>0.18532093560220753</v>
      </c>
      <c r="O128" s="77">
        <f>Flavor!O111</f>
        <v>51795155.932093382</v>
      </c>
      <c r="P128" s="76">
        <f>Flavor!P111</f>
        <v>7090261.4423707351</v>
      </c>
      <c r="Q128" s="78">
        <f>Flavor!Q111</f>
        <v>0.15860145792315286</v>
      </c>
    </row>
    <row r="129" spans="2:17">
      <c r="B129" s="369"/>
      <c r="C129" s="151" t="s">
        <v>87</v>
      </c>
      <c r="D129" s="77">
        <f>Flavor!D112</f>
        <v>16564627.778019097</v>
      </c>
      <c r="E129" s="76">
        <f>Flavor!E112</f>
        <v>1015974.4504594225</v>
      </c>
      <c r="F129" s="78">
        <f>Flavor!F112</f>
        <v>6.5341636285544319E-2</v>
      </c>
      <c r="G129" s="95">
        <f>Flavor!G112</f>
        <v>4.4231538240158494</v>
      </c>
      <c r="H129" s="81">
        <f>Flavor!H112</f>
        <v>-8.4439703280528633E-2</v>
      </c>
      <c r="I129" s="178">
        <f>Flavor!I112</f>
        <v>3.0468581556583558</v>
      </c>
      <c r="J129" s="179">
        <f>Flavor!J112</f>
        <v>9.4395566969310618E-2</v>
      </c>
      <c r="K129" s="78">
        <f>Flavor!K112</f>
        <v>3.1971807985287364E-2</v>
      </c>
      <c r="L129" s="79">
        <f>Flavor!L112</f>
        <v>50470071.240902431</v>
      </c>
      <c r="M129" s="80">
        <f>Flavor!M112</f>
        <v>4563253.9867870584</v>
      </c>
      <c r="N129" s="78">
        <f>Flavor!N112</f>
        <v>9.9402534519597519E-2</v>
      </c>
      <c r="O129" s="77">
        <f>Flavor!O112</f>
        <v>32880769.691547036</v>
      </c>
      <c r="P129" s="76">
        <f>Flavor!P112</f>
        <v>2099645.8422918357</v>
      </c>
      <c r="Q129" s="78">
        <f>Flavor!Q112</f>
        <v>6.8212124176312033E-2</v>
      </c>
    </row>
    <row r="130" spans="2:17">
      <c r="B130" s="369"/>
      <c r="C130" s="151" t="s">
        <v>88</v>
      </c>
      <c r="D130" s="77">
        <f>Flavor!D113</f>
        <v>1839227.5790453267</v>
      </c>
      <c r="E130" s="76">
        <f>Flavor!E113</f>
        <v>304496.95649161679</v>
      </c>
      <c r="F130" s="78">
        <f>Flavor!F113</f>
        <v>0.19840417074948963</v>
      </c>
      <c r="G130" s="95">
        <f>Flavor!G113</f>
        <v>0.49111797792914891</v>
      </c>
      <c r="H130" s="81">
        <f>Flavor!H113</f>
        <v>4.619572809644279E-2</v>
      </c>
      <c r="I130" s="178">
        <f>Flavor!I113</f>
        <v>3.7327049921985305</v>
      </c>
      <c r="J130" s="179">
        <f>Flavor!J113</f>
        <v>0.23836947108505013</v>
      </c>
      <c r="K130" s="78">
        <f>Flavor!K113</f>
        <v>6.8215965423117988E-2</v>
      </c>
      <c r="L130" s="79">
        <f>Flavor!L113</f>
        <v>6865293.9660917083</v>
      </c>
      <c r="M130" s="80">
        <f>Flavor!M113</f>
        <v>1502430.236361674</v>
      </c>
      <c r="N130" s="78">
        <f>Flavor!N113</f>
        <v>0.28015446822425716</v>
      </c>
      <c r="O130" s="77">
        <f>Flavor!O113</f>
        <v>3389404.9611456394</v>
      </c>
      <c r="P130" s="76">
        <f>Flavor!P113</f>
        <v>590763.5067826109</v>
      </c>
      <c r="Q130" s="78">
        <f>Flavor!Q113</f>
        <v>0.21108938619544204</v>
      </c>
    </row>
    <row r="131" spans="2:17">
      <c r="B131" s="369"/>
      <c r="C131" s="151" t="s">
        <v>89</v>
      </c>
      <c r="D131" s="77">
        <f>Flavor!D114</f>
        <v>11137433.963443376</v>
      </c>
      <c r="E131" s="76">
        <f>Flavor!E114</f>
        <v>-766970.65920434892</v>
      </c>
      <c r="F131" s="78">
        <f>Flavor!F114</f>
        <v>-6.4427468950880029E-2</v>
      </c>
      <c r="G131" s="95">
        <f>Flavor!G114</f>
        <v>2.9739626078709089</v>
      </c>
      <c r="H131" s="81">
        <f>Flavor!H114</f>
        <v>-0.47715409612379078</v>
      </c>
      <c r="I131" s="178">
        <f>Flavor!I114</f>
        <v>3.3049633071121898</v>
      </c>
      <c r="J131" s="179">
        <f>Flavor!J114</f>
        <v>0.10334580491177325</v>
      </c>
      <c r="K131" s="78">
        <f>Flavor!K114</f>
        <v>3.2279247861665382E-2</v>
      </c>
      <c r="L131" s="79">
        <f>Flavor!L114</f>
        <v>36808810.584565446</v>
      </c>
      <c r="M131" s="80">
        <f>Flavor!M114</f>
        <v>-1304539.6085790545</v>
      </c>
      <c r="N131" s="78">
        <f>Flavor!N114</f>
        <v>-3.4227891328579764E-2</v>
      </c>
      <c r="O131" s="77">
        <f>Flavor!O114</f>
        <v>22505690.614214182</v>
      </c>
      <c r="P131" s="76">
        <f>Flavor!P114</f>
        <v>-2183001.6109663323</v>
      </c>
      <c r="Q131" s="78">
        <f>Flavor!Q114</f>
        <v>-8.8421111618858586E-2</v>
      </c>
    </row>
    <row r="132" spans="2:17">
      <c r="B132" s="369"/>
      <c r="C132" s="151" t="s">
        <v>90</v>
      </c>
      <c r="D132" s="77">
        <f>Flavor!D115</f>
        <v>4284877.4001199752</v>
      </c>
      <c r="E132" s="76">
        <f>Flavor!E115</f>
        <v>-132732.77963911369</v>
      </c>
      <c r="F132" s="78">
        <f>Flavor!F115</f>
        <v>-3.0046286167864675E-2</v>
      </c>
      <c r="G132" s="95">
        <f>Flavor!G115</f>
        <v>1.1441652726377314</v>
      </c>
      <c r="H132" s="81">
        <f>Flavor!H115</f>
        <v>-0.13651097841133142</v>
      </c>
      <c r="I132" s="178">
        <f>Flavor!I115</f>
        <v>2.6516403901255501</v>
      </c>
      <c r="J132" s="179">
        <f>Flavor!J115</f>
        <v>7.8509172616116896E-2</v>
      </c>
      <c r="K132" s="78">
        <f>Flavor!K115</f>
        <v>3.0511142254185906E-2</v>
      </c>
      <c r="L132" s="79">
        <f>Flavor!L115</f>
        <v>11361953.980894284</v>
      </c>
      <c r="M132" s="80">
        <f>Flavor!M115</f>
        <v>-5136.6794312857091</v>
      </c>
      <c r="N132" s="78">
        <f>Flavor!N115</f>
        <v>-4.5189042515638626E-4</v>
      </c>
      <c r="O132" s="77">
        <f>Flavor!O115</f>
        <v>4218205.4723055363</v>
      </c>
      <c r="P132" s="76">
        <f>Flavor!P115</f>
        <v>96427.067759103142</v>
      </c>
      <c r="Q132" s="78">
        <f>Flavor!Q115</f>
        <v>2.3394529810904313E-2</v>
      </c>
    </row>
    <row r="133" spans="2:17">
      <c r="B133" s="369"/>
      <c r="C133" s="151" t="s">
        <v>91</v>
      </c>
      <c r="D133" s="77">
        <f>Flavor!D116</f>
        <v>5930674.9941062853</v>
      </c>
      <c r="E133" s="76">
        <f>Flavor!E116</f>
        <v>-413383.94346099813</v>
      </c>
      <c r="F133" s="78">
        <f>Flavor!F116</f>
        <v>-6.5160798083555613E-2</v>
      </c>
      <c r="G133" s="95">
        <f>Flavor!G116</f>
        <v>1.5836327945736319</v>
      </c>
      <c r="H133" s="81">
        <f>Flavor!H116</f>
        <v>-0.25552577442464974</v>
      </c>
      <c r="I133" s="178">
        <f>Flavor!I116</f>
        <v>3.1846098740841224</v>
      </c>
      <c r="J133" s="179">
        <f>Flavor!J116</f>
        <v>9.7681219882931991E-2</v>
      </c>
      <c r="K133" s="78">
        <f>Flavor!K116</f>
        <v>3.164349773681735E-2</v>
      </c>
      <c r="L133" s="79">
        <f>Flavor!L116</f>
        <v>18886886.146214671</v>
      </c>
      <c r="M133" s="80">
        <f>Flavor!M116</f>
        <v>-696771.17210293561</v>
      </c>
      <c r="N133" s="78">
        <f>Flavor!N116</f>
        <v>-3.5579215913424382E-2</v>
      </c>
      <c r="O133" s="77">
        <f>Flavor!O116</f>
        <v>12388115.579753876</v>
      </c>
      <c r="P133" s="76">
        <f>Flavor!P116</f>
        <v>-1368928.7187137157</v>
      </c>
      <c r="Q133" s="78">
        <f>Flavor!Q116</f>
        <v>-9.9507473336129457E-2</v>
      </c>
    </row>
    <row r="134" spans="2:17">
      <c r="B134" s="369"/>
      <c r="C134" s="151" t="s">
        <v>92</v>
      </c>
      <c r="D134" s="77">
        <f>Flavor!D117</f>
        <v>1403762.196665911</v>
      </c>
      <c r="E134" s="76">
        <f>Flavor!E117</f>
        <v>610776.55495211273</v>
      </c>
      <c r="F134" s="78">
        <f>Flavor!F117</f>
        <v>0.7702239773624453</v>
      </c>
      <c r="G134" s="95">
        <f>Flavor!G117</f>
        <v>0.37483825241343466</v>
      </c>
      <c r="H134" s="81">
        <f>Flavor!H117</f>
        <v>0.14494972956030566</v>
      </c>
      <c r="I134" s="178">
        <f>Flavor!I117</f>
        <v>3.3828302893043376</v>
      </c>
      <c r="J134" s="179">
        <f>Flavor!J117</f>
        <v>0.19886498964939614</v>
      </c>
      <c r="K134" s="78">
        <f>Flavor!K117</f>
        <v>6.2458277943841879E-2</v>
      </c>
      <c r="L134" s="79">
        <f>Flavor!L117</f>
        <v>4748689.2778618364</v>
      </c>
      <c r="M134" s="80">
        <f>Flavor!M117</f>
        <v>2223850.5115204966</v>
      </c>
      <c r="N134" s="78">
        <f>Flavor!N117</f>
        <v>0.88078911856340225</v>
      </c>
      <c r="O134" s="77">
        <f>Flavor!O117</f>
        <v>2401180.0545167923</v>
      </c>
      <c r="P134" s="76">
        <f>Flavor!P117</f>
        <v>1160691.4352634633</v>
      </c>
      <c r="Q134" s="78">
        <f>Flavor!Q117</f>
        <v>0.93567278026468559</v>
      </c>
    </row>
    <row r="135" spans="2:17">
      <c r="B135" s="369"/>
      <c r="C135" s="151" t="s">
        <v>93</v>
      </c>
      <c r="D135" s="77">
        <f>Flavor!D118</f>
        <v>4612387.7651332831</v>
      </c>
      <c r="E135" s="76">
        <f>Flavor!E118</f>
        <v>162467.39291813411</v>
      </c>
      <c r="F135" s="78">
        <f>Flavor!F118</f>
        <v>3.6510179807388021E-2</v>
      </c>
      <c r="G135" s="95">
        <f>Flavor!G118</f>
        <v>1.2316184133195727</v>
      </c>
      <c r="H135" s="81">
        <f>Flavor!H118</f>
        <v>-5.8424643414358712E-2</v>
      </c>
      <c r="I135" s="178">
        <f>Flavor!I118</f>
        <v>2.9415835027813499</v>
      </c>
      <c r="J135" s="179">
        <f>Flavor!J118</f>
        <v>0.12445138533456124</v>
      </c>
      <c r="K135" s="78">
        <f>Flavor!K118</f>
        <v>4.4176623653474051E-2</v>
      </c>
      <c r="L135" s="79">
        <f>Flavor!L118</f>
        <v>13567723.758346606</v>
      </c>
      <c r="M135" s="80">
        <f>Flavor!M118</f>
        <v>1031710.1576985419</v>
      </c>
      <c r="N135" s="78">
        <f>Flavor!N118</f>
        <v>8.229969993373383E-2</v>
      </c>
      <c r="O135" s="77">
        <f>Flavor!O118</f>
        <v>8115095.2337059975</v>
      </c>
      <c r="P135" s="76">
        <f>Flavor!P118</f>
        <v>456680.95711470488</v>
      </c>
      <c r="Q135" s="78">
        <f>Flavor!Q118</f>
        <v>5.963126838288127E-2</v>
      </c>
    </row>
    <row r="136" spans="2:17" ht="15" thickBot="1">
      <c r="B136" s="372"/>
      <c r="C136" s="157" t="s">
        <v>94</v>
      </c>
      <c r="D136" s="144">
        <f>Flavor!D119</f>
        <v>3017372.7890660414</v>
      </c>
      <c r="E136" s="138">
        <f>Flavor!E119</f>
        <v>667199.26173265046</v>
      </c>
      <c r="F136" s="140">
        <f>Flavor!F119</f>
        <v>0.28389361635337784</v>
      </c>
      <c r="G136" s="141">
        <f>Flavor!G119</f>
        <v>0.8057110711626787</v>
      </c>
      <c r="H136" s="142">
        <f>Flavor!H119</f>
        <v>0.12438988168999932</v>
      </c>
      <c r="I136" s="180">
        <f>Flavor!I119</f>
        <v>2.8778772339827472</v>
      </c>
      <c r="J136" s="181">
        <f>Flavor!J119</f>
        <v>0.29251510127134583</v>
      </c>
      <c r="K136" s="140">
        <f>Flavor!K119</f>
        <v>0.11314279634960472</v>
      </c>
      <c r="L136" s="143">
        <f>Flavor!L119</f>
        <v>8683628.4560921863</v>
      </c>
      <c r="M136" s="139">
        <f>Flavor!M119</f>
        <v>2607578.8132236535</v>
      </c>
      <c r="N136" s="140">
        <f>Flavor!N119</f>
        <v>0.4291569303230055</v>
      </c>
      <c r="O136" s="144">
        <f>Flavor!O119</f>
        <v>7345921.8700026274</v>
      </c>
      <c r="P136" s="138">
        <f>Flavor!P119</f>
        <v>2012204.7919213893</v>
      </c>
      <c r="Q136" s="140">
        <f>Flavor!Q119</f>
        <v>0.37726125373062791</v>
      </c>
    </row>
    <row r="137" spans="2:17">
      <c r="B137" s="368" t="s">
        <v>95</v>
      </c>
      <c r="C137" s="221" t="s">
        <v>144</v>
      </c>
      <c r="D137" s="116">
        <f>Fat!D35</f>
        <v>89218975.323655218</v>
      </c>
      <c r="E137" s="110">
        <f>Fat!E35</f>
        <v>8243392.8476846963</v>
      </c>
      <c r="F137" s="112">
        <f>Fat!F35</f>
        <v>0.10180097006564813</v>
      </c>
      <c r="G137" s="113">
        <f>Fat!G35</f>
        <v>23.823611201289161</v>
      </c>
      <c r="H137" s="114">
        <f>Fat!H35</f>
        <v>0.34858711088933347</v>
      </c>
      <c r="I137" s="182">
        <f>Fat!I35</f>
        <v>3.3653101605815001</v>
      </c>
      <c r="J137" s="183">
        <f>Fat!J35</f>
        <v>8.166265307220355E-2</v>
      </c>
      <c r="K137" s="112">
        <f>Fat!K35</f>
        <v>2.4869494330756008E-2</v>
      </c>
      <c r="L137" s="115">
        <f>Fat!L35</f>
        <v>300249524.17336702</v>
      </c>
      <c r="M137" s="111">
        <f>Fat!M35</f>
        <v>34354254.607032955</v>
      </c>
      <c r="N137" s="112">
        <f>Fat!N35</f>
        <v>0.1292022030443172</v>
      </c>
      <c r="O137" s="116">
        <f>Fat!O35</f>
        <v>105672085.88162577</v>
      </c>
      <c r="P137" s="110">
        <f>Fat!P35</f>
        <v>10871008.201829359</v>
      </c>
      <c r="Q137" s="112">
        <f>Fat!Q35</f>
        <v>0.11467177871698542</v>
      </c>
    </row>
    <row r="138" spans="2:17">
      <c r="B138" s="369"/>
      <c r="C138" s="222" t="s">
        <v>97</v>
      </c>
      <c r="D138" s="77">
        <f>Fat!D36</f>
        <v>9719752.0093196128</v>
      </c>
      <c r="E138" s="76">
        <f>Fat!E36</f>
        <v>1269187.7756823897</v>
      </c>
      <c r="F138" s="78">
        <f>Fat!F36</f>
        <v>0.15018970811800059</v>
      </c>
      <c r="G138" s="95">
        <f>Fat!G36</f>
        <v>2.5954074455906091</v>
      </c>
      <c r="H138" s="81">
        <f>Fat!H36</f>
        <v>0.14556771741115071</v>
      </c>
      <c r="I138" s="178">
        <f>Fat!I36</f>
        <v>3.6771419025045859</v>
      </c>
      <c r="J138" s="179">
        <f>Fat!J36</f>
        <v>0.13191721197490036</v>
      </c>
      <c r="K138" s="78">
        <f>Fat!K36</f>
        <v>3.720983110810696E-2</v>
      </c>
      <c r="L138" s="79">
        <f>Fat!L36</f>
        <v>35740907.395422295</v>
      </c>
      <c r="M138" s="80">
        <f>Fat!M36</f>
        <v>5781758.4254245423</v>
      </c>
      <c r="N138" s="78">
        <f>Fat!N36</f>
        <v>0.19298807289935432</v>
      </c>
      <c r="O138" s="77">
        <f>Fat!O36</f>
        <v>15932870.432701945</v>
      </c>
      <c r="P138" s="76">
        <f>Fat!P36</f>
        <v>3346214.708244238</v>
      </c>
      <c r="Q138" s="78">
        <f>Fat!Q36</f>
        <v>0.26585415391493189</v>
      </c>
    </row>
    <row r="139" spans="2:17">
      <c r="B139" s="369"/>
      <c r="C139" s="222" t="s">
        <v>59</v>
      </c>
      <c r="D139" s="77">
        <f>Fat!D37</f>
        <v>143841081.04346696</v>
      </c>
      <c r="E139" s="76">
        <f>Fat!E37</f>
        <v>9444643.9086534083</v>
      </c>
      <c r="F139" s="78">
        <f>Fat!F37</f>
        <v>7.0274511065940334E-2</v>
      </c>
      <c r="G139" s="95">
        <f>Fat!G37</f>
        <v>38.409026522905016</v>
      </c>
      <c r="H139" s="81">
        <f>Fat!H37</f>
        <v>-0.55283707764255041</v>
      </c>
      <c r="I139" s="178">
        <f>Fat!I37</f>
        <v>2.9081430526380965</v>
      </c>
      <c r="J139" s="179">
        <f>Fat!J37</f>
        <v>3.1588854938378486E-2</v>
      </c>
      <c r="K139" s="78">
        <f>Fat!K37</f>
        <v>1.0981491314726144E-2</v>
      </c>
      <c r="L139" s="79">
        <f>Fat!L37</f>
        <v>418310440.52051181</v>
      </c>
      <c r="M139" s="80">
        <f>Fat!M37</f>
        <v>31711805.124477625</v>
      </c>
      <c r="N139" s="78">
        <f>Fat!N37</f>
        <v>8.2027721313583643E-2</v>
      </c>
      <c r="O139" s="77">
        <f>Fat!O37</f>
        <v>205234282.60496843</v>
      </c>
      <c r="P139" s="76">
        <f>Fat!P37</f>
        <v>14477556.810405672</v>
      </c>
      <c r="Q139" s="78">
        <f>Fat!Q37</f>
        <v>7.589539372780707E-2</v>
      </c>
    </row>
    <row r="140" spans="2:17" ht="15" thickBot="1">
      <c r="B140" s="370"/>
      <c r="C140" s="223" t="s">
        <v>15</v>
      </c>
      <c r="D140" s="109">
        <f>Fat!D38</f>
        <v>131626520.4508003</v>
      </c>
      <c r="E140" s="103">
        <f>Fat!E38</f>
        <v>10642247.145555675</v>
      </c>
      <c r="F140" s="105">
        <f>Fat!F38</f>
        <v>8.7963888651090796E-2</v>
      </c>
      <c r="G140" s="106">
        <f>Fat!G38</f>
        <v>35.147445211321347</v>
      </c>
      <c r="H140" s="107">
        <f>Fat!H38</f>
        <v>7.3801483683631375E-2</v>
      </c>
      <c r="I140" s="190">
        <f>Fat!I38</f>
        <v>3.0788705138552355</v>
      </c>
      <c r="J140" s="191">
        <f>Fat!J38</f>
        <v>8.0098248470036548E-2</v>
      </c>
      <c r="K140" s="105">
        <f>Fat!K38</f>
        <v>2.6710347229301105E-2</v>
      </c>
      <c r="L140" s="108">
        <f>Fat!L38</f>
        <v>405261012.65733218</v>
      </c>
      <c r="M140" s="104">
        <f>Fat!M38</f>
        <v>42456729.321781695</v>
      </c>
      <c r="N140" s="105">
        <f>Fat!N38</f>
        <v>0.11702378188990208</v>
      </c>
      <c r="O140" s="109">
        <f>Fat!O38</f>
        <v>151091356.27665842</v>
      </c>
      <c r="P140" s="103">
        <f>Fat!P38</f>
        <v>4001680.5217821896</v>
      </c>
      <c r="Q140" s="105">
        <f>Fat!Q38</f>
        <v>2.7205719920485504E-2</v>
      </c>
    </row>
    <row r="141" spans="2:17" ht="15" hidden="1" thickBot="1">
      <c r="B141" s="371" t="s">
        <v>98</v>
      </c>
      <c r="C141" s="154" t="s">
        <v>99</v>
      </c>
      <c r="D141" s="125">
        <f>Organic!D11</f>
        <v>22239104.876094218</v>
      </c>
      <c r="E141" s="117">
        <f>Organic!E11</f>
        <v>1674940.0315129682</v>
      </c>
      <c r="F141" s="121">
        <f>Organic!F11</f>
        <v>8.1449455602585416E-2</v>
      </c>
      <c r="G141" s="122">
        <f>Organic!G11</f>
        <v>5.9383756214502155</v>
      </c>
      <c r="H141" s="123">
        <f>Organic!H11</f>
        <v>-2.3227251474498445E-2</v>
      </c>
      <c r="I141" s="186">
        <f>Organic!I11</f>
        <v>3.5166447705888699</v>
      </c>
      <c r="J141" s="187">
        <f>Organic!J11</f>
        <v>9.0246018730523403E-2</v>
      </c>
      <c r="K141" s="121">
        <f>Organic!K11</f>
        <v>2.6338446067194439E-2</v>
      </c>
      <c r="L141" s="124">
        <f>Organic!L11</f>
        <v>78207031.86509417</v>
      </c>
      <c r="M141" s="118">
        <f>Organic!M11</f>
        <v>7746003.108611688</v>
      </c>
      <c r="N141" s="121">
        <f>Organic!N11</f>
        <v>0.10993315376337091</v>
      </c>
      <c r="O141" s="125">
        <f>Organic!O11</f>
        <v>16568293.317845941</v>
      </c>
      <c r="P141" s="117">
        <f>Organic!P11</f>
        <v>1380134.9179821331</v>
      </c>
      <c r="Q141" s="121">
        <f>Organic!Q11</f>
        <v>9.0869141712039872E-2</v>
      </c>
    </row>
    <row r="142" spans="2:17" hidden="1">
      <c r="B142" s="369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72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68" t="s">
        <v>63</v>
      </c>
      <c r="C144" s="150" t="s">
        <v>102</v>
      </c>
      <c r="D144" s="116">
        <f>Size!D59</f>
        <v>93812157.994925171</v>
      </c>
      <c r="E144" s="110">
        <f>Size!E59</f>
        <v>3133624.2411018759</v>
      </c>
      <c r="F144" s="112">
        <f>Size!F59</f>
        <v>3.4557508942625048E-2</v>
      </c>
      <c r="G144" s="113">
        <f>Size!G59</f>
        <v>25.050101392864146</v>
      </c>
      <c r="H144" s="114">
        <f>Size!H59</f>
        <v>-1.2378325653117059</v>
      </c>
      <c r="I144" s="182">
        <f>Size!I59</f>
        <v>3.5671037497141493</v>
      </c>
      <c r="J144" s="183">
        <f>Size!J59</f>
        <v>0.14008152359737647</v>
      </c>
      <c r="K144" s="112">
        <f>Size!K59</f>
        <v>4.0875580709642971E-2</v>
      </c>
      <c r="L144" s="115">
        <f>Size!L59</f>
        <v>334637700.55247378</v>
      </c>
      <c r="M144" s="111">
        <f>Size!M59</f>
        <v>23880349.946441352</v>
      </c>
      <c r="N144" s="112">
        <f>Size!N59</f>
        <v>7.6845647898176495E-2</v>
      </c>
      <c r="O144" s="116">
        <f>Size!O59</f>
        <v>278617637.84177268</v>
      </c>
      <c r="P144" s="110">
        <f>Size!P59</f>
        <v>10925097.286000222</v>
      </c>
      <c r="Q144" s="112">
        <f>Size!Q59</f>
        <v>4.0812109531770946E-2</v>
      </c>
    </row>
    <row r="145" spans="1:17">
      <c r="B145" s="369"/>
      <c r="C145" s="151" t="s">
        <v>103</v>
      </c>
      <c r="D145" s="77">
        <f>Size!D60</f>
        <v>42702915.320933565</v>
      </c>
      <c r="E145" s="76">
        <f>Size!E60</f>
        <v>-346679.30045110732</v>
      </c>
      <c r="F145" s="78">
        <f>Size!F60</f>
        <v>-8.0530212537447705E-3</v>
      </c>
      <c r="G145" s="95">
        <f>Size!G60</f>
        <v>11.402704952359633</v>
      </c>
      <c r="H145" s="81">
        <f>Size!H60</f>
        <v>-1.0774803074233859</v>
      </c>
      <c r="I145" s="178">
        <f>Size!I60</f>
        <v>3.291778662590525</v>
      </c>
      <c r="J145" s="179">
        <f>Size!J60</f>
        <v>-8.8199738671468353E-4</v>
      </c>
      <c r="K145" s="78">
        <f>Size!K60</f>
        <v>-2.6786768446426551E-4</v>
      </c>
      <c r="L145" s="79">
        <f>Size!L60</f>
        <v>140568545.48385912</v>
      </c>
      <c r="M145" s="80">
        <f>Size!M60</f>
        <v>-1179161.1539419591</v>
      </c>
      <c r="N145" s="78">
        <f>Size!N60</f>
        <v>-8.3187317940528992E-3</v>
      </c>
      <c r="O145" s="77">
        <f>Size!O60</f>
        <v>31133863.807699323</v>
      </c>
      <c r="P145" s="76">
        <f>Size!P60</f>
        <v>-207803.49011398479</v>
      </c>
      <c r="Q145" s="78">
        <f>Size!Q60</f>
        <v>-6.6302627789199698E-3</v>
      </c>
    </row>
    <row r="146" spans="1:17">
      <c r="B146" s="369"/>
      <c r="C146" s="151" t="s">
        <v>104</v>
      </c>
      <c r="D146" s="77">
        <f>Size!D61</f>
        <v>69446632.439020231</v>
      </c>
      <c r="E146" s="76">
        <f>Size!E61</f>
        <v>3504675.6804282963</v>
      </c>
      <c r="F146" s="78">
        <f>Size!F61</f>
        <v>5.3147887213274923E-2</v>
      </c>
      <c r="G146" s="95">
        <f>Size!G61</f>
        <v>18.543920331568668</v>
      </c>
      <c r="H146" s="81">
        <f>Size!H61</f>
        <v>-0.57281802515033675</v>
      </c>
      <c r="I146" s="178">
        <f>Size!I61</f>
        <v>3.1030423750813019</v>
      </c>
      <c r="J146" s="179">
        <f>Size!J61</f>
        <v>5.2040341387023847E-2</v>
      </c>
      <c r="K146" s="78">
        <f>Size!K61</f>
        <v>1.7056803244411892E-2</v>
      </c>
      <c r="L146" s="79">
        <f>Size!L61</f>
        <v>215495843.26497552</v>
      </c>
      <c r="M146" s="80">
        <f>Size!M61</f>
        <v>14306799.088731378</v>
      </c>
      <c r="N146" s="78">
        <f>Size!N61</f>
        <v>7.1111223512739796E-2</v>
      </c>
      <c r="O146" s="77">
        <f>Size!O61</f>
        <v>46376049.322772861</v>
      </c>
      <c r="P146" s="76">
        <f>Size!P61</f>
        <v>2125178.352507025</v>
      </c>
      <c r="Q146" s="78">
        <f>Size!Q61</f>
        <v>4.8025684148342046E-2</v>
      </c>
    </row>
    <row r="147" spans="1:17">
      <c r="B147" s="369"/>
      <c r="C147" s="151" t="s">
        <v>105</v>
      </c>
      <c r="D147" s="77">
        <f>Size!D62</f>
        <v>115762271.15353051</v>
      </c>
      <c r="E147" s="76">
        <f>Size!E62</f>
        <v>16309173.034598723</v>
      </c>
      <c r="F147" s="78">
        <f>Size!F62</f>
        <v>0.16398858701309907</v>
      </c>
      <c r="G147" s="95">
        <f>Size!G62</f>
        <v>30.911309278495022</v>
      </c>
      <c r="H147" s="81">
        <f>Size!H62</f>
        <v>2.0796071428588725</v>
      </c>
      <c r="I147" s="178">
        <f>Size!I62</f>
        <v>2.4888604599681452</v>
      </c>
      <c r="J147" s="179">
        <f>Size!J62</f>
        <v>6.5702426549531623E-2</v>
      </c>
      <c r="K147" s="78">
        <f>Size!K62</f>
        <v>2.7114379517723008E-2</v>
      </c>
      <c r="L147" s="79">
        <f>Size!L62</f>
        <v>288116139.4301331</v>
      </c>
      <c r="M147" s="80">
        <f>Size!M62</f>
        <v>47125565.774873942</v>
      </c>
      <c r="N147" s="78">
        <f>Size!N62</f>
        <v>0.19554941531567044</v>
      </c>
      <c r="O147" s="77">
        <f>Size!O62</f>
        <v>57942518.566256166</v>
      </c>
      <c r="P147" s="76">
        <f>Size!P62</f>
        <v>8170544.8686315343</v>
      </c>
      <c r="Q147" s="78">
        <f>Size!Q62</f>
        <v>0.16415955128220028</v>
      </c>
    </row>
    <row r="148" spans="1:17">
      <c r="B148" s="369"/>
      <c r="C148" s="151" t="s">
        <v>106</v>
      </c>
      <c r="D148" s="77">
        <f>Size!D63</f>
        <v>115640021.85772936</v>
      </c>
      <c r="E148" s="76">
        <f>Size!E63</f>
        <v>8506057.143799603</v>
      </c>
      <c r="F148" s="78">
        <f>Size!F63</f>
        <v>7.9396456264010831E-2</v>
      </c>
      <c r="G148" s="95">
        <f>Size!G63</f>
        <v>30.878665777690035</v>
      </c>
      <c r="H148" s="81">
        <f>Size!H63</f>
        <v>-0.17973881366763678</v>
      </c>
      <c r="I148" s="178">
        <f>Size!I63</f>
        <v>3.6749882602005419</v>
      </c>
      <c r="J148" s="179">
        <f>Size!J63</f>
        <v>0.15001763478979768</v>
      </c>
      <c r="K148" s="78">
        <f>Size!K63</f>
        <v>4.2558548916224515E-2</v>
      </c>
      <c r="L148" s="79">
        <f>Size!L63</f>
        <v>424975722.73648947</v>
      </c>
      <c r="M148" s="80">
        <f>Size!M63</f>
        <v>47331644.136095881</v>
      </c>
      <c r="N148" s="78">
        <f>Size!N63</f>
        <v>0.12533400314792212</v>
      </c>
      <c r="O148" s="77">
        <f>Size!O63</f>
        <v>322933829.53381872</v>
      </c>
      <c r="P148" s="76">
        <f>Size!P63</f>
        <v>21313211.098980069</v>
      </c>
      <c r="Q148" s="78">
        <f>Size!Q63</f>
        <v>7.066231482972879E-2</v>
      </c>
    </row>
    <row r="149" spans="1:17" ht="15" customHeight="1">
      <c r="B149" s="369"/>
      <c r="C149" s="151" t="s">
        <v>107</v>
      </c>
      <c r="D149" s="77">
        <f>Size!D64</f>
        <v>131947101.9412065</v>
      </c>
      <c r="E149" s="76">
        <f>Size!E64</f>
        <v>17121393.528434098</v>
      </c>
      <c r="F149" s="78">
        <f>Size!F64</f>
        <v>0.14910766730814817</v>
      </c>
      <c r="G149" s="95">
        <f>Size!G64</f>
        <v>35.233048175915599</v>
      </c>
      <c r="H149" s="81">
        <f>Size!H64</f>
        <v>1.944787829199889</v>
      </c>
      <c r="I149" s="178">
        <f>Size!I64</f>
        <v>2.5428766399195983</v>
      </c>
      <c r="J149" s="179">
        <f>Size!J64</f>
        <v>5.3910220294234534E-2</v>
      </c>
      <c r="K149" s="78">
        <f>Size!K64</f>
        <v>2.1659681653057029E-2</v>
      </c>
      <c r="L149" s="79">
        <f>Size!L64</f>
        <v>335525203.23138392</v>
      </c>
      <c r="M149" s="80">
        <f>Size!M64</f>
        <v>49727870.882299781</v>
      </c>
      <c r="N149" s="78">
        <f>Size!N64</f>
        <v>0.17399697356712973</v>
      </c>
      <c r="O149" s="77">
        <f>Size!O64</f>
        <v>67131320.02069211</v>
      </c>
      <c r="P149" s="76">
        <f>Size!P64</f>
        <v>8775018.0786393136</v>
      </c>
      <c r="Q149" s="78">
        <f>Size!Q64</f>
        <v>0.15036967365328968</v>
      </c>
    </row>
    <row r="150" spans="1:17" ht="15" thickBot="1">
      <c r="B150" s="370"/>
      <c r="C150" s="152" t="s">
        <v>108</v>
      </c>
      <c r="D150" s="144">
        <f>Size!D65</f>
        <v>126819205.02830638</v>
      </c>
      <c r="E150" s="138">
        <f>Size!E65</f>
        <v>3972021.0053428113</v>
      </c>
      <c r="F150" s="140">
        <f>Size!F65</f>
        <v>3.2333024455817642E-2</v>
      </c>
      <c r="G150" s="141">
        <f>Size!G65</f>
        <v>33.863776427500518</v>
      </c>
      <c r="H150" s="142">
        <f>Size!H65</f>
        <v>-1.7499297811905734</v>
      </c>
      <c r="I150" s="180">
        <f>Size!I65</f>
        <v>3.1466918491539864</v>
      </c>
      <c r="J150" s="181">
        <f>Size!J65</f>
        <v>3.8635857841508248E-2</v>
      </c>
      <c r="K150" s="140">
        <f>Size!K65</f>
        <v>1.2430875746608732E-2</v>
      </c>
      <c r="L150" s="143">
        <f>Size!L65</f>
        <v>399060958.77875996</v>
      </c>
      <c r="M150" s="139">
        <f>Size!M65</f>
        <v>17245032.460321486</v>
      </c>
      <c r="N150" s="140">
        <f>Size!N65</f>
        <v>4.5165828011948746E-2</v>
      </c>
      <c r="O150" s="144">
        <f>Size!O65</f>
        <v>87865445.641443729</v>
      </c>
      <c r="P150" s="138">
        <f>Size!P65</f>
        <v>2608231.064642027</v>
      </c>
      <c r="Q150" s="140">
        <f>Size!Q65</f>
        <v>3.0592496806149717E-2</v>
      </c>
    </row>
    <row r="151" spans="1:17">
      <c r="A151" s="50"/>
      <c r="B151" s="362"/>
      <c r="C151" s="362"/>
      <c r="D151" s="362"/>
      <c r="E151" s="362"/>
      <c r="F151" s="362"/>
      <c r="G151" s="362"/>
      <c r="H151" s="362"/>
      <c r="I151" s="362"/>
      <c r="J151" s="362"/>
      <c r="K151" s="362"/>
      <c r="L151" s="362"/>
      <c r="M151" s="362"/>
      <c r="N151" s="362"/>
      <c r="O151" s="362"/>
      <c r="P151" s="362"/>
      <c r="Q151" s="362"/>
    </row>
    <row r="152" spans="1:17">
      <c r="A152" s="50"/>
      <c r="B152" s="362"/>
      <c r="C152" s="362"/>
      <c r="D152" s="362"/>
      <c r="E152" s="362"/>
      <c r="F152" s="362"/>
      <c r="G152" s="362"/>
      <c r="H152" s="362"/>
      <c r="I152" s="362"/>
      <c r="J152" s="362"/>
      <c r="K152" s="362"/>
      <c r="L152" s="362"/>
      <c r="M152" s="362"/>
      <c r="N152" s="362"/>
      <c r="O152" s="362"/>
      <c r="P152" s="362"/>
      <c r="Q152" s="362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59"/>
      <c r="M153" s="359"/>
      <c r="N153" s="359"/>
      <c r="O153" s="359"/>
      <c r="P153" s="359"/>
      <c r="Q153" s="359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73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73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73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73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73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73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73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73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73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73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73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73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73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73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73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73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73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73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73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73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73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73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73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73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73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73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73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73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73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73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73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73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73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73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73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73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73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73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73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74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74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74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74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74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74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74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74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74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74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74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74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74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74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74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74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74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74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73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73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73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73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73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73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73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73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73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73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73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73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73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73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73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73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73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73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73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73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73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73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73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73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73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73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73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73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73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73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73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73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73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73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73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73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73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73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73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73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73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73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73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73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73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73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73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73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73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73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73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73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73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73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73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73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73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73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73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73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73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73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73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73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73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73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73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73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73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73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73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73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73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73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73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73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73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  <mergeCell ref="B151:Q151"/>
    <mergeCell ref="B152:Q152"/>
    <mergeCell ref="L153:N153"/>
    <mergeCell ref="O153:Q153"/>
    <mergeCell ref="B156:B158"/>
    <mergeCell ref="B124:B136"/>
    <mergeCell ref="B137:B140"/>
    <mergeCell ref="B141:B143"/>
    <mergeCell ref="B144:B150"/>
    <mergeCell ref="B94:B100"/>
    <mergeCell ref="B113:B116"/>
    <mergeCell ref="B118:B119"/>
    <mergeCell ref="B120:B123"/>
    <mergeCell ref="B108:B112"/>
    <mergeCell ref="B3:Q3"/>
    <mergeCell ref="B2:Q2"/>
    <mergeCell ref="B4:Q4"/>
    <mergeCell ref="G5:H5"/>
    <mergeCell ref="I5:K5"/>
    <mergeCell ref="L5:N5"/>
    <mergeCell ref="O5:Q5"/>
    <mergeCell ref="B41:B43"/>
    <mergeCell ref="O105:Q105"/>
    <mergeCell ref="D5:F5"/>
    <mergeCell ref="G105:H105"/>
    <mergeCell ref="I105:K105"/>
    <mergeCell ref="L55:N55"/>
    <mergeCell ref="O55:Q55"/>
    <mergeCell ref="B104:Q104"/>
    <mergeCell ref="B13:B16"/>
    <mergeCell ref="D105:F105"/>
    <mergeCell ref="L105:N105"/>
    <mergeCell ref="B52:Q52"/>
    <mergeCell ref="B53:Q53"/>
    <mergeCell ref="B54:Q54"/>
    <mergeCell ref="D55:F55"/>
    <mergeCell ref="G55:H55"/>
    <mergeCell ref="B8:B12"/>
    <mergeCell ref="B44:B50"/>
    <mergeCell ref="B63:B66"/>
    <mergeCell ref="B102:Q102"/>
    <mergeCell ref="B103:Q103"/>
    <mergeCell ref="I55:K55"/>
    <mergeCell ref="B68:B69"/>
    <mergeCell ref="B70:B73"/>
    <mergeCell ref="B74:B86"/>
    <mergeCell ref="B87:B90"/>
    <mergeCell ref="B91:B93"/>
    <mergeCell ref="B58:B62"/>
    <mergeCell ref="B18:B19"/>
    <mergeCell ref="B20:B23"/>
    <mergeCell ref="B24:B36"/>
    <mergeCell ref="B37:B40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{18F35815-F652-402B-BAE2-17F12C6B8C30}</x14:id>
        </ext>
      </extLst>
    </cfRule>
  </conditionalFormatting>
  <conditionalFormatting sqref="D218">
    <cfRule type="cellIs" dxfId="98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{FC82ED07-C46D-4099-BE78-2BB5BD461EE6}</x14:id>
        </ext>
      </extLst>
    </cfRule>
  </conditionalFormatting>
  <conditionalFormatting sqref="D7:Q51">
    <cfRule type="cellIs" dxfId="97" priority="3" operator="lessThan">
      <formula>0</formula>
    </cfRule>
  </conditionalFormatting>
  <conditionalFormatting sqref="D57:Q101">
    <cfRule type="cellIs" dxfId="96" priority="2" operator="lessThan">
      <formula>0</formula>
    </cfRule>
  </conditionalFormatting>
  <conditionalFormatting sqref="D107:Q150">
    <cfRule type="cellIs" dxfId="95" priority="1" operator="lessThan">
      <formula>0</formula>
    </cfRule>
  </conditionalFormatting>
  <conditionalFormatting sqref="D155:Q289">
    <cfRule type="cellIs" dxfId="94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2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8F35815-F652-402B-BAE2-17F12C6B8C30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FC82ED07-C46D-4099-BE78-2BB5BD461EE6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1">
    <tabColor rgb="FFC00000"/>
    <pageSetUpPr fitToPage="1"/>
  </sheetPr>
  <dimension ref="A2:Q295"/>
  <sheetViews>
    <sheetView showGridLines="0" zoomScale="70" zoomScaleNormal="70" workbookViewId="0">
      <selection activeCell="B4" sqref="B4:Q4"/>
    </sheetView>
  </sheetViews>
  <sheetFormatPr defaultColWidth="9.1796875" defaultRowHeight="14.5"/>
  <cols>
    <col min="1" max="1" width="9.1796875" style="1"/>
    <col min="2" max="2" width="21.7265625" style="1" customWidth="1"/>
    <col min="3" max="3" width="42" style="145" bestFit="1" customWidth="1"/>
    <col min="4" max="4" width="10.26953125" style="1" bestFit="1" customWidth="1"/>
    <col min="5" max="5" width="10.90625" style="1" bestFit="1" customWidth="1"/>
    <col min="6" max="6" width="11.632812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6328125" style="19" bestFit="1" customWidth="1"/>
    <col min="12" max="12" width="10.90625" style="1" bestFit="1" customWidth="1"/>
    <col min="13" max="13" width="10.6328125" style="1" bestFit="1" customWidth="1"/>
    <col min="14" max="14" width="11.6328125" style="19" bestFit="1" customWidth="1"/>
    <col min="15" max="15" width="10.26953125" style="1" bestFit="1" customWidth="1"/>
    <col min="16" max="16" width="10.90625" style="1" bestFit="1" customWidth="1"/>
    <col min="17" max="17" width="11.6328125" style="19" bestFit="1" customWidth="1"/>
    <col min="18" max="16384" width="9.1796875" style="1"/>
  </cols>
  <sheetData>
    <row r="2" spans="2:17" ht="23.5">
      <c r="B2" s="360" t="s">
        <v>136</v>
      </c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</row>
    <row r="3" spans="2:17">
      <c r="B3" s="361" t="s">
        <v>17</v>
      </c>
      <c r="C3" s="361"/>
      <c r="D3" s="361"/>
      <c r="E3" s="361"/>
      <c r="F3" s="361"/>
      <c r="G3" s="361"/>
      <c r="H3" s="361"/>
      <c r="I3" s="361"/>
      <c r="J3" s="361"/>
      <c r="K3" s="361"/>
      <c r="L3" s="361"/>
      <c r="M3" s="361"/>
      <c r="N3" s="361"/>
      <c r="O3" s="361"/>
      <c r="P3" s="361"/>
      <c r="Q3" s="361"/>
    </row>
    <row r="4" spans="2:17" ht="15" thickBot="1">
      <c r="B4" s="361" t="str">
        <f>'HOME PAGE'!H5</f>
        <v>4 WEEKS  ENDING 02-23-2025</v>
      </c>
      <c r="C4" s="361"/>
      <c r="D4" s="361"/>
      <c r="E4" s="361"/>
      <c r="F4" s="361"/>
      <c r="G4" s="361"/>
      <c r="H4" s="361"/>
      <c r="I4" s="361"/>
      <c r="J4" s="361"/>
      <c r="K4" s="361"/>
      <c r="L4" s="361"/>
      <c r="M4" s="361"/>
      <c r="N4" s="361"/>
      <c r="O4" s="361"/>
      <c r="P4" s="361"/>
      <c r="Q4" s="361"/>
    </row>
    <row r="5" spans="2:17">
      <c r="D5" s="366" t="s">
        <v>64</v>
      </c>
      <c r="E5" s="364"/>
      <c r="F5" s="367"/>
      <c r="G5" s="363" t="s">
        <v>21</v>
      </c>
      <c r="H5" s="365"/>
      <c r="I5" s="366" t="s">
        <v>22</v>
      </c>
      <c r="J5" s="364"/>
      <c r="K5" s="367"/>
      <c r="L5" s="363" t="s">
        <v>23</v>
      </c>
      <c r="M5" s="364"/>
      <c r="N5" s="365"/>
      <c r="O5" s="366" t="s">
        <v>24</v>
      </c>
      <c r="P5" s="364"/>
      <c r="Q5" s="367"/>
    </row>
    <row r="6" spans="2:17" s="14" customFormat="1" ht="29.5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1" t="s">
        <v>11</v>
      </c>
      <c r="D7" s="282">
        <f>'Segment Data'!D57</f>
        <v>184449.12949368748</v>
      </c>
      <c r="E7" s="283">
        <f>'Segment Data'!E57</f>
        <v>48517.188063452631</v>
      </c>
      <c r="F7" s="284">
        <f>'Segment Data'!F57</f>
        <v>0.35692264491310449</v>
      </c>
      <c r="G7" s="285">
        <f>'Segment Data'!G57</f>
        <v>100.00000000000003</v>
      </c>
      <c r="H7" s="286">
        <f>'Segment Data'!H57</f>
        <v>0</v>
      </c>
      <c r="I7" s="287">
        <f>'Segment Data'!I57</f>
        <v>5.396323484286178</v>
      </c>
      <c r="J7" s="288">
        <f>'Segment Data'!J57</f>
        <v>-0.68432804645257139</v>
      </c>
      <c r="K7" s="284">
        <f>'Segment Data'!K57</f>
        <v>-0.11254189505732638</v>
      </c>
      <c r="L7" s="289">
        <f>'Segment Data'!L57</f>
        <v>995347.16914292809</v>
      </c>
      <c r="M7" s="290">
        <f>'Segment Data'!M57</f>
        <v>168792.4014088806</v>
      </c>
      <c r="N7" s="284">
        <f>'Segment Data'!N57</f>
        <v>0.20421199900838427</v>
      </c>
      <c r="O7" s="282">
        <f>'Segment Data'!O57</f>
        <v>412227.16583383083</v>
      </c>
      <c r="P7" s="283">
        <f>'Segment Data'!P57</f>
        <v>55862.039092120947</v>
      </c>
      <c r="Q7" s="284">
        <f>'Segment Data'!Q57</f>
        <v>0.15675506636374448</v>
      </c>
    </row>
    <row r="8" spans="2:17">
      <c r="B8" s="375" t="s">
        <v>60</v>
      </c>
      <c r="C8" s="151" t="s">
        <v>145</v>
      </c>
      <c r="D8" s="77">
        <f>'Segment Data'!D58</f>
        <v>1434.0425884056565</v>
      </c>
      <c r="E8" s="76">
        <f>'Segment Data'!E58</f>
        <v>-302.47170392050771</v>
      </c>
      <c r="F8" s="78">
        <f>'Segment Data'!F58</f>
        <v>-0.17418325046742281</v>
      </c>
      <c r="G8" s="95">
        <f>'Segment Data'!G58</f>
        <v>0.77747322112178086</v>
      </c>
      <c r="H8" s="81">
        <f>'Segment Data'!H58</f>
        <v>-0.50001481741801002</v>
      </c>
      <c r="I8" s="178">
        <f>'Segment Data'!I58</f>
        <v>7.3723223751183573</v>
      </c>
      <c r="J8" s="179">
        <f>'Segment Data'!J58</f>
        <v>9.6048871968149818E-2</v>
      </c>
      <c r="K8" s="78">
        <f>'Segment Data'!K58</f>
        <v>1.320028334923999E-2</v>
      </c>
      <c r="L8" s="79">
        <f>'Segment Data'!L58</f>
        <v>10572.224261375666</v>
      </c>
      <c r="M8" s="80">
        <f>'Segment Data'!M58</f>
        <v>-2063.1286717188359</v>
      </c>
      <c r="N8" s="78">
        <f>'Segment Data'!N58</f>
        <v>-0.16328223537904443</v>
      </c>
      <c r="O8" s="77">
        <f>'Segment Data'!O58</f>
        <v>2731.5817563533783</v>
      </c>
      <c r="P8" s="76">
        <f>'Segment Data'!P58</f>
        <v>-567.50318157672882</v>
      </c>
      <c r="Q8" s="78">
        <f>'Segment Data'!Q58</f>
        <v>-0.17201836031926732</v>
      </c>
    </row>
    <row r="9" spans="2:17">
      <c r="B9" s="376"/>
      <c r="C9" s="151" t="s">
        <v>149</v>
      </c>
      <c r="D9" s="77">
        <f>'Segment Data'!D59</f>
        <v>221.31202475643153</v>
      </c>
      <c r="E9" s="76">
        <f>'Segment Data'!E59</f>
        <v>-161.45588219499706</v>
      </c>
      <c r="F9" s="78">
        <f>'Segment Data'!F59</f>
        <v>-0.42181144046510943</v>
      </c>
      <c r="G9" s="95">
        <f>'Segment Data'!G59</f>
        <v>0.11998539942364199</v>
      </c>
      <c r="H9" s="81">
        <f>'Segment Data'!H59</f>
        <v>-0.16160250620329186</v>
      </c>
      <c r="I9" s="178">
        <f>'Segment Data'!I59</f>
        <v>6.7538892233561771</v>
      </c>
      <c r="J9" s="179">
        <f>'Segment Data'!J59</f>
        <v>0.15662878291960158</v>
      </c>
      <c r="K9" s="78">
        <f>'Segment Data'!K59</f>
        <v>2.3741488506286199E-2</v>
      </c>
      <c r="L9" s="79">
        <f>'Segment Data'!L59</f>
        <v>1494.7168990015984</v>
      </c>
      <c r="M9" s="80">
        <f>'Segment Data'!M59</f>
        <v>-1030.5026713977695</v>
      </c>
      <c r="N9" s="78">
        <f>'Segment Data'!N59</f>
        <v>-0.40808438342444564</v>
      </c>
      <c r="O9" s="77">
        <f>'Segment Data'!O59</f>
        <v>649.12061679363251</v>
      </c>
      <c r="P9" s="76">
        <f>'Segment Data'!P59</f>
        <v>-443.94291997201663</v>
      </c>
      <c r="Q9" s="78">
        <f>'Segment Data'!Q59</f>
        <v>-0.40614557620834552</v>
      </c>
    </row>
    <row r="10" spans="2:17">
      <c r="B10" s="376"/>
      <c r="C10" s="151" t="s">
        <v>146</v>
      </c>
      <c r="D10" s="77">
        <f>'Segment Data'!D60</f>
        <v>85120.864472202782</v>
      </c>
      <c r="E10" s="76">
        <f>'Segment Data'!E60</f>
        <v>5748.9680359897029</v>
      </c>
      <c r="F10" s="78">
        <f>'Segment Data'!F60</f>
        <v>7.2430775805008507E-2</v>
      </c>
      <c r="G10" s="95">
        <f>'Segment Data'!G60</f>
        <v>46.148694063159539</v>
      </c>
      <c r="H10" s="81">
        <f>'Segment Data'!H60</f>
        <v>-12.242215094089275</v>
      </c>
      <c r="I10" s="178">
        <f>'Segment Data'!I60</f>
        <v>6.4106870195679546</v>
      </c>
      <c r="J10" s="179">
        <f>'Segment Data'!J60</f>
        <v>-0.26713472355856016</v>
      </c>
      <c r="K10" s="78">
        <f>'Segment Data'!K60</f>
        <v>-4.0003272599110941E-2</v>
      </c>
      <c r="L10" s="79">
        <f>'Segment Data'!L60</f>
        <v>545683.22096635343</v>
      </c>
      <c r="M10" s="80">
        <f>'Segment Data'!M60</f>
        <v>15651.845151423826</v>
      </c>
      <c r="N10" s="78">
        <f>'Segment Data'!N60</f>
        <v>2.9530035136804734E-2</v>
      </c>
      <c r="O10" s="77">
        <f>'Segment Data'!O60</f>
        <v>238864.11975419521</v>
      </c>
      <c r="P10" s="76">
        <f>'Segment Data'!P60</f>
        <v>7588.5853373222344</v>
      </c>
      <c r="Q10" s="78">
        <f>'Segment Data'!Q60</f>
        <v>3.281188110301303E-2</v>
      </c>
    </row>
    <row r="11" spans="2:17">
      <c r="B11" s="376"/>
      <c r="C11" s="151" t="s">
        <v>148</v>
      </c>
      <c r="D11" s="77">
        <f>'Segment Data'!D61</f>
        <v>280.36468449558021</v>
      </c>
      <c r="E11" s="76">
        <f>'Segment Data'!E61</f>
        <v>-17.894408247685419</v>
      </c>
      <c r="F11" s="78">
        <f>'Segment Data'!F61</f>
        <v>-5.9996186815630473E-2</v>
      </c>
      <c r="G11" s="95">
        <f>'Segment Data'!G61</f>
        <v>0.15200108846551935</v>
      </c>
      <c r="H11" s="81">
        <f>'Segment Data'!H61</f>
        <v>-6.7416871437851078E-2</v>
      </c>
      <c r="I11" s="178">
        <f>'Segment Data'!I61</f>
        <v>9.6779836249405697</v>
      </c>
      <c r="J11" s="179">
        <f>'Segment Data'!J61</f>
        <v>-6.7341105438538662E-2</v>
      </c>
      <c r="K11" s="78">
        <f>'Segment Data'!K61</f>
        <v>-6.9100935373262815E-3</v>
      </c>
      <c r="L11" s="79">
        <f>'Segment Data'!L61</f>
        <v>2713.3648255598546</v>
      </c>
      <c r="M11" s="80">
        <f>'Segment Data'!M61</f>
        <v>-193.26688701152807</v>
      </c>
      <c r="N11" s="78">
        <f>'Segment Data'!N61</f>
        <v>-6.6491701090177838E-2</v>
      </c>
      <c r="O11" s="77">
        <f>'Segment Data'!O61</f>
        <v>846.2562164068222</v>
      </c>
      <c r="P11" s="76">
        <f>'Segment Data'!P61</f>
        <v>-54.012702226638794</v>
      </c>
      <c r="Q11" s="78">
        <f>'Segment Data'!Q61</f>
        <v>-5.9996186815630514E-2</v>
      </c>
    </row>
    <row r="12" spans="2:17" ht="15" thickBot="1">
      <c r="B12" s="377"/>
      <c r="C12" s="151" t="s">
        <v>147</v>
      </c>
      <c r="D12" s="144">
        <f>'Segment Data'!D62</f>
        <v>97392.545723826945</v>
      </c>
      <c r="E12" s="138">
        <f>'Segment Data'!E62</f>
        <v>43250.042021826041</v>
      </c>
      <c r="F12" s="140">
        <f>'Segment Data'!F62</f>
        <v>0.79881865566973553</v>
      </c>
      <c r="G12" s="141">
        <f>'Segment Data'!G62</f>
        <v>52.801846227829493</v>
      </c>
      <c r="H12" s="142">
        <f>'Segment Data'!H62</f>
        <v>12.971249289148389</v>
      </c>
      <c r="I12" s="180">
        <f>'Segment Data'!I62</f>
        <v>4.4652661962838902</v>
      </c>
      <c r="J12" s="181">
        <f>'Segment Data'!J62</f>
        <v>-0.67775765122174381</v>
      </c>
      <c r="K12" s="140">
        <f>'Segment Data'!K62</f>
        <v>-0.13178193827556453</v>
      </c>
      <c r="L12" s="143">
        <f>'Segment Data'!L62</f>
        <v>434883.64219063759</v>
      </c>
      <c r="M12" s="139">
        <f>'Segment Data'!M62</f>
        <v>156427.45448758488</v>
      </c>
      <c r="N12" s="140">
        <f>'Segment Data'!N62</f>
        <v>0.56176684661933252</v>
      </c>
      <c r="O12" s="144">
        <f>'Segment Data'!O62</f>
        <v>169136.08749008179</v>
      </c>
      <c r="P12" s="138">
        <f>'Segment Data'!P62</f>
        <v>49338.912558574084</v>
      </c>
      <c r="Q12" s="140">
        <f>'Segment Data'!Q62</f>
        <v>0.41185372348540683</v>
      </c>
    </row>
    <row r="13" spans="2:17">
      <c r="B13" s="368" t="s">
        <v>61</v>
      </c>
      <c r="C13" s="150" t="s">
        <v>74</v>
      </c>
      <c r="D13" s="116">
        <f>'Type Data'!D39</f>
        <v>21022.192346566284</v>
      </c>
      <c r="E13" s="110">
        <f>'Type Data'!E39</f>
        <v>-2939.0681246778804</v>
      </c>
      <c r="F13" s="112">
        <f>'Type Data'!F39</f>
        <v>-0.12265916178345655</v>
      </c>
      <c r="G13" s="113">
        <f>'Type Data'!G39</f>
        <v>11.397284662861876</v>
      </c>
      <c r="H13" s="114">
        <f>'Type Data'!H39</f>
        <v>-6.2301105020500831</v>
      </c>
      <c r="I13" s="182">
        <f>'Type Data'!I39</f>
        <v>5.5618577844327826</v>
      </c>
      <c r="J13" s="183">
        <f>'Type Data'!J39</f>
        <v>-0.25401042792459361</v>
      </c>
      <c r="K13" s="112">
        <f>'Type Data'!K39</f>
        <v>-4.3675409869996733E-2</v>
      </c>
      <c r="L13" s="115">
        <f>'Type Data'!L39</f>
        <v>116922.44414859294</v>
      </c>
      <c r="M13" s="111">
        <f>'Type Data'!M39</f>
        <v>-22433.088954131323</v>
      </c>
      <c r="N13" s="112">
        <f>'Type Data'!N39</f>
        <v>-0.16097738248825066</v>
      </c>
      <c r="O13" s="116">
        <f>'Type Data'!O39</f>
        <v>52489.514290571213</v>
      </c>
      <c r="P13" s="110">
        <f>'Type Data'!P39</f>
        <v>-9413.8356230328136</v>
      </c>
      <c r="Q13" s="112">
        <f>'Type Data'!Q39</f>
        <v>-0.15207312102125844</v>
      </c>
    </row>
    <row r="14" spans="2:17">
      <c r="B14" s="369"/>
      <c r="C14" s="151" t="s">
        <v>75</v>
      </c>
      <c r="D14" s="77">
        <f>'Type Data'!D40</f>
        <v>99555.739283700474</v>
      </c>
      <c r="E14" s="76">
        <f>'Type Data'!E40</f>
        <v>50528.17481116132</v>
      </c>
      <c r="F14" s="78">
        <f>'Type Data'!F40</f>
        <v>1.0306074828469742</v>
      </c>
      <c r="G14" s="95">
        <f>'Type Data'!G40</f>
        <v>53.974632223519194</v>
      </c>
      <c r="H14" s="81">
        <f>'Type Data'!H40</f>
        <v>17.906903066791244</v>
      </c>
      <c r="I14" s="178">
        <f>'Type Data'!I40</f>
        <v>4.6843734880312011</v>
      </c>
      <c r="J14" s="179">
        <f>'Type Data'!J40</f>
        <v>-0.77417900904046189</v>
      </c>
      <c r="K14" s="78">
        <f>'Type Data'!K40</f>
        <v>-0.14182862754471701</v>
      </c>
      <c r="L14" s="79">
        <f>'Type Data'!L40</f>
        <v>466356.26568191289</v>
      </c>
      <c r="M14" s="80">
        <f>'Type Data'!M40</f>
        <v>198736.73120499233</v>
      </c>
      <c r="N14" s="78">
        <f>'Type Data'!N40</f>
        <v>0.74260921047275552</v>
      </c>
      <c r="O14" s="77">
        <f>'Type Data'!O40</f>
        <v>166889.68191885948</v>
      </c>
      <c r="P14" s="76">
        <f>'Type Data'!P40</f>
        <v>62460.241890268851</v>
      </c>
      <c r="Q14" s="78">
        <f>'Type Data'!Q40</f>
        <v>0.59810951656131184</v>
      </c>
    </row>
    <row r="15" spans="2:17">
      <c r="B15" s="369"/>
      <c r="C15" s="151" t="s">
        <v>76</v>
      </c>
      <c r="D15" s="77">
        <f>'Type Data'!D41</f>
        <v>63727.889395496059</v>
      </c>
      <c r="E15" s="76">
        <f>'Type Data'!E41</f>
        <v>875.24860894609446</v>
      </c>
      <c r="F15" s="78">
        <f>'Type Data'!F41</f>
        <v>1.392540707905135E-2</v>
      </c>
      <c r="G15" s="95">
        <f>'Type Data'!G41</f>
        <v>34.550387725021537</v>
      </c>
      <c r="H15" s="81">
        <f>'Type Data'!H41</f>
        <v>-11.687928394967244</v>
      </c>
      <c r="I15" s="178">
        <f>'Type Data'!I41</f>
        <v>6.4556247895907433</v>
      </c>
      <c r="J15" s="179">
        <f>'Type Data'!J41</f>
        <v>-0.21357330657497631</v>
      </c>
      <c r="K15" s="78">
        <f>'Type Data'!K41</f>
        <v>-3.2023836073749957E-2</v>
      </c>
      <c r="L15" s="79">
        <f>'Type Data'!L41</f>
        <v>411403.34256986139</v>
      </c>
      <c r="M15" s="80">
        <f>'Type Data'!M41</f>
        <v>-7773.3697027855087</v>
      </c>
      <c r="N15" s="78">
        <f>'Type Data'!N41</f>
        <v>-1.8544373948258468E-2</v>
      </c>
      <c r="O15" s="77">
        <f>'Type Data'!O41</f>
        <v>192274.73575270176</v>
      </c>
      <c r="P15" s="76">
        <f>'Type Data'!P41</f>
        <v>2604.3017527929333</v>
      </c>
      <c r="Q15" s="78">
        <f>'Type Data'!Q41</f>
        <v>1.3730667969021388E-2</v>
      </c>
    </row>
    <row r="16" spans="2:17" ht="15" thickBot="1">
      <c r="B16" s="370"/>
      <c r="C16" s="152" t="s">
        <v>77</v>
      </c>
      <c r="D16" s="144">
        <f>'Type Data'!D42</f>
        <v>143.30846792459488</v>
      </c>
      <c r="E16" s="138">
        <f>'Type Data'!E42</f>
        <v>52.832768023014069</v>
      </c>
      <c r="F16" s="140">
        <f>'Type Data'!F42</f>
        <v>0.58394428648228636</v>
      </c>
      <c r="G16" s="141">
        <f>'Type Data'!G42</f>
        <v>7.769538859737446E-2</v>
      </c>
      <c r="H16" s="142">
        <f>'Type Data'!H42</f>
        <v>1.1135830226013874E-2</v>
      </c>
      <c r="I16" s="180">
        <f>'Type Data'!I42</f>
        <v>4.6411545123127711</v>
      </c>
      <c r="J16" s="181">
        <f>'Type Data'!J42</f>
        <v>0.18705377372552778</v>
      </c>
      <c r="K16" s="140">
        <f>'Type Data'!K42</f>
        <v>4.1995856111879885E-2</v>
      </c>
      <c r="L16" s="143">
        <f>'Type Data'!L42</f>
        <v>665.11674256086349</v>
      </c>
      <c r="M16" s="139">
        <f>'Type Data'!M42</f>
        <v>262.12886080503461</v>
      </c>
      <c r="N16" s="140">
        <f>'Type Data'!N42</f>
        <v>0.65046338282663041</v>
      </c>
      <c r="O16" s="144">
        <f>'Type Data'!O42</f>
        <v>573.23387169837952</v>
      </c>
      <c r="P16" s="138">
        <f>'Type Data'!P42</f>
        <v>211.33107209205627</v>
      </c>
      <c r="Q16" s="140">
        <f>'Type Data'!Q42</f>
        <v>0.58394428648228636</v>
      </c>
    </row>
    <row r="17" spans="2:17" ht="15" customHeight="1" thickBot="1">
      <c r="B17" s="94" t="s">
        <v>78</v>
      </c>
      <c r="C17" s="153" t="s">
        <v>79</v>
      </c>
      <c r="D17" s="137">
        <f>Granola!D12</f>
        <v>1179.1960145549297</v>
      </c>
      <c r="E17" s="131">
        <f>Granola!E12</f>
        <v>-402.35548199225673</v>
      </c>
      <c r="F17" s="133">
        <f>Granola!F12</f>
        <v>-0.25440555231408629</v>
      </c>
      <c r="G17" s="134">
        <f>Granola!G12</f>
        <v>0.63930690147024327</v>
      </c>
      <c r="H17" s="135">
        <f>Granola!H12</f>
        <v>-0.52418085564304318</v>
      </c>
      <c r="I17" s="184">
        <f>Granola!I12</f>
        <v>7.605206014275173</v>
      </c>
      <c r="J17" s="185">
        <f>Granola!J12</f>
        <v>0.26106826255720161</v>
      </c>
      <c r="K17" s="133">
        <f>Granola!K12</f>
        <v>3.5547843924377841E-2</v>
      </c>
      <c r="L17" s="136">
        <f>Granola!L12</f>
        <v>8968.0286219024656</v>
      </c>
      <c r="M17" s="132">
        <f>Granola!M12</f>
        <v>-2647.1034301757809</v>
      </c>
      <c r="N17" s="133">
        <f>Granola!N12</f>
        <v>-0.22790127725686476</v>
      </c>
      <c r="O17" s="137">
        <f>Granola!O12</f>
        <v>2231.0573921203613</v>
      </c>
      <c r="P17" s="131">
        <f>Granola!P12</f>
        <v>-798.62320876121521</v>
      </c>
      <c r="Q17" s="133">
        <f>Granola!Q12</f>
        <v>-0.26359980274119715</v>
      </c>
    </row>
    <row r="18" spans="2:17">
      <c r="B18" s="371" t="s">
        <v>80</v>
      </c>
      <c r="C18" s="154" t="s">
        <v>14</v>
      </c>
      <c r="D18" s="125">
        <f>'NB vs PL'!D21</f>
        <v>182965.52443542873</v>
      </c>
      <c r="E18" s="117">
        <f>'NB vs PL'!E21</f>
        <v>48253.827849880821</v>
      </c>
      <c r="F18" s="121">
        <f>'NB vs PL'!F21</f>
        <v>0.35820072846634737</v>
      </c>
      <c r="G18" s="122">
        <f>'NB vs PL'!G21</f>
        <v>99.195656242818089</v>
      </c>
      <c r="H18" s="123">
        <f>'NB vs PL'!H21</f>
        <v>9.3344329847440122E-2</v>
      </c>
      <c r="I18" s="186">
        <f>'NB vs PL'!I21</f>
        <v>5.4263829805119874</v>
      </c>
      <c r="J18" s="187">
        <f>'NB vs PL'!J21</f>
        <v>-0.69402693607114152</v>
      </c>
      <c r="K18" s="121">
        <f>'NB vs PL'!K21</f>
        <v>-0.11339549891759526</v>
      </c>
      <c r="L18" s="124">
        <f>'NB vs PL'!L21</f>
        <v>992841.00781686069</v>
      </c>
      <c r="M18" s="118">
        <f>'NB vs PL'!M21</f>
        <v>168350.20415493567</v>
      </c>
      <c r="N18" s="121">
        <f>'NB vs PL'!N21</f>
        <v>0.2041868792316647</v>
      </c>
      <c r="O18" s="125">
        <f>'NB vs PL'!O21</f>
        <v>409386.98663294315</v>
      </c>
      <c r="P18" s="117">
        <f>'NB vs PL'!P21</f>
        <v>55451.020635423483</v>
      </c>
      <c r="Q18" s="121">
        <f>'NB vs PL'!Q21</f>
        <v>0.15666964073329603</v>
      </c>
    </row>
    <row r="19" spans="2:17" ht="15" thickBot="1">
      <c r="B19" s="372"/>
      <c r="C19" s="155" t="s">
        <v>13</v>
      </c>
      <c r="D19" s="130">
        <f>'NB vs PL'!D22</f>
        <v>1483.6050582587718</v>
      </c>
      <c r="E19" s="119">
        <f>'NB vs PL'!E22</f>
        <v>263.36021357178674</v>
      </c>
      <c r="F19" s="126">
        <f>'NB vs PL'!F22</f>
        <v>0.21582571294480118</v>
      </c>
      <c r="G19" s="127">
        <f>'NB vs PL'!G22</f>
        <v>0.80434375718186601</v>
      </c>
      <c r="H19" s="128">
        <f>'NB vs PL'!H22</f>
        <v>-9.3344329847523277E-2</v>
      </c>
      <c r="I19" s="188">
        <f>'NB vs PL'!I22</f>
        <v>1.6892375178396841</v>
      </c>
      <c r="J19" s="189">
        <f>'NB vs PL'!J22</f>
        <v>-2.1968538023595663E-3</v>
      </c>
      <c r="K19" s="126">
        <f>'NB vs PL'!K22</f>
        <v>-1.2988111387537086E-3</v>
      </c>
      <c r="L19" s="129">
        <f>'NB vs PL'!L22</f>
        <v>2506.1613260674476</v>
      </c>
      <c r="M19" s="120">
        <f>'NB vs PL'!M22</f>
        <v>442.19725394487386</v>
      </c>
      <c r="N19" s="126">
        <f>'NB vs PL'!N22</f>
        <v>0.21424658496604532</v>
      </c>
      <c r="O19" s="130">
        <f>'NB vs PL'!O22</f>
        <v>2840.1792008876801</v>
      </c>
      <c r="P19" s="119">
        <f>'NB vs PL'!P22</f>
        <v>411.01845669746399</v>
      </c>
      <c r="Q19" s="126">
        <f>'NB vs PL'!Q22</f>
        <v>0.16920183552302584</v>
      </c>
    </row>
    <row r="20" spans="2:17">
      <c r="B20" s="368" t="s">
        <v>62</v>
      </c>
      <c r="C20" s="150" t="s">
        <v>70</v>
      </c>
      <c r="D20" s="116">
        <f>Package!D39</f>
        <v>80852.737200051706</v>
      </c>
      <c r="E20" s="110">
        <f>Package!E39</f>
        <v>-1964.2041181391396</v>
      </c>
      <c r="F20" s="112">
        <f>Package!F39</f>
        <v>-2.3717419248707506E-2</v>
      </c>
      <c r="G20" s="113">
        <f>Package!G39</f>
        <v>43.834707933831027</v>
      </c>
      <c r="H20" s="114">
        <f>Package!H39</f>
        <v>-17.090590746387903</v>
      </c>
      <c r="I20" s="182">
        <f>Package!I39</f>
        <v>6.3185433544874829</v>
      </c>
      <c r="J20" s="183">
        <f>Package!J39</f>
        <v>-0.19693753023019323</v>
      </c>
      <c r="K20" s="112">
        <f>Package!K39</f>
        <v>-3.02260928571087E-2</v>
      </c>
      <c r="L20" s="115">
        <f>Package!L39</f>
        <v>510871.52532750962</v>
      </c>
      <c r="M20" s="111">
        <f>Package!M39</f>
        <v>-28720.672761948314</v>
      </c>
      <c r="N20" s="112">
        <f>Package!N39</f>
        <v>-5.322662718927372E-2</v>
      </c>
      <c r="O20" s="116">
        <f>Package!O39</f>
        <v>241028.59358048439</v>
      </c>
      <c r="P20" s="110">
        <f>Package!P39</f>
        <v>-6257.4074666697124</v>
      </c>
      <c r="Q20" s="112">
        <f>Package!Q39</f>
        <v>-2.53043336063189E-2</v>
      </c>
    </row>
    <row r="21" spans="2:17">
      <c r="B21" s="369"/>
      <c r="C21" s="151" t="s">
        <v>71</v>
      </c>
      <c r="D21" s="77">
        <f>Package!D40</f>
        <v>3839.4661102013101</v>
      </c>
      <c r="E21" s="76">
        <f>Package!E40</f>
        <v>-102.86180358637694</v>
      </c>
      <c r="F21" s="78">
        <f>Package!F40</f>
        <v>-2.6091640735067614E-2</v>
      </c>
      <c r="G21" s="95">
        <f>Package!G40</f>
        <v>2.0815853784404608</v>
      </c>
      <c r="H21" s="81">
        <f>Package!H40</f>
        <v>-0.81863650635549146</v>
      </c>
      <c r="I21" s="178">
        <f>Package!I40</f>
        <v>4.3002514397903298</v>
      </c>
      <c r="J21" s="179">
        <f>Package!J40</f>
        <v>-0.34093206471253268</v>
      </c>
      <c r="K21" s="78">
        <f>Package!K40</f>
        <v>-7.3458001473495155E-2</v>
      </c>
      <c r="L21" s="79">
        <f>Package!L40</f>
        <v>16510.669668419359</v>
      </c>
      <c r="M21" s="80">
        <f>Package!M40</f>
        <v>-1786.3976143932377</v>
      </c>
      <c r="N21" s="78">
        <f>Package!N40</f>
        <v>-9.7633002425000392E-2</v>
      </c>
      <c r="O21" s="77">
        <f>Package!O40</f>
        <v>3681.3347392082214</v>
      </c>
      <c r="P21" s="76">
        <f>Package!P40</f>
        <v>-563.11655354499817</v>
      </c>
      <c r="Q21" s="78">
        <f>Package!Q40</f>
        <v>-0.13267122525506123</v>
      </c>
    </row>
    <row r="22" spans="2:17">
      <c r="B22" s="369"/>
      <c r="C22" s="151" t="s">
        <v>72</v>
      </c>
      <c r="D22" s="77">
        <f>Package!D41</f>
        <v>19.465564250946045</v>
      </c>
      <c r="E22" s="76">
        <f>Package!E41</f>
        <v>-7.4027762413024902</v>
      </c>
      <c r="F22" s="78">
        <f>Package!F41</f>
        <v>-0.27552041196731808</v>
      </c>
      <c r="G22" s="95">
        <f>Package!G41</f>
        <v>1.0553351107906544E-2</v>
      </c>
      <c r="H22" s="81">
        <f>Package!H41</f>
        <v>-9.2126731315385554E-3</v>
      </c>
      <c r="I22" s="178">
        <f>Package!I41</f>
        <v>3.99</v>
      </c>
      <c r="J22" s="179">
        <f>Package!J41</f>
        <v>0</v>
      </c>
      <c r="K22" s="78">
        <f>Package!K41</f>
        <v>0</v>
      </c>
      <c r="L22" s="79">
        <f>Package!L41</f>
        <v>77.66760136127472</v>
      </c>
      <c r="M22" s="80">
        <f>Package!M41</f>
        <v>-29.537077202796937</v>
      </c>
      <c r="N22" s="78">
        <f>Package!N41</f>
        <v>-0.27552041196731808</v>
      </c>
      <c r="O22" s="77">
        <f>Package!O41</f>
        <v>19.465564250946045</v>
      </c>
      <c r="P22" s="76">
        <f>Package!P41</f>
        <v>-7.4027762413024902</v>
      </c>
      <c r="Q22" s="78">
        <f>Package!Q41</f>
        <v>-0.27552041196731808</v>
      </c>
    </row>
    <row r="23" spans="2:17" ht="15" thickBot="1">
      <c r="B23" s="370"/>
      <c r="C23" s="152" t="s">
        <v>73</v>
      </c>
      <c r="D23" s="144">
        <f>Package!D42</f>
        <v>99555.739283700415</v>
      </c>
      <c r="E23" s="138">
        <f>Package!E42</f>
        <v>50528.174811161269</v>
      </c>
      <c r="F23" s="140">
        <f>Package!F42</f>
        <v>1.0306074828469733</v>
      </c>
      <c r="G23" s="141">
        <f>Package!G42</f>
        <v>53.974632223519151</v>
      </c>
      <c r="H23" s="142">
        <f>Package!H42</f>
        <v>17.906903066791223</v>
      </c>
      <c r="I23" s="180">
        <f>Package!I42</f>
        <v>4.6843734880312038</v>
      </c>
      <c r="J23" s="181">
        <f>Package!J42</f>
        <v>-0.774179009040461</v>
      </c>
      <c r="K23" s="140">
        <f>Package!K42</f>
        <v>-0.14182862754471681</v>
      </c>
      <c r="L23" s="143">
        <f>Package!L42</f>
        <v>466356.26568191289</v>
      </c>
      <c r="M23" s="139">
        <f>Package!M42</f>
        <v>198736.73120499228</v>
      </c>
      <c r="N23" s="140">
        <f>Package!N42</f>
        <v>0.74260921047275508</v>
      </c>
      <c r="O23" s="144">
        <f>Package!O42</f>
        <v>166889.68191885948</v>
      </c>
      <c r="P23" s="138">
        <f>Package!P42</f>
        <v>62460.241890268851</v>
      </c>
      <c r="Q23" s="140">
        <f>Package!Q42</f>
        <v>0.59810951656131184</v>
      </c>
    </row>
    <row r="24" spans="2:17">
      <c r="B24" s="371" t="s">
        <v>81</v>
      </c>
      <c r="C24" s="156" t="s">
        <v>82</v>
      </c>
      <c r="D24" s="116">
        <f>Flavor!D120</f>
        <v>40536.209065479983</v>
      </c>
      <c r="E24" s="110">
        <f>Flavor!E120</f>
        <v>8368.6101158545789</v>
      </c>
      <c r="F24" s="112">
        <f>Flavor!F120</f>
        <v>0.26015650496513143</v>
      </c>
      <c r="G24" s="113">
        <f>Flavor!G120</f>
        <v>21.976904513863424</v>
      </c>
      <c r="H24" s="114">
        <f>Flavor!H120</f>
        <v>-1.6875842083365491</v>
      </c>
      <c r="I24" s="182">
        <f>Flavor!I120</f>
        <v>5.1281119071032792</v>
      </c>
      <c r="J24" s="183">
        <f>Flavor!J120</f>
        <v>-1.1046044546617511</v>
      </c>
      <c r="K24" s="112">
        <f>Flavor!K120</f>
        <v>-0.17722681260421425</v>
      </c>
      <c r="L24" s="115">
        <f>Flavor!L120</f>
        <v>207874.21637751578</v>
      </c>
      <c r="M24" s="111">
        <f>Flavor!M120</f>
        <v>7382.6960854899371</v>
      </c>
      <c r="N24" s="112">
        <f>Flavor!N120</f>
        <v>3.6822984207694538E-2</v>
      </c>
      <c r="O24" s="116">
        <f>Flavor!O120</f>
        <v>94876.884314775467</v>
      </c>
      <c r="P24" s="110">
        <f>Flavor!P120</f>
        <v>5114.045545417277</v>
      </c>
      <c r="Q24" s="112">
        <f>Flavor!Q120</f>
        <v>5.6972858874902568E-2</v>
      </c>
    </row>
    <row r="25" spans="2:17">
      <c r="B25" s="369"/>
      <c r="C25" s="151" t="s">
        <v>83</v>
      </c>
      <c r="D25" s="77">
        <f>Flavor!D121</f>
        <v>31544.522918652288</v>
      </c>
      <c r="E25" s="76">
        <f>Flavor!E121</f>
        <v>7074.048418496106</v>
      </c>
      <c r="F25" s="78">
        <f>Flavor!F121</f>
        <v>0.28908505302792376</v>
      </c>
      <c r="G25" s="95">
        <f>Flavor!G121</f>
        <v>17.102017778691586</v>
      </c>
      <c r="H25" s="81">
        <f>Flavor!H121</f>
        <v>-0.89998693240518435</v>
      </c>
      <c r="I25" s="178">
        <f>Flavor!I121</f>
        <v>6.0601004263488036</v>
      </c>
      <c r="J25" s="179">
        <f>Flavor!J121</f>
        <v>0.4699988989082966</v>
      </c>
      <c r="K25" s="78">
        <f>Flavor!K121</f>
        <v>8.4076987976189954E-2</v>
      </c>
      <c r="L25" s="79">
        <f>Flavor!L121</f>
        <v>191162.97678829433</v>
      </c>
      <c r="M25" s="80">
        <f>Flavor!M121</f>
        <v>54370.539907777274</v>
      </c>
      <c r="N25" s="78">
        <f>Flavor!N121</f>
        <v>0.3974674415316386</v>
      </c>
      <c r="O25" s="77">
        <f>Flavor!O121</f>
        <v>68642.989056348801</v>
      </c>
      <c r="P25" s="76">
        <f>Flavor!P121</f>
        <v>13620.610844984018</v>
      </c>
      <c r="Q25" s="78">
        <f>Flavor!Q121</f>
        <v>0.2475467489366118</v>
      </c>
    </row>
    <row r="26" spans="2:17">
      <c r="B26" s="369"/>
      <c r="C26" s="151" t="s">
        <v>84</v>
      </c>
      <c r="D26" s="77">
        <f>Flavor!D122</f>
        <v>8390.2187196424256</v>
      </c>
      <c r="E26" s="76">
        <f>Flavor!E122</f>
        <v>2283.6887940524784</v>
      </c>
      <c r="F26" s="78">
        <f>Flavor!F122</f>
        <v>0.37397487965832787</v>
      </c>
      <c r="G26" s="95">
        <f>Flavor!G122</f>
        <v>4.5487982202320838</v>
      </c>
      <c r="H26" s="81">
        <f>Flavor!H122</f>
        <v>5.6454580217175199E-2</v>
      </c>
      <c r="I26" s="178">
        <f>Flavor!I122</f>
        <v>5.8225720608524414</v>
      </c>
      <c r="J26" s="179">
        <f>Flavor!J122</f>
        <v>0.27137044727153814</v>
      </c>
      <c r="K26" s="78">
        <f>Flavor!K122</f>
        <v>4.8884992144337863E-2</v>
      </c>
      <c r="L26" s="79">
        <f>Flavor!L122</f>
        <v>48852.653101431133</v>
      </c>
      <c r="M26" s="80">
        <f>Flavor!M122</f>
        <v>14954.074325116148</v>
      </c>
      <c r="N26" s="78">
        <f>Flavor!N122</f>
        <v>0.44114163085694297</v>
      </c>
      <c r="O26" s="77">
        <f>Flavor!O122</f>
        <v>19620.031526684761</v>
      </c>
      <c r="P26" s="76">
        <f>Flavor!P122</f>
        <v>6748.3024945613761</v>
      </c>
      <c r="Q26" s="78">
        <f>Flavor!Q122</f>
        <v>0.52427319420102358</v>
      </c>
    </row>
    <row r="27" spans="2:17">
      <c r="B27" s="369"/>
      <c r="C27" s="151" t="s">
        <v>85</v>
      </c>
      <c r="D27" s="77">
        <f>Flavor!D123</f>
        <v>75.666316683840748</v>
      </c>
      <c r="E27" s="76">
        <f>Flavor!E123</f>
        <v>-992.01777122616431</v>
      </c>
      <c r="F27" s="78">
        <f>Flavor!F123</f>
        <v>-0.92913042580604743</v>
      </c>
      <c r="G27" s="95">
        <f>Flavor!G123</f>
        <v>4.1022864619391086E-2</v>
      </c>
      <c r="H27" s="81">
        <f>Flavor!H123</f>
        <v>-0.74443203043776418</v>
      </c>
      <c r="I27" s="178">
        <f>Flavor!I123</f>
        <v>7.6534701960735658</v>
      </c>
      <c r="J27" s="179">
        <f>Flavor!J123</f>
        <v>-1.0476971828685953</v>
      </c>
      <c r="K27" s="78">
        <f>Flavor!K123</f>
        <v>-0.1204088069152818</v>
      </c>
      <c r="L27" s="79">
        <f>Flavor!L123</f>
        <v>579.10989958643916</v>
      </c>
      <c r="M27" s="80">
        <f>Flavor!M123</f>
        <v>-8710.9880571517115</v>
      </c>
      <c r="N27" s="78">
        <f>Flavor!N123</f>
        <v>-0.93766374668133523</v>
      </c>
      <c r="O27" s="77">
        <f>Flavor!O123</f>
        <v>238.05135989189148</v>
      </c>
      <c r="P27" s="76">
        <f>Flavor!P123</f>
        <v>-3498.455819946304</v>
      </c>
      <c r="Q27" s="78">
        <f>Flavor!Q123</f>
        <v>-0.93629040479932923</v>
      </c>
    </row>
    <row r="28" spans="2:17">
      <c r="B28" s="369"/>
      <c r="C28" s="151" t="s">
        <v>86</v>
      </c>
      <c r="D28" s="77">
        <f>Flavor!D124</f>
        <v>14245.547733627847</v>
      </c>
      <c r="E28" s="76">
        <f>Flavor!E124</f>
        <v>10315.927566163627</v>
      </c>
      <c r="F28" s="78">
        <f>Flavor!F124</f>
        <v>2.6251716772973719</v>
      </c>
      <c r="G28" s="95">
        <f>Flavor!G124</f>
        <v>7.7232935567285423</v>
      </c>
      <c r="H28" s="81">
        <f>Flavor!H124</f>
        <v>4.8324202813835848</v>
      </c>
      <c r="I28" s="178">
        <f>Flavor!I124</f>
        <v>2.6506938128071158</v>
      </c>
      <c r="J28" s="179">
        <f>Flavor!J124</f>
        <v>-3.8718102678352495</v>
      </c>
      <c r="K28" s="78">
        <f>Flavor!K124</f>
        <v>-0.5936079487211201</v>
      </c>
      <c r="L28" s="79">
        <f>Flavor!L124</f>
        <v>37760.585237575768</v>
      </c>
      <c r="M28" s="80">
        <f>Flavor!M124</f>
        <v>12129.621659915854</v>
      </c>
      <c r="N28" s="78">
        <f>Flavor!N124</f>
        <v>0.4732409541749768</v>
      </c>
      <c r="O28" s="77">
        <f>Flavor!O124</f>
        <v>11791.721826672554</v>
      </c>
      <c r="P28" s="76">
        <f>Flavor!P124</f>
        <v>2216.7521435907511</v>
      </c>
      <c r="Q28" s="78">
        <f>Flavor!Q124</f>
        <v>0.23151531722419683</v>
      </c>
    </row>
    <row r="29" spans="2:17">
      <c r="B29" s="369"/>
      <c r="C29" s="151" t="s">
        <v>87</v>
      </c>
      <c r="D29" s="77">
        <f>Flavor!D125</f>
        <v>19586.572740838608</v>
      </c>
      <c r="E29" s="76">
        <f>Flavor!E125</f>
        <v>1582.6348883812097</v>
      </c>
      <c r="F29" s="78">
        <f>Flavor!F125</f>
        <v>8.7904929541022178E-2</v>
      </c>
      <c r="G29" s="95">
        <f>Flavor!G125</f>
        <v>10.618956454066073</v>
      </c>
      <c r="H29" s="81">
        <f>Flavor!H125</f>
        <v>-2.6258612561978989</v>
      </c>
      <c r="I29" s="178">
        <f>Flavor!I125</f>
        <v>6.3080820775754081</v>
      </c>
      <c r="J29" s="179">
        <f>Flavor!J125</f>
        <v>-9.2192283148628817E-3</v>
      </c>
      <c r="K29" s="78">
        <f>Flavor!K125</f>
        <v>-1.4593618174056136E-3</v>
      </c>
      <c r="L29" s="79">
        <f>Flavor!L125</f>
        <v>123553.70846761107</v>
      </c>
      <c r="M29" s="80">
        <f>Flavor!M125</f>
        <v>9817.4083611146634</v>
      </c>
      <c r="N29" s="78">
        <f>Flavor!N125</f>
        <v>8.6317282625882702E-2</v>
      </c>
      <c r="O29" s="77">
        <f>Flavor!O125</f>
        <v>56889.511389255524</v>
      </c>
      <c r="P29" s="76">
        <f>Flavor!P125</f>
        <v>4265.9862780782132</v>
      </c>
      <c r="Q29" s="78">
        <f>Flavor!Q125</f>
        <v>8.1066144258969672E-2</v>
      </c>
    </row>
    <row r="30" spans="2:17">
      <c r="B30" s="369"/>
      <c r="C30" s="151" t="s">
        <v>88</v>
      </c>
      <c r="D30" s="77">
        <f>Flavor!D126</f>
        <v>63.640680313110352</v>
      </c>
      <c r="E30" s="76">
        <f>Flavor!E126</f>
        <v>63.640680313110352</v>
      </c>
      <c r="F30" s="78">
        <f>Flavor!F126</f>
        <v>0</v>
      </c>
      <c r="G30" s="95">
        <f>Flavor!G126</f>
        <v>3.450310689337701E-2</v>
      </c>
      <c r="H30" s="81">
        <f>Flavor!H126</f>
        <v>3.450310689337701E-2</v>
      </c>
      <c r="I30" s="178">
        <f>Flavor!I126</f>
        <v>1.5784741426501103</v>
      </c>
      <c r="J30" s="179">
        <f>Flavor!J126</f>
        <v>1.5784741426501103</v>
      </c>
      <c r="K30" s="78">
        <f>Flavor!K126</f>
        <v>0</v>
      </c>
      <c r="L30" s="79">
        <f>Flavor!L126</f>
        <v>100.45516829490661</v>
      </c>
      <c r="M30" s="80">
        <f>Flavor!M126</f>
        <v>100.45516829490661</v>
      </c>
      <c r="N30" s="78">
        <f>Flavor!N126</f>
        <v>0</v>
      </c>
      <c r="O30" s="77">
        <f>Flavor!O126</f>
        <v>31.820340156555176</v>
      </c>
      <c r="P30" s="76">
        <f>Flavor!P126</f>
        <v>31.820340156555176</v>
      </c>
      <c r="Q30" s="78">
        <f>Flavor!Q126</f>
        <v>0</v>
      </c>
    </row>
    <row r="31" spans="2:17">
      <c r="B31" s="369"/>
      <c r="C31" s="151" t="s">
        <v>89</v>
      </c>
      <c r="D31" s="77">
        <f>Flavor!D127</f>
        <v>18858.447491987237</v>
      </c>
      <c r="E31" s="76">
        <f>Flavor!E127</f>
        <v>647.53031633943829</v>
      </c>
      <c r="F31" s="78">
        <f>Flavor!F127</f>
        <v>3.5557259971800641E-2</v>
      </c>
      <c r="G31" s="95">
        <f>Flavor!G127</f>
        <v>10.224199780044312</v>
      </c>
      <c r="H31" s="81">
        <f>Flavor!H127</f>
        <v>-3.1728848080503056</v>
      </c>
      <c r="I31" s="178">
        <f>Flavor!I127</f>
        <v>6.3754484810031524</v>
      </c>
      <c r="J31" s="179">
        <f>Flavor!J127</f>
        <v>-0.23158272190808571</v>
      </c>
      <c r="K31" s="78">
        <f>Flavor!K127</f>
        <v>-3.5050950237081373E-2</v>
      </c>
      <c r="L31" s="79">
        <f>Flavor!L127</f>
        <v>120231.06041686774</v>
      </c>
      <c r="M31" s="80">
        <f>Flavor!M127</f>
        <v>-89.037596269467031</v>
      </c>
      <c r="N31" s="78">
        <f>Flavor!N127</f>
        <v>-7.4000601511931463E-4</v>
      </c>
      <c r="O31" s="77">
        <f>Flavor!O127</f>
        <v>56620.925459742546</v>
      </c>
      <c r="P31" s="76">
        <f>Flavor!P127</f>
        <v>2106.8213990281511</v>
      </c>
      <c r="Q31" s="78">
        <f>Flavor!Q127</f>
        <v>3.8647271845130303E-2</v>
      </c>
    </row>
    <row r="32" spans="2:17">
      <c r="B32" s="369"/>
      <c r="C32" s="151" t="s">
        <v>90</v>
      </c>
      <c r="D32" s="77">
        <f>Flavor!D128</f>
        <v>11.900578022003174</v>
      </c>
      <c r="E32" s="76">
        <f>Flavor!E128</f>
        <v>-22.790963888168335</v>
      </c>
      <c r="F32" s="78">
        <f>Flavor!F128</f>
        <v>-0.65696024544490073</v>
      </c>
      <c r="G32" s="95">
        <f>Flavor!G128</f>
        <v>6.4519567290288885E-3</v>
      </c>
      <c r="H32" s="81">
        <f>Flavor!H128</f>
        <v>-1.9069301589772103E-2</v>
      </c>
      <c r="I32" s="178">
        <f>Flavor!I128</f>
        <v>3.1733333333333333</v>
      </c>
      <c r="J32" s="179">
        <f>Flavor!J128</f>
        <v>0.60102869051415864</v>
      </c>
      <c r="K32" s="78">
        <f>Flavor!K128</f>
        <v>0.23365377510474336</v>
      </c>
      <c r="L32" s="79">
        <f>Flavor!L128</f>
        <v>37.764500923156739</v>
      </c>
      <c r="M32" s="80">
        <f>Flavor!M128</f>
        <v>-51.472713398933415</v>
      </c>
      <c r="N32" s="78">
        <f>Flavor!N128</f>
        <v>-0.57680771178209722</v>
      </c>
      <c r="O32" s="77">
        <f>Flavor!O128</f>
        <v>31.734874725341797</v>
      </c>
      <c r="P32" s="76">
        <f>Flavor!P128</f>
        <v>-60.775903701782227</v>
      </c>
      <c r="Q32" s="78">
        <f>Flavor!Q128</f>
        <v>-0.65696024544490073</v>
      </c>
    </row>
    <row r="33" spans="2:17">
      <c r="B33" s="369"/>
      <c r="C33" s="151" t="s">
        <v>91</v>
      </c>
      <c r="D33" s="77">
        <f>Flavor!D129</f>
        <v>746.63224494495375</v>
      </c>
      <c r="E33" s="76">
        <f>Flavor!E129</f>
        <v>-138.28557005639436</v>
      </c>
      <c r="F33" s="78">
        <f>Flavor!F129</f>
        <v>-0.15626939328392173</v>
      </c>
      <c r="G33" s="95">
        <f>Flavor!G129</f>
        <v>0.40479033270282061</v>
      </c>
      <c r="H33" s="81">
        <f>Flavor!H129</f>
        <v>-0.24621031195104792</v>
      </c>
      <c r="I33" s="178">
        <f>Flavor!I129</f>
        <v>6.367016249167162</v>
      </c>
      <c r="J33" s="179">
        <f>Flavor!J129</f>
        <v>-0.3577976802026912</v>
      </c>
      <c r="K33" s="78">
        <f>Flavor!K129</f>
        <v>-5.3205588133829383E-2</v>
      </c>
      <c r="L33" s="79">
        <f>Flavor!L129</f>
        <v>4753.8196357166771</v>
      </c>
      <c r="M33" s="80">
        <f>Flavor!M129</f>
        <v>-1197.0880129519237</v>
      </c>
      <c r="N33" s="78">
        <f>Flavor!N129</f>
        <v>-0.20116057644076341</v>
      </c>
      <c r="O33" s="77">
        <f>Flavor!O129</f>
        <v>2200.9116175174713</v>
      </c>
      <c r="P33" s="76">
        <f>Flavor!P129</f>
        <v>-378.80929062880432</v>
      </c>
      <c r="Q33" s="78">
        <f>Flavor!Q129</f>
        <v>-0.14684119101124293</v>
      </c>
    </row>
    <row r="34" spans="2:17">
      <c r="B34" s="369"/>
      <c r="C34" s="151" t="s">
        <v>92</v>
      </c>
      <c r="D34" s="77">
        <f>Flavor!D130</f>
        <v>100.71992669999599</v>
      </c>
      <c r="E34" s="76">
        <f>Flavor!E130</f>
        <v>54.272475339937955</v>
      </c>
      <c r="F34" s="78">
        <f>Flavor!F130</f>
        <v>1.168470470407962</v>
      </c>
      <c r="G34" s="95">
        <f>Flavor!G130</f>
        <v>5.4605802139848551E-2</v>
      </c>
      <c r="H34" s="81">
        <f>Flavor!H130</f>
        <v>2.0436164840953258E-2</v>
      </c>
      <c r="I34" s="178">
        <f>Flavor!I130</f>
        <v>4.9386143899204296</v>
      </c>
      <c r="J34" s="179">
        <f>Flavor!J130</f>
        <v>-2.0200814432480563E-2</v>
      </c>
      <c r="K34" s="78">
        <f>Flavor!K130</f>
        <v>-4.0737179346284243E-3</v>
      </c>
      <c r="L34" s="79">
        <f>Flavor!L130</f>
        <v>497.41687935233114</v>
      </c>
      <c r="M34" s="80">
        <f>Flavor!M130</f>
        <v>267.09255134463308</v>
      </c>
      <c r="N34" s="78">
        <f>Flavor!N130</f>
        <v>1.1596367333619493</v>
      </c>
      <c r="O34" s="77">
        <f>Flavor!O130</f>
        <v>303.87959158420563</v>
      </c>
      <c r="P34" s="76">
        <f>Flavor!P130</f>
        <v>160.13545713946223</v>
      </c>
      <c r="Q34" s="78">
        <f>Flavor!Q130</f>
        <v>1.1140312455741963</v>
      </c>
    </row>
    <row r="35" spans="2:17">
      <c r="B35" s="369"/>
      <c r="C35" s="151" t="s">
        <v>93</v>
      </c>
      <c r="D35" s="77">
        <f>Flavor!D131</f>
        <v>597.48597107573744</v>
      </c>
      <c r="E35" s="76">
        <f>Flavor!E131</f>
        <v>128.62820397036063</v>
      </c>
      <c r="F35" s="78">
        <f>Flavor!F131</f>
        <v>0.27434376263932331</v>
      </c>
      <c r="G35" s="95">
        <f>Flavor!G131</f>
        <v>0.32392994898692967</v>
      </c>
      <c r="H35" s="81">
        <f>Flavor!H131</f>
        <v>-2.0991018206061807E-2</v>
      </c>
      <c r="I35" s="178">
        <f>Flavor!I131</f>
        <v>3.8957181473234557</v>
      </c>
      <c r="J35" s="179">
        <f>Flavor!J131</f>
        <v>-0.28011401338307662</v>
      </c>
      <c r="K35" s="78">
        <f>Flavor!K131</f>
        <v>-6.707980651590234E-2</v>
      </c>
      <c r="L35" s="79">
        <f>Flavor!L131</f>
        <v>2327.6369402909277</v>
      </c>
      <c r="M35" s="80">
        <f>Flavor!M131</f>
        <v>369.76559761524186</v>
      </c>
      <c r="N35" s="78">
        <f>Flavor!N131</f>
        <v>0.18886102960673049</v>
      </c>
      <c r="O35" s="77">
        <f>Flavor!O131</f>
        <v>1761.9823664426804</v>
      </c>
      <c r="P35" s="76">
        <f>Flavor!P131</f>
        <v>374.65572357177734</v>
      </c>
      <c r="Q35" s="78">
        <f>Flavor!Q131</f>
        <v>0.27005588445737128</v>
      </c>
    </row>
    <row r="36" spans="2:17" ht="15" thickBot="1">
      <c r="B36" s="372"/>
      <c r="C36" s="157" t="s">
        <v>94</v>
      </c>
      <c r="D36" s="144">
        <f>Flavor!D132</f>
        <v>223.54337665438652</v>
      </c>
      <c r="E36" s="138">
        <f>Flavor!E132</f>
        <v>9.9612782597541809</v>
      </c>
      <c r="F36" s="140">
        <f>Flavor!F132</f>
        <v>4.6639106622826047E-2</v>
      </c>
      <c r="G36" s="141">
        <f>Flavor!G132</f>
        <v>0.1211951377965365</v>
      </c>
      <c r="H36" s="142">
        <f>Flavor!H132</f>
        <v>-3.592915260010314E-2</v>
      </c>
      <c r="I36" s="180">
        <f>Flavor!I132</f>
        <v>3.4907145121237053</v>
      </c>
      <c r="J36" s="181">
        <f>Flavor!J132</f>
        <v>0.22952387096794036</v>
      </c>
      <c r="K36" s="140">
        <f>Flavor!K132</f>
        <v>7.0380390545520879E-2</v>
      </c>
      <c r="L36" s="143">
        <f>Flavor!L132</f>
        <v>780.32610897660254</v>
      </c>
      <c r="M36" s="139">
        <f>Flavor!M132</f>
        <v>83.794168573617867</v>
      </c>
      <c r="N36" s="140">
        <f>Flavor!N132</f>
        <v>0.12030197570715567</v>
      </c>
      <c r="O36" s="144">
        <f>Flavor!O132</f>
        <v>617.75922799110413</v>
      </c>
      <c r="P36" s="138">
        <f>Flavor!P132</f>
        <v>40.377598762512207</v>
      </c>
      <c r="Q36" s="140">
        <f>Flavor!Q132</f>
        <v>6.9932254021414772E-2</v>
      </c>
    </row>
    <row r="37" spans="2:17">
      <c r="B37" s="368" t="s">
        <v>95</v>
      </c>
      <c r="C37" s="221" t="s">
        <v>144</v>
      </c>
      <c r="D37" s="116">
        <f>Fat!D39</f>
        <v>10174.291289366272</v>
      </c>
      <c r="E37" s="110">
        <f>Fat!E39</f>
        <v>4849.2213171685707</v>
      </c>
      <c r="F37" s="112">
        <f>Fat!F39</f>
        <v>0.91063992444915343</v>
      </c>
      <c r="G37" s="113">
        <f>Fat!G39</f>
        <v>5.5160419120950515</v>
      </c>
      <c r="H37" s="114">
        <f>Fat!H39</f>
        <v>1.5985888718685057</v>
      </c>
      <c r="I37" s="182">
        <f>Fat!I39</f>
        <v>4.4237292386478906</v>
      </c>
      <c r="J37" s="183">
        <f>Fat!J39</f>
        <v>-0.67738248552215463</v>
      </c>
      <c r="K37" s="112">
        <f>Fat!K39</f>
        <v>-0.13279114870442585</v>
      </c>
      <c r="L37" s="115">
        <f>Fat!L39</f>
        <v>45008.309859290122</v>
      </c>
      <c r="M37" s="111">
        <f>Fat!M39</f>
        <v>17844.53299208657</v>
      </c>
      <c r="N37" s="112">
        <f>Fat!N39</f>
        <v>0.65692385412101284</v>
      </c>
      <c r="O37" s="116">
        <f>Fat!O39</f>
        <v>22786.364516377449</v>
      </c>
      <c r="P37" s="110">
        <f>Fat!P39</f>
        <v>11272.013345073314</v>
      </c>
      <c r="Q37" s="112">
        <f>Fat!Q39</f>
        <v>0.9789534101726225</v>
      </c>
    </row>
    <row r="38" spans="2:17">
      <c r="B38" s="369"/>
      <c r="C38" s="222" t="s">
        <v>97</v>
      </c>
      <c r="D38" s="77">
        <f>Fat!D40</f>
        <v>20567.74345161688</v>
      </c>
      <c r="E38" s="76">
        <f>Fat!E40</f>
        <v>19834.388579589246</v>
      </c>
      <c r="F38" s="78">
        <f>Fat!F40</f>
        <v>27.046099148083222</v>
      </c>
      <c r="G38" s="95">
        <f>Fat!G40</f>
        <v>11.150902966078132</v>
      </c>
      <c r="H38" s="81">
        <f>Fat!H40</f>
        <v>10.61140145943334</v>
      </c>
      <c r="I38" s="178">
        <f>Fat!I40</f>
        <v>1.4582321937915943</v>
      </c>
      <c r="J38" s="179">
        <f>Fat!J40</f>
        <v>-0.20345934143851419</v>
      </c>
      <c r="K38" s="78">
        <f>Fat!K40</f>
        <v>-0.12244110120615102</v>
      </c>
      <c r="L38" s="79">
        <f>Fat!L40</f>
        <v>29992.545654793979</v>
      </c>
      <c r="M38" s="80">
        <f>Fat!M40</f>
        <v>28773.936071625903</v>
      </c>
      <c r="N38" s="78">
        <f>Fat!N40</f>
        <v>23.612103883855021</v>
      </c>
      <c r="O38" s="77">
        <f>Fat!O40</f>
        <v>6079.5829879045486</v>
      </c>
      <c r="P38" s="76">
        <f>Fat!P40</f>
        <v>5560.0922624937448</v>
      </c>
      <c r="Q38" s="78">
        <f>Fat!Q40</f>
        <v>10.702967330354015</v>
      </c>
    </row>
    <row r="39" spans="2:17">
      <c r="B39" s="369"/>
      <c r="C39" s="222" t="s">
        <v>59</v>
      </c>
      <c r="D39" s="77">
        <f>Fat!D41</f>
        <v>77441.217816502569</v>
      </c>
      <c r="E39" s="76">
        <f>Fat!E41</f>
        <v>20677.896938487429</v>
      </c>
      <c r="F39" s="78">
        <f>Fat!F41</f>
        <v>0.36428272022569652</v>
      </c>
      <c r="G39" s="95">
        <f>Fat!G41</f>
        <v>41.985135971678808</v>
      </c>
      <c r="H39" s="81">
        <f>Fat!H41</f>
        <v>0.22650273156715883</v>
      </c>
      <c r="I39" s="178">
        <f>Fat!I41</f>
        <v>5.6560002818028687</v>
      </c>
      <c r="J39" s="179">
        <f>Fat!J41</f>
        <v>-6.8014303258277842E-2</v>
      </c>
      <c r="K39" s="78">
        <f>Fat!K41</f>
        <v>-1.1882272878162362E-2</v>
      </c>
      <c r="L39" s="79">
        <f>Fat!L41</f>
        <v>438007.54979329585</v>
      </c>
      <c r="M39" s="80">
        <f>Fat!M41</f>
        <v>113093.47319103131</v>
      </c>
      <c r="N39" s="78">
        <f>Fat!N41</f>
        <v>0.34807194066101316</v>
      </c>
      <c r="O39" s="77">
        <f>Fat!O41</f>
        <v>163179.47904229164</v>
      </c>
      <c r="P39" s="76">
        <f>Fat!P41</f>
        <v>29884.542609150812</v>
      </c>
      <c r="Q39" s="78">
        <f>Fat!Q41</f>
        <v>0.22419863356280265</v>
      </c>
    </row>
    <row r="40" spans="2:17" ht="15" thickBot="1">
      <c r="B40" s="370"/>
      <c r="C40" s="223" t="s">
        <v>15</v>
      </c>
      <c r="D40" s="109">
        <f>Fat!D42</f>
        <v>76265.876936201661</v>
      </c>
      <c r="E40" s="103">
        <f>Fat!E42</f>
        <v>3155.6812282073515</v>
      </c>
      <c r="F40" s="105">
        <f>Fat!F42</f>
        <v>4.3163353587662337E-2</v>
      </c>
      <c r="G40" s="106">
        <f>Fat!G42</f>
        <v>41.347919150148002</v>
      </c>
      <c r="H40" s="107">
        <f>Fat!H42</f>
        <v>-12.436493062868969</v>
      </c>
      <c r="I40" s="190">
        <f>Fat!I42</f>
        <v>6.3244373920860673</v>
      </c>
      <c r="J40" s="191">
        <f>Fat!J42</f>
        <v>-0.14878156319656188</v>
      </c>
      <c r="K40" s="105">
        <f>Fat!K42</f>
        <v>-2.2984169734463412E-2</v>
      </c>
      <c r="L40" s="108">
        <f>Fat!L42</f>
        <v>482338.76383554819</v>
      </c>
      <c r="M40" s="104">
        <f>Fat!M42</f>
        <v>9080.4591541367117</v>
      </c>
      <c r="N40" s="105">
        <f>Fat!N42</f>
        <v>1.9187110008031458E-2</v>
      </c>
      <c r="O40" s="109">
        <f>Fat!O42</f>
        <v>220181.73928725719</v>
      </c>
      <c r="P40" s="103">
        <f>Fat!P42</f>
        <v>9145.3908754031872</v>
      </c>
      <c r="Q40" s="105">
        <f>Fat!Q42</f>
        <v>4.3335619405028933E-2</v>
      </c>
    </row>
    <row r="41" spans="2:17" ht="15" hidden="1" thickBot="1">
      <c r="B41" s="371" t="s">
        <v>98</v>
      </c>
      <c r="C41" s="154" t="s">
        <v>99</v>
      </c>
      <c r="D41" s="125">
        <f>Organic!D12</f>
        <v>288.35541461148262</v>
      </c>
      <c r="E41" s="117">
        <f>Organic!E12</f>
        <v>70.303809923315043</v>
      </c>
      <c r="F41" s="121">
        <f>Organic!F12</f>
        <v>0.32241821849399138</v>
      </c>
      <c r="G41" s="122">
        <f>Organic!G12</f>
        <v>0.15633330198034431</v>
      </c>
      <c r="H41" s="123">
        <f>Organic!H12</f>
        <v>-4.079035542311843E-3</v>
      </c>
      <c r="I41" s="186">
        <f>Organic!I12</f>
        <v>6.5107979422284892</v>
      </c>
      <c r="J41" s="187">
        <f>Organic!J12</f>
        <v>0.11613255181293347</v>
      </c>
      <c r="K41" s="121">
        <f>Organic!K12</f>
        <v>1.8160848883038528E-2</v>
      </c>
      <c r="L41" s="124">
        <f>Organic!L12</f>
        <v>1877.4238400828838</v>
      </c>
      <c r="M41" s="118">
        <f>Organic!M12</f>
        <v>483.05679025888435</v>
      </c>
      <c r="N41" s="121">
        <f>Organic!N12</f>
        <v>0.3464344559202378</v>
      </c>
      <c r="O41" s="125">
        <f>Organic!O12</f>
        <v>626.56935513019562</v>
      </c>
      <c r="P41" s="117">
        <f>Organic!P12</f>
        <v>190.46614575386047</v>
      </c>
      <c r="Q41" s="121">
        <f>Organic!Q12</f>
        <v>0.43674557228377964</v>
      </c>
    </row>
    <row r="42" spans="2:17" hidden="1">
      <c r="B42" s="369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72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68" t="s">
        <v>63</v>
      </c>
      <c r="C44" s="150" t="s">
        <v>102</v>
      </c>
      <c r="D44" s="116">
        <f>Size!D66</f>
        <v>80087.705523932134</v>
      </c>
      <c r="E44" s="110">
        <f>Size!E66</f>
        <v>-1219.3124010360189</v>
      </c>
      <c r="F44" s="112">
        <f>Size!F66</f>
        <v>-1.4996398000492728E-2</v>
      </c>
      <c r="G44" s="113">
        <f>Size!G66</f>
        <v>43.419942259295418</v>
      </c>
      <c r="H44" s="114">
        <f>Size!H66</f>
        <v>-16.394562756582559</v>
      </c>
      <c r="I44" s="182">
        <f>Size!I66</f>
        <v>6.3372941554985704</v>
      </c>
      <c r="J44" s="183">
        <f>Size!J66</f>
        <v>-0.23256597288914538</v>
      </c>
      <c r="K44" s="112">
        <f>Size!K66</f>
        <v>-3.5398923012721503E-2</v>
      </c>
      <c r="L44" s="115">
        <f>Size!L66</f>
        <v>507539.34814410569</v>
      </c>
      <c r="M44" s="111">
        <f>Size!M66</f>
        <v>-26636.387079247914</v>
      </c>
      <c r="N44" s="112">
        <f>Size!N66</f>
        <v>-4.9864464674926702E-2</v>
      </c>
      <c r="O44" s="116">
        <f>Size!O66</f>
        <v>239973.74525308609</v>
      </c>
      <c r="P44" s="110">
        <f>Size!P66</f>
        <v>-4905.8601573336055</v>
      </c>
      <c r="Q44" s="112">
        <f>Size!Q66</f>
        <v>-2.0033763731003053E-2</v>
      </c>
    </row>
    <row r="45" spans="2:17">
      <c r="B45" s="369"/>
      <c r="C45" s="151" t="s">
        <v>103</v>
      </c>
      <c r="D45" s="77">
        <f>Size!D67</f>
        <v>535.33368313312531</v>
      </c>
      <c r="E45" s="76">
        <f>Size!E67</f>
        <v>-89.913518786430359</v>
      </c>
      <c r="F45" s="78">
        <f>Size!F67</f>
        <v>-0.14380475196112694</v>
      </c>
      <c r="G45" s="95">
        <f>Size!G67</f>
        <v>0.29023378131553956</v>
      </c>
      <c r="H45" s="81">
        <f>Size!H67</f>
        <v>-0.16973699180878521</v>
      </c>
      <c r="I45" s="178">
        <f>Size!I67</f>
        <v>4.6666334740485773</v>
      </c>
      <c r="J45" s="179">
        <f>Size!J67</f>
        <v>6.5325850717955269E-2</v>
      </c>
      <c r="K45" s="78">
        <f>Size!K67</f>
        <v>1.4197236104520576E-2</v>
      </c>
      <c r="L45" s="79">
        <f>Size!L67</f>
        <v>2498.2060854947567</v>
      </c>
      <c r="M45" s="80">
        <f>Size!M67</f>
        <v>-378.7486311638354</v>
      </c>
      <c r="N45" s="78">
        <f>Size!N67</f>
        <v>-0.13164914587315052</v>
      </c>
      <c r="O45" s="77">
        <f>Size!O67</f>
        <v>535.33368313312531</v>
      </c>
      <c r="P45" s="76">
        <f>Size!P67</f>
        <v>-89.913518786430359</v>
      </c>
      <c r="Q45" s="78">
        <f>Size!Q67</f>
        <v>-0.14380475196112694</v>
      </c>
    </row>
    <row r="46" spans="2:17">
      <c r="B46" s="369"/>
      <c r="C46" s="151" t="s">
        <v>104</v>
      </c>
      <c r="D46" s="77">
        <f>Size!D68</f>
        <v>25.463643944263456</v>
      </c>
      <c r="E46" s="76">
        <f>Size!E68</f>
        <v>3.5665451228618608</v>
      </c>
      <c r="F46" s="78">
        <f>Size!F68</f>
        <v>0.16287751870471634</v>
      </c>
      <c r="G46" s="95">
        <f>Size!G68</f>
        <v>1.3805239425179784E-2</v>
      </c>
      <c r="H46" s="81">
        <f>Size!H68</f>
        <v>-2.3036299038439387E-3</v>
      </c>
      <c r="I46" s="178">
        <f>Size!I68</f>
        <v>3.0113207547169814</v>
      </c>
      <c r="J46" s="179">
        <f>Size!J68</f>
        <v>2.1682434877659418E-2</v>
      </c>
      <c r="K46" s="78">
        <f>Size!K68</f>
        <v>7.2525277501877686E-3</v>
      </c>
      <c r="L46" s="79">
        <f>Size!L68</f>
        <v>76.679199500083925</v>
      </c>
      <c r="M46" s="80">
        <f>Size!M68</f>
        <v>11.214793770313264</v>
      </c>
      <c r="N46" s="78">
        <f>Size!N68</f>
        <v>0.17131132017919187</v>
      </c>
      <c r="O46" s="77">
        <f>Size!O68</f>
        <v>19.217844486236572</v>
      </c>
      <c r="P46" s="76">
        <f>Size!P68</f>
        <v>2.6917321681976318</v>
      </c>
      <c r="Q46" s="78">
        <f>Size!Q68</f>
        <v>0.16287751870471642</v>
      </c>
    </row>
    <row r="47" spans="2:17">
      <c r="B47" s="369"/>
      <c r="C47" s="151" t="s">
        <v>105</v>
      </c>
      <c r="D47" s="77">
        <f>Size!D69</f>
        <v>2373.9823280572891</v>
      </c>
      <c r="E47" s="76">
        <f>Size!E69</f>
        <v>306.84137237071991</v>
      </c>
      <c r="F47" s="78">
        <f>Size!F69</f>
        <v>0.14843756615949164</v>
      </c>
      <c r="G47" s="95">
        <f>Size!G69</f>
        <v>1.2870661599617554</v>
      </c>
      <c r="H47" s="81">
        <f>Size!H69</f>
        <v>-0.23365143881358441</v>
      </c>
      <c r="I47" s="178">
        <f>Size!I69</f>
        <v>2.5824530605934934</v>
      </c>
      <c r="J47" s="179">
        <f>Size!J69</f>
        <v>2.2364778331482871E-2</v>
      </c>
      <c r="K47" s="78">
        <f>Size!K69</f>
        <v>8.7359402745760314E-3</v>
      </c>
      <c r="L47" s="79">
        <f>Size!L69</f>
        <v>6130.6979288864131</v>
      </c>
      <c r="M47" s="80">
        <f>Size!M69</f>
        <v>838.63459044933279</v>
      </c>
      <c r="N47" s="78">
        <f>Size!N69</f>
        <v>0.15847024814654034</v>
      </c>
      <c r="O47" s="77">
        <f>Size!O69</f>
        <v>1188.6408026218414</v>
      </c>
      <c r="P47" s="76">
        <f>Size!P69</f>
        <v>155.07032477855682</v>
      </c>
      <c r="Q47" s="78">
        <f>Size!Q69</f>
        <v>0.15003362431765335</v>
      </c>
    </row>
    <row r="48" spans="2:17">
      <c r="B48" s="369"/>
      <c r="C48" s="151" t="s">
        <v>106</v>
      </c>
      <c r="D48" s="77">
        <f>Size!D70</f>
        <v>157331.07731535818</v>
      </c>
      <c r="E48" s="76">
        <f>Size!E70</f>
        <v>24803.146113642491</v>
      </c>
      <c r="F48" s="78">
        <f>Size!F70</f>
        <v>0.18715410320478459</v>
      </c>
      <c r="G48" s="95">
        <f>Size!G70</f>
        <v>85.297815038342407</v>
      </c>
      <c r="H48" s="81">
        <f>Size!H70</f>
        <v>-12.197983084818901</v>
      </c>
      <c r="I48" s="178">
        <f>Size!I70</f>
        <v>6.0504432546931763</v>
      </c>
      <c r="J48" s="179">
        <f>Size!J70</f>
        <v>-0.11667011848360787</v>
      </c>
      <c r="K48" s="78">
        <f>Size!K70</f>
        <v>-1.8918108266186961E-2</v>
      </c>
      <c r="L48" s="79">
        <f>Size!L70</f>
        <v>951922.7554963195</v>
      </c>
      <c r="M48" s="80">
        <f>Size!M70</f>
        <v>134607.97866276582</v>
      </c>
      <c r="N48" s="78">
        <f>Size!N70</f>
        <v>0.1646953933517083</v>
      </c>
      <c r="O48" s="77">
        <f>Size!O70</f>
        <v>403911.6111369133</v>
      </c>
      <c r="P48" s="76">
        <f>Size!P70</f>
        <v>49428.454258379876</v>
      </c>
      <c r="Q48" s="78">
        <f>Size!Q70</f>
        <v>0.13943808979143385</v>
      </c>
    </row>
    <row r="49" spans="2:17" ht="15" customHeight="1">
      <c r="B49" s="369"/>
      <c r="C49" s="151" t="s">
        <v>107</v>
      </c>
      <c r="D49" s="77">
        <f>Size!D71</f>
        <v>26537.789287000895</v>
      </c>
      <c r="E49" s="76">
        <f>Size!E71</f>
        <v>23807.791699714959</v>
      </c>
      <c r="F49" s="78">
        <f>Size!F71</f>
        <v>8.7208105276692933</v>
      </c>
      <c r="G49" s="95">
        <f>Size!G71</f>
        <v>14.387592589808953</v>
      </c>
      <c r="H49" s="81">
        <f>Size!H71</f>
        <v>12.379236379663109</v>
      </c>
      <c r="I49" s="178">
        <f>Size!I71</f>
        <v>1.5363699032844422</v>
      </c>
      <c r="J49" s="179">
        <f>Size!J71</f>
        <v>-0.73116583680962255</v>
      </c>
      <c r="K49" s="78">
        <f>Size!K71</f>
        <v>-0.32244953139274063</v>
      </c>
      <c r="L49" s="79">
        <f>Size!L71</f>
        <v>40771.860760252472</v>
      </c>
      <c r="M49" s="80">
        <f>Size!M71</f>
        <v>34581.493660711043</v>
      </c>
      <c r="N49" s="78">
        <f>Size!N71</f>
        <v>5.5863397282647087</v>
      </c>
      <c r="O49" s="77">
        <f>Size!O71</f>
        <v>7741.537605047226</v>
      </c>
      <c r="P49" s="76">
        <f>Size!P71</f>
        <v>6528.2093966007233</v>
      </c>
      <c r="Q49" s="78">
        <f>Size!Q71</f>
        <v>5.3804150856751152</v>
      </c>
    </row>
    <row r="50" spans="2:17" ht="15" thickBot="1">
      <c r="B50" s="370"/>
      <c r="C50" s="152" t="s">
        <v>108</v>
      </c>
      <c r="D50" s="144">
        <f>Size!D72</f>
        <v>580.26289132833483</v>
      </c>
      <c r="E50" s="138">
        <f>Size!E72</f>
        <v>-93.74974990487101</v>
      </c>
      <c r="F50" s="140">
        <f>Size!F72</f>
        <v>-0.13909197568363402</v>
      </c>
      <c r="G50" s="141">
        <f>Size!G72</f>
        <v>0.31459237184862593</v>
      </c>
      <c r="H50" s="142">
        <f>Size!H72</f>
        <v>-0.18125329484416752</v>
      </c>
      <c r="I50" s="180">
        <f>Size!I72</f>
        <v>4.5712950560803653</v>
      </c>
      <c r="J50" s="181">
        <f>Size!J72</f>
        <v>4.6715523903199774E-2</v>
      </c>
      <c r="K50" s="140">
        <f>Size!K72</f>
        <v>1.0324832080191308E-2</v>
      </c>
      <c r="L50" s="143">
        <f>Size!L72</f>
        <v>2652.5528863561153</v>
      </c>
      <c r="M50" s="139">
        <f>Size!M72</f>
        <v>-397.0709145963192</v>
      </c>
      <c r="N50" s="140">
        <f>Size!N72</f>
        <v>-0.13020324489607837</v>
      </c>
      <c r="O50" s="144">
        <f>Size!O72</f>
        <v>574.01709187030792</v>
      </c>
      <c r="P50" s="138">
        <f>Size!P72</f>
        <v>-94.624562859535217</v>
      </c>
      <c r="Q50" s="140">
        <f>Size!Q72</f>
        <v>-0.14151760093045229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60" t="s">
        <v>136</v>
      </c>
      <c r="C52" s="360"/>
      <c r="D52" s="360"/>
      <c r="E52" s="360"/>
      <c r="F52" s="360"/>
      <c r="G52" s="360"/>
      <c r="H52" s="360"/>
      <c r="I52" s="360"/>
      <c r="J52" s="360"/>
      <c r="K52" s="360"/>
      <c r="L52" s="360"/>
      <c r="M52" s="360"/>
      <c r="N52" s="360"/>
      <c r="O52" s="360"/>
      <c r="P52" s="360"/>
      <c r="Q52" s="360"/>
    </row>
    <row r="53" spans="2:17">
      <c r="B53" s="361" t="s">
        <v>17</v>
      </c>
      <c r="C53" s="361"/>
      <c r="D53" s="361"/>
      <c r="E53" s="361"/>
      <c r="F53" s="361"/>
      <c r="G53" s="361"/>
      <c r="H53" s="361"/>
      <c r="I53" s="361"/>
      <c r="J53" s="361"/>
      <c r="K53" s="361"/>
      <c r="L53" s="361"/>
      <c r="M53" s="361"/>
      <c r="N53" s="361"/>
      <c r="O53" s="361"/>
      <c r="P53" s="361"/>
      <c r="Q53" s="361"/>
    </row>
    <row r="54" spans="2:17" ht="15" thickBot="1">
      <c r="B54" s="361" t="str">
        <f>'HOME PAGE'!H6</f>
        <v>LATEST 52 WEEKS ENDING 02-23-2025</v>
      </c>
      <c r="C54" s="361"/>
      <c r="D54" s="361"/>
      <c r="E54" s="361"/>
      <c r="F54" s="361"/>
      <c r="G54" s="361"/>
      <c r="H54" s="361"/>
      <c r="I54" s="361"/>
      <c r="J54" s="361"/>
      <c r="K54" s="361"/>
      <c r="L54" s="361"/>
      <c r="M54" s="361"/>
      <c r="N54" s="361"/>
      <c r="O54" s="361"/>
      <c r="P54" s="361"/>
      <c r="Q54" s="361"/>
    </row>
    <row r="55" spans="2:17">
      <c r="D55" s="366" t="s">
        <v>64</v>
      </c>
      <c r="E55" s="364"/>
      <c r="F55" s="365"/>
      <c r="G55" s="366" t="s">
        <v>21</v>
      </c>
      <c r="H55" s="367"/>
      <c r="I55" s="363" t="s">
        <v>22</v>
      </c>
      <c r="J55" s="364"/>
      <c r="K55" s="365"/>
      <c r="L55" s="366" t="s">
        <v>23</v>
      </c>
      <c r="M55" s="364"/>
      <c r="N55" s="367"/>
      <c r="O55" s="363" t="s">
        <v>24</v>
      </c>
      <c r="P55" s="364"/>
      <c r="Q55" s="367"/>
    </row>
    <row r="56" spans="2:17" ht="1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1" t="s">
        <v>11</v>
      </c>
      <c r="D57" s="282">
        <f>'Segment Data'!D63</f>
        <v>2065290.4980800212</v>
      </c>
      <c r="E57" s="283">
        <f>'Segment Data'!E63</f>
        <v>113735.97745914175</v>
      </c>
      <c r="F57" s="284">
        <f>'Segment Data'!F63</f>
        <v>5.8279682303191353E-2</v>
      </c>
      <c r="G57" s="285">
        <f>'Segment Data'!G63</f>
        <v>99.999975782079659</v>
      </c>
      <c r="H57" s="286">
        <f>'Segment Data'!H63</f>
        <v>-2.4217920312707975E-5</v>
      </c>
      <c r="I57" s="287">
        <f>'Segment Data'!I63</f>
        <v>5.9353889727637457</v>
      </c>
      <c r="J57" s="288">
        <f>'Segment Data'!J63</f>
        <v>-6.7824612795254424E-2</v>
      </c>
      <c r="K57" s="284">
        <f>'Segment Data'!K63</f>
        <v>-1.1298050923660216E-2</v>
      </c>
      <c r="L57" s="289">
        <f>'Segment Data'!L63</f>
        <v>12258302.447857901</v>
      </c>
      <c r="M57" s="290">
        <f>'Segment Data'!M63</f>
        <v>542703.83670755662</v>
      </c>
      <c r="N57" s="284">
        <f>'Segment Data'!N63</f>
        <v>4.6323184561054963E-2</v>
      </c>
      <c r="O57" s="282">
        <f>'Segment Data'!O63</f>
        <v>5168968.0076350542</v>
      </c>
      <c r="P57" s="283">
        <f>'Segment Data'!P63</f>
        <v>68121.738687166944</v>
      </c>
      <c r="Q57" s="284">
        <f>'Segment Data'!Q63</f>
        <v>1.3354987603109611E-2</v>
      </c>
    </row>
    <row r="58" spans="2:17">
      <c r="B58" s="375" t="s">
        <v>60</v>
      </c>
      <c r="C58" s="151" t="s">
        <v>145</v>
      </c>
      <c r="D58" s="77">
        <f>'Segment Data'!D64</f>
        <v>20914.145433424263</v>
      </c>
      <c r="E58" s="76">
        <f>'Segment Data'!E64</f>
        <v>-4458.0051912443305</v>
      </c>
      <c r="F58" s="78">
        <f>'Segment Data'!F64</f>
        <v>-0.17570466363659151</v>
      </c>
      <c r="G58" s="95">
        <f>'Segment Data'!G64</f>
        <v>1.0126488446974324</v>
      </c>
      <c r="H58" s="81">
        <f>'Segment Data'!H64</f>
        <v>-0.28745065836930928</v>
      </c>
      <c r="I58" s="178">
        <f>'Segment Data'!I64</f>
        <v>7.3559262360963906</v>
      </c>
      <c r="J58" s="179">
        <f>'Segment Data'!J64</f>
        <v>-9.5798974706188922E-2</v>
      </c>
      <c r="K58" s="78">
        <f>'Segment Data'!K64</f>
        <v>-1.2855945703326734E-2</v>
      </c>
      <c r="L58" s="79">
        <f>'Segment Data'!L64</f>
        <v>153842.91109926105</v>
      </c>
      <c r="M58" s="80">
        <f>'Segment Data'!M64</f>
        <v>-35223.383362862311</v>
      </c>
      <c r="N58" s="78">
        <f>'Segment Data'!N64</f>
        <v>-0.1863017597243849</v>
      </c>
      <c r="O58" s="77">
        <f>'Segment Data'!O64</f>
        <v>39907.90064394474</v>
      </c>
      <c r="P58" s="76">
        <f>'Segment Data'!P64</f>
        <v>-8669.7799341431237</v>
      </c>
      <c r="Q58" s="78">
        <f>'Segment Data'!Q64</f>
        <v>-0.17847249664805606</v>
      </c>
    </row>
    <row r="59" spans="2:17">
      <c r="B59" s="376"/>
      <c r="C59" s="151" t="s">
        <v>149</v>
      </c>
      <c r="D59" s="77">
        <f>'Segment Data'!D65</f>
        <v>4061.2606967391735</v>
      </c>
      <c r="E59" s="76">
        <f>'Segment Data'!E65</f>
        <v>-3531.4055456490773</v>
      </c>
      <c r="F59" s="78">
        <f>'Segment Data'!F65</f>
        <v>-0.46510743827168205</v>
      </c>
      <c r="G59" s="95">
        <f>'Segment Data'!G65</f>
        <v>0.19664350932528896</v>
      </c>
      <c r="H59" s="81">
        <f>'Segment Data'!H65</f>
        <v>-0.19241383763382502</v>
      </c>
      <c r="I59" s="178">
        <f>'Segment Data'!I65</f>
        <v>6.5638994694666959</v>
      </c>
      <c r="J59" s="179">
        <f>'Segment Data'!J65</f>
        <v>-0.12428097099500146</v>
      </c>
      <c r="K59" s="78">
        <f>'Segment Data'!K65</f>
        <v>-1.8582179727558625E-2</v>
      </c>
      <c r="L59" s="79">
        <f>'Segment Data'!L65</f>
        <v>26657.706932692203</v>
      </c>
      <c r="M59" s="80">
        <f>'Segment Data'!M65</f>
        <v>-24123.41492060271</v>
      </c>
      <c r="N59" s="78">
        <f>'Segment Data'!N65</f>
        <v>-0.47504690798865196</v>
      </c>
      <c r="O59" s="77">
        <f>'Segment Data'!O65</f>
        <v>11904.316509039476</v>
      </c>
      <c r="P59" s="76">
        <f>'Segment Data'!P65</f>
        <v>-12069.462314637531</v>
      </c>
      <c r="Q59" s="78">
        <f>'Segment Data'!Q65</f>
        <v>-0.50344430068394042</v>
      </c>
    </row>
    <row r="60" spans="2:17">
      <c r="B60" s="376"/>
      <c r="C60" s="151" t="s">
        <v>146</v>
      </c>
      <c r="D60" s="77">
        <f>'Segment Data'!D66</f>
        <v>1074074.5406880728</v>
      </c>
      <c r="E60" s="76">
        <f>'Segment Data'!E66</f>
        <v>-50382.201657896163</v>
      </c>
      <c r="F60" s="78">
        <f>'Segment Data'!F66</f>
        <v>-4.480581578690445E-2</v>
      </c>
      <c r="G60" s="95">
        <f>'Segment Data'!G66</f>
        <v>52.005966306825101</v>
      </c>
      <c r="H60" s="81">
        <f>'Segment Data'!H66</f>
        <v>-5.6125491107317274</v>
      </c>
      <c r="I60" s="178">
        <f>'Segment Data'!I66</f>
        <v>6.510158839812453</v>
      </c>
      <c r="J60" s="179">
        <f>'Segment Data'!J66</f>
        <v>-7.2251395767064963E-2</v>
      </c>
      <c r="K60" s="78">
        <f>'Segment Data'!K66</f>
        <v>-1.0976434646465623E-2</v>
      </c>
      <c r="L60" s="79">
        <f>'Segment Data'!L66</f>
        <v>6992395.8656779574</v>
      </c>
      <c r="M60" s="80">
        <f>'Segment Data'!M66</f>
        <v>-409239.70460654981</v>
      </c>
      <c r="N60" s="78">
        <f>'Segment Data'!N66</f>
        <v>-5.5290442324603568E-2</v>
      </c>
      <c r="O60" s="77">
        <f>'Segment Data'!O66</f>
        <v>3089538.0787929166</v>
      </c>
      <c r="P60" s="76">
        <f>'Segment Data'!P66</f>
        <v>-167711.4901455259</v>
      </c>
      <c r="Q60" s="78">
        <f>'Segment Data'!Q66</f>
        <v>-5.1488682889037601E-2</v>
      </c>
    </row>
    <row r="61" spans="2:17">
      <c r="B61" s="376"/>
      <c r="C61" s="151" t="s">
        <v>148</v>
      </c>
      <c r="D61" s="77">
        <f>'Segment Data'!D67</f>
        <v>3891.0886217731827</v>
      </c>
      <c r="E61" s="76">
        <f>'Segment Data'!E67</f>
        <v>-5023.8630937438757</v>
      </c>
      <c r="F61" s="78">
        <f>'Segment Data'!F67</f>
        <v>-0.56353228307445713</v>
      </c>
      <c r="G61" s="95">
        <f>'Segment Data'!G67</f>
        <v>0.18840389199726404</v>
      </c>
      <c r="H61" s="81">
        <f>'Segment Data'!H67</f>
        <v>-0.26840895239515389</v>
      </c>
      <c r="I61" s="178">
        <f>'Segment Data'!I67</f>
        <v>9.78402079218165</v>
      </c>
      <c r="J61" s="179">
        <f>'Segment Data'!J67</f>
        <v>1.7107267333136296</v>
      </c>
      <c r="K61" s="78">
        <f>'Segment Data'!K67</f>
        <v>0.21189947013443672</v>
      </c>
      <c r="L61" s="79">
        <f>'Segment Data'!L67</f>
        <v>38070.491979650258</v>
      </c>
      <c r="M61" s="80">
        <f>'Segment Data'!M67</f>
        <v>-33902.534740328869</v>
      </c>
      <c r="N61" s="78">
        <f>'Segment Data'!N67</f>
        <v>-0.4710450051271472</v>
      </c>
      <c r="O61" s="77">
        <f>'Segment Data'!O67</f>
        <v>11744.909815192223</v>
      </c>
      <c r="P61" s="76">
        <f>'Segment Data'!P67</f>
        <v>-15164.090231644659</v>
      </c>
      <c r="Q61" s="78">
        <f>'Segment Data'!Q67</f>
        <v>-0.56353228307445702</v>
      </c>
    </row>
    <row r="62" spans="2:17" ht="15" thickBot="1">
      <c r="B62" s="377"/>
      <c r="C62" s="151" t="s">
        <v>147</v>
      </c>
      <c r="D62" s="144">
        <f>'Segment Data'!D68</f>
        <v>962349.4626400125</v>
      </c>
      <c r="E62" s="138">
        <f>'Segment Data'!E68</f>
        <v>177131.45294767572</v>
      </c>
      <c r="F62" s="140">
        <f>'Segment Data'!F68</f>
        <v>0.22558251436066673</v>
      </c>
      <c r="G62" s="141">
        <f>'Segment Data'!G68</f>
        <v>46.59631322923461</v>
      </c>
      <c r="H62" s="142">
        <f>'Segment Data'!H68</f>
        <v>6.3607983412097298</v>
      </c>
      <c r="I62" s="180">
        <f>'Segment Data'!I68</f>
        <v>5.244805206543151</v>
      </c>
      <c r="J62" s="181">
        <f>'Segment Data'!J68</f>
        <v>0.14794987664750181</v>
      </c>
      <c r="K62" s="140">
        <f>'Segment Data'!K68</f>
        <v>2.902767825872956E-2</v>
      </c>
      <c r="L62" s="143">
        <f>'Segment Data'!L68</f>
        <v>5047335.4721683413</v>
      </c>
      <c r="M62" s="139">
        <f>'Segment Data'!M68</f>
        <v>1045192.8743379014</v>
      </c>
      <c r="N62" s="140">
        <f>'Segment Data'!N68</f>
        <v>0.26115832926705312</v>
      </c>
      <c r="O62" s="144">
        <f>'Segment Data'!O68</f>
        <v>2015872.8018739608</v>
      </c>
      <c r="P62" s="138">
        <f>'Segment Data'!P68</f>
        <v>271736.56131311785</v>
      </c>
      <c r="Q62" s="140">
        <f>'Segment Data'!Q68</f>
        <v>0.15580007742155422</v>
      </c>
    </row>
    <row r="63" spans="2:17">
      <c r="B63" s="368" t="s">
        <v>61</v>
      </c>
      <c r="C63" s="150" t="s">
        <v>74</v>
      </c>
      <c r="D63" s="116">
        <f>'Type Data'!D43</f>
        <v>277179.2811344103</v>
      </c>
      <c r="E63" s="110">
        <f>'Type Data'!E43</f>
        <v>-69347.747041134164</v>
      </c>
      <c r="F63" s="112">
        <f>'Type Data'!F43</f>
        <v>-0.20012218788891648</v>
      </c>
      <c r="G63" s="113">
        <f>'Type Data'!G43</f>
        <v>13.420834224775152</v>
      </c>
      <c r="H63" s="114">
        <f>'Type Data'!H43</f>
        <v>-4.3356273300523434</v>
      </c>
      <c r="I63" s="182">
        <f>'Type Data'!I43</f>
        <v>5.7861247480402627</v>
      </c>
      <c r="J63" s="183">
        <f>'Type Data'!J43</f>
        <v>5.4418351697072431E-2</v>
      </c>
      <c r="K63" s="112">
        <f>'Type Data'!K43</f>
        <v>9.4942671403739666E-3</v>
      </c>
      <c r="L63" s="115">
        <f>'Type Data'!L43</f>
        <v>1603793.8982158208</v>
      </c>
      <c r="M63" s="111">
        <f>'Type Data'!M43</f>
        <v>-382397.28568374435</v>
      </c>
      <c r="N63" s="112">
        <f>'Type Data'!N43</f>
        <v>-0.19252793426107609</v>
      </c>
      <c r="O63" s="116">
        <f>'Type Data'!O43</f>
        <v>717717.28579326242</v>
      </c>
      <c r="P63" s="110">
        <f>'Type Data'!P43</f>
        <v>-151965.52564291935</v>
      </c>
      <c r="Q63" s="112">
        <f>'Type Data'!Q43</f>
        <v>-0.1747367242914295</v>
      </c>
    </row>
    <row r="64" spans="2:17">
      <c r="B64" s="369"/>
      <c r="C64" s="151" t="s">
        <v>75</v>
      </c>
      <c r="D64" s="77">
        <f>'Type Data'!D44</f>
        <v>944341.1573554686</v>
      </c>
      <c r="E64" s="76">
        <f>'Type Data'!E44</f>
        <v>244446.274624335</v>
      </c>
      <c r="F64" s="78">
        <f>'Type Data'!F44</f>
        <v>0.34926141147147044</v>
      </c>
      <c r="G64" s="95">
        <f>'Type Data'!G44</f>
        <v>45.72436320864194</v>
      </c>
      <c r="H64" s="81">
        <f>'Type Data'!H44</f>
        <v>9.8609079305150047</v>
      </c>
      <c r="I64" s="178">
        <f>'Type Data'!I44</f>
        <v>5.4726229396130455</v>
      </c>
      <c r="J64" s="179">
        <f>'Type Data'!J44</f>
        <v>0.13351840361571909</v>
      </c>
      <c r="K64" s="78">
        <f>'Type Data'!K44</f>
        <v>2.5007639898322071E-2</v>
      </c>
      <c r="L64" s="79">
        <f>'Type Data'!L44</f>
        <v>5168023.0805642698</v>
      </c>
      <c r="M64" s="80">
        <f>'Type Data'!M44</f>
        <v>1431211.1374531575</v>
      </c>
      <c r="N64" s="78">
        <f>'Type Data'!N44</f>
        <v>0.38300325497825061</v>
      </c>
      <c r="O64" s="77">
        <f>'Type Data'!O44</f>
        <v>1904816.1430812126</v>
      </c>
      <c r="P64" s="76">
        <f>'Type Data'!P44</f>
        <v>406117.99906909536</v>
      </c>
      <c r="Q64" s="78">
        <f>'Type Data'!Q44</f>
        <v>0.27098051778584964</v>
      </c>
    </row>
    <row r="65" spans="2:17">
      <c r="B65" s="369"/>
      <c r="C65" s="151" t="s">
        <v>76</v>
      </c>
      <c r="D65" s="77">
        <f>'Type Data'!D45</f>
        <v>842352.03516499477</v>
      </c>
      <c r="E65" s="76">
        <f>'Type Data'!E45</f>
        <v>-61623.165262945811</v>
      </c>
      <c r="F65" s="78">
        <f>'Type Data'!F45</f>
        <v>-6.816908830438434E-2</v>
      </c>
      <c r="G65" s="95">
        <f>'Type Data'!G45</f>
        <v>40.786118560460835</v>
      </c>
      <c r="H65" s="81">
        <f>'Type Data'!H45</f>
        <v>-5.5346575631979888</v>
      </c>
      <c r="I65" s="178">
        <f>'Type Data'!I45</f>
        <v>6.506721082372926</v>
      </c>
      <c r="J65" s="179">
        <f>'Type Data'!J45</f>
        <v>-0.11749043101932255</v>
      </c>
      <c r="K65" s="78">
        <f>'Type Data'!K45</f>
        <v>-1.7736515626318804E-2</v>
      </c>
      <c r="L65" s="79">
        <f>'Type Data'!L45</f>
        <v>5480949.7459878121</v>
      </c>
      <c r="M65" s="80">
        <f>'Type Data'!M45</f>
        <v>-507173.18450801726</v>
      </c>
      <c r="N65" s="78">
        <f>'Type Data'!N45</f>
        <v>-8.4696521830760457E-2</v>
      </c>
      <c r="O65" s="77">
        <f>'Type Data'!O45</f>
        <v>2540762.4810599824</v>
      </c>
      <c r="P65" s="76">
        <f>'Type Data'!P45</f>
        <v>-187073.19529456319</v>
      </c>
      <c r="Q65" s="78">
        <f>'Type Data'!Q45</f>
        <v>-6.8579349158071748E-2</v>
      </c>
    </row>
    <row r="66" spans="2:17" ht="15" thickBot="1">
      <c r="B66" s="370"/>
      <c r="C66" s="152" t="s">
        <v>77</v>
      </c>
      <c r="D66" s="144">
        <f>'Type Data'!D46</f>
        <v>1418.0244251489639</v>
      </c>
      <c r="E66" s="138">
        <f>'Type Data'!E46</f>
        <v>260.61513888835907</v>
      </c>
      <c r="F66" s="140">
        <f>'Type Data'!F46</f>
        <v>0.22517111447270555</v>
      </c>
      <c r="G66" s="141">
        <f>'Type Data'!G46</f>
        <v>6.8659788201765867E-2</v>
      </c>
      <c r="H66" s="142">
        <f>'Type Data'!H46</f>
        <v>9.3527448150210399E-3</v>
      </c>
      <c r="I66" s="180">
        <f>'Type Data'!I46</f>
        <v>3.9038277421904231</v>
      </c>
      <c r="J66" s="181">
        <f>'Type Data'!J46</f>
        <v>3.954766691381506E-2</v>
      </c>
      <c r="K66" s="140">
        <f>'Type Data'!K46</f>
        <v>1.0234161640311283E-2</v>
      </c>
      <c r="L66" s="143">
        <f>'Type Data'!L46</f>
        <v>5535.7230900001523</v>
      </c>
      <c r="M66" s="139">
        <f>'Type Data'!M46</f>
        <v>1063.1694461631769</v>
      </c>
      <c r="N66" s="140">
        <f>'Type Data'!N46</f>
        <v>0.23770971369525945</v>
      </c>
      <c r="O66" s="144">
        <f>'Type Data'!O46</f>
        <v>5672.0977005958557</v>
      </c>
      <c r="P66" s="138">
        <f>'Type Data'!P46</f>
        <v>1042.4605555534363</v>
      </c>
      <c r="Q66" s="140">
        <f>'Type Data'!Q46</f>
        <v>0.22517111447270555</v>
      </c>
    </row>
    <row r="67" spans="2:17" ht="15" thickBot="1">
      <c r="B67" s="94" t="s">
        <v>78</v>
      </c>
      <c r="C67" s="153" t="s">
        <v>79</v>
      </c>
      <c r="D67" s="137">
        <f>Granola!D13</f>
        <v>17614.711958564472</v>
      </c>
      <c r="E67" s="131">
        <f>Granola!E13</f>
        <v>-5349.6674520420784</v>
      </c>
      <c r="F67" s="133">
        <f>Granola!F13</f>
        <v>-0.23295501944072694</v>
      </c>
      <c r="G67" s="134">
        <f>Granola!G13</f>
        <v>0.85289249667409617</v>
      </c>
      <c r="H67" s="135">
        <f>Granola!H13</f>
        <v>-0.3238299145091964</v>
      </c>
      <c r="I67" s="184">
        <f>Granola!I13</f>
        <v>7.6009879394101514</v>
      </c>
      <c r="J67" s="185">
        <f>Granola!J13</f>
        <v>9.1633501031564535E-2</v>
      </c>
      <c r="K67" s="133">
        <f>Granola!K13</f>
        <v>1.2202580366062726E-2</v>
      </c>
      <c r="L67" s="136">
        <f>Granola!L13</f>
        <v>133889.21315323233</v>
      </c>
      <c r="M67" s="132">
        <f>Granola!M13</f>
        <v>-38558.451298415806</v>
      </c>
      <c r="N67" s="133">
        <f>Granola!N13</f>
        <v>-0.22359509142106732</v>
      </c>
      <c r="O67" s="137">
        <f>Granola!O13</f>
        <v>33736.270258188248</v>
      </c>
      <c r="P67" s="131">
        <f>Granola!P13</f>
        <v>-10619.448339807539</v>
      </c>
      <c r="Q67" s="133">
        <f>Granola!Q13</f>
        <v>-0.23941554044143878</v>
      </c>
    </row>
    <row r="68" spans="2:17">
      <c r="B68" s="371" t="s">
        <v>80</v>
      </c>
      <c r="C68" s="154" t="s">
        <v>14</v>
      </c>
      <c r="D68" s="125">
        <f>'NB vs PL'!D23</f>
        <v>2049966.5675977652</v>
      </c>
      <c r="E68" s="117">
        <f>'NB vs PL'!E23</f>
        <v>108742.91318981233</v>
      </c>
      <c r="F68" s="121">
        <f>'NB vs PL'!F23</f>
        <v>5.601771487942097E-2</v>
      </c>
      <c r="G68" s="122">
        <f>'NB vs PL'!G23</f>
        <v>99.258001382576779</v>
      </c>
      <c r="H68" s="123">
        <f>'NB vs PL'!H23</f>
        <v>-0.21263261182279791</v>
      </c>
      <c r="I68" s="186">
        <f>'NB vs PL'!I23</f>
        <v>5.967748787841078</v>
      </c>
      <c r="J68" s="187">
        <f>'NB vs PL'!J23</f>
        <v>-5.8440547892861794E-2</v>
      </c>
      <c r="K68" s="121">
        <f>'NB vs PL'!K23</f>
        <v>-9.6977616594823134E-3</v>
      </c>
      <c r="L68" s="124">
        <f>'NB vs PL'!L23</f>
        <v>12233685.498896299</v>
      </c>
      <c r="M68" s="118">
        <f>'NB vs PL'!M23</f>
        <v>535504.214428626</v>
      </c>
      <c r="N68" s="121">
        <f>'NB vs PL'!N23</f>
        <v>4.5776706772329201E-2</v>
      </c>
      <c r="O68" s="125">
        <f>'NB vs PL'!O23</f>
        <v>5138794.7909551244</v>
      </c>
      <c r="P68" s="117">
        <f>'NB vs PL'!P23</f>
        <v>59379.345138441771</v>
      </c>
      <c r="Q68" s="121">
        <f>'NB vs PL'!Q23</f>
        <v>1.1690192655405959E-2</v>
      </c>
    </row>
    <row r="69" spans="2:17" ht="15" thickBot="1">
      <c r="B69" s="372"/>
      <c r="C69" s="155" t="s">
        <v>13</v>
      </c>
      <c r="D69" s="130">
        <f>'NB vs PL'!D24</f>
        <v>15324.430652785304</v>
      </c>
      <c r="E69" s="119">
        <f>'NB vs PL'!E24</f>
        <v>4993.5644398585118</v>
      </c>
      <c r="F69" s="126">
        <f>'NB vs PL'!F24</f>
        <v>0.48336357638725119</v>
      </c>
      <c r="G69" s="127">
        <f>'NB vs PL'!G24</f>
        <v>0.74199861742321993</v>
      </c>
      <c r="H69" s="128">
        <f>'NB vs PL'!H24</f>
        <v>0.21263261182271675</v>
      </c>
      <c r="I69" s="188">
        <f>'NB vs PL'!I24</f>
        <v>1.606522306258793</v>
      </c>
      <c r="J69" s="189">
        <f>'NB vs PL'!J24</f>
        <v>-7.9427963900915666E-2</v>
      </c>
      <c r="K69" s="126">
        <f>'NB vs PL'!K24</f>
        <v>-4.7111688468362424E-2</v>
      </c>
      <c r="L69" s="129">
        <f>'NB vs PL'!L24</f>
        <v>24619.039674415588</v>
      </c>
      <c r="M69" s="120">
        <f>'NB vs PL'!M24</f>
        <v>7201.712991747856</v>
      </c>
      <c r="N69" s="126">
        <f>'NB vs PL'!N24</f>
        <v>0.41347981369117909</v>
      </c>
      <c r="O69" s="130">
        <f>'NB vs PL'!O24</f>
        <v>30174.217020988464</v>
      </c>
      <c r="P69" s="119">
        <f>'NB vs PL'!P24</f>
        <v>8743.3938897848129</v>
      </c>
      <c r="Q69" s="126">
        <f>'NB vs PL'!Q24</f>
        <v>0.40798217764460382</v>
      </c>
    </row>
    <row r="70" spans="2:17">
      <c r="B70" s="368" t="s">
        <v>62</v>
      </c>
      <c r="C70" s="150" t="s">
        <v>70</v>
      </c>
      <c r="D70" s="116">
        <f>Package!D43</f>
        <v>1073184.9388481893</v>
      </c>
      <c r="E70" s="110">
        <f>Package!E43</f>
        <v>-105490.18908283254</v>
      </c>
      <c r="F70" s="112">
        <f>Package!F43</f>
        <v>-8.9498952326247785E-2</v>
      </c>
      <c r="G70" s="113">
        <f>Package!G43</f>
        <v>51.962892384523741</v>
      </c>
      <c r="H70" s="114">
        <f>Package!H43</f>
        <v>-8.4338382974369566</v>
      </c>
      <c r="I70" s="182">
        <f>Package!I43</f>
        <v>6.3891789054243535</v>
      </c>
      <c r="J70" s="183">
        <f>Package!J43</f>
        <v>-7.2062373237279154E-2</v>
      </c>
      <c r="K70" s="112">
        <f>Package!K43</f>
        <v>-1.1153023100261936E-2</v>
      </c>
      <c r="L70" s="115">
        <f>Package!L43</f>
        <v>6856770.5729079759</v>
      </c>
      <c r="M70" s="111">
        <f>Package!M43</f>
        <v>-758933.81781172287</v>
      </c>
      <c r="N70" s="112">
        <f>Package!N43</f>
        <v>-9.9653791543765816E-2</v>
      </c>
      <c r="O70" s="116">
        <f>Package!O43</f>
        <v>3209206.6820026943</v>
      </c>
      <c r="P70" s="110">
        <f>Package!P43</f>
        <v>-313725.92004360445</v>
      </c>
      <c r="Q70" s="112">
        <f>Package!Q43</f>
        <v>-8.9052489923132916E-2</v>
      </c>
    </row>
    <row r="71" spans="2:17">
      <c r="B71" s="369"/>
      <c r="C71" s="151" t="s">
        <v>71</v>
      </c>
      <c r="D71" s="77">
        <f>Package!D44</f>
        <v>45435.572151608416</v>
      </c>
      <c r="E71" s="76">
        <f>Package!E44</f>
        <v>-23667.584045068521</v>
      </c>
      <c r="F71" s="78">
        <f>Package!F44</f>
        <v>-0.34249642632396377</v>
      </c>
      <c r="G71" s="95">
        <f>Package!G44</f>
        <v>2.1999598211630036</v>
      </c>
      <c r="H71" s="81">
        <f>Package!H44</f>
        <v>-1.3409689854117688</v>
      </c>
      <c r="I71" s="178">
        <f>Package!I44</f>
        <v>4.7410587186007316</v>
      </c>
      <c r="J71" s="179">
        <f>Package!J44</f>
        <v>-2.9165556166878659E-2</v>
      </c>
      <c r="K71" s="78">
        <f>Package!K44</f>
        <v>-6.1140848913858476E-3</v>
      </c>
      <c r="L71" s="79">
        <f>Package!L44</f>
        <v>215412.71548399568</v>
      </c>
      <c r="M71" s="80">
        <f>Package!M44</f>
        <v>-114224.83766845043</v>
      </c>
      <c r="N71" s="78">
        <f>Package!N44</f>
        <v>-0.34651645898980854</v>
      </c>
      <c r="O71" s="77">
        <f>Package!O44</f>
        <v>47806.489614725113</v>
      </c>
      <c r="P71" s="76">
        <f>Package!P44</f>
        <v>-19368.316312765179</v>
      </c>
      <c r="Q71" s="78">
        <f>Package!Q44</f>
        <v>-0.28832708997584144</v>
      </c>
    </row>
    <row r="72" spans="2:17">
      <c r="B72" s="369"/>
      <c r="C72" s="151" t="s">
        <v>72</v>
      </c>
      <c r="D72" s="77">
        <f>Package!D45</f>
        <v>287.23484110832214</v>
      </c>
      <c r="E72" s="76">
        <f>Package!E45</f>
        <v>114.70988488197327</v>
      </c>
      <c r="F72" s="78">
        <f>Package!F45</f>
        <v>0.66488864794422242</v>
      </c>
      <c r="G72" s="95">
        <f>Package!G45</f>
        <v>1.3907717670373363E-2</v>
      </c>
      <c r="H72" s="81">
        <f>Package!H45</f>
        <v>5.0673314857506181E-3</v>
      </c>
      <c r="I72" s="178">
        <f>Package!I45</f>
        <v>3.8618837769099335</v>
      </c>
      <c r="J72" s="179">
        <f>Package!J45</f>
        <v>-7.830014132228369E-2</v>
      </c>
      <c r="K72" s="78">
        <f>Package!K45</f>
        <v>-1.9872204685666917E-2</v>
      </c>
      <c r="L72" s="79">
        <f>Package!L45</f>
        <v>1109.2675730395317</v>
      </c>
      <c r="M72" s="80">
        <f>Package!M45</f>
        <v>429.48751502275468</v>
      </c>
      <c r="N72" s="78">
        <f>Package!N45</f>
        <v>0.63180363995343169</v>
      </c>
      <c r="O72" s="77">
        <f>Package!O45</f>
        <v>287.23484110832214</v>
      </c>
      <c r="P72" s="76">
        <f>Package!P45</f>
        <v>114.70988488197327</v>
      </c>
      <c r="Q72" s="78">
        <f>Package!Q45</f>
        <v>0.66488864794422242</v>
      </c>
    </row>
    <row r="73" spans="2:17" ht="15" thickBot="1">
      <c r="B73" s="370"/>
      <c r="C73" s="152" t="s">
        <v>73</v>
      </c>
      <c r="D73" s="144">
        <f>Package!D46</f>
        <v>944341.15735546849</v>
      </c>
      <c r="E73" s="138">
        <f>Package!E46</f>
        <v>244446.274624335</v>
      </c>
      <c r="F73" s="140">
        <f>Package!F46</f>
        <v>0.3492614114714705</v>
      </c>
      <c r="G73" s="141">
        <f>Package!G46</f>
        <v>45.724363208641947</v>
      </c>
      <c r="H73" s="142">
        <f>Package!H46</f>
        <v>9.8609079305150189</v>
      </c>
      <c r="I73" s="180">
        <f>Package!I46</f>
        <v>5.4726229396130455</v>
      </c>
      <c r="J73" s="181">
        <f>Package!J46</f>
        <v>0.13351840361571643</v>
      </c>
      <c r="K73" s="140">
        <f>Package!K46</f>
        <v>2.5007639898321561E-2</v>
      </c>
      <c r="L73" s="143">
        <f>Package!L46</f>
        <v>5168023.0805642698</v>
      </c>
      <c r="M73" s="139">
        <f>Package!M46</f>
        <v>1431211.1374531565</v>
      </c>
      <c r="N73" s="140">
        <f>Package!N46</f>
        <v>0.38300325497825027</v>
      </c>
      <c r="O73" s="144">
        <f>Package!O46</f>
        <v>1904816.1430812124</v>
      </c>
      <c r="P73" s="138">
        <f>Package!P46</f>
        <v>406117.99906909582</v>
      </c>
      <c r="Q73" s="140">
        <f>Package!Q46</f>
        <v>0.27098051778585003</v>
      </c>
    </row>
    <row r="74" spans="2:17">
      <c r="B74" s="371" t="s">
        <v>81</v>
      </c>
      <c r="C74" s="156" t="s">
        <v>82</v>
      </c>
      <c r="D74" s="116">
        <f>Flavor!D133</f>
        <v>463558.38845087722</v>
      </c>
      <c r="E74" s="110">
        <f>Flavor!E133</f>
        <v>2333.0217287790729</v>
      </c>
      <c r="F74" s="112">
        <f>Flavor!F133</f>
        <v>5.0583118299839464E-3</v>
      </c>
      <c r="G74" s="113">
        <f>Flavor!G133</f>
        <v>22.445185150351428</v>
      </c>
      <c r="H74" s="114">
        <f>Flavor!H133</f>
        <v>-1.1885571739655454</v>
      </c>
      <c r="I74" s="182">
        <f>Flavor!I133</f>
        <v>5.7472444955950266</v>
      </c>
      <c r="J74" s="183">
        <f>Flavor!J133</f>
        <v>-0.36887117908356615</v>
      </c>
      <c r="K74" s="112">
        <f>Flavor!K133</f>
        <v>-6.0311347708928126E-2</v>
      </c>
      <c r="L74" s="115">
        <f>Flavor!L133</f>
        <v>2664183.3964112052</v>
      </c>
      <c r="M74" s="111">
        <f>Flavor!M133</f>
        <v>-156724.2985572014</v>
      </c>
      <c r="N74" s="112">
        <f>Flavor!N133</f>
        <v>-5.5558109482542521E-2</v>
      </c>
      <c r="O74" s="116">
        <f>Flavor!O133</f>
        <v>1223084.12890131</v>
      </c>
      <c r="P74" s="110">
        <f>Flavor!P133</f>
        <v>-45836.502314638114</v>
      </c>
      <c r="Q74" s="112">
        <f>Flavor!Q133</f>
        <v>-3.6122434443133851E-2</v>
      </c>
    </row>
    <row r="75" spans="2:17">
      <c r="B75" s="369"/>
      <c r="C75" s="151" t="s">
        <v>83</v>
      </c>
      <c r="D75" s="77">
        <f>Flavor!D134</f>
        <v>381758.68962510466</v>
      </c>
      <c r="E75" s="76">
        <f>Flavor!E134</f>
        <v>26722.063536425645</v>
      </c>
      <c r="F75" s="78">
        <f>Flavor!F134</f>
        <v>7.5265653098424729E-2</v>
      </c>
      <c r="G75" s="95">
        <f>Flavor!G134</f>
        <v>18.484498792106379</v>
      </c>
      <c r="H75" s="81">
        <f>Flavor!H134</f>
        <v>0.29199520907937782</v>
      </c>
      <c r="I75" s="178">
        <f>Flavor!I134</f>
        <v>6.0485796460927705</v>
      </c>
      <c r="J75" s="179">
        <f>Flavor!J134</f>
        <v>0.6428682496567566</v>
      </c>
      <c r="K75" s="78">
        <f>Flavor!K134</f>
        <v>0.11892389410218972</v>
      </c>
      <c r="L75" s="79">
        <f>Flavor!L134</f>
        <v>2309097.8397854553</v>
      </c>
      <c r="M75" s="80">
        <f>Flavor!M134</f>
        <v>389872.30398569116</v>
      </c>
      <c r="N75" s="78">
        <f>Flavor!N134</f>
        <v>0.20314043175922353</v>
      </c>
      <c r="O75" s="77">
        <f>Flavor!O134</f>
        <v>847399.18972607853</v>
      </c>
      <c r="P75" s="76">
        <f>Flavor!P134</f>
        <v>38142.872568091028</v>
      </c>
      <c r="Q75" s="78">
        <f>Flavor!Q134</f>
        <v>4.7133240432455675E-2</v>
      </c>
    </row>
    <row r="76" spans="2:17">
      <c r="B76" s="369"/>
      <c r="C76" s="151" t="s">
        <v>84</v>
      </c>
      <c r="D76" s="77">
        <f>Flavor!D135</f>
        <v>84950.940037583467</v>
      </c>
      <c r="E76" s="76">
        <f>Flavor!E135</f>
        <v>5271.2707548333128</v>
      </c>
      <c r="F76" s="78">
        <f>Flavor!F135</f>
        <v>6.6155781045322312E-2</v>
      </c>
      <c r="G76" s="95">
        <f>Flavor!G135</f>
        <v>4.1132673366389056</v>
      </c>
      <c r="H76" s="81">
        <f>Flavor!H135</f>
        <v>3.0385283341191283E-2</v>
      </c>
      <c r="I76" s="178">
        <f>Flavor!I135</f>
        <v>5.7367740613869174</v>
      </c>
      <c r="J76" s="179">
        <f>Flavor!J135</f>
        <v>7.4642858083995733E-2</v>
      </c>
      <c r="K76" s="78">
        <f>Flavor!K135</f>
        <v>1.3182820285134671E-2</v>
      </c>
      <c r="L76" s="79">
        <f>Flavor!L135</f>
        <v>487344.34929804417</v>
      </c>
      <c r="M76" s="80">
        <f>Flavor!M135</f>
        <v>36187.607583327219</v>
      </c>
      <c r="N76" s="78">
        <f>Flavor!N135</f>
        <v>8.0210721102800184E-2</v>
      </c>
      <c r="O76" s="77">
        <f>Flavor!O135</f>
        <v>189848.74597081146</v>
      </c>
      <c r="P76" s="76">
        <f>Flavor!P135</f>
        <v>18569.780109136016</v>
      </c>
      <c r="Q76" s="78">
        <f>Flavor!Q135</f>
        <v>0.10841833389006408</v>
      </c>
    </row>
    <row r="77" spans="2:17">
      <c r="B77" s="369"/>
      <c r="C77" s="151" t="s">
        <v>85</v>
      </c>
      <c r="D77" s="77">
        <f>Flavor!D136</f>
        <v>8739.8511525237573</v>
      </c>
      <c r="E77" s="76">
        <f>Flavor!E136</f>
        <v>-689.88974593400781</v>
      </c>
      <c r="F77" s="78">
        <f>Flavor!F136</f>
        <v>-7.3161050060966085E-2</v>
      </c>
      <c r="G77" s="95">
        <f>Flavor!G136</f>
        <v>0.42317771006250643</v>
      </c>
      <c r="H77" s="81">
        <f>Flavor!H136</f>
        <v>-6.0013550997303877E-2</v>
      </c>
      <c r="I77" s="178">
        <f>Flavor!I136</f>
        <v>8.664424204861275</v>
      </c>
      <c r="J77" s="179">
        <f>Flavor!J136</f>
        <v>0.26528913520169617</v>
      </c>
      <c r="K77" s="78">
        <f>Flavor!K136</f>
        <v>3.1585292176096472E-2</v>
      </c>
      <c r="L77" s="79">
        <f>Flavor!L136</f>
        <v>75725.777872811552</v>
      </c>
      <c r="M77" s="80">
        <f>Flavor!M136</f>
        <v>-3475.8896052282944</v>
      </c>
      <c r="N77" s="78">
        <f>Flavor!N136</f>
        <v>-4.388657102695534E-2</v>
      </c>
      <c r="O77" s="77">
        <f>Flavor!O136</f>
        <v>30652.788722753525</v>
      </c>
      <c r="P77" s="76">
        <f>Flavor!P136</f>
        <v>-2083.8978419111663</v>
      </c>
      <c r="Q77" s="78">
        <f>Flavor!Q136</f>
        <v>-6.3656345849017082E-2</v>
      </c>
    </row>
    <row r="78" spans="2:17">
      <c r="B78" s="369"/>
      <c r="C78" s="151" t="s">
        <v>86</v>
      </c>
      <c r="D78" s="77">
        <f>Flavor!D137</f>
        <v>73018.513706174112</v>
      </c>
      <c r="E78" s="76">
        <f>Flavor!E137</f>
        <v>-4971.9742583483603</v>
      </c>
      <c r="F78" s="78">
        <f>Flavor!F137</f>
        <v>-6.375103410828882E-2</v>
      </c>
      <c r="G78" s="95">
        <f>Flavor!G137</f>
        <v>3.5355072853184391</v>
      </c>
      <c r="H78" s="81">
        <f>Flavor!H137</f>
        <v>-0.46081908632246638</v>
      </c>
      <c r="I78" s="178">
        <f>Flavor!I137</f>
        <v>4.6100607168120433</v>
      </c>
      <c r="J78" s="179">
        <f>Flavor!J137</f>
        <v>-1.4058663063864065</v>
      </c>
      <c r="K78" s="78">
        <f>Flavor!K137</f>
        <v>-0.23369071814952944</v>
      </c>
      <c r="L78" s="79">
        <f>Flavor!L137</f>
        <v>336619.78163683502</v>
      </c>
      <c r="M78" s="80">
        <f>Flavor!M137</f>
        <v>-132565.3024613692</v>
      </c>
      <c r="N78" s="78">
        <f>Flavor!N137</f>
        <v>-0.28254372731427713</v>
      </c>
      <c r="O78" s="77">
        <f>Flavor!O137</f>
        <v>119467.98401726106</v>
      </c>
      <c r="P78" s="76">
        <f>Flavor!P137</f>
        <v>-40401.629767874008</v>
      </c>
      <c r="Q78" s="78">
        <f>Flavor!Q137</f>
        <v>-0.25271612792018028</v>
      </c>
    </row>
    <row r="79" spans="2:17">
      <c r="B79" s="369"/>
      <c r="C79" s="151" t="s">
        <v>87</v>
      </c>
      <c r="D79" s="77">
        <f>Flavor!D138</f>
        <v>247342.19211881966</v>
      </c>
      <c r="E79" s="76">
        <f>Flavor!E138</f>
        <v>149.75706276515848</v>
      </c>
      <c r="F79" s="78">
        <f>Flavor!F138</f>
        <v>6.0583190068579107E-4</v>
      </c>
      <c r="G79" s="95">
        <f>Flavor!G138</f>
        <v>11.976142457810367</v>
      </c>
      <c r="H79" s="81">
        <f>Flavor!H138</f>
        <v>-0.69029511511540242</v>
      </c>
      <c r="I79" s="178">
        <f>Flavor!I138</f>
        <v>6.3130448366791194</v>
      </c>
      <c r="J79" s="179">
        <f>Flavor!J138</f>
        <v>3.9910282082312065E-2</v>
      </c>
      <c r="K79" s="78">
        <f>Flavor!K138</f>
        <v>6.3620956532913419E-3</v>
      </c>
      <c r="L79" s="79">
        <f>Flavor!L138</f>
        <v>1561482.3488486093</v>
      </c>
      <c r="M79" s="80">
        <f>Flavor!M138</f>
        <v>10810.942863546545</v>
      </c>
      <c r="N79" s="78">
        <f>Flavor!N138</f>
        <v>6.9717819144791042E-3</v>
      </c>
      <c r="O79" s="77">
        <f>Flavor!O138</f>
        <v>725086.58698367747</v>
      </c>
      <c r="P79" s="76">
        <f>Flavor!P138</f>
        <v>-2628.2816720481496</v>
      </c>
      <c r="Q79" s="78">
        <f>Flavor!Q138</f>
        <v>-3.6116915913828366E-3</v>
      </c>
    </row>
    <row r="80" spans="2:17">
      <c r="B80" s="369"/>
      <c r="C80" s="151" t="s">
        <v>88</v>
      </c>
      <c r="D80" s="77">
        <f>Flavor!D139</f>
        <v>64.311046341681475</v>
      </c>
      <c r="E80" s="76">
        <f>Flavor!E139</f>
        <v>62.125166641330715</v>
      </c>
      <c r="F80" s="78">
        <f>Flavor!F139</f>
        <v>28.421127947417091</v>
      </c>
      <c r="G80" s="95">
        <f>Flavor!G139</f>
        <v>3.1138975764750613E-3</v>
      </c>
      <c r="H80" s="81">
        <f>Flavor!H139</f>
        <v>3.0018904725354115E-3</v>
      </c>
      <c r="I80" s="178">
        <f>Flavor!I139</f>
        <v>1.6078022169871999</v>
      </c>
      <c r="J80" s="179">
        <f>Flavor!J139</f>
        <v>-5.2857849848785126</v>
      </c>
      <c r="K80" s="78">
        <f>Flavor!K139</f>
        <v>-0.76676842260701994</v>
      </c>
      <c r="L80" s="79">
        <f>Flavor!L139</f>
        <v>103.39944288492202</v>
      </c>
      <c r="M80" s="80">
        <f>Flavor!M139</f>
        <v>88.330890557765954</v>
      </c>
      <c r="N80" s="78">
        <f>Flavor!N139</f>
        <v>5.8619360798567772</v>
      </c>
      <c r="O80" s="77">
        <f>Flavor!O139</f>
        <v>33.843781232833862</v>
      </c>
      <c r="P80" s="76">
        <f>Flavor!P139</f>
        <v>26.76195240020752</v>
      </c>
      <c r="Q80" s="78">
        <f>Flavor!Q139</f>
        <v>3.7789606375282405</v>
      </c>
    </row>
    <row r="81" spans="2:17">
      <c r="B81" s="369"/>
      <c r="C81" s="151" t="s">
        <v>89</v>
      </c>
      <c r="D81" s="77">
        <f>Flavor!D140</f>
        <v>251913.01055418013</v>
      </c>
      <c r="E81" s="76">
        <f>Flavor!E140</f>
        <v>-27875.926806962059</v>
      </c>
      <c r="F81" s="78">
        <f>Flavor!F140</f>
        <v>-9.9631983558308976E-2</v>
      </c>
      <c r="G81" s="95">
        <f>Flavor!G140</f>
        <v>12.197458409859365</v>
      </c>
      <c r="H81" s="81">
        <f>Flavor!H140</f>
        <v>-2.1392631321105906</v>
      </c>
      <c r="I81" s="178">
        <f>Flavor!I140</f>
        <v>6.4481930041468107</v>
      </c>
      <c r="J81" s="179">
        <f>Flavor!J140</f>
        <v>-0.13712407377301261</v>
      </c>
      <c r="K81" s="78">
        <f>Flavor!K140</f>
        <v>-2.0822698763098512E-2</v>
      </c>
      <c r="L81" s="79">
        <f>Flavor!L140</f>
        <v>1624383.7123090259</v>
      </c>
      <c r="M81" s="80">
        <f>Flavor!M140</f>
        <v>-218115.15510834334</v>
      </c>
      <c r="N81" s="78">
        <f>Flavor!N140</f>
        <v>-0.11838007554060284</v>
      </c>
      <c r="O81" s="77">
        <f>Flavor!O140</f>
        <v>756075.11630043213</v>
      </c>
      <c r="P81" s="76">
        <f>Flavor!P140</f>
        <v>-83102.763446415542</v>
      </c>
      <c r="Q81" s="78">
        <f>Flavor!Q140</f>
        <v>-9.9028782159373538E-2</v>
      </c>
    </row>
    <row r="82" spans="2:17">
      <c r="B82" s="369"/>
      <c r="C82" s="151" t="s">
        <v>90</v>
      </c>
      <c r="D82" s="77">
        <f>Flavor!D141</f>
        <v>445.5780625641346</v>
      </c>
      <c r="E82" s="76">
        <f>Flavor!E141</f>
        <v>-296.70505978167057</v>
      </c>
      <c r="F82" s="78">
        <f>Flavor!F141</f>
        <v>-0.39971952864023963</v>
      </c>
      <c r="G82" s="95">
        <f>Flavor!G141</f>
        <v>2.1574589873367543E-2</v>
      </c>
      <c r="H82" s="81">
        <f>Flavor!H141</f>
        <v>-1.6460889766199506E-2</v>
      </c>
      <c r="I82" s="178">
        <f>Flavor!I141</f>
        <v>2.6410157383057506</v>
      </c>
      <c r="J82" s="179">
        <f>Flavor!J141</f>
        <v>4.3826627029551535E-2</v>
      </c>
      <c r="K82" s="78">
        <f>Flavor!K141</f>
        <v>1.687463836933158E-2</v>
      </c>
      <c r="L82" s="79">
        <f>Flavor!L141</f>
        <v>1176.7786758756638</v>
      </c>
      <c r="M82" s="80">
        <f>Flavor!M141</f>
        <v>-751.07096696496001</v>
      </c>
      <c r="N82" s="78">
        <f>Flavor!N141</f>
        <v>-0.3895900127658718</v>
      </c>
      <c r="O82" s="77">
        <f>Flavor!O141</f>
        <v>1188.2081668376923</v>
      </c>
      <c r="P82" s="76">
        <f>Flavor!P141</f>
        <v>-791.21349275112152</v>
      </c>
      <c r="Q82" s="78">
        <f>Flavor!Q141</f>
        <v>-0.39971952864023963</v>
      </c>
    </row>
    <row r="83" spans="2:17">
      <c r="B83" s="369"/>
      <c r="C83" s="151" t="s">
        <v>91</v>
      </c>
      <c r="D83" s="77">
        <f>Flavor!D142</f>
        <v>10906.285942212857</v>
      </c>
      <c r="E83" s="76">
        <f>Flavor!E142</f>
        <v>-3183.1973134650743</v>
      </c>
      <c r="F83" s="78">
        <f>Flavor!F142</f>
        <v>-0.22592718666117689</v>
      </c>
      <c r="G83" s="95">
        <f>Flavor!G142</f>
        <v>0.52807502436466658</v>
      </c>
      <c r="H83" s="81">
        <f>Flavor!H142</f>
        <v>-0.193887037509752</v>
      </c>
      <c r="I83" s="178">
        <f>Flavor!I142</f>
        <v>6.2054402597783458</v>
      </c>
      <c r="J83" s="179">
        <f>Flavor!J142</f>
        <v>-0.20702480811512203</v>
      </c>
      <c r="K83" s="78">
        <f>Flavor!K142</f>
        <v>-3.2284746337515859E-2</v>
      </c>
      <c r="L83" s="79">
        <f>Flavor!L142</f>
        <v>67678.305870462267</v>
      </c>
      <c r="M83" s="80">
        <f>Flavor!M142</f>
        <v>-22670.0133312424</v>
      </c>
      <c r="N83" s="78">
        <f>Flavor!N142</f>
        <v>-0.25091793108658816</v>
      </c>
      <c r="O83" s="77">
        <f>Flavor!O142</f>
        <v>31488.162828638924</v>
      </c>
      <c r="P83" s="76">
        <f>Flavor!P142</f>
        <v>-9745.9413728384679</v>
      </c>
      <c r="Q83" s="78">
        <f>Flavor!Q142</f>
        <v>-0.23635632594849185</v>
      </c>
    </row>
    <row r="84" spans="2:17">
      <c r="B84" s="369"/>
      <c r="C84" s="151" t="s">
        <v>92</v>
      </c>
      <c r="D84" s="77">
        <f>Flavor!D143</f>
        <v>1197.9532201290131</v>
      </c>
      <c r="E84" s="76">
        <f>Flavor!E143</f>
        <v>383.54737581964582</v>
      </c>
      <c r="F84" s="78">
        <f>Flavor!F143</f>
        <v>0.47095361422031767</v>
      </c>
      <c r="G84" s="95">
        <f>Flavor!G143</f>
        <v>5.8004088583340829E-2</v>
      </c>
      <c r="H84" s="81">
        <f>Flavor!H143</f>
        <v>1.6272953956865364E-2</v>
      </c>
      <c r="I84" s="178">
        <f>Flavor!I143</f>
        <v>4.760741433858672</v>
      </c>
      <c r="J84" s="179">
        <f>Flavor!J143</f>
        <v>0.29732689207437524</v>
      </c>
      <c r="K84" s="78">
        <f>Flavor!K143</f>
        <v>6.6614223100038492E-2</v>
      </c>
      <c r="L84" s="79">
        <f>Flavor!L143</f>
        <v>5703.1455308926106</v>
      </c>
      <c r="M84" s="80">
        <f>Flavor!M143</f>
        <v>2068.1146424880626</v>
      </c>
      <c r="N84" s="78">
        <f>Flavor!N143</f>
        <v>0.56894004644779761</v>
      </c>
      <c r="O84" s="77">
        <f>Flavor!O143</f>
        <v>3541.8659768104553</v>
      </c>
      <c r="P84" s="76">
        <f>Flavor!P143</f>
        <v>1168.3383862748742</v>
      </c>
      <c r="Q84" s="78">
        <f>Flavor!Q143</f>
        <v>0.49223712036616407</v>
      </c>
    </row>
    <row r="85" spans="2:17">
      <c r="B85" s="369"/>
      <c r="C85" s="151" t="s">
        <v>93</v>
      </c>
      <c r="D85" s="77">
        <f>Flavor!D144</f>
        <v>6488.9761859398841</v>
      </c>
      <c r="E85" s="76">
        <f>Flavor!E144</f>
        <v>143.63991730567432</v>
      </c>
      <c r="F85" s="78">
        <f>Flavor!F144</f>
        <v>2.2637085132226068E-2</v>
      </c>
      <c r="G85" s="95">
        <f>Flavor!G144</f>
        <v>0.31419185923129056</v>
      </c>
      <c r="H85" s="81">
        <f>Flavor!H144</f>
        <v>-1.0950800201839916E-2</v>
      </c>
      <c r="I85" s="178">
        <f>Flavor!I144</f>
        <v>3.8743138828436949</v>
      </c>
      <c r="J85" s="179">
        <f>Flavor!J144</f>
        <v>-0.32850536145392706</v>
      </c>
      <c r="K85" s="78">
        <f>Flavor!K144</f>
        <v>-7.8163095379284411E-2</v>
      </c>
      <c r="L85" s="79">
        <f>Flavor!L144</f>
        <v>25140.330522629021</v>
      </c>
      <c r="M85" s="80">
        <f>Flavor!M144</f>
        <v>-1527.9708587265013</v>
      </c>
      <c r="N85" s="78">
        <f>Flavor!N144</f>
        <v>-5.7295394891357571E-2</v>
      </c>
      <c r="O85" s="77">
        <f>Flavor!O144</f>
        <v>19068.35601234436</v>
      </c>
      <c r="P85" s="76">
        <f>Flavor!P144</f>
        <v>241.55315792560577</v>
      </c>
      <c r="Q85" s="78">
        <f>Flavor!Q144</f>
        <v>1.2830280307997802E-2</v>
      </c>
    </row>
    <row r="86" spans="2:17" ht="15" thickBot="1">
      <c r="B86" s="372"/>
      <c r="C86" s="157" t="s">
        <v>94</v>
      </c>
      <c r="D86" s="144">
        <f>Flavor!D145</f>
        <v>2928.0038156062365</v>
      </c>
      <c r="E86" s="138">
        <f>Flavor!E145</f>
        <v>367.47453173829308</v>
      </c>
      <c r="F86" s="140">
        <f>Flavor!F145</f>
        <v>0.14351506700332867</v>
      </c>
      <c r="G86" s="141">
        <f>Flavor!G145</f>
        <v>0.14177197392941074</v>
      </c>
      <c r="H86" s="142">
        <f>Flavor!H145</f>
        <v>1.0567374887344494E-2</v>
      </c>
      <c r="I86" s="180">
        <f>Flavor!I145</f>
        <v>3.3882957763521802</v>
      </c>
      <c r="J86" s="181">
        <f>Flavor!J145</f>
        <v>0.43543359521427716</v>
      </c>
      <c r="K86" s="140">
        <f>Flavor!K145</f>
        <v>0.14746153680849414</v>
      </c>
      <c r="L86" s="143">
        <f>Flavor!L145</f>
        <v>9920.9429615616791</v>
      </c>
      <c r="M86" s="139">
        <f>Flavor!M145</f>
        <v>2360.052875531911</v>
      </c>
      <c r="N86" s="140">
        <f>Flavor!N145</f>
        <v>0.31213955614730771</v>
      </c>
      <c r="O86" s="144">
        <f>Flavor!O145</f>
        <v>7959.9546059370041</v>
      </c>
      <c r="P86" s="138">
        <f>Flavor!P145</f>
        <v>847.68961322307587</v>
      </c>
      <c r="Q86" s="140">
        <f>Flavor!Q145</f>
        <v>0.11918701202661613</v>
      </c>
    </row>
    <row r="87" spans="2:17">
      <c r="B87" s="368" t="s">
        <v>95</v>
      </c>
      <c r="C87" s="221" t="s">
        <v>144</v>
      </c>
      <c r="D87" s="116">
        <f>Fat!D43</f>
        <v>121065.1115561113</v>
      </c>
      <c r="E87" s="110">
        <f>Fat!E43</f>
        <v>22983.53295438338</v>
      </c>
      <c r="F87" s="112">
        <f>Fat!F43</f>
        <v>0.2343307813968899</v>
      </c>
      <c r="G87" s="113">
        <f>Fat!G43</f>
        <v>5.861891213328394</v>
      </c>
      <c r="H87" s="114">
        <f>Fat!H43</f>
        <v>0.83607320182217926</v>
      </c>
      <c r="I87" s="182">
        <f>Fat!I43</f>
        <v>4.5253505783400785</v>
      </c>
      <c r="J87" s="183">
        <f>Fat!J43</f>
        <v>-0.37924643501097499</v>
      </c>
      <c r="K87" s="112">
        <f>Fat!K43</f>
        <v>-7.7324688242195835E-2</v>
      </c>
      <c r="L87" s="115">
        <f>Fat!L43</f>
        <v>547862.07259725442</v>
      </c>
      <c r="M87" s="111">
        <f>Fat!M43</f>
        <v>66811.455122463056</v>
      </c>
      <c r="N87" s="112">
        <f>Fat!N43</f>
        <v>0.13888653853762944</v>
      </c>
      <c r="O87" s="116">
        <f>Fat!O43</f>
        <v>269523.20347610826</v>
      </c>
      <c r="P87" s="110">
        <f>Fat!P43</f>
        <v>47779.446251501562</v>
      </c>
      <c r="Q87" s="112">
        <f>Fat!Q43</f>
        <v>0.21547143806671065</v>
      </c>
    </row>
    <row r="88" spans="2:17">
      <c r="B88" s="369"/>
      <c r="C88" s="222" t="s">
        <v>97</v>
      </c>
      <c r="D88" s="77">
        <f>Fat!D44</f>
        <v>56917.411889740237</v>
      </c>
      <c r="E88" s="76">
        <f>Fat!E44</f>
        <v>46340.015801618661</v>
      </c>
      <c r="F88" s="78">
        <f>Fat!F44</f>
        <v>4.3810419327738455</v>
      </c>
      <c r="G88" s="95">
        <f>Fat!G44</f>
        <v>2.7559027729241725</v>
      </c>
      <c r="H88" s="81">
        <f>Fat!H44</f>
        <v>2.213904280114634</v>
      </c>
      <c r="I88" s="178">
        <f>Fat!I44</f>
        <v>1.4562718591449615</v>
      </c>
      <c r="J88" s="179">
        <f>Fat!J44</f>
        <v>-0.5816130501871779</v>
      </c>
      <c r="K88" s="78">
        <f>Fat!K44</f>
        <v>-0.28540034205257725</v>
      </c>
      <c r="L88" s="79">
        <f>Fat!L44</f>
        <v>82887.225230391545</v>
      </c>
      <c r="M88" s="80">
        <f>Fat!M44</f>
        <v>61331.709362379785</v>
      </c>
      <c r="N88" s="78">
        <f>Fat!N44</f>
        <v>2.8452907245609289</v>
      </c>
      <c r="O88" s="77">
        <f>Fat!O44</f>
        <v>19714.56315616563</v>
      </c>
      <c r="P88" s="76">
        <f>Fat!P44</f>
        <v>8069.1435859210796</v>
      </c>
      <c r="Q88" s="78">
        <f>Fat!Q44</f>
        <v>0.69290277926427946</v>
      </c>
    </row>
    <row r="89" spans="2:17">
      <c r="B89" s="369"/>
      <c r="C89" s="222" t="s">
        <v>59</v>
      </c>
      <c r="D89" s="77">
        <f>Fat!D45</f>
        <v>906729.76853440341</v>
      </c>
      <c r="E89" s="76">
        <f>Fat!E45</f>
        <v>138916.19350634422</v>
      </c>
      <c r="F89" s="78">
        <f>Fat!F45</f>
        <v>0.18092437803182579</v>
      </c>
      <c r="G89" s="95">
        <f>Fat!G45</f>
        <v>43.903245077931807</v>
      </c>
      <c r="H89" s="81">
        <f>Fat!H45</f>
        <v>4.5595543475400007</v>
      </c>
      <c r="I89" s="178">
        <f>Fat!I45</f>
        <v>5.935503301142437</v>
      </c>
      <c r="J89" s="179">
        <f>Fat!J45</f>
        <v>0.29159044387668054</v>
      </c>
      <c r="K89" s="78">
        <f>Fat!K45</f>
        <v>5.1664590019546139E-2</v>
      </c>
      <c r="L89" s="79">
        <f>Fat!L45</f>
        <v>5381897.534380069</v>
      </c>
      <c r="M89" s="80">
        <f>Fat!M45</f>
        <v>1048424.6262960201</v>
      </c>
      <c r="N89" s="78">
        <f>Fat!N45</f>
        <v>0.24193635186692752</v>
      </c>
      <c r="O89" s="77">
        <f>Fat!O45</f>
        <v>2048090.1269969402</v>
      </c>
      <c r="P89" s="76">
        <f>Fat!P45</f>
        <v>229952.81727041001</v>
      </c>
      <c r="Q89" s="78">
        <f>Fat!Q45</f>
        <v>0.12647714561503481</v>
      </c>
    </row>
    <row r="90" spans="2:17" ht="15" thickBot="1">
      <c r="B90" s="370"/>
      <c r="C90" s="223" t="s">
        <v>15</v>
      </c>
      <c r="D90" s="109">
        <f>Fat!D46</f>
        <v>980578.20609976666</v>
      </c>
      <c r="E90" s="103">
        <f>Fat!E46</f>
        <v>-94503.764803204802</v>
      </c>
      <c r="F90" s="105">
        <f>Fat!F46</f>
        <v>-8.7903776047727977E-2</v>
      </c>
      <c r="G90" s="106">
        <f>Fat!G46</f>
        <v>47.478936717895287</v>
      </c>
      <c r="H90" s="107">
        <f>Fat!H46</f>
        <v>-7.6095560473971986</v>
      </c>
      <c r="I90" s="190">
        <f>Fat!I46</f>
        <v>6.369360013101022</v>
      </c>
      <c r="J90" s="191">
        <f>Fat!J46</f>
        <v>-2.9705133480612211E-2</v>
      </c>
      <c r="K90" s="105">
        <f>Fat!K46</f>
        <v>-4.6421051825797748E-3</v>
      </c>
      <c r="L90" s="108">
        <f>Fat!L46</f>
        <v>6245655.6156501863</v>
      </c>
      <c r="M90" s="104">
        <f>Fat!M46</f>
        <v>-633863.95407330897</v>
      </c>
      <c r="N90" s="105">
        <f>Fat!N46</f>
        <v>-9.2137822655948276E-2</v>
      </c>
      <c r="O90" s="109">
        <f>Fat!O46</f>
        <v>2831640.1140058404</v>
      </c>
      <c r="P90" s="103">
        <f>Fat!P46</f>
        <v>-217679.6684206645</v>
      </c>
      <c r="Q90" s="105">
        <f>Fat!Q46</f>
        <v>-7.1386303816074442E-2</v>
      </c>
    </row>
    <row r="91" spans="2:17" ht="15" hidden="1" thickBot="1">
      <c r="B91" s="371" t="s">
        <v>98</v>
      </c>
      <c r="C91" s="154" t="s">
        <v>99</v>
      </c>
      <c r="D91" s="125">
        <f>Organic!D13</f>
        <v>4209.7455265039443</v>
      </c>
      <c r="E91" s="117">
        <f>Organic!E13</f>
        <v>718.43642124584676</v>
      </c>
      <c r="F91" s="121">
        <f>Organic!F13</f>
        <v>0.20577852020144627</v>
      </c>
      <c r="G91" s="122">
        <f>Organic!G13</f>
        <v>0.2038330448382287</v>
      </c>
      <c r="H91" s="123">
        <f>Organic!H13</f>
        <v>2.4934168667075096E-2</v>
      </c>
      <c r="I91" s="186">
        <f>Organic!I13</f>
        <v>6.2990540488567248</v>
      </c>
      <c r="J91" s="187">
        <f>Organic!J13</f>
        <v>0.10261003470132657</v>
      </c>
      <c r="K91" s="121">
        <f>Organic!K13</f>
        <v>1.6559503235552553E-2</v>
      </c>
      <c r="L91" s="124">
        <f>Organic!L13</f>
        <v>26517.414603381156</v>
      </c>
      <c r="M91" s="118">
        <f>Organic!M13</f>
        <v>4883.7131965383778</v>
      </c>
      <c r="N91" s="121">
        <f>Organic!N13</f>
        <v>0.22574561350808192</v>
      </c>
      <c r="O91" s="125">
        <f>Organic!O13</f>
        <v>9016.4537603855133</v>
      </c>
      <c r="P91" s="117">
        <f>Organic!P13</f>
        <v>2031.8101359729471</v>
      </c>
      <c r="Q91" s="121">
        <f>Organic!Q13</f>
        <v>0.29089675081938482</v>
      </c>
    </row>
    <row r="92" spans="2:17" hidden="1">
      <c r="B92" s="369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72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68" t="s">
        <v>63</v>
      </c>
      <c r="C94" s="150" t="s">
        <v>102</v>
      </c>
      <c r="D94" s="116">
        <f>Size!D73</f>
        <v>1061627.9935359366</v>
      </c>
      <c r="E94" s="110">
        <f>Size!E73</f>
        <v>-104396.2236273461</v>
      </c>
      <c r="F94" s="112">
        <f>Size!F73</f>
        <v>-8.9531779949924589E-2</v>
      </c>
      <c r="G94" s="113">
        <f>Size!G73</f>
        <v>51.403312871416787</v>
      </c>
      <c r="H94" s="114">
        <f>Size!H73</f>
        <v>-8.3451699325541284</v>
      </c>
      <c r="I94" s="182">
        <f>Size!I73</f>
        <v>6.4151468196323904</v>
      </c>
      <c r="J94" s="183">
        <f>Size!J73</f>
        <v>-8.5287012223592029E-2</v>
      </c>
      <c r="K94" s="112">
        <f>Size!K73</f>
        <v>-1.3120203117157361E-2</v>
      </c>
      <c r="L94" s="115">
        <f>Size!L73</f>
        <v>6810499.446364779</v>
      </c>
      <c r="M94" s="111">
        <f>Size!M73</f>
        <v>-769163.82364681084</v>
      </c>
      <c r="N94" s="112">
        <f>Size!N73</f>
        <v>-0.10147730792869836</v>
      </c>
      <c r="O94" s="116">
        <f>Size!O73</f>
        <v>3191853.2627929561</v>
      </c>
      <c r="P94" s="110">
        <f>Size!P73</f>
        <v>-313737.07595859747</v>
      </c>
      <c r="Q94" s="112">
        <f>Size!Q73</f>
        <v>-8.9496217652838675E-2</v>
      </c>
    </row>
    <row r="95" spans="2:17">
      <c r="B95" s="369"/>
      <c r="C95" s="151" t="s">
        <v>103</v>
      </c>
      <c r="D95" s="77">
        <f>Size!D74</f>
        <v>5564.7612283229828</v>
      </c>
      <c r="E95" s="76">
        <f>Size!E74</f>
        <v>-126.23330307900869</v>
      </c>
      <c r="F95" s="78">
        <f>Size!F74</f>
        <v>-2.2181237810451872E-2</v>
      </c>
      <c r="G95" s="95">
        <f>Size!G74</f>
        <v>0.26944199306716288</v>
      </c>
      <c r="H95" s="81">
        <f>Size!H74</f>
        <v>-2.2171409031971234E-2</v>
      </c>
      <c r="I95" s="178">
        <f>Size!I74</f>
        <v>4.5999516972885299</v>
      </c>
      <c r="J95" s="179">
        <f>Size!J74</f>
        <v>8.7024818909267943E-2</v>
      </c>
      <c r="K95" s="78">
        <f>Size!K74</f>
        <v>1.9283454231485659E-2</v>
      </c>
      <c r="L95" s="79">
        <f>Size!L74</f>
        <v>25597.63285722971</v>
      </c>
      <c r="M95" s="80">
        <f>Size!M74</f>
        <v>-85.409328243731579</v>
      </c>
      <c r="N95" s="78">
        <f>Size!N74</f>
        <v>-3.3255144630817864E-3</v>
      </c>
      <c r="O95" s="77">
        <f>Size!O74</f>
        <v>5564.7612283229828</v>
      </c>
      <c r="P95" s="76">
        <f>Size!P74</f>
        <v>-118.74319219589233</v>
      </c>
      <c r="Q95" s="78">
        <f>Size!Q74</f>
        <v>-2.0892601361793554E-2</v>
      </c>
    </row>
    <row r="96" spans="2:17">
      <c r="B96" s="369"/>
      <c r="C96" s="151" t="s">
        <v>104</v>
      </c>
      <c r="D96" s="77">
        <f>Size!D75</f>
        <v>691.22332932353049</v>
      </c>
      <c r="E96" s="76">
        <f>Size!E75</f>
        <v>587.17591633498694</v>
      </c>
      <c r="F96" s="78">
        <f>Size!F75</f>
        <v>5.643349502593014</v>
      </c>
      <c r="G96" s="95">
        <f>Size!G75</f>
        <v>3.3468568347465165E-2</v>
      </c>
      <c r="H96" s="81">
        <f>Size!H75</f>
        <v>2.8137053809227142E-2</v>
      </c>
      <c r="I96" s="178">
        <f>Size!I75</f>
        <v>3.0609833427422504</v>
      </c>
      <c r="J96" s="179">
        <f>Size!J75</f>
        <v>0.41434113776224635</v>
      </c>
      <c r="K96" s="78">
        <f>Size!K75</f>
        <v>0.1565535141027409</v>
      </c>
      <c r="L96" s="79">
        <f>Size!L75</f>
        <v>2115.8230971741677</v>
      </c>
      <c r="M96" s="80">
        <f>Size!M75</f>
        <v>1840.4468226397039</v>
      </c>
      <c r="N96" s="78">
        <f>Size!N75</f>
        <v>6.683389212636647</v>
      </c>
      <c r="O96" s="77">
        <f>Size!O75</f>
        <v>521.82897353172302</v>
      </c>
      <c r="P96" s="76">
        <f>Size!P75</f>
        <v>443.30262410640717</v>
      </c>
      <c r="Q96" s="78">
        <f>Size!Q75</f>
        <v>5.645272285680611</v>
      </c>
    </row>
    <row r="97" spans="2:17">
      <c r="B97" s="369"/>
      <c r="C97" s="151" t="s">
        <v>105</v>
      </c>
      <c r="D97" s="77">
        <f>Size!D76</f>
        <v>25064.749029099941</v>
      </c>
      <c r="E97" s="76">
        <f>Size!E76</f>
        <v>-16763.159461664705</v>
      </c>
      <c r="F97" s="78">
        <f>Size!F76</f>
        <v>-0.40076494538009022</v>
      </c>
      <c r="G97" s="95">
        <f>Size!G76</f>
        <v>1.2136182770530448</v>
      </c>
      <c r="H97" s="81">
        <f>Size!H76</f>
        <v>-0.92969404390928645</v>
      </c>
      <c r="I97" s="178">
        <f>Size!I76</f>
        <v>2.7356063030537281</v>
      </c>
      <c r="J97" s="179">
        <f>Size!J76</f>
        <v>-0.5275634092562882</v>
      </c>
      <c r="K97" s="78">
        <f>Size!K76</f>
        <v>-0.16167207217758314</v>
      </c>
      <c r="L97" s="79">
        <f>Size!L76</f>
        <v>68567.285428465606</v>
      </c>
      <c r="M97" s="80">
        <f>Size!M76</f>
        <v>-67924.278687872546</v>
      </c>
      <c r="N97" s="78">
        <f>Size!N76</f>
        <v>-0.49764451838193824</v>
      </c>
      <c r="O97" s="77">
        <f>Size!O76</f>
        <v>12554.212458133698</v>
      </c>
      <c r="P97" s="76">
        <f>Size!P76</f>
        <v>-8359.7417872486258</v>
      </c>
      <c r="Q97" s="78">
        <f>Size!Q76</f>
        <v>-0.39972076486178632</v>
      </c>
    </row>
    <row r="98" spans="2:17">
      <c r="B98" s="369"/>
      <c r="C98" s="151" t="s">
        <v>106</v>
      </c>
      <c r="D98" s="77">
        <f>Size!D77</f>
        <v>1964087.5754719847</v>
      </c>
      <c r="E98" s="76">
        <f>Size!E77</f>
        <v>68151.055192528758</v>
      </c>
      <c r="F98" s="78">
        <f>Size!F77</f>
        <v>3.5945852861404601E-2</v>
      </c>
      <c r="G98" s="95">
        <f>Size!G77</f>
        <v>95.099798388493895</v>
      </c>
      <c r="H98" s="81">
        <f>Size!H77</f>
        <v>-2.0502684042222938</v>
      </c>
      <c r="I98" s="178">
        <f>Size!I77</f>
        <v>6.1428280824629082</v>
      </c>
      <c r="J98" s="179">
        <f>Size!J77</f>
        <v>5.5437197661489357E-2</v>
      </c>
      <c r="K98" s="78">
        <f>Size!K77</f>
        <v>9.1068897513877679E-3</v>
      </c>
      <c r="L98" s="79">
        <f>Size!L77</f>
        <v>12065052.315025793</v>
      </c>
      <c r="M98" s="80">
        <f>Size!M77</f>
        <v>523745.62331451289</v>
      </c>
      <c r="N98" s="78">
        <f>Size!N77</f>
        <v>4.5380097531820707E-2</v>
      </c>
      <c r="O98" s="77">
        <f>Size!O77</f>
        <v>5131163.171562369</v>
      </c>
      <c r="P98" s="76">
        <f>Size!P77</f>
        <v>59286.77528435085</v>
      </c>
      <c r="Q98" s="78">
        <f>Size!Q77</f>
        <v>1.1689317848490605E-2</v>
      </c>
    </row>
    <row r="99" spans="2:17" ht="15" customHeight="1">
      <c r="B99" s="369"/>
      <c r="C99" s="151" t="s">
        <v>107</v>
      </c>
      <c r="D99" s="77">
        <f>Size!D78</f>
        <v>94659.703209280968</v>
      </c>
      <c r="E99" s="76">
        <f>Size!E78</f>
        <v>45009.269768473954</v>
      </c>
      <c r="F99" s="78">
        <f>Size!F78</f>
        <v>0.90652319928150815</v>
      </c>
      <c r="G99" s="95">
        <f>Size!G78</f>
        <v>4.5833591145007944</v>
      </c>
      <c r="H99" s="81">
        <f>Size!H78</f>
        <v>2.0392112100389221</v>
      </c>
      <c r="I99" s="178">
        <f>Size!I78</f>
        <v>1.7370370255771763</v>
      </c>
      <c r="J99" s="179">
        <f>Size!J78</f>
        <v>-1.2368286728375701</v>
      </c>
      <c r="K99" s="78">
        <f>Size!K78</f>
        <v>-0.41589930355526006</v>
      </c>
      <c r="L99" s="79">
        <f>Size!L78</f>
        <v>164427.4093046677</v>
      </c>
      <c r="M99" s="80">
        <f>Size!M78</f>
        <v>16773.688383627275</v>
      </c>
      <c r="N99" s="78">
        <f>Size!N78</f>
        <v>0.11360152848838265</v>
      </c>
      <c r="O99" s="77">
        <f>Size!O78</f>
        <v>31431.011029720306</v>
      </c>
      <c r="P99" s="76">
        <f>Size!P78</f>
        <v>8395.694086021409</v>
      </c>
      <c r="Q99" s="78">
        <f>Size!Q78</f>
        <v>0.36447052612913905</v>
      </c>
    </row>
    <row r="100" spans="2:17" ht="15" thickBot="1">
      <c r="B100" s="370"/>
      <c r="C100" s="152" t="s">
        <v>108</v>
      </c>
      <c r="D100" s="144">
        <f>Size!D79</f>
        <v>6543.2193987548353</v>
      </c>
      <c r="E100" s="138">
        <f>Size!E79</f>
        <v>575.65249813795072</v>
      </c>
      <c r="F100" s="140">
        <f>Size!F79</f>
        <v>9.6463518168257795E-2</v>
      </c>
      <c r="G100" s="141">
        <f>Size!G79</f>
        <v>0.31681827908500143</v>
      </c>
      <c r="H100" s="142">
        <f>Size!H79</f>
        <v>1.1032976263006533E-2</v>
      </c>
      <c r="I100" s="180">
        <f>Size!I79</f>
        <v>4.4049758644694581</v>
      </c>
      <c r="J100" s="181">
        <f>Size!J79</f>
        <v>-5.8853190429116964E-2</v>
      </c>
      <c r="K100" s="140">
        <f>Size!K79</f>
        <v>-1.3184463317324367E-2</v>
      </c>
      <c r="L100" s="143">
        <f>Size!L79</f>
        <v>28822.72352744341</v>
      </c>
      <c r="M100" s="139">
        <f>Size!M79</f>
        <v>2184.5250094187249</v>
      </c>
      <c r="N100" s="140">
        <f>Size!N79</f>
        <v>8.2007235134184106E-2</v>
      </c>
      <c r="O100" s="144">
        <f>Size!O79</f>
        <v>6373.825042963028</v>
      </c>
      <c r="P100" s="138">
        <f>Size!P79</f>
        <v>439.2693167924881</v>
      </c>
      <c r="Q100" s="140">
        <f>Size!Q79</f>
        <v>7.4018905047158523E-2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60" t="s">
        <v>136</v>
      </c>
      <c r="C102" s="360"/>
      <c r="D102" s="360"/>
      <c r="E102" s="360"/>
      <c r="F102" s="360"/>
      <c r="G102" s="360"/>
      <c r="H102" s="360"/>
      <c r="I102" s="360"/>
      <c r="J102" s="360"/>
      <c r="K102" s="360"/>
      <c r="L102" s="360"/>
      <c r="M102" s="360"/>
      <c r="N102" s="360"/>
      <c r="O102" s="360"/>
      <c r="P102" s="360"/>
      <c r="Q102" s="360"/>
    </row>
    <row r="103" spans="2:17">
      <c r="B103" s="361" t="s">
        <v>17</v>
      </c>
      <c r="C103" s="361"/>
      <c r="D103" s="361"/>
      <c r="E103" s="361"/>
      <c r="F103" s="361"/>
      <c r="G103" s="361"/>
      <c r="H103" s="361"/>
      <c r="I103" s="361"/>
      <c r="J103" s="361"/>
      <c r="K103" s="361"/>
      <c r="L103" s="361"/>
      <c r="M103" s="361"/>
      <c r="N103" s="361"/>
      <c r="O103" s="361"/>
      <c r="P103" s="361"/>
      <c r="Q103" s="361"/>
    </row>
    <row r="104" spans="2:17" ht="15" thickBot="1">
      <c r="B104" s="361" t="str">
        <f>'HOME PAGE'!H7</f>
        <v>YTD Ending 02-23-2025</v>
      </c>
      <c r="C104" s="361"/>
      <c r="D104" s="361"/>
      <c r="E104" s="361"/>
      <c r="F104" s="361"/>
      <c r="G104" s="361"/>
      <c r="H104" s="361"/>
      <c r="I104" s="361"/>
      <c r="J104" s="361"/>
      <c r="K104" s="361"/>
      <c r="L104" s="361"/>
      <c r="M104" s="361"/>
      <c r="N104" s="361"/>
      <c r="O104" s="361"/>
      <c r="P104" s="361"/>
      <c r="Q104" s="361"/>
    </row>
    <row r="105" spans="2:17">
      <c r="D105" s="366" t="s">
        <v>64</v>
      </c>
      <c r="E105" s="364"/>
      <c r="F105" s="367"/>
      <c r="G105" s="363" t="s">
        <v>21</v>
      </c>
      <c r="H105" s="365"/>
      <c r="I105" s="366" t="s">
        <v>22</v>
      </c>
      <c r="J105" s="364"/>
      <c r="K105" s="367"/>
      <c r="L105" s="363" t="s">
        <v>23</v>
      </c>
      <c r="M105" s="364"/>
      <c r="N105" s="365"/>
      <c r="O105" s="366" t="s">
        <v>24</v>
      </c>
      <c r="P105" s="364"/>
      <c r="Q105" s="367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1" t="s">
        <v>11</v>
      </c>
      <c r="D107" s="282">
        <f>'Segment Data'!D69</f>
        <v>363940.73060621065</v>
      </c>
      <c r="E107" s="283">
        <f>'Segment Data'!E69</f>
        <v>101142.06939641509</v>
      </c>
      <c r="F107" s="284">
        <f>'Segment Data'!F69</f>
        <v>0.38486523839507714</v>
      </c>
      <c r="G107" s="285">
        <f>'Segment Data'!G69</f>
        <v>100.00000000000004</v>
      </c>
      <c r="H107" s="286">
        <f>'Segment Data'!H69</f>
        <v>7.1054273576010019E-14</v>
      </c>
      <c r="I107" s="287">
        <f>'Segment Data'!I69</f>
        <v>5.3533109675873636</v>
      </c>
      <c r="J107" s="288">
        <f>'Segment Data'!J69</f>
        <v>-0.71251969261712578</v>
      </c>
      <c r="K107" s="284">
        <f>'Segment Data'!K69</f>
        <v>-0.11746448797057343</v>
      </c>
      <c r="L107" s="289">
        <f>'Segment Data'!L69</f>
        <v>1948287.9047059854</v>
      </c>
      <c r="M107" s="290">
        <f>'Segment Data'!M69</f>
        <v>354195.72807891527</v>
      </c>
      <c r="N107" s="284">
        <f>'Segment Data'!N69</f>
        <v>0.22219275225875321</v>
      </c>
      <c r="O107" s="282">
        <f>'Segment Data'!O69</f>
        <v>808058.02243173122</v>
      </c>
      <c r="P107" s="283">
        <f>'Segment Data'!P69</f>
        <v>118892.83794087719</v>
      </c>
      <c r="Q107" s="284">
        <f>'Segment Data'!Q69</f>
        <v>0.17251718545346079</v>
      </c>
    </row>
    <row r="108" spans="2:17">
      <c r="B108" s="375" t="s">
        <v>60</v>
      </c>
      <c r="C108" s="151" t="s">
        <v>145</v>
      </c>
      <c r="D108" s="77">
        <f>'Segment Data'!D70</f>
        <v>2802.4457589171398</v>
      </c>
      <c r="E108" s="76">
        <f>'Segment Data'!E70</f>
        <v>-457.75816134662728</v>
      </c>
      <c r="F108" s="78">
        <f>'Segment Data'!F70</f>
        <v>-0.14040783108732424</v>
      </c>
      <c r="G108" s="95">
        <f>'Segment Data'!G70</f>
        <v>0.77002806315444505</v>
      </c>
      <c r="H108" s="81">
        <f>'Segment Data'!H70</f>
        <v>-0.47054291435944073</v>
      </c>
      <c r="I108" s="178">
        <f>'Segment Data'!I70</f>
        <v>7.3624871929088433</v>
      </c>
      <c r="J108" s="179">
        <f>'Segment Data'!J70</f>
        <v>8.242024473186671E-2</v>
      </c>
      <c r="K108" s="78">
        <f>'Segment Data'!K70</f>
        <v>1.13213580752174E-2</v>
      </c>
      <c r="L108" s="79">
        <f>'Segment Data'!L70</f>
        <v>20632.971008849145</v>
      </c>
      <c r="M108" s="80">
        <f>'Segment Data'!M70</f>
        <v>-3101.5317953801132</v>
      </c>
      <c r="N108" s="78">
        <f>'Segment Data'!N70</f>
        <v>-0.13067608034441111</v>
      </c>
      <c r="O108" s="77">
        <f>'Segment Data'!O70</f>
        <v>5353.0396531820297</v>
      </c>
      <c r="P108" s="76">
        <f>'Segment Data'!P70</f>
        <v>-836.97461330890656</v>
      </c>
      <c r="Q108" s="78">
        <f>'Segment Data'!Q70</f>
        <v>-0.13521368082134971</v>
      </c>
    </row>
    <row r="109" spans="2:17">
      <c r="B109" s="376"/>
      <c r="C109" s="151" t="s">
        <v>149</v>
      </c>
      <c r="D109" s="77">
        <f>'Segment Data'!D71</f>
        <v>473.40766160659797</v>
      </c>
      <c r="E109" s="76">
        <f>'Segment Data'!E71</f>
        <v>-283.16867173808026</v>
      </c>
      <c r="F109" s="78">
        <f>'Segment Data'!F71</f>
        <v>-0.37427640709595833</v>
      </c>
      <c r="G109" s="95">
        <f>'Segment Data'!G71</f>
        <v>0.1300782302706405</v>
      </c>
      <c r="H109" s="81">
        <f>'Segment Data'!H71</f>
        <v>-0.15781377414893052</v>
      </c>
      <c r="I109" s="178">
        <f>'Segment Data'!I71</f>
        <v>6.7210773665809924</v>
      </c>
      <c r="J109" s="179">
        <f>'Segment Data'!J71</f>
        <v>0.27499276702667874</v>
      </c>
      <c r="K109" s="78">
        <f>'Segment Data'!K71</f>
        <v>4.2660434063445572E-2</v>
      </c>
      <c r="L109" s="79">
        <f>'Segment Data'!L71</f>
        <v>3181.8095195901392</v>
      </c>
      <c r="M109" s="80">
        <f>'Segment Data'!M71</f>
        <v>-1695.1455311702616</v>
      </c>
      <c r="N109" s="78">
        <f>'Segment Data'!N71</f>
        <v>-0.34758276701893315</v>
      </c>
      <c r="O109" s="77">
        <f>'Segment Data'!O71</f>
        <v>1392.4574468135834</v>
      </c>
      <c r="P109" s="76">
        <f>'Segment Data'!P71</f>
        <v>-776.15204643450579</v>
      </c>
      <c r="Q109" s="78">
        <f>'Segment Data'!Q71</f>
        <v>-0.35790309359570527</v>
      </c>
    </row>
    <row r="110" spans="2:17">
      <c r="B110" s="376"/>
      <c r="C110" s="151" t="s">
        <v>146</v>
      </c>
      <c r="D110" s="77">
        <f>'Segment Data'!D72</f>
        <v>167655.55550715339</v>
      </c>
      <c r="E110" s="76">
        <f>'Segment Data'!E72</f>
        <v>13106.326661003142</v>
      </c>
      <c r="F110" s="78">
        <f>'Segment Data'!F72</f>
        <v>8.4803572032379093E-2</v>
      </c>
      <c r="G110" s="95">
        <f>'Segment Data'!G72</f>
        <v>46.066719497950139</v>
      </c>
      <c r="H110" s="81">
        <f>'Segment Data'!H72</f>
        <v>-12.74226687004797</v>
      </c>
      <c r="I110" s="178">
        <f>'Segment Data'!I72</f>
        <v>6.4062397182286412</v>
      </c>
      <c r="J110" s="179">
        <f>'Segment Data'!J72</f>
        <v>-0.25150047316128088</v>
      </c>
      <c r="K110" s="78">
        <f>'Segment Data'!K72</f>
        <v>-3.7775651487051441E-2</v>
      </c>
      <c r="L110" s="79">
        <f>'Segment Data'!L72</f>
        <v>1074041.6786716126</v>
      </c>
      <c r="M110" s="80">
        <f>'Segment Data'!M72</f>
        <v>45093.066234279424</v>
      </c>
      <c r="N110" s="78">
        <f>'Segment Data'!N72</f>
        <v>4.3824410363375421E-2</v>
      </c>
      <c r="O110" s="77">
        <f>'Segment Data'!O72</f>
        <v>471875.98309922218</v>
      </c>
      <c r="P110" s="76">
        <f>'Segment Data'!P72</f>
        <v>21951.111437837651</v>
      </c>
      <c r="Q110" s="78">
        <f>'Segment Data'!Q72</f>
        <v>4.8788392952764249E-2</v>
      </c>
    </row>
    <row r="111" spans="2:17">
      <c r="B111" s="376"/>
      <c r="C111" s="151" t="s">
        <v>148</v>
      </c>
      <c r="D111" s="77">
        <f>'Segment Data'!D73</f>
        <v>503.73039435725207</v>
      </c>
      <c r="E111" s="76">
        <f>'Segment Data'!E73</f>
        <v>-98.752943361246594</v>
      </c>
      <c r="F111" s="78">
        <f>'Segment Data'!F73</f>
        <v>-0.16390983315025293</v>
      </c>
      <c r="G111" s="95">
        <f>'Segment Data'!G73</f>
        <v>0.13841000800273057</v>
      </c>
      <c r="H111" s="81">
        <f>'Segment Data'!H73</f>
        <v>-9.0846615659263025E-2</v>
      </c>
      <c r="I111" s="178">
        <f>'Segment Data'!I73</f>
        <v>9.6702923900156108</v>
      </c>
      <c r="J111" s="179">
        <f>'Segment Data'!J73</f>
        <v>-7.6436410881784767E-2</v>
      </c>
      <c r="K111" s="78">
        <f>'Segment Data'!K73</f>
        <v>-7.8422630241591577E-3</v>
      </c>
      <c r="L111" s="79">
        <f>'Segment Data'!L73</f>
        <v>4871.2201991724969</v>
      </c>
      <c r="M111" s="80">
        <f>'Segment Data'!M73</f>
        <v>-1001.0215006291864</v>
      </c>
      <c r="N111" s="78">
        <f>'Segment Data'!N73</f>
        <v>-0.17046667215060185</v>
      </c>
      <c r="O111" s="77">
        <f>'Segment Data'!O73</f>
        <v>1520.4660258293152</v>
      </c>
      <c r="P111" s="76">
        <f>'Segment Data'!P73</f>
        <v>-298.07710039615631</v>
      </c>
      <c r="Q111" s="78">
        <f>'Segment Data'!Q73</f>
        <v>-0.1639098331502529</v>
      </c>
    </row>
    <row r="112" spans="2:17" ht="15" thickBot="1">
      <c r="B112" s="377"/>
      <c r="C112" s="151" t="s">
        <v>147</v>
      </c>
      <c r="D112" s="144">
        <f>'Segment Data'!D74</f>
        <v>192505.59128417581</v>
      </c>
      <c r="E112" s="138">
        <f>'Segment Data'!E74</f>
        <v>88875.422511857105</v>
      </c>
      <c r="F112" s="140">
        <f>'Segment Data'!F74</f>
        <v>0.85762113064894641</v>
      </c>
      <c r="G112" s="141">
        <f>'Segment Data'!G74</f>
        <v>52.89476420062195</v>
      </c>
      <c r="H112" s="142">
        <f>'Segment Data'!H74</f>
        <v>13.461470174215407</v>
      </c>
      <c r="I112" s="180">
        <f>'Segment Data'!I74</f>
        <v>4.3923930711111101</v>
      </c>
      <c r="J112" s="181">
        <f>'Segment Data'!J74</f>
        <v>-0.72831522186518516</v>
      </c>
      <c r="K112" s="140">
        <f>'Segment Data'!K74</f>
        <v>-0.14222939097393272</v>
      </c>
      <c r="L112" s="143">
        <f>'Segment Data'!L74</f>
        <v>845560.22530676122</v>
      </c>
      <c r="M112" s="139">
        <f>'Segment Data'!M74</f>
        <v>314900.3606718157</v>
      </c>
      <c r="N112" s="140">
        <f>'Segment Data'!N74</f>
        <v>0.59341280857643852</v>
      </c>
      <c r="O112" s="144">
        <f>'Segment Data'!O74</f>
        <v>327916.07620668411</v>
      </c>
      <c r="P112" s="138">
        <f>'Segment Data'!P74</f>
        <v>98852.930263179092</v>
      </c>
      <c r="Q112" s="140">
        <f>'Segment Data'!Q74</f>
        <v>0.43155318528437431</v>
      </c>
    </row>
    <row r="113" spans="2:17">
      <c r="B113" s="368" t="s">
        <v>61</v>
      </c>
      <c r="C113" s="150" t="s">
        <v>74</v>
      </c>
      <c r="D113" s="116">
        <f>'Type Data'!D47</f>
        <v>40737.444270281514</v>
      </c>
      <c r="E113" s="110">
        <f>'Type Data'!E47</f>
        <v>-6381.7516661276168</v>
      </c>
      <c r="F113" s="112">
        <f>'Type Data'!F47</f>
        <v>-0.13543846704727872</v>
      </c>
      <c r="G113" s="113">
        <f>'Type Data'!G47</f>
        <v>11.193428172336134</v>
      </c>
      <c r="H113" s="114">
        <f>'Type Data'!H47</f>
        <v>-6.7363419868783581</v>
      </c>
      <c r="I113" s="182">
        <f>'Type Data'!I47</f>
        <v>5.5357014430592431</v>
      </c>
      <c r="J113" s="183">
        <f>'Type Data'!J47</f>
        <v>-0.18360064487901084</v>
      </c>
      <c r="K113" s="112">
        <f>'Type Data'!K47</f>
        <v>-3.210193167907955E-2</v>
      </c>
      <c r="L113" s="115">
        <f>'Type Data'!L47</f>
        <v>225510.32903354286</v>
      </c>
      <c r="M113" s="111">
        <f>'Type Data'!M47</f>
        <v>-43978.586667533586</v>
      </c>
      <c r="N113" s="112">
        <f>'Type Data'!N47</f>
        <v>-0.16319256231048734</v>
      </c>
      <c r="O113" s="116">
        <f>'Type Data'!O47</f>
        <v>102776.40634775162</v>
      </c>
      <c r="P113" s="110">
        <f>'Type Data'!P47</f>
        <v>-18597.67374861725</v>
      </c>
      <c r="Q113" s="112">
        <f>'Type Data'!Q47</f>
        <v>-0.1532260737535644</v>
      </c>
    </row>
    <row r="114" spans="2:17">
      <c r="B114" s="369"/>
      <c r="C114" s="151" t="s">
        <v>75</v>
      </c>
      <c r="D114" s="77">
        <f>'Type Data'!D48</f>
        <v>196230.31548560801</v>
      </c>
      <c r="E114" s="76">
        <f>'Type Data'!E48</f>
        <v>103118.87082058725</v>
      </c>
      <c r="F114" s="78">
        <f>'Type Data'!F48</f>
        <v>1.1074779388459643</v>
      </c>
      <c r="G114" s="95">
        <f>'Type Data'!G48</f>
        <v>53.918206725240736</v>
      </c>
      <c r="H114" s="81">
        <f>'Type Data'!H48</f>
        <v>18.487491729821237</v>
      </c>
      <c r="I114" s="178">
        <f>'Type Data'!I48</f>
        <v>4.6135465216603757</v>
      </c>
      <c r="J114" s="179">
        <f>'Type Data'!J48</f>
        <v>-0.85369384427116746</v>
      </c>
      <c r="K114" s="78">
        <f>'Type Data'!K48</f>
        <v>-0.15614712124070104</v>
      </c>
      <c r="L114" s="79">
        <f>'Type Data'!L48</f>
        <v>905317.68945294502</v>
      </c>
      <c r="M114" s="80">
        <f>'Type Data'!M48</f>
        <v>396255.04065014236</v>
      </c>
      <c r="N114" s="78">
        <f>'Type Data'!N48</f>
        <v>0.77840132561688102</v>
      </c>
      <c r="O114" s="77">
        <f>'Type Data'!O48</f>
        <v>322066.42128348351</v>
      </c>
      <c r="P114" s="76">
        <f>'Type Data'!P48</f>
        <v>124358.05415252203</v>
      </c>
      <c r="Q114" s="78">
        <f>'Type Data'!Q48</f>
        <v>0.62899742664986757</v>
      </c>
    </row>
    <row r="115" spans="2:17">
      <c r="B115" s="369"/>
      <c r="C115" s="151" t="s">
        <v>76</v>
      </c>
      <c r="D115" s="77">
        <f>'Type Data'!D49</f>
        <v>126702.85908106167</v>
      </c>
      <c r="E115" s="76">
        <f>'Type Data'!E49</f>
        <v>4332.7867344336992</v>
      </c>
      <c r="F115" s="78">
        <f>'Type Data'!F49</f>
        <v>3.5407241749114596E-2</v>
      </c>
      <c r="G115" s="95">
        <f>'Type Data'!G49</f>
        <v>34.814146487537869</v>
      </c>
      <c r="H115" s="81">
        <f>'Type Data'!H49</f>
        <v>-11.750045195667973</v>
      </c>
      <c r="I115" s="178">
        <f>'Type Data'!I49</f>
        <v>6.4431127715790479</v>
      </c>
      <c r="J115" s="179">
        <f>'Type Data'!J49</f>
        <v>-0.21509162672407989</v>
      </c>
      <c r="K115" s="78">
        <f>'Type Data'!K49</f>
        <v>-3.230474972785409E-2</v>
      </c>
      <c r="L115" s="79">
        <f>'Type Data'!L49</f>
        <v>816360.80954076885</v>
      </c>
      <c r="M115" s="80">
        <f>'Type Data'!M49</f>
        <v>1595.8556217785226</v>
      </c>
      <c r="N115" s="78">
        <f>'Type Data'!N49</f>
        <v>1.9586699380017684E-3</v>
      </c>
      <c r="O115" s="77">
        <f>'Type Data'!O49</f>
        <v>382134.7477234602</v>
      </c>
      <c r="P115" s="76">
        <f>'Type Data'!P49</f>
        <v>12843.803506887809</v>
      </c>
      <c r="Q115" s="78">
        <f>'Type Data'!Q49</f>
        <v>3.4779632991367104E-2</v>
      </c>
    </row>
    <row r="116" spans="2:17" ht="15" thickBot="1">
      <c r="B116" s="370"/>
      <c r="C116" s="152" t="s">
        <v>77</v>
      </c>
      <c r="D116" s="144">
        <f>'Type Data'!D50</f>
        <v>270.11176925897598</v>
      </c>
      <c r="E116" s="138">
        <f>'Type Data'!E50</f>
        <v>72.163507521152496</v>
      </c>
      <c r="F116" s="140">
        <f>'Type Data'!F50</f>
        <v>0.36455741963893012</v>
      </c>
      <c r="G116" s="141">
        <f>'Type Data'!G50</f>
        <v>7.4218614885191617E-2</v>
      </c>
      <c r="H116" s="142">
        <f>'Type Data'!H50</f>
        <v>-1.1045472749834501E-3</v>
      </c>
      <c r="I116" s="180">
        <f>'Type Data'!I50</f>
        <v>4.0689699739639691</v>
      </c>
      <c r="J116" s="181">
        <f>'Type Data'!J50</f>
        <v>0.15048037779058232</v>
      </c>
      <c r="K116" s="140">
        <f>'Type Data'!K50</f>
        <v>3.8402648290181605E-2</v>
      </c>
      <c r="L116" s="143">
        <f>'Type Data'!L50</f>
        <v>1099.0766787290572</v>
      </c>
      <c r="M116" s="139">
        <f>'Type Data'!M50</f>
        <v>323.41847452878937</v>
      </c>
      <c r="N116" s="140">
        <f>'Type Data'!N50</f>
        <v>0.41696003829708178</v>
      </c>
      <c r="O116" s="144">
        <f>'Type Data'!O50</f>
        <v>1080.4470770359039</v>
      </c>
      <c r="P116" s="138">
        <f>'Type Data'!P50</f>
        <v>288.65403008460999</v>
      </c>
      <c r="Q116" s="140">
        <f>'Type Data'!Q50</f>
        <v>0.36455741963893012</v>
      </c>
    </row>
    <row r="117" spans="2:17" ht="15" thickBot="1">
      <c r="B117" s="94" t="s">
        <v>78</v>
      </c>
      <c r="C117" s="153" t="s">
        <v>79</v>
      </c>
      <c r="D117" s="137">
        <f>Granola!D14</f>
        <v>2283.0241346286894</v>
      </c>
      <c r="E117" s="131">
        <f>Granola!E14</f>
        <v>-721.46960140600186</v>
      </c>
      <c r="F117" s="133">
        <f>Granola!F14</f>
        <v>-0.24013017326446223</v>
      </c>
      <c r="G117" s="134">
        <f>Granola!G14</f>
        <v>0.62730657566848613</v>
      </c>
      <c r="H117" s="135">
        <f>Granola!H14</f>
        <v>-0.5159617051528389</v>
      </c>
      <c r="I117" s="184">
        <f>Granola!I14</f>
        <v>7.6148986039593227</v>
      </c>
      <c r="J117" s="185">
        <f>Granola!J14</f>
        <v>0.27585041045459668</v>
      </c>
      <c r="K117" s="133">
        <f>Granola!K14</f>
        <v>3.7586673800389055E-2</v>
      </c>
      <c r="L117" s="136">
        <f>Granola!L14</f>
        <v>17384.997295589448</v>
      </c>
      <c r="M117" s="132">
        <f>Granola!M14</f>
        <v>-4665.1270302522171</v>
      </c>
      <c r="N117" s="133">
        <f>Granola!N14</f>
        <v>-0.21156919395619539</v>
      </c>
      <c r="O117" s="137">
        <f>Granola!O14</f>
        <v>4347.0210094451904</v>
      </c>
      <c r="P117" s="131">
        <f>Granola!P14</f>
        <v>-1408.2048418521881</v>
      </c>
      <c r="Q117" s="133">
        <f>Granola!Q14</f>
        <v>-0.24468281145469589</v>
      </c>
    </row>
    <row r="118" spans="2:17">
      <c r="B118" s="371" t="s">
        <v>80</v>
      </c>
      <c r="C118" s="154" t="s">
        <v>14</v>
      </c>
      <c r="D118" s="125">
        <f>'NB vs PL'!D25</f>
        <v>361031.85418817436</v>
      </c>
      <c r="E118" s="117">
        <f>'NB vs PL'!E25</f>
        <v>100664.229941764</v>
      </c>
      <c r="F118" s="121">
        <f>'NB vs PL'!F25</f>
        <v>0.38662345302385209</v>
      </c>
      <c r="G118" s="122">
        <f>'NB vs PL'!G25</f>
        <v>99.20072798304524</v>
      </c>
      <c r="H118" s="123">
        <f>'NB vs PL'!H25</f>
        <v>0.12578481255654594</v>
      </c>
      <c r="I118" s="186">
        <f>'NB vs PL'!I25</f>
        <v>5.3829685485793126</v>
      </c>
      <c r="J118" s="187">
        <f>'NB vs PL'!J25</f>
        <v>-0.7236947783421277</v>
      </c>
      <c r="K118" s="121">
        <f>'NB vs PL'!K25</f>
        <v>-0.11850903506530215</v>
      </c>
      <c r="L118" s="124">
        <f>'NB vs PL'!L25</f>
        <v>1943423.1161302149</v>
      </c>
      <c r="M118" s="118">
        <f>'NB vs PL'!M25</f>
        <v>353445.69362699916</v>
      </c>
      <c r="N118" s="121">
        <f>'NB vs PL'!N25</f>
        <v>0.222296045607078</v>
      </c>
      <c r="O118" s="125">
        <f>'NB vs PL'!O25</f>
        <v>802238.45592176914</v>
      </c>
      <c r="P118" s="117">
        <f>'NB vs PL'!P25</f>
        <v>117874.60537332844</v>
      </c>
      <c r="Q118" s="121">
        <f>'NB vs PL'!Q25</f>
        <v>0.17223967233053761</v>
      </c>
    </row>
    <row r="119" spans="2:17" ht="15" thickBot="1">
      <c r="B119" s="372"/>
      <c r="C119" s="155" t="s">
        <v>13</v>
      </c>
      <c r="D119" s="130">
        <f>'NB vs PL'!D26</f>
        <v>2908.8764180362223</v>
      </c>
      <c r="E119" s="119">
        <f>'NB vs PL'!E26</f>
        <v>477.83945465087891</v>
      </c>
      <c r="F119" s="126">
        <f>'NB vs PL'!F26</f>
        <v>0.1965578729767494</v>
      </c>
      <c r="G119" s="127">
        <f>'NB vs PL'!G26</f>
        <v>0.79927201695478034</v>
      </c>
      <c r="H119" s="128">
        <f>'NB vs PL'!H26</f>
        <v>-0.12578481255646756</v>
      </c>
      <c r="I119" s="188">
        <f>'NB vs PL'!I26</f>
        <v>1.6723943807331167</v>
      </c>
      <c r="J119" s="189">
        <f>'NB vs PL'!J26</f>
        <v>-2.0197787065365347E-2</v>
      </c>
      <c r="K119" s="126">
        <f>'NB vs PL'!K26</f>
        <v>-1.1933050057555312E-2</v>
      </c>
      <c r="L119" s="129">
        <f>'NB vs PL'!L26</f>
        <v>4864.7885757708545</v>
      </c>
      <c r="M119" s="120">
        <f>'NB vs PL'!M26</f>
        <v>750.03445191621722</v>
      </c>
      <c r="N119" s="126">
        <f>'NB vs PL'!N26</f>
        <v>0.18227928798175591</v>
      </c>
      <c r="O119" s="130">
        <f>'NB vs PL'!O26</f>
        <v>5819.5665099620819</v>
      </c>
      <c r="P119" s="119">
        <f>'NB vs PL'!P26</f>
        <v>1018.2325675487518</v>
      </c>
      <c r="Q119" s="126">
        <f>'NB vs PL'!Q26</f>
        <v>0.21207284887102645</v>
      </c>
    </row>
    <row r="120" spans="2:17">
      <c r="B120" s="368" t="s">
        <v>62</v>
      </c>
      <c r="C120" s="150" t="s">
        <v>70</v>
      </c>
      <c r="D120" s="116">
        <f>Package!D47</f>
        <v>160378.96081532768</v>
      </c>
      <c r="E120" s="110">
        <f>Package!E47</f>
        <v>-1153.910392951977</v>
      </c>
      <c r="F120" s="112">
        <f>Package!F47</f>
        <v>-7.143502027300257E-3</v>
      </c>
      <c r="G120" s="113">
        <f>Package!G47</f>
        <v>44.067329465483823</v>
      </c>
      <c r="H120" s="114">
        <f>Package!H47</f>
        <v>-17.399068599354784</v>
      </c>
      <c r="I120" s="182">
        <f>Package!I47</f>
        <v>6.2923316146573258</v>
      </c>
      <c r="J120" s="183">
        <f>Package!J47</f>
        <v>-0.18991123487637385</v>
      </c>
      <c r="K120" s="112">
        <f>Package!K47</f>
        <v>-2.9297149040017085E-2</v>
      </c>
      <c r="L120" s="115">
        <f>Package!L47</f>
        <v>1009157.6054641748</v>
      </c>
      <c r="M120" s="111">
        <f>Package!M47</f>
        <v>-37937.693890344002</v>
      </c>
      <c r="N120" s="112">
        <f>Package!N47</f>
        <v>-3.6231366823755842E-2</v>
      </c>
      <c r="O120" s="116">
        <f>Package!O47</f>
        <v>478065.91687262058</v>
      </c>
      <c r="P120" s="110">
        <f>Package!P47</f>
        <v>-4224.8070394677343</v>
      </c>
      <c r="Q120" s="112">
        <f>Package!Q47</f>
        <v>-8.759876211589402E-3</v>
      </c>
    </row>
    <row r="121" spans="2:17">
      <c r="B121" s="369"/>
      <c r="C121" s="151" t="s">
        <v>71</v>
      </c>
      <c r="D121" s="77">
        <f>Package!D48</f>
        <v>6985.677870996511</v>
      </c>
      <c r="E121" s="76">
        <f>Package!E48</f>
        <v>-847.52651892438189</v>
      </c>
      <c r="F121" s="78">
        <f>Package!F48</f>
        <v>-0.10819665576643291</v>
      </c>
      <c r="G121" s="95">
        <f>Package!G48</f>
        <v>1.9194548132495572</v>
      </c>
      <c r="H121" s="81">
        <f>Package!H48</f>
        <v>-1.0612317526030515</v>
      </c>
      <c r="I121" s="178">
        <f>Package!I48</f>
        <v>4.4332969709116696</v>
      </c>
      <c r="J121" s="179">
        <f>Package!J48</f>
        <v>-0.13022299538052895</v>
      </c>
      <c r="K121" s="78">
        <f>Package!K48</f>
        <v>-2.853564711941722E-2</v>
      </c>
      <c r="L121" s="79">
        <f>Package!L48</f>
        <v>30969.584545253514</v>
      </c>
      <c r="M121" s="80">
        <f>Package!M48</f>
        <v>-4777.4000881981847</v>
      </c>
      <c r="N121" s="78">
        <f>Package!N48</f>
        <v>-0.1336448412973982</v>
      </c>
      <c r="O121" s="77">
        <f>Package!O48</f>
        <v>6846.3356782197952</v>
      </c>
      <c r="P121" s="76">
        <f>Package!P48</f>
        <v>-1403.4900599718094</v>
      </c>
      <c r="Q121" s="78">
        <f>Package!Q48</f>
        <v>-0.17012360072946947</v>
      </c>
    </row>
    <row r="122" spans="2:17" ht="15" customHeight="1">
      <c r="B122" s="369"/>
      <c r="C122" s="151" t="s">
        <v>72</v>
      </c>
      <c r="D122" s="77">
        <f>Package!D49</f>
        <v>39.84676718711853</v>
      </c>
      <c r="E122" s="76">
        <f>Package!E49</f>
        <v>-10.7820143699646</v>
      </c>
      <c r="F122" s="78">
        <f>Package!F49</f>
        <v>-0.21296215390465309</v>
      </c>
      <c r="G122" s="95">
        <f>Package!G49</f>
        <v>1.0948696816854325E-2</v>
      </c>
      <c r="H122" s="81">
        <f>Package!H49</f>
        <v>-8.3165389054332718E-3</v>
      </c>
      <c r="I122" s="178">
        <f>Package!I49</f>
        <v>3.99</v>
      </c>
      <c r="J122" s="179">
        <f>Package!J49</f>
        <v>0</v>
      </c>
      <c r="K122" s="78">
        <f>Package!K49</f>
        <v>0</v>
      </c>
      <c r="L122" s="79">
        <f>Package!L49</f>
        <v>158.98860107660295</v>
      </c>
      <c r="M122" s="80">
        <f>Package!M49</f>
        <v>-43.020237336158743</v>
      </c>
      <c r="N122" s="78">
        <f>Package!N49</f>
        <v>-0.21296215390465303</v>
      </c>
      <c r="O122" s="77">
        <f>Package!O49</f>
        <v>39.84676718711853</v>
      </c>
      <c r="P122" s="76">
        <f>Package!P49</f>
        <v>-10.7820143699646</v>
      </c>
      <c r="Q122" s="78">
        <f>Package!Q49</f>
        <v>-0.21296215390465309</v>
      </c>
    </row>
    <row r="123" spans="2:17" ht="15" thickBot="1">
      <c r="B123" s="370"/>
      <c r="C123" s="152" t="s">
        <v>73</v>
      </c>
      <c r="D123" s="144">
        <f>Package!D50</f>
        <v>196230.31548560807</v>
      </c>
      <c r="E123" s="138">
        <f>Package!E50</f>
        <v>103118.87082058728</v>
      </c>
      <c r="F123" s="140">
        <f>Package!F50</f>
        <v>1.1074779388459643</v>
      </c>
      <c r="G123" s="141">
        <f>Package!G50</f>
        <v>53.918206725240751</v>
      </c>
      <c r="H123" s="142">
        <f>Package!H50</f>
        <v>18.487491729821251</v>
      </c>
      <c r="I123" s="180">
        <f>Package!I50</f>
        <v>4.6135465216603748</v>
      </c>
      <c r="J123" s="181">
        <f>Package!J50</f>
        <v>-0.85369384427116657</v>
      </c>
      <c r="K123" s="140">
        <f>Package!K50</f>
        <v>-0.15614712124070093</v>
      </c>
      <c r="L123" s="143">
        <f>Package!L50</f>
        <v>905317.68945294502</v>
      </c>
      <c r="M123" s="139">
        <f>Package!M50</f>
        <v>396255.0406501423</v>
      </c>
      <c r="N123" s="140">
        <f>Package!N50</f>
        <v>0.7784013256168808</v>
      </c>
      <c r="O123" s="144">
        <f>Package!O50</f>
        <v>322066.42128348351</v>
      </c>
      <c r="P123" s="138">
        <f>Package!P50</f>
        <v>124358.05415252206</v>
      </c>
      <c r="Q123" s="140">
        <f>Package!Q50</f>
        <v>0.6289974266498678</v>
      </c>
    </row>
    <row r="124" spans="2:17">
      <c r="B124" s="371" t="s">
        <v>81</v>
      </c>
      <c r="C124" s="156" t="s">
        <v>82</v>
      </c>
      <c r="D124" s="116">
        <f>Flavor!D146</f>
        <v>80563.634384659075</v>
      </c>
      <c r="E124" s="110">
        <f>Flavor!E146</f>
        <v>18572.998562391578</v>
      </c>
      <c r="F124" s="112">
        <f>Flavor!F146</f>
        <v>0.29960974453693245</v>
      </c>
      <c r="G124" s="113">
        <f>Flavor!G146</f>
        <v>22.136471026605204</v>
      </c>
      <c r="H124" s="114">
        <f>Flavor!H146</f>
        <v>-1.4521711441322971</v>
      </c>
      <c r="I124" s="182">
        <f>Flavor!I146</f>
        <v>5.0895936026756932</v>
      </c>
      <c r="J124" s="183">
        <f>Flavor!J146</f>
        <v>-1.1112586860943434</v>
      </c>
      <c r="K124" s="112">
        <f>Flavor!K146</f>
        <v>-0.17921063659375863</v>
      </c>
      <c r="L124" s="115">
        <f>Flavor!L146</f>
        <v>410036.15817246435</v>
      </c>
      <c r="M124" s="111">
        <f>Flavor!M146</f>
        <v>25641.382151647122</v>
      </c>
      <c r="N124" s="112">
        <f>Flavor!N146</f>
        <v>6.6705854895016806E-2</v>
      </c>
      <c r="O124" s="116">
        <f>Flavor!O146</f>
        <v>186852.79733228683</v>
      </c>
      <c r="P124" s="110">
        <f>Flavor!P146</f>
        <v>14423.884438785841</v>
      </c>
      <c r="Q124" s="112">
        <f>Flavor!Q146</f>
        <v>8.3651193971712903E-2</v>
      </c>
    </row>
    <row r="125" spans="2:17">
      <c r="B125" s="369"/>
      <c r="C125" s="151" t="s">
        <v>83</v>
      </c>
      <c r="D125" s="77">
        <f>Flavor!D147</f>
        <v>61712.138807650517</v>
      </c>
      <c r="E125" s="76">
        <f>Flavor!E147</f>
        <v>15273.04804907777</v>
      </c>
      <c r="F125" s="78">
        <f>Flavor!F147</f>
        <v>0.32888344279777559</v>
      </c>
      <c r="G125" s="95">
        <f>Flavor!G147</f>
        <v>16.956645304541087</v>
      </c>
      <c r="H125" s="81">
        <f>Flavor!H147</f>
        <v>-0.71433161169965587</v>
      </c>
      <c r="I125" s="178">
        <f>Flavor!I147</f>
        <v>6.0593941357492795</v>
      </c>
      <c r="J125" s="179">
        <f>Flavor!J147</f>
        <v>0.47552060422275577</v>
      </c>
      <c r="K125" s="78">
        <f>Flavor!K147</f>
        <v>8.515963005572541E-2</v>
      </c>
      <c r="L125" s="79">
        <f>Flavor!L147</f>
        <v>373938.1719956231</v>
      </c>
      <c r="M125" s="80">
        <f>Flavor!M147</f>
        <v>114628.16228067072</v>
      </c>
      <c r="N125" s="78">
        <f>Flavor!N147</f>
        <v>0.44205066517361286</v>
      </c>
      <c r="O125" s="77">
        <f>Flavor!O147</f>
        <v>134573.42300879955</v>
      </c>
      <c r="P125" s="76">
        <f>Flavor!P147</f>
        <v>30278.10134527598</v>
      </c>
      <c r="Q125" s="78">
        <f>Flavor!Q147</f>
        <v>0.29031121302793295</v>
      </c>
    </row>
    <row r="126" spans="2:17">
      <c r="B126" s="369"/>
      <c r="C126" s="151" t="s">
        <v>84</v>
      </c>
      <c r="D126" s="77">
        <f>Flavor!D148</f>
        <v>15818.201321750688</v>
      </c>
      <c r="E126" s="76">
        <f>Flavor!E148</f>
        <v>3660.3050651275498</v>
      </c>
      <c r="F126" s="78">
        <f>Flavor!F148</f>
        <v>0.30106401534176286</v>
      </c>
      <c r="G126" s="95">
        <f>Flavor!G148</f>
        <v>4.3463674141123345</v>
      </c>
      <c r="H126" s="81">
        <f>Flavor!H148</f>
        <v>-0.27994848896500901</v>
      </c>
      <c r="I126" s="178">
        <f>Flavor!I148</f>
        <v>5.8505974397269753</v>
      </c>
      <c r="J126" s="179">
        <f>Flavor!J148</f>
        <v>0.38760636475743926</v>
      </c>
      <c r="K126" s="78">
        <f>Flavor!K148</f>
        <v>7.0951308438592084E-2</v>
      </c>
      <c r="L126" s="79">
        <f>Flavor!L148</f>
        <v>92545.92815412044</v>
      </c>
      <c r="M126" s="80">
        <f>Flavor!M148</f>
        <v>26127.449413782699</v>
      </c>
      <c r="N126" s="78">
        <f>Flavor!N148</f>
        <v>0.39337620959262937</v>
      </c>
      <c r="O126" s="77">
        <f>Flavor!O148</f>
        <v>37459.088188290596</v>
      </c>
      <c r="P126" s="76">
        <f>Flavor!P148</f>
        <v>12102.241904626488</v>
      </c>
      <c r="Q126" s="78">
        <f>Flavor!Q148</f>
        <v>0.47727709389567247</v>
      </c>
    </row>
    <row r="127" spans="2:17">
      <c r="B127" s="369"/>
      <c r="C127" s="151" t="s">
        <v>85</v>
      </c>
      <c r="D127" s="77">
        <f>Flavor!D149</f>
        <v>158.24245620198246</v>
      </c>
      <c r="E127" s="76">
        <f>Flavor!E149</f>
        <v>-1876.7501123219349</v>
      </c>
      <c r="F127" s="78">
        <f>Flavor!F149</f>
        <v>-0.9222392952929731</v>
      </c>
      <c r="G127" s="95">
        <f>Flavor!G149</f>
        <v>4.3480282060873052E-2</v>
      </c>
      <c r="H127" s="81">
        <f>Flavor!H149</f>
        <v>-0.73087395519277643</v>
      </c>
      <c r="I127" s="178">
        <f>Flavor!I149</f>
        <v>7.7207096084264668</v>
      </c>
      <c r="J127" s="179">
        <f>Flavor!J149</f>
        <v>-0.96994693194533799</v>
      </c>
      <c r="K127" s="78">
        <f>Flavor!K149</f>
        <v>-0.11160801573960735</v>
      </c>
      <c r="L127" s="79">
        <f>Flavor!L149</f>
        <v>1221.7440520596504</v>
      </c>
      <c r="M127" s="80">
        <f>Flavor!M149</f>
        <v>-16463.677423190751</v>
      </c>
      <c r="N127" s="78">
        <f>Flavor!N149</f>
        <v>-0.93091801324783796</v>
      </c>
      <c r="O127" s="77">
        <f>Flavor!O149</f>
        <v>497.11033248901367</v>
      </c>
      <c r="P127" s="76">
        <f>Flavor!P149</f>
        <v>-6624.9441621122514</v>
      </c>
      <c r="Q127" s="78">
        <f>Flavor!Q149</f>
        <v>-0.9302012736822165</v>
      </c>
    </row>
    <row r="128" spans="2:17">
      <c r="B128" s="369"/>
      <c r="C128" s="151" t="s">
        <v>86</v>
      </c>
      <c r="D128" s="77">
        <f>Flavor!D150</f>
        <v>29555.333471096113</v>
      </c>
      <c r="E128" s="76">
        <f>Flavor!E150</f>
        <v>22191.05184160194</v>
      </c>
      <c r="F128" s="78">
        <f>Flavor!F150</f>
        <v>3.0133355781405879</v>
      </c>
      <c r="G128" s="95">
        <f>Flavor!G150</f>
        <v>8.1209194205513207</v>
      </c>
      <c r="H128" s="81">
        <f>Flavor!H150</f>
        <v>5.3186670819767476</v>
      </c>
      <c r="I128" s="178">
        <f>Flavor!I150</f>
        <v>2.5154636373525712</v>
      </c>
      <c r="J128" s="179">
        <f>Flavor!J150</f>
        <v>-4.0382679213257777</v>
      </c>
      <c r="K128" s="78">
        <f>Flavor!K150</f>
        <v>-0.61617841456725009</v>
      </c>
      <c r="L128" s="79">
        <f>Flavor!L150</f>
        <v>74345.366636371618</v>
      </c>
      <c r="M128" s="80">
        <f>Flavor!M150</f>
        <v>26081.84171416043</v>
      </c>
      <c r="N128" s="78">
        <f>Flavor!N150</f>
        <v>0.54040482447558236</v>
      </c>
      <c r="O128" s="77">
        <f>Flavor!O150</f>
        <v>23362.973953485489</v>
      </c>
      <c r="P128" s="76">
        <f>Flavor!P150</f>
        <v>5508.7615231118398</v>
      </c>
      <c r="Q128" s="78">
        <f>Flavor!Q150</f>
        <v>0.30854127812102849</v>
      </c>
    </row>
    <row r="129" spans="2:17">
      <c r="B129" s="369"/>
      <c r="C129" s="151" t="s">
        <v>87</v>
      </c>
      <c r="D129" s="77">
        <f>Flavor!D151</f>
        <v>38409.375193337051</v>
      </c>
      <c r="E129" s="76">
        <f>Flavor!E151</f>
        <v>3194.5940752227907</v>
      </c>
      <c r="F129" s="78">
        <f>Flavor!F151</f>
        <v>9.0717419611604844E-2</v>
      </c>
      <c r="G129" s="95">
        <f>Flavor!G151</f>
        <v>10.55374459719283</v>
      </c>
      <c r="H129" s="81">
        <f>Flavor!H151</f>
        <v>-2.8461642744896629</v>
      </c>
      <c r="I129" s="178">
        <f>Flavor!I151</f>
        <v>6.3206798864950429</v>
      </c>
      <c r="J129" s="179">
        <f>Flavor!J151</f>
        <v>2.7155378493151083E-2</v>
      </c>
      <c r="K129" s="78">
        <f>Flavor!K151</f>
        <v>4.3148125440084359E-3</v>
      </c>
      <c r="L129" s="79">
        <f>Flavor!L151</f>
        <v>242773.36523736716</v>
      </c>
      <c r="M129" s="80">
        <f>Flavor!M151</f>
        <v>21148.277226592792</v>
      </c>
      <c r="N129" s="78">
        <f>Flavor!N151</f>
        <v>9.5423660815713532E-2</v>
      </c>
      <c r="O129" s="77">
        <f>Flavor!O151</f>
        <v>112017.43710899353</v>
      </c>
      <c r="P129" s="76">
        <f>Flavor!P151</f>
        <v>9185.4768903453514</v>
      </c>
      <c r="Q129" s="78">
        <f>Flavor!Q151</f>
        <v>8.9325117121316924E-2</v>
      </c>
    </row>
    <row r="130" spans="2:17">
      <c r="B130" s="369"/>
      <c r="C130" s="151" t="s">
        <v>88</v>
      </c>
      <c r="D130" s="77">
        <f>Flavor!D152</f>
        <v>63.640680313110352</v>
      </c>
      <c r="E130" s="76">
        <f>Flavor!E152</f>
        <v>63.640680313110352</v>
      </c>
      <c r="F130" s="78">
        <f>Flavor!F152</f>
        <v>0</v>
      </c>
      <c r="G130" s="95">
        <f>Flavor!G152</f>
        <v>1.7486550682883184E-2</v>
      </c>
      <c r="H130" s="81">
        <f>Flavor!H152</f>
        <v>1.7486550682883184E-2</v>
      </c>
      <c r="I130" s="178">
        <f>Flavor!I152</f>
        <v>1.5784741426501103</v>
      </c>
      <c r="J130" s="179">
        <f>Flavor!J152</f>
        <v>1.5784741426501103</v>
      </c>
      <c r="K130" s="78">
        <f>Flavor!K152</f>
        <v>0</v>
      </c>
      <c r="L130" s="79">
        <f>Flavor!L152</f>
        <v>100.45516829490661</v>
      </c>
      <c r="M130" s="80">
        <f>Flavor!M152</f>
        <v>100.45516829490661</v>
      </c>
      <c r="N130" s="78">
        <f>Flavor!N152</f>
        <v>0</v>
      </c>
      <c r="O130" s="77">
        <f>Flavor!O152</f>
        <v>31.820340156555176</v>
      </c>
      <c r="P130" s="76">
        <f>Flavor!P152</f>
        <v>31.820340156555176</v>
      </c>
      <c r="Q130" s="78">
        <f>Flavor!Q152</f>
        <v>0</v>
      </c>
    </row>
    <row r="131" spans="2:17">
      <c r="B131" s="369"/>
      <c r="C131" s="151" t="s">
        <v>89</v>
      </c>
      <c r="D131" s="77">
        <f>Flavor!D153</f>
        <v>37207.180012863129</v>
      </c>
      <c r="E131" s="76">
        <f>Flavor!E153</f>
        <v>1005.316712631</v>
      </c>
      <c r="F131" s="78">
        <f>Flavor!F153</f>
        <v>2.7769750531723425E-2</v>
      </c>
      <c r="G131" s="95">
        <f>Flavor!G153</f>
        <v>10.22341740944678</v>
      </c>
      <c r="H131" s="81">
        <f>Flavor!H153</f>
        <v>-3.5520954236766986</v>
      </c>
      <c r="I131" s="178">
        <f>Flavor!I153</f>
        <v>6.363461213883812</v>
      </c>
      <c r="J131" s="179">
        <f>Flavor!J153</f>
        <v>-0.22808386644413581</v>
      </c>
      <c r="K131" s="78">
        <f>Flavor!K153</f>
        <v>-3.4602489046890957E-2</v>
      </c>
      <c r="L131" s="79">
        <f>Flavor!L153</f>
        <v>236766.44688984752</v>
      </c>
      <c r="M131" s="80">
        <f>Flavor!M153</f>
        <v>-1859.7670455024636</v>
      </c>
      <c r="N131" s="78">
        <f>Flavor!N153</f>
        <v>-7.7936410037764024E-3</v>
      </c>
      <c r="O131" s="77">
        <f>Flavor!O153</f>
        <v>111659.3475253582</v>
      </c>
      <c r="P131" s="76">
        <f>Flavor!P153</f>
        <v>3218.6828909165488</v>
      </c>
      <c r="Q131" s="78">
        <f>Flavor!Q153</f>
        <v>2.9681512021038171E-2</v>
      </c>
    </row>
    <row r="132" spans="2:17">
      <c r="B132" s="369"/>
      <c r="C132" s="151" t="s">
        <v>90</v>
      </c>
      <c r="D132" s="77">
        <f>Flavor!D154</f>
        <v>52.261534631252289</v>
      </c>
      <c r="E132" s="76">
        <f>Flavor!E154</f>
        <v>-123.47604636847973</v>
      </c>
      <c r="F132" s="78">
        <f>Flavor!F154</f>
        <v>-0.70261605779510539</v>
      </c>
      <c r="G132" s="95">
        <f>Flavor!G154</f>
        <v>1.4359902653435095E-2</v>
      </c>
      <c r="H132" s="81">
        <f>Flavor!H154</f>
        <v>-5.2511663659240371E-2</v>
      </c>
      <c r="I132" s="178">
        <f>Flavor!I154</f>
        <v>2.6265918258234171</v>
      </c>
      <c r="J132" s="179">
        <f>Flavor!J154</f>
        <v>0.17411651630946645</v>
      </c>
      <c r="K132" s="78">
        <f>Flavor!K154</f>
        <v>7.0996236183912542E-2</v>
      </c>
      <c r="L132" s="79">
        <f>Flavor!L154</f>
        <v>137.26971966743469</v>
      </c>
      <c r="M132" s="80">
        <f>Flavor!M154</f>
        <v>-293.72235868811606</v>
      </c>
      <c r="N132" s="78">
        <f>Flavor!N154</f>
        <v>-0.68150291719702372</v>
      </c>
      <c r="O132" s="77">
        <f>Flavor!O154</f>
        <v>139.3640923500061</v>
      </c>
      <c r="P132" s="76">
        <f>Flavor!P154</f>
        <v>-329.26945698261261</v>
      </c>
      <c r="Q132" s="78">
        <f>Flavor!Q154</f>
        <v>-0.70261605779510539</v>
      </c>
    </row>
    <row r="133" spans="2:17">
      <c r="B133" s="369"/>
      <c r="C133" s="151" t="s">
        <v>91</v>
      </c>
      <c r="D133" s="77">
        <f>Flavor!D155</f>
        <v>1525.8330107539298</v>
      </c>
      <c r="E133" s="76">
        <f>Flavor!E155</f>
        <v>-192.49107138427394</v>
      </c>
      <c r="F133" s="78">
        <f>Flavor!F155</f>
        <v>-0.11202256511748754</v>
      </c>
      <c r="G133" s="95">
        <f>Flavor!G155</f>
        <v>0.41925315921973705</v>
      </c>
      <c r="H133" s="81">
        <f>Flavor!H155</f>
        <v>-0.23460256220132492</v>
      </c>
      <c r="I133" s="178">
        <f>Flavor!I155</f>
        <v>6.0075049286394888</v>
      </c>
      <c r="J133" s="179">
        <f>Flavor!J155</f>
        <v>-0.48770615196625577</v>
      </c>
      <c r="K133" s="78">
        <f>Flavor!K155</f>
        <v>-7.5087036574148142E-2</v>
      </c>
      <c r="L133" s="79">
        <f>Flavor!L155</f>
        <v>9166.4493323850638</v>
      </c>
      <c r="M133" s="80">
        <f>Flavor!M155</f>
        <v>-1994.4282859906925</v>
      </c>
      <c r="N133" s="78">
        <f>Flavor!N155</f>
        <v>-0.17869815924752894</v>
      </c>
      <c r="O133" s="77">
        <f>Flavor!O155</f>
        <v>4393.8201366662979</v>
      </c>
      <c r="P133" s="76">
        <f>Flavor!P155</f>
        <v>-608.27349445834625</v>
      </c>
      <c r="Q133" s="78">
        <f>Flavor!Q155</f>
        <v>-0.12160378019984909</v>
      </c>
    </row>
    <row r="134" spans="2:17">
      <c r="B134" s="369"/>
      <c r="C134" s="151" t="s">
        <v>92</v>
      </c>
      <c r="D134" s="77">
        <f>Flavor!D156</f>
        <v>191.68244956433773</v>
      </c>
      <c r="E134" s="76">
        <f>Flavor!E156</f>
        <v>96.871007014764473</v>
      </c>
      <c r="F134" s="78">
        <f>Flavor!F156</f>
        <v>1.0217227415785215</v>
      </c>
      <c r="G134" s="95">
        <f>Flavor!G156</f>
        <v>5.2668589537932513E-2</v>
      </c>
      <c r="H134" s="81">
        <f>Flavor!H156</f>
        <v>1.6590992295576729E-2</v>
      </c>
      <c r="I134" s="178">
        <f>Flavor!I156</f>
        <v>4.7846654484406317</v>
      </c>
      <c r="J134" s="179">
        <f>Flavor!J156</f>
        <v>0.27092036073304282</v>
      </c>
      <c r="K134" s="78">
        <f>Flavor!K156</f>
        <v>6.0021192040916972E-2</v>
      </c>
      <c r="L134" s="79">
        <f>Flavor!L156</f>
        <v>917.13639350295068</v>
      </c>
      <c r="M134" s="80">
        <f>Flavor!M156</f>
        <v>489.18171043634413</v>
      </c>
      <c r="N134" s="78">
        <f>Flavor!N156</f>
        <v>1.143068950504295</v>
      </c>
      <c r="O134" s="77">
        <f>Flavor!O156</f>
        <v>578.72961437702179</v>
      </c>
      <c r="P134" s="76">
        <f>Flavor!P156</f>
        <v>272.03452632017434</v>
      </c>
      <c r="Q134" s="78">
        <f>Flavor!Q156</f>
        <v>0.88698690299777927</v>
      </c>
    </row>
    <row r="135" spans="2:17">
      <c r="B135" s="369"/>
      <c r="C135" s="151" t="s">
        <v>93</v>
      </c>
      <c r="D135" s="77">
        <f>Flavor!D157</f>
        <v>1095.0729466431499</v>
      </c>
      <c r="E135" s="76">
        <f>Flavor!E157</f>
        <v>171.54754042149784</v>
      </c>
      <c r="F135" s="78">
        <f>Flavor!F157</f>
        <v>0.18575291948202813</v>
      </c>
      <c r="G135" s="95">
        <f>Flavor!G157</f>
        <v>0.30089320995182478</v>
      </c>
      <c r="H135" s="81">
        <f>Flavor!H157</f>
        <v>-5.0526162570925071E-2</v>
      </c>
      <c r="I135" s="178">
        <f>Flavor!I157</f>
        <v>3.8120876116590119</v>
      </c>
      <c r="J135" s="179">
        <f>Flavor!J157</f>
        <v>-0.23167158294892465</v>
      </c>
      <c r="K135" s="78">
        <f>Flavor!K157</f>
        <v>-5.729114217726964E-2</v>
      </c>
      <c r="L135" s="79">
        <f>Flavor!L157</f>
        <v>4174.5140137612816</v>
      </c>
      <c r="M135" s="80">
        <f>Flavor!M157</f>
        <v>439.99966089844656</v>
      </c>
      <c r="N135" s="78">
        <f>Flavor!N157</f>
        <v>0.11781978038487065</v>
      </c>
      <c r="O135" s="77">
        <f>Flavor!O157</f>
        <v>3212.3736704587936</v>
      </c>
      <c r="P135" s="76">
        <f>Flavor!P157</f>
        <v>479.23283541202545</v>
      </c>
      <c r="Q135" s="78">
        <f>Flavor!Q157</f>
        <v>0.17534143475772446</v>
      </c>
    </row>
    <row r="136" spans="2:17" ht="15" thickBot="1">
      <c r="B136" s="372"/>
      <c r="C136" s="157" t="s">
        <v>94</v>
      </c>
      <c r="D136" s="144">
        <f>Flavor!D158</f>
        <v>476.80705198645592</v>
      </c>
      <c r="E136" s="138">
        <f>Flavor!E158</f>
        <v>36.839851588010788</v>
      </c>
      <c r="F136" s="140">
        <f>Flavor!F158</f>
        <v>8.3733177279232893E-2</v>
      </c>
      <c r="G136" s="141">
        <f>Flavor!G158</f>
        <v>0.13101228081623228</v>
      </c>
      <c r="H136" s="142">
        <f>Flavor!H158</f>
        <v>-3.6403792908440563E-2</v>
      </c>
      <c r="I136" s="180">
        <f>Flavor!I158</f>
        <v>3.498268321330213</v>
      </c>
      <c r="J136" s="181">
        <f>Flavor!J158</f>
        <v>0.45614803533914916</v>
      </c>
      <c r="K136" s="140">
        <f>Flavor!K158</f>
        <v>0.14994411543807348</v>
      </c>
      <c r="L136" s="143">
        <f>Flavor!L158</f>
        <v>1667.9990053510667</v>
      </c>
      <c r="M136" s="139">
        <f>Flavor!M158</f>
        <v>329.56585984826097</v>
      </c>
      <c r="N136" s="140">
        <f>Flavor!N158</f>
        <v>0.24623258991726016</v>
      </c>
      <c r="O136" s="144">
        <f>Flavor!O158</f>
        <v>1304.3174116611481</v>
      </c>
      <c r="P136" s="138">
        <f>Flavor!P158</f>
        <v>115.45756268501282</v>
      </c>
      <c r="Q136" s="140">
        <f>Flavor!Q158</f>
        <v>9.7116209942195192E-2</v>
      </c>
    </row>
    <row r="137" spans="2:17">
      <c r="B137" s="368" t="s">
        <v>95</v>
      </c>
      <c r="C137" s="221" t="s">
        <v>144</v>
      </c>
      <c r="D137" s="116">
        <f>Fat!D47</f>
        <v>18015.27226877031</v>
      </c>
      <c r="E137" s="110">
        <f>Fat!E47</f>
        <v>7850.8584071848236</v>
      </c>
      <c r="F137" s="112">
        <f>Fat!F47</f>
        <v>0.77238673219079401</v>
      </c>
      <c r="G137" s="113">
        <f>Fat!G47</f>
        <v>4.9500566311340162</v>
      </c>
      <c r="H137" s="114">
        <f>Fat!H47</f>
        <v>1.0822995372456652</v>
      </c>
      <c r="I137" s="182">
        <f>Fat!I47</f>
        <v>4.5459866712838144</v>
      </c>
      <c r="J137" s="183">
        <f>Fat!J47</f>
        <v>-0.5307744838806352</v>
      </c>
      <c r="K137" s="112">
        <f>Fat!K47</f>
        <v>-0.10454982372780978</v>
      </c>
      <c r="L137" s="115">
        <f>Fat!L47</f>
        <v>81897.187613378759</v>
      </c>
      <c r="M137" s="111">
        <f>Fat!M47</f>
        <v>30294.886155866479</v>
      </c>
      <c r="N137" s="112">
        <f>Fat!N47</f>
        <v>0.58708401176273772</v>
      </c>
      <c r="O137" s="116">
        <f>Fat!O47</f>
        <v>40126.562690615654</v>
      </c>
      <c r="P137" s="110">
        <f>Fat!P47</f>
        <v>18140.169540191142</v>
      </c>
      <c r="Q137" s="112">
        <f>Fat!Q47</f>
        <v>0.82506345702459583</v>
      </c>
    </row>
    <row r="138" spans="2:17">
      <c r="B138" s="369"/>
      <c r="C138" s="222" t="s">
        <v>97</v>
      </c>
      <c r="D138" s="77">
        <f>Fat!D48</f>
        <v>39999.441411502012</v>
      </c>
      <c r="E138" s="76">
        <f>Fat!E48</f>
        <v>38541.325268709887</v>
      </c>
      <c r="F138" s="78">
        <f>Fat!F48</f>
        <v>26.432273903029174</v>
      </c>
      <c r="G138" s="95">
        <f>Fat!G48</f>
        <v>10.990647115775019</v>
      </c>
      <c r="H138" s="81">
        <f>Fat!H48</f>
        <v>10.435805574315227</v>
      </c>
      <c r="I138" s="178">
        <f>Fat!I48</f>
        <v>1.418476530897075</v>
      </c>
      <c r="J138" s="179">
        <f>Fat!J48</f>
        <v>-0.24888313638194504</v>
      </c>
      <c r="K138" s="78">
        <f>Fat!K48</f>
        <v>-0.14926781621634147</v>
      </c>
      <c r="L138" s="79">
        <f>Fat!L48</f>
        <v>56738.268891208172</v>
      </c>
      <c r="M138" s="80">
        <f>Fat!M48</f>
        <v>54307.064844508124</v>
      </c>
      <c r="N138" s="78">
        <f>Fat!N48</f>
        <v>22.337518283675472</v>
      </c>
      <c r="O138" s="77">
        <f>Fat!O48</f>
        <v>11809.310185432434</v>
      </c>
      <c r="P138" s="76">
        <f>Fat!P48</f>
        <v>10824.287109233737</v>
      </c>
      <c r="Q138" s="78">
        <f>Fat!Q48</f>
        <v>10.988866525854144</v>
      </c>
    </row>
    <row r="139" spans="2:17">
      <c r="B139" s="369"/>
      <c r="C139" s="222" t="s">
        <v>59</v>
      </c>
      <c r="D139" s="77">
        <f>Fat!D49</f>
        <v>155373.03499381244</v>
      </c>
      <c r="E139" s="76">
        <f>Fat!E49</f>
        <v>47358.968993341361</v>
      </c>
      <c r="F139" s="78">
        <f>Fat!F49</f>
        <v>0.43845186786260609</v>
      </c>
      <c r="G139" s="95">
        <f>Fat!G49</f>
        <v>42.691851152524187</v>
      </c>
      <c r="H139" s="81">
        <f>Fat!H49</f>
        <v>1.5903989977729083</v>
      </c>
      <c r="I139" s="178">
        <f>Fat!I49</f>
        <v>5.5274963613379864</v>
      </c>
      <c r="J139" s="179">
        <f>Fat!J49</f>
        <v>-0.19132141601037045</v>
      </c>
      <c r="K139" s="78">
        <f>Fat!K49</f>
        <v>-3.3454714498541066E-2</v>
      </c>
      <c r="L139" s="79">
        <f>Fat!L49</f>
        <v>858823.88557833794</v>
      </c>
      <c r="M139" s="80">
        <f>Fat!M49</f>
        <v>241111.12473116524</v>
      </c>
      <c r="N139" s="78">
        <f>Fat!N49</f>
        <v>0.39032887130336968</v>
      </c>
      <c r="O139" s="77">
        <f>Fat!O49</f>
        <v>320808.40186822414</v>
      </c>
      <c r="P139" s="76">
        <f>Fat!P49</f>
        <v>66776.78521482888</v>
      </c>
      <c r="Q139" s="78">
        <f>Fat!Q49</f>
        <v>0.26286800869334376</v>
      </c>
    </row>
    <row r="140" spans="2:17" ht="15" thickBot="1">
      <c r="B140" s="370"/>
      <c r="C140" s="223" t="s">
        <v>15</v>
      </c>
      <c r="D140" s="109">
        <f>Fat!D50</f>
        <v>150552.98193212552</v>
      </c>
      <c r="E140" s="103">
        <f>Fat!E50</f>
        <v>7390.9167271784681</v>
      </c>
      <c r="F140" s="105">
        <f>Fat!F50</f>
        <v>5.1626223166016963E-2</v>
      </c>
      <c r="G140" s="106">
        <f>Fat!G50</f>
        <v>41.367445100566705</v>
      </c>
      <c r="H140" s="107">
        <f>Fat!H50</f>
        <v>-13.1085041093339</v>
      </c>
      <c r="I140" s="190">
        <f>Fat!I50</f>
        <v>6.3155744271589862</v>
      </c>
      <c r="J140" s="191">
        <f>Fat!J50</f>
        <v>-0.12709534681555645</v>
      </c>
      <c r="K140" s="105">
        <f>Fat!K50</f>
        <v>-1.972712420074111E-2</v>
      </c>
      <c r="L140" s="108">
        <f>Fat!L50</f>
        <v>950828.56262306089</v>
      </c>
      <c r="M140" s="104">
        <f>Fat!M50</f>
        <v>28482.652347375872</v>
      </c>
      <c r="N140" s="105">
        <f>Fat!N50</f>
        <v>3.0880662048864655E-2</v>
      </c>
      <c r="O140" s="109">
        <f>Fat!O50</f>
        <v>435313.74768745899</v>
      </c>
      <c r="P140" s="103">
        <f>Fat!P50</f>
        <v>23151.596076623362</v>
      </c>
      <c r="Q140" s="105">
        <f>Fat!Q50</f>
        <v>5.6171087000931486E-2</v>
      </c>
    </row>
    <row r="141" spans="2:17" ht="15" hidden="1" thickBot="1">
      <c r="B141" s="371" t="s">
        <v>98</v>
      </c>
      <c r="C141" s="154" t="s">
        <v>99</v>
      </c>
      <c r="D141" s="125">
        <f>Organic!D14</f>
        <v>617.82004000792506</v>
      </c>
      <c r="E141" s="117">
        <f>Organic!E14</f>
        <v>242.73068811545375</v>
      </c>
      <c r="F141" s="121">
        <f>Organic!F14</f>
        <v>0.64712764276240642</v>
      </c>
      <c r="G141" s="122">
        <f>Organic!G14</f>
        <v>0.16975842164707194</v>
      </c>
      <c r="H141" s="123">
        <f>Organic!H14</f>
        <v>2.702963065333383E-2</v>
      </c>
      <c r="I141" s="186">
        <f>Organic!I14</f>
        <v>6.5231234959759572</v>
      </c>
      <c r="J141" s="187">
        <f>Organic!J14</f>
        <v>0.15166790694832599</v>
      </c>
      <c r="K141" s="121">
        <f>Organic!K14</f>
        <v>2.3804279073923913E-2</v>
      </c>
      <c r="L141" s="124">
        <f>Organic!L14</f>
        <v>4030.116419260502</v>
      </c>
      <c r="M141" s="118">
        <f>Organic!M14</f>
        <v>1640.2512717604636</v>
      </c>
      <c r="N141" s="121">
        <f>Organic!N14</f>
        <v>0.68633632884109719</v>
      </c>
      <c r="O141" s="125">
        <f>Organic!O14</f>
        <v>1349.1683819293976</v>
      </c>
      <c r="P141" s="117">
        <f>Organic!P14</f>
        <v>598.98967814445496</v>
      </c>
      <c r="Q141" s="121">
        <f>Organic!Q14</f>
        <v>0.79846265312827414</v>
      </c>
    </row>
    <row r="142" spans="2:17" hidden="1">
      <c r="B142" s="369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72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68" t="s">
        <v>63</v>
      </c>
      <c r="C144" s="150" t="s">
        <v>102</v>
      </c>
      <c r="D144" s="116">
        <f>Size!D80</f>
        <v>158826.85667335024</v>
      </c>
      <c r="E144" s="110">
        <f>Size!E80</f>
        <v>146.69944520684658</v>
      </c>
      <c r="F144" s="112">
        <f>Size!F80</f>
        <v>9.2449773033643102E-4</v>
      </c>
      <c r="G144" s="113">
        <f>Size!G80</f>
        <v>43.640857787144292</v>
      </c>
      <c r="H144" s="114">
        <f>Size!H80</f>
        <v>-16.740027144939461</v>
      </c>
      <c r="I144" s="182">
        <f>Size!I80</f>
        <v>6.3119781171081639</v>
      </c>
      <c r="J144" s="183">
        <f>Size!J80</f>
        <v>-0.22556571982934326</v>
      </c>
      <c r="K144" s="112">
        <f>Size!K80</f>
        <v>-3.4503129226435725E-2</v>
      </c>
      <c r="L144" s="115">
        <f>Size!L80</f>
        <v>1002511.6437312615</v>
      </c>
      <c r="M144" s="111">
        <f>Size!M80</f>
        <v>-34866.840199862025</v>
      </c>
      <c r="N144" s="112">
        <f>Size!N80</f>
        <v>-3.3610529560758655E-2</v>
      </c>
      <c r="O144" s="116">
        <f>Size!O80</f>
        <v>475809.47259247303</v>
      </c>
      <c r="P144" s="110">
        <f>Size!P80</f>
        <v>-1886.7209083249909</v>
      </c>
      <c r="Q144" s="112">
        <f>Size!Q80</f>
        <v>-3.9496251676157407E-3</v>
      </c>
    </row>
    <row r="145" spans="1:17">
      <c r="B145" s="369"/>
      <c r="C145" s="151" t="s">
        <v>103</v>
      </c>
      <c r="D145" s="77">
        <f>Size!D81</f>
        <v>928.21868419647217</v>
      </c>
      <c r="E145" s="76">
        <f>Size!E81</f>
        <v>-218.92568635940552</v>
      </c>
      <c r="F145" s="78">
        <f>Size!F81</f>
        <v>-0.19084405762573683</v>
      </c>
      <c r="G145" s="95">
        <f>Size!G81</f>
        <v>0.25504666176010377</v>
      </c>
      <c r="H145" s="81">
        <f>Size!H81</f>
        <v>-0.1814640743581814</v>
      </c>
      <c r="I145" s="178">
        <f>Size!I81</f>
        <v>4.5980015267728742</v>
      </c>
      <c r="J145" s="179">
        <f>Size!J81</f>
        <v>3.2961923582580432E-2</v>
      </c>
      <c r="K145" s="78">
        <f>Size!K81</f>
        <v>7.2205120760715589E-3</v>
      </c>
      <c r="L145" s="79">
        <f>Size!L81</f>
        <v>4267.9509271144871</v>
      </c>
      <c r="M145" s="80">
        <f>Size!M81</f>
        <v>-968.80855504989631</v>
      </c>
      <c r="N145" s="78">
        <f>Size!N81</f>
        <v>-0.18500153737239849</v>
      </c>
      <c r="O145" s="77">
        <f>Size!O81</f>
        <v>928.21868419647217</v>
      </c>
      <c r="P145" s="76">
        <f>Size!P81</f>
        <v>-218.92568635940552</v>
      </c>
      <c r="Q145" s="78">
        <f>Size!Q81</f>
        <v>-0.19084405762573683</v>
      </c>
    </row>
    <row r="146" spans="1:17">
      <c r="B146" s="369"/>
      <c r="C146" s="151" t="s">
        <v>104</v>
      </c>
      <c r="D146" s="77">
        <f>Size!D82</f>
        <v>116.96510897278785</v>
      </c>
      <c r="E146" s="76">
        <f>Size!E82</f>
        <v>88.830858886241899</v>
      </c>
      <c r="F146" s="78">
        <f>Size!F82</f>
        <v>3.1573920972829348</v>
      </c>
      <c r="G146" s="95">
        <f>Size!G82</f>
        <v>3.2138504744429364E-2</v>
      </c>
      <c r="H146" s="81">
        <f>Size!H82</f>
        <v>2.1432875592047193E-2</v>
      </c>
      <c r="I146" s="178">
        <f>Size!I82</f>
        <v>3.0113207547169818</v>
      </c>
      <c r="J146" s="179">
        <f>Size!J82</f>
        <v>0.10053313656311902</v>
      </c>
      <c r="K146" s="78">
        <f>Size!K82</f>
        <v>3.4538121550373065E-2</v>
      </c>
      <c r="L146" s="79">
        <f>Size!L82</f>
        <v>352.21946022748949</v>
      </c>
      <c r="M146" s="80">
        <f>Size!M82</f>
        <v>270.32663342952731</v>
      </c>
      <c r="N146" s="78">
        <f>Size!N82</f>
        <v>3.300980610871453</v>
      </c>
      <c r="O146" s="77">
        <f>Size!O82</f>
        <v>88.275553941726685</v>
      </c>
      <c r="P146" s="76">
        <f>Size!P82</f>
        <v>67.042157649993896</v>
      </c>
      <c r="Q146" s="78">
        <f>Size!Q82</f>
        <v>3.1573920972829357</v>
      </c>
    </row>
    <row r="147" spans="1:17">
      <c r="B147" s="369"/>
      <c r="C147" s="151" t="s">
        <v>105</v>
      </c>
      <c r="D147" s="77">
        <f>Size!D83</f>
        <v>4204.2029175758362</v>
      </c>
      <c r="E147" s="76">
        <f>Size!E83</f>
        <v>-38.092842578887939</v>
      </c>
      <c r="F147" s="78">
        <f>Size!F83</f>
        <v>-8.9792991183383752E-3</v>
      </c>
      <c r="G147" s="95">
        <f>Size!G83</f>
        <v>1.1551888986354895</v>
      </c>
      <c r="H147" s="81">
        <f>Size!H83</f>
        <v>-0.45908711807832536</v>
      </c>
      <c r="I147" s="178">
        <f>Size!I83</f>
        <v>2.6555434847581969</v>
      </c>
      <c r="J147" s="179">
        <f>Size!J83</f>
        <v>8.4169054179726643E-2</v>
      </c>
      <c r="K147" s="78">
        <f>Size!K83</f>
        <v>3.2733099146821459E-2</v>
      </c>
      <c r="L147" s="79">
        <f>Size!L83</f>
        <v>11164.443666369914</v>
      </c>
      <c r="M147" s="80">
        <f>Size!M83</f>
        <v>255.91282175660126</v>
      </c>
      <c r="N147" s="78">
        <f>Size!N83</f>
        <v>2.3459879740173471E-2</v>
      </c>
      <c r="O147" s="77">
        <f>Size!O83</f>
        <v>2107.0223900079727</v>
      </c>
      <c r="P147" s="76">
        <f>Size!P83</f>
        <v>-14.125490069389343</v>
      </c>
      <c r="Q147" s="78">
        <f>Size!Q83</f>
        <v>-6.6593612836056302E-3</v>
      </c>
    </row>
    <row r="148" spans="1:17">
      <c r="B148" s="369"/>
      <c r="C148" s="151" t="s">
        <v>106</v>
      </c>
      <c r="D148" s="77">
        <f>Size!D84</f>
        <v>307247.60253890633</v>
      </c>
      <c r="E148" s="76">
        <f>Size!E84</f>
        <v>51256.31745003254</v>
      </c>
      <c r="F148" s="78">
        <f>Size!F84</f>
        <v>0.20022680628458747</v>
      </c>
      <c r="G148" s="95">
        <f>Size!G84</f>
        <v>84.422428351761766</v>
      </c>
      <c r="H148" s="81">
        <f>Size!H84</f>
        <v>-12.987232683197803</v>
      </c>
      <c r="I148" s="178">
        <f>Size!I84</f>
        <v>6.0599006052270861</v>
      </c>
      <c r="J148" s="179">
        <f>Size!J84</f>
        <v>-9.5809229382928685E-2</v>
      </c>
      <c r="K148" s="78">
        <f>Size!K84</f>
        <v>-1.5564286159859017E-2</v>
      </c>
      <c r="L148" s="79">
        <f>Size!L84</f>
        <v>1861889.9325800897</v>
      </c>
      <c r="M148" s="80">
        <f>Size!M84</f>
        <v>286081.86138405325</v>
      </c>
      <c r="N148" s="78">
        <f>Size!N84</f>
        <v>0.1815461328148405</v>
      </c>
      <c r="O148" s="77">
        <f>Size!O84</f>
        <v>790954.61982572079</v>
      </c>
      <c r="P148" s="76">
        <f>Size!P84</f>
        <v>105492.75531143486</v>
      </c>
      <c r="Q148" s="78">
        <f>Size!Q84</f>
        <v>0.15390025437255561</v>
      </c>
    </row>
    <row r="149" spans="1:17" ht="15" customHeight="1">
      <c r="B149" s="369"/>
      <c r="C149" s="151" t="s">
        <v>107</v>
      </c>
      <c r="D149" s="77">
        <f>Size!D85</f>
        <v>55608.097506947815</v>
      </c>
      <c r="E149" s="76">
        <f>Size!E85</f>
        <v>50026.628788225353</v>
      </c>
      <c r="F149" s="78">
        <f>Size!F85</f>
        <v>8.9629865021757045</v>
      </c>
      <c r="G149" s="95">
        <f>Size!G85</f>
        <v>15.279437784916864</v>
      </c>
      <c r="H149" s="81">
        <f>Size!H85</f>
        <v>13.155580420869374</v>
      </c>
      <c r="I149" s="178">
        <f>Size!I85</f>
        <v>1.4677505039132113</v>
      </c>
      <c r="J149" s="179">
        <f>Size!J85</f>
        <v>-0.81900320319699871</v>
      </c>
      <c r="K149" s="78">
        <f>Size!K85</f>
        <v>-0.35815103334061277</v>
      </c>
      <c r="L149" s="79">
        <f>Size!L85</f>
        <v>81618.813137477642</v>
      </c>
      <c r="M149" s="80">
        <f>Size!M85</f>
        <v>68855.368853819382</v>
      </c>
      <c r="N149" s="78">
        <f>Size!N85</f>
        <v>5.3947325912628985</v>
      </c>
      <c r="O149" s="77">
        <f>Size!O85</f>
        <v>16047.06160068512</v>
      </c>
      <c r="P149" s="76">
        <f>Size!P85</f>
        <v>13562.748172521591</v>
      </c>
      <c r="Q149" s="78">
        <f>Size!Q85</f>
        <v>5.4593546928366203</v>
      </c>
    </row>
    <row r="150" spans="1:17" ht="15" thickBot="1">
      <c r="B150" s="370"/>
      <c r="C150" s="152" t="s">
        <v>108</v>
      </c>
      <c r="D150" s="144">
        <f>Size!D86</f>
        <v>1085.0305603563786</v>
      </c>
      <c r="E150" s="138">
        <f>Size!E86</f>
        <v>-140.8768418431282</v>
      </c>
      <c r="F150" s="140">
        <f>Size!F86</f>
        <v>-0.1149163807889314</v>
      </c>
      <c r="G150" s="141">
        <f>Size!G86</f>
        <v>0.29813386332138747</v>
      </c>
      <c r="H150" s="142">
        <f>Size!H86</f>
        <v>-0.16834773767156747</v>
      </c>
      <c r="I150" s="180">
        <f>Size!I86</f>
        <v>4.404630766205206</v>
      </c>
      <c r="J150" s="181">
        <f>Size!J86</f>
        <v>-9.8695616741833803E-2</v>
      </c>
      <c r="K150" s="140">
        <f>Size!K86</f>
        <v>-2.1916158934331118E-2</v>
      </c>
      <c r="L150" s="143">
        <f>Size!L86</f>
        <v>4779.1589884185796</v>
      </c>
      <c r="M150" s="139">
        <f>Size!M86</f>
        <v>-741.50215895652764</v>
      </c>
      <c r="N150" s="140">
        <f>Size!N86</f>
        <v>-0.13431401405773427</v>
      </c>
      <c r="O150" s="144">
        <f>Size!O86</f>
        <v>1056.3410053253174</v>
      </c>
      <c r="P150" s="138">
        <f>Size!P86</f>
        <v>-162.66554307937622</v>
      </c>
      <c r="Q150" s="140">
        <f>Size!Q86</f>
        <v>-0.13344107403873723</v>
      </c>
    </row>
    <row r="151" spans="1:17">
      <c r="A151" s="50"/>
      <c r="B151" s="362"/>
      <c r="C151" s="362"/>
      <c r="D151" s="362"/>
      <c r="E151" s="362"/>
      <c r="F151" s="362"/>
      <c r="G151" s="362"/>
      <c r="H151" s="362"/>
      <c r="I151" s="362"/>
      <c r="J151" s="362"/>
      <c r="K151" s="362"/>
      <c r="L151" s="362"/>
      <c r="M151" s="362"/>
      <c r="N151" s="362"/>
      <c r="O151" s="362"/>
      <c r="P151" s="362"/>
      <c r="Q151" s="362"/>
    </row>
    <row r="152" spans="1:17">
      <c r="A152" s="50"/>
      <c r="B152" s="362"/>
      <c r="C152" s="362"/>
      <c r="D152" s="362"/>
      <c r="E152" s="362"/>
      <c r="F152" s="362"/>
      <c r="G152" s="362"/>
      <c r="H152" s="362"/>
      <c r="I152" s="362"/>
      <c r="J152" s="362"/>
      <c r="K152" s="362"/>
      <c r="L152" s="362"/>
      <c r="M152" s="362"/>
      <c r="N152" s="362"/>
      <c r="O152" s="362"/>
      <c r="P152" s="362"/>
      <c r="Q152" s="362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59"/>
      <c r="M153" s="359"/>
      <c r="N153" s="359"/>
      <c r="O153" s="359"/>
      <c r="P153" s="359"/>
      <c r="Q153" s="359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73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73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73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73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73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73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73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73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73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73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73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73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73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73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73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73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73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73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73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73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73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73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73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73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73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73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73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73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73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73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73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73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73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73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73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73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73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73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73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74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74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74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74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74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74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74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74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74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74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74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74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74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74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74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74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74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74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73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73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73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73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73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73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73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73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73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73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73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73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73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73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73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73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73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73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73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73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73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73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73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73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73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73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73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73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73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73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73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73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73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73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73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73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73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73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73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73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73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73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73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73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73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73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73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73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73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73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73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73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73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73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73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73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73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73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73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73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73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73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73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73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73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73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73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73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73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73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73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73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73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73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73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73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73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  <mergeCell ref="B151:Q151"/>
    <mergeCell ref="B152:Q152"/>
    <mergeCell ref="L153:N153"/>
    <mergeCell ref="O153:Q153"/>
    <mergeCell ref="B156:B158"/>
    <mergeCell ref="B141:B143"/>
    <mergeCell ref="B144:B150"/>
    <mergeCell ref="B74:B86"/>
    <mergeCell ref="B87:B90"/>
    <mergeCell ref="B91:B93"/>
    <mergeCell ref="B94:B100"/>
    <mergeCell ref="B137:B140"/>
    <mergeCell ref="B102:Q102"/>
    <mergeCell ref="B103:Q103"/>
    <mergeCell ref="B104:Q104"/>
    <mergeCell ref="D105:F105"/>
    <mergeCell ref="G105:H105"/>
    <mergeCell ref="I105:K105"/>
    <mergeCell ref="L105:N105"/>
    <mergeCell ref="O105:Q105"/>
    <mergeCell ref="B113:B116"/>
    <mergeCell ref="B8:B12"/>
    <mergeCell ref="B2:Q2"/>
    <mergeCell ref="B3:Q3"/>
    <mergeCell ref="B4:Q4"/>
    <mergeCell ref="G5:H5"/>
    <mergeCell ref="I5:K5"/>
    <mergeCell ref="L5:N5"/>
    <mergeCell ref="O5:Q5"/>
    <mergeCell ref="D5:F5"/>
    <mergeCell ref="B44:B50"/>
    <mergeCell ref="B13:B16"/>
    <mergeCell ref="B18:B19"/>
    <mergeCell ref="B20:B23"/>
    <mergeCell ref="B24:B36"/>
    <mergeCell ref="B37:B40"/>
    <mergeCell ref="B41:B43"/>
    <mergeCell ref="O55:Q55"/>
    <mergeCell ref="B52:Q52"/>
    <mergeCell ref="B53:Q53"/>
    <mergeCell ref="B54:Q54"/>
    <mergeCell ref="D55:F55"/>
    <mergeCell ref="G55:H55"/>
    <mergeCell ref="I55:K55"/>
    <mergeCell ref="B118:B119"/>
    <mergeCell ref="B120:B123"/>
    <mergeCell ref="B124:B136"/>
    <mergeCell ref="L55:N55"/>
    <mergeCell ref="B63:B66"/>
    <mergeCell ref="B68:B69"/>
    <mergeCell ref="B70:B73"/>
    <mergeCell ref="B108:B112"/>
    <mergeCell ref="B58:B62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{07BED891-353F-4447-A920-338A61F5AF0E}</x14:id>
        </ext>
      </extLst>
    </cfRule>
  </conditionalFormatting>
  <conditionalFormatting sqref="D218">
    <cfRule type="cellIs" dxfId="93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{978CAA1C-FBD4-4DE4-BED2-A0CAA332CF8C}</x14:id>
        </ext>
      </extLst>
    </cfRule>
  </conditionalFormatting>
  <conditionalFormatting sqref="D7:Q51">
    <cfRule type="cellIs" dxfId="92" priority="3" operator="lessThan">
      <formula>0</formula>
    </cfRule>
  </conditionalFormatting>
  <conditionalFormatting sqref="D57:Q101">
    <cfRule type="cellIs" dxfId="91" priority="2" operator="lessThan">
      <formula>0</formula>
    </cfRule>
  </conditionalFormatting>
  <conditionalFormatting sqref="D107:Q150">
    <cfRule type="cellIs" dxfId="90" priority="1" operator="lessThan">
      <formula>0</formula>
    </cfRule>
  </conditionalFormatting>
  <conditionalFormatting sqref="D155:Q289">
    <cfRule type="cellIs" dxfId="89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7BED891-353F-4447-A920-338A61F5AF0E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978CAA1C-FBD4-4DE4-BED2-A0CAA332CF8C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2">
    <tabColor rgb="FFC00000"/>
    <pageSetUpPr fitToPage="1"/>
  </sheetPr>
  <dimension ref="A2:Q295"/>
  <sheetViews>
    <sheetView showGridLines="0" zoomScale="70" zoomScaleNormal="70" workbookViewId="0">
      <selection activeCell="B3" sqref="B3:Q3"/>
    </sheetView>
  </sheetViews>
  <sheetFormatPr defaultColWidth="9.1796875" defaultRowHeight="14.5"/>
  <cols>
    <col min="1" max="1" width="9.1796875" style="1"/>
    <col min="2" max="2" width="14.54296875" style="1" bestFit="1" customWidth="1"/>
    <col min="3" max="3" width="79.08984375" style="145" bestFit="1" customWidth="1"/>
    <col min="4" max="4" width="11.1796875" style="1" bestFit="1" customWidth="1"/>
    <col min="5" max="5" width="10.08984375" style="1" bestFit="1" customWidth="1"/>
    <col min="6" max="6" width="11.5429687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54296875" style="19" bestFit="1" customWidth="1"/>
    <col min="12" max="12" width="10.90625" style="1" bestFit="1" customWidth="1"/>
    <col min="13" max="13" width="9.90625" style="1" bestFit="1" customWidth="1"/>
    <col min="14" max="14" width="11.54296875" style="19" bestFit="1" customWidth="1"/>
    <col min="15" max="15" width="11.1796875" style="1" bestFit="1" customWidth="1"/>
    <col min="16" max="16" width="10.81640625" style="1" bestFit="1" customWidth="1"/>
    <col min="17" max="17" width="11.54296875" style="19" bestFit="1" customWidth="1"/>
    <col min="18" max="16384" width="9.1796875" style="1"/>
  </cols>
  <sheetData>
    <row r="2" spans="2:17" ht="23.5">
      <c r="B2" s="360" t="s">
        <v>136</v>
      </c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</row>
    <row r="3" spans="2:17">
      <c r="B3" s="361" t="s">
        <v>18</v>
      </c>
      <c r="C3" s="361"/>
      <c r="D3" s="361"/>
      <c r="E3" s="361"/>
      <c r="F3" s="361"/>
      <c r="G3" s="361"/>
      <c r="H3" s="361"/>
      <c r="I3" s="361"/>
      <c r="J3" s="361"/>
      <c r="K3" s="361"/>
      <c r="L3" s="361"/>
      <c r="M3" s="361"/>
      <c r="N3" s="361"/>
      <c r="O3" s="361"/>
      <c r="P3" s="361"/>
      <c r="Q3" s="361"/>
    </row>
    <row r="4" spans="2:17" ht="15" thickBot="1">
      <c r="B4" s="361" t="str">
        <f>'HOME PAGE'!H5</f>
        <v>4 WEEKS  ENDING 02-23-2025</v>
      </c>
      <c r="C4" s="361"/>
      <c r="D4" s="361"/>
      <c r="E4" s="361"/>
      <c r="F4" s="361"/>
      <c r="G4" s="361"/>
      <c r="H4" s="361"/>
      <c r="I4" s="361"/>
      <c r="J4" s="361"/>
      <c r="K4" s="361"/>
      <c r="L4" s="361"/>
      <c r="M4" s="361"/>
      <c r="N4" s="361"/>
      <c r="O4" s="361"/>
      <c r="P4" s="361"/>
      <c r="Q4" s="361"/>
    </row>
    <row r="5" spans="2:17">
      <c r="D5" s="366" t="s">
        <v>64</v>
      </c>
      <c r="E5" s="364"/>
      <c r="F5" s="367"/>
      <c r="G5" s="363" t="s">
        <v>21</v>
      </c>
      <c r="H5" s="365"/>
      <c r="I5" s="366" t="s">
        <v>22</v>
      </c>
      <c r="J5" s="364"/>
      <c r="K5" s="367"/>
      <c r="L5" s="363" t="s">
        <v>23</v>
      </c>
      <c r="M5" s="364"/>
      <c r="N5" s="365"/>
      <c r="O5" s="366" t="s">
        <v>24</v>
      </c>
      <c r="P5" s="364"/>
      <c r="Q5" s="367"/>
    </row>
    <row r="6" spans="2:17" s="14" customFormat="1" ht="29.5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1" t="s">
        <v>11</v>
      </c>
      <c r="D7" s="282">
        <f>'Segment Data'!D75</f>
        <v>773272.26091661828</v>
      </c>
      <c r="E7" s="283">
        <f>'Segment Data'!E75</f>
        <v>27348.444716800121</v>
      </c>
      <c r="F7" s="284">
        <f>'Segment Data'!F75</f>
        <v>3.6663857786616127E-2</v>
      </c>
      <c r="G7" s="285">
        <f>'Segment Data'!G75</f>
        <v>100</v>
      </c>
      <c r="H7" s="286">
        <f>'Segment Data'!H75</f>
        <v>5.6843418860808015E-14</v>
      </c>
      <c r="I7" s="287">
        <f>'Segment Data'!I75</f>
        <v>6.3057215825127964</v>
      </c>
      <c r="J7" s="288">
        <f>'Segment Data'!J75</f>
        <v>0.3588597207926032</v>
      </c>
      <c r="K7" s="284">
        <f>'Segment Data'!K75</f>
        <v>6.0344384843134591E-2</v>
      </c>
      <c r="L7" s="289">
        <f>'Segment Data'!L75</f>
        <v>4876039.584820386</v>
      </c>
      <c r="M7" s="290">
        <f>'Segment Data'!M75</f>
        <v>440133.69051290397</v>
      </c>
      <c r="N7" s="284">
        <f>'Segment Data'!N75</f>
        <v>9.9220700573860135E-2</v>
      </c>
      <c r="O7" s="282">
        <f>'Segment Data'!O75</f>
        <v>1809465.9176161289</v>
      </c>
      <c r="P7" s="283">
        <f>'Segment Data'!P75</f>
        <v>28986.233417022508</v>
      </c>
      <c r="Q7" s="284">
        <f>'Segment Data'!Q75</f>
        <v>1.6280013568400285E-2</v>
      </c>
    </row>
    <row r="8" spans="2:17">
      <c r="B8" s="375" t="s">
        <v>60</v>
      </c>
      <c r="C8" s="151" t="s">
        <v>145</v>
      </c>
      <c r="D8" s="77">
        <f>'Segment Data'!D76</f>
        <v>656.26440552738916</v>
      </c>
      <c r="E8" s="76">
        <f>'Segment Data'!E76</f>
        <v>-823.81053994177989</v>
      </c>
      <c r="F8" s="78">
        <f>'Segment Data'!F76</f>
        <v>-0.55660055760260174</v>
      </c>
      <c r="G8" s="95">
        <f>'Segment Data'!G76</f>
        <v>8.4868478891182417E-2</v>
      </c>
      <c r="H8" s="81">
        <f>'Segment Data'!H76</f>
        <v>-0.11355325176350496</v>
      </c>
      <c r="I8" s="178">
        <f>'Segment Data'!I76</f>
        <v>5.5999607035162411</v>
      </c>
      <c r="J8" s="179">
        <f>'Segment Data'!J76</f>
        <v>-2.3636535433083425</v>
      </c>
      <c r="K8" s="78">
        <f>'Segment Data'!K76</f>
        <v>-0.29680663453165468</v>
      </c>
      <c r="L8" s="79">
        <f>'Segment Data'!L76</f>
        <v>3675.0548820698259</v>
      </c>
      <c r="M8" s="80">
        <f>'Segment Data'!M76</f>
        <v>-8111.6910400365668</v>
      </c>
      <c r="N8" s="78">
        <f>'Segment Data'!N76</f>
        <v>-0.68820445385378581</v>
      </c>
      <c r="O8" s="77">
        <f>'Segment Data'!O76</f>
        <v>1011.1491671800613</v>
      </c>
      <c r="P8" s="76">
        <f>'Segment Data'!P76</f>
        <v>-3216.2229350554262</v>
      </c>
      <c r="Q8" s="78">
        <f>'Segment Data'!Q76</f>
        <v>-0.76080904573189734</v>
      </c>
    </row>
    <row r="9" spans="2:17">
      <c r="B9" s="376"/>
      <c r="C9" s="151" t="s">
        <v>149</v>
      </c>
      <c r="D9" s="77">
        <f>'Segment Data'!D77</f>
        <v>641.11728817224503</v>
      </c>
      <c r="E9" s="76">
        <f>'Segment Data'!E77</f>
        <v>436.21585040469165</v>
      </c>
      <c r="F9" s="78">
        <f>'Segment Data'!F77</f>
        <v>2.1289057566279679</v>
      </c>
      <c r="G9" s="95">
        <f>'Segment Data'!G77</f>
        <v>8.2909645227966677E-2</v>
      </c>
      <c r="H9" s="81">
        <f>'Segment Data'!H77</f>
        <v>5.5440159294209569E-2</v>
      </c>
      <c r="I9" s="178">
        <f>'Segment Data'!I77</f>
        <v>6.3849334713772903</v>
      </c>
      <c r="J9" s="179">
        <f>'Segment Data'!J77</f>
        <v>9.6169343360509529E-2</v>
      </c>
      <c r="K9" s="78">
        <f>'Segment Data'!K77</f>
        <v>1.5292248429555491E-2</v>
      </c>
      <c r="L9" s="79">
        <f>'Segment Data'!L77</f>
        <v>4093.4912323296071</v>
      </c>
      <c r="M9" s="80">
        <f>'Segment Data'!M77</f>
        <v>2804.9144207179547</v>
      </c>
      <c r="N9" s="78">
        <f>'Segment Data'!N77</f>
        <v>2.176753760770989</v>
      </c>
      <c r="O9" s="77">
        <f>'Segment Data'!O77</f>
        <v>1282.2345763444901</v>
      </c>
      <c r="P9" s="76">
        <f>'Segment Data'!P77</f>
        <v>695.70769727230072</v>
      </c>
      <c r="Q9" s="78">
        <f>'Segment Data'!Q77</f>
        <v>1.1861480216777474</v>
      </c>
    </row>
    <row r="10" spans="2:17">
      <c r="B10" s="376"/>
      <c r="C10" s="151" t="s">
        <v>146</v>
      </c>
      <c r="D10" s="77">
        <f>'Segment Data'!D78</f>
        <v>260581.66665448464</v>
      </c>
      <c r="E10" s="76">
        <f>'Segment Data'!E78</f>
        <v>28283.116699447914</v>
      </c>
      <c r="F10" s="78">
        <f>'Segment Data'!F78</f>
        <v>0.12175330713395474</v>
      </c>
      <c r="G10" s="95">
        <f>'Segment Data'!G78</f>
        <v>33.698566446130812</v>
      </c>
      <c r="H10" s="81">
        <f>'Segment Data'!H78</f>
        <v>2.5561702777788895</v>
      </c>
      <c r="I10" s="178">
        <f>'Segment Data'!I78</f>
        <v>6.6866541788245639</v>
      </c>
      <c r="J10" s="179">
        <f>'Segment Data'!J78</f>
        <v>-1.4064839584769118E-2</v>
      </c>
      <c r="K10" s="78">
        <f>'Segment Data'!K78</f>
        <v>-2.0990045316223297E-3</v>
      </c>
      <c r="L10" s="79">
        <f>'Segment Data'!L78</f>
        <v>1742419.4902602793</v>
      </c>
      <c r="M10" s="80">
        <f>'Segment Data'!M78</f>
        <v>185852.17862765421</v>
      </c>
      <c r="N10" s="78">
        <f>'Segment Data'!N78</f>
        <v>0.11939874185891829</v>
      </c>
      <c r="O10" s="77">
        <f>'Segment Data'!O78</f>
        <v>651457.11493635178</v>
      </c>
      <c r="P10" s="76">
        <f>'Segment Data'!P78</f>
        <v>17709.68185837206</v>
      </c>
      <c r="Q10" s="78">
        <f>'Segment Data'!Q78</f>
        <v>2.7944384362015972E-2</v>
      </c>
    </row>
    <row r="11" spans="2:17">
      <c r="B11" s="376"/>
      <c r="C11" s="151" t="s">
        <v>148</v>
      </c>
      <c r="D11" s="77">
        <f>'Segment Data'!D79</f>
        <v>11670.734128498283</v>
      </c>
      <c r="E11" s="76">
        <f>'Segment Data'!E79</f>
        <v>-256.09397086323224</v>
      </c>
      <c r="F11" s="78">
        <f>'Segment Data'!F79</f>
        <v>-2.1472093731018212E-2</v>
      </c>
      <c r="G11" s="95">
        <f>'Segment Data'!G79</f>
        <v>1.5092658457273609</v>
      </c>
      <c r="H11" s="81">
        <f>'Segment Data'!H79</f>
        <v>-8.966796498321572E-2</v>
      </c>
      <c r="I11" s="178">
        <f>'Segment Data'!I79</f>
        <v>7.5462201947891421</v>
      </c>
      <c r="J11" s="179">
        <f>'Segment Data'!J79</f>
        <v>-0.28280000685501783</v>
      </c>
      <c r="K11" s="78">
        <f>'Segment Data'!K79</f>
        <v>-3.6122017771218352E-2</v>
      </c>
      <c r="L11" s="79">
        <f>'Segment Data'!L79</f>
        <v>88069.929568488602</v>
      </c>
      <c r="M11" s="80">
        <f>'Segment Data'!M79</f>
        <v>-5305.448562949925</v>
      </c>
      <c r="N11" s="78">
        <f>'Segment Data'!N79</f>
        <v>-5.6818496150899497E-2</v>
      </c>
      <c r="O11" s="77">
        <f>'Segment Data'!O79</f>
        <v>35120.953904271126</v>
      </c>
      <c r="P11" s="76">
        <f>'Segment Data'!P79</f>
        <v>-877.64971590835194</v>
      </c>
      <c r="Q11" s="78">
        <f>'Segment Data'!Q79</f>
        <v>-2.4380104438728123E-2</v>
      </c>
    </row>
    <row r="12" spans="2:17" ht="15" thickBot="1">
      <c r="B12" s="377"/>
      <c r="C12" s="151" t="s">
        <v>147</v>
      </c>
      <c r="D12" s="144">
        <f>'Segment Data'!D80</f>
        <v>499722.47843993577</v>
      </c>
      <c r="E12" s="138">
        <f>'Segment Data'!E80</f>
        <v>-290.98332224722253</v>
      </c>
      <c r="F12" s="140">
        <f>'Segment Data'!F80</f>
        <v>-5.8195097632315418E-4</v>
      </c>
      <c r="G12" s="141">
        <f>'Segment Data'!G80</f>
        <v>64.62438958402268</v>
      </c>
      <c r="H12" s="142">
        <f>'Segment Data'!H80</f>
        <v>-2.4083892203262991</v>
      </c>
      <c r="I12" s="180">
        <f>'Segment Data'!I80</f>
        <v>6.0789373100860935</v>
      </c>
      <c r="J12" s="181">
        <f>'Segment Data'!J80</f>
        <v>0.53331085427570013</v>
      </c>
      <c r="K12" s="140">
        <f>'Segment Data'!K80</f>
        <v>9.6167828562799651E-2</v>
      </c>
      <c r="L12" s="143">
        <f>'Segment Data'!L80</f>
        <v>3037781.618877219</v>
      </c>
      <c r="M12" s="139">
        <f>'Segment Data'!M80</f>
        <v>264893.73706751829</v>
      </c>
      <c r="N12" s="140">
        <f>'Segment Data'!N80</f>
        <v>9.552991262475341E-2</v>
      </c>
      <c r="O12" s="144">
        <f>'Segment Data'!O80</f>
        <v>1120594.4650319815</v>
      </c>
      <c r="P12" s="138">
        <f>'Segment Data'!P80</f>
        <v>14674.716512341984</v>
      </c>
      <c r="Q12" s="140">
        <f>'Segment Data'!Q80</f>
        <v>1.3269241761877609E-2</v>
      </c>
    </row>
    <row r="13" spans="2:17">
      <c r="B13" s="368" t="s">
        <v>61</v>
      </c>
      <c r="C13" s="150" t="s">
        <v>74</v>
      </c>
      <c r="D13" s="116">
        <f>'Type Data'!D51</f>
        <v>210259.86440101103</v>
      </c>
      <c r="E13" s="110">
        <f>'Type Data'!E51</f>
        <v>-37811.410942222166</v>
      </c>
      <c r="F13" s="112">
        <f>'Type Data'!F51</f>
        <v>-0.15242156065794407</v>
      </c>
      <c r="G13" s="113">
        <f>'Type Data'!G51</f>
        <v>27.190922916564226</v>
      </c>
      <c r="H13" s="114">
        <f>'Type Data'!H51</f>
        <v>-6.0659955455726262</v>
      </c>
      <c r="I13" s="182">
        <f>'Type Data'!I51</f>
        <v>4.8357435422522936</v>
      </c>
      <c r="J13" s="183">
        <f>'Type Data'!J51</f>
        <v>0.20625324071867102</v>
      </c>
      <c r="K13" s="112">
        <f>'Type Data'!K51</f>
        <v>4.4552040783052291E-2</v>
      </c>
      <c r="L13" s="115">
        <f>'Type Data'!L51</f>
        <v>1016762.7814720321</v>
      </c>
      <c r="M13" s="111">
        <f>'Type Data'!M51</f>
        <v>-131680.78181854298</v>
      </c>
      <c r="N13" s="112">
        <f>'Type Data'!N51</f>
        <v>-0.114660211461541</v>
      </c>
      <c r="O13" s="116">
        <f>'Type Data'!O51</f>
        <v>526530.33123743534</v>
      </c>
      <c r="P13" s="110">
        <f>'Type Data'!P51</f>
        <v>-92393.762571901898</v>
      </c>
      <c r="Q13" s="112">
        <f>'Type Data'!Q51</f>
        <v>-0.14928125031171313</v>
      </c>
    </row>
    <row r="14" spans="2:17">
      <c r="B14" s="369"/>
      <c r="C14" s="151" t="s">
        <v>75</v>
      </c>
      <c r="D14" s="77">
        <f>'Type Data'!D52</f>
        <v>384965.0849360103</v>
      </c>
      <c r="E14" s="76">
        <f>'Type Data'!E52</f>
        <v>76403.744381429336</v>
      </c>
      <c r="F14" s="78">
        <f>'Type Data'!F52</f>
        <v>0.24761282228067838</v>
      </c>
      <c r="G14" s="95">
        <f>'Type Data'!G52</f>
        <v>49.783899461191339</v>
      </c>
      <c r="H14" s="81">
        <f>'Type Data'!H52</f>
        <v>8.4175650107676034</v>
      </c>
      <c r="I14" s="178">
        <f>'Type Data'!I52</f>
        <v>6.7198263343634306</v>
      </c>
      <c r="J14" s="179">
        <f>'Type Data'!J52</f>
        <v>0.32524465542195991</v>
      </c>
      <c r="K14" s="78">
        <f>'Type Data'!K52</f>
        <v>5.0862538278782198E-2</v>
      </c>
      <c r="L14" s="79">
        <f>'Type Data'!L52</f>
        <v>2586898.5155634568</v>
      </c>
      <c r="M14" s="80">
        <f>'Type Data'!M52</f>
        <v>613777.82042351365</v>
      </c>
      <c r="N14" s="78">
        <f>'Type Data'!N52</f>
        <v>0.31106957721102896</v>
      </c>
      <c r="O14" s="77">
        <f>'Type Data'!O52</f>
        <v>758127.64775490761</v>
      </c>
      <c r="P14" s="76">
        <f>'Type Data'!P52</f>
        <v>156086.2787915431</v>
      </c>
      <c r="Q14" s="78">
        <f>'Type Data'!Q52</f>
        <v>0.25926171661642289</v>
      </c>
    </row>
    <row r="15" spans="2:17">
      <c r="B15" s="369"/>
      <c r="C15" s="151" t="s">
        <v>76</v>
      </c>
      <c r="D15" s="77">
        <f>'Type Data'!D53</f>
        <v>177822.53959087754</v>
      </c>
      <c r="E15" s="76">
        <f>'Type Data'!E53</f>
        <v>-11217.196059303067</v>
      </c>
      <c r="F15" s="78">
        <f>'Type Data'!F53</f>
        <v>-5.933776843647607E-2</v>
      </c>
      <c r="G15" s="95">
        <f>'Type Data'!G53</f>
        <v>22.996109983318302</v>
      </c>
      <c r="H15" s="81">
        <f>'Type Data'!H53</f>
        <v>-2.3469252629970576</v>
      </c>
      <c r="I15" s="178">
        <f>'Type Data'!I53</f>
        <v>7.1472722414031553</v>
      </c>
      <c r="J15" s="179">
        <f>'Type Data'!J53</f>
        <v>0.20300822814575437</v>
      </c>
      <c r="K15" s="78">
        <f>'Type Data'!K53</f>
        <v>2.9233944411990707E-2</v>
      </c>
      <c r="L15" s="79">
        <f>'Type Data'!L53</f>
        <v>1270946.1011136926</v>
      </c>
      <c r="M15" s="80">
        <f>'Type Data'!M53</f>
        <v>-41795.7322375488</v>
      </c>
      <c r="N15" s="78">
        <f>'Type Data'!N53</f>
        <v>-3.1838501048488947E-2</v>
      </c>
      <c r="O15" s="77">
        <f>'Type Data'!O53</f>
        <v>523908.85066890717</v>
      </c>
      <c r="P15" s="76">
        <f>'Type Data'!P53</f>
        <v>-34599.512150205206</v>
      </c>
      <c r="Q15" s="78">
        <f>'Type Data'!Q53</f>
        <v>-6.1949855102547802E-2</v>
      </c>
    </row>
    <row r="16" spans="2:17" ht="15" thickBot="1">
      <c r="B16" s="370"/>
      <c r="C16" s="152" t="s">
        <v>77</v>
      </c>
      <c r="D16" s="144">
        <f>'Type Data'!D54</f>
        <v>224.77198871970177</v>
      </c>
      <c r="E16" s="138">
        <f>'Type Data'!E54</f>
        <v>-26.692663103342056</v>
      </c>
      <c r="F16" s="140">
        <f>'Type Data'!F54</f>
        <v>-0.10614876846438734</v>
      </c>
      <c r="G16" s="141">
        <f>'Type Data'!G54</f>
        <v>2.9067638926199492E-2</v>
      </c>
      <c r="H16" s="142">
        <f>'Type Data'!H54</f>
        <v>-4.6442021977580392E-3</v>
      </c>
      <c r="I16" s="180">
        <f>'Type Data'!I54</f>
        <v>6.37173110120297</v>
      </c>
      <c r="J16" s="181">
        <f>'Type Data'!J54</f>
        <v>9.7930947082645048E-3</v>
      </c>
      <c r="K16" s="140">
        <f>'Type Data'!K54</f>
        <v>1.5393257051965986E-3</v>
      </c>
      <c r="L16" s="143">
        <f>'Type Data'!L54</f>
        <v>1432.1866712045669</v>
      </c>
      <c r="M16" s="139">
        <f>'Type Data'!M54</f>
        <v>-167.6158545184137</v>
      </c>
      <c r="N16" s="140">
        <f>'Type Data'!N54</f>
        <v>-0.10477284028706291</v>
      </c>
      <c r="O16" s="144">
        <f>'Type Data'!O54</f>
        <v>899.08795487880707</v>
      </c>
      <c r="P16" s="138">
        <f>'Type Data'!P54</f>
        <v>-106.77065241336823</v>
      </c>
      <c r="Q16" s="140">
        <f>'Type Data'!Q54</f>
        <v>-0.10614876846438734</v>
      </c>
    </row>
    <row r="17" spans="2:17" ht="15" customHeight="1" thickBot="1">
      <c r="B17" s="94" t="s">
        <v>78</v>
      </c>
      <c r="C17" s="153" t="s">
        <v>79</v>
      </c>
      <c r="D17" s="137">
        <f>Granola!D15</f>
        <v>13594.517631680405</v>
      </c>
      <c r="E17" s="131">
        <f>Granola!E15</f>
        <v>-238.92969842695311</v>
      </c>
      <c r="F17" s="133">
        <f>Granola!F15</f>
        <v>-1.7271884059365472E-2</v>
      </c>
      <c r="G17" s="134">
        <f>Granola!G15</f>
        <v>1.7580506011641734</v>
      </c>
      <c r="H17" s="135">
        <f>Granola!H15</f>
        <v>-9.6488298073982515E-2</v>
      </c>
      <c r="I17" s="184">
        <f>Granola!I15</f>
        <v>5.951813143332787</v>
      </c>
      <c r="J17" s="185">
        <f>Granola!J15</f>
        <v>5.9521655326810752E-2</v>
      </c>
      <c r="K17" s="133">
        <f>Granola!K15</f>
        <v>1.010161419338635E-2</v>
      </c>
      <c r="L17" s="136">
        <f>Granola!L15</f>
        <v>80912.028717504742</v>
      </c>
      <c r="M17" s="132">
        <f>Granola!M15</f>
        <v>-598.67523546583834</v>
      </c>
      <c r="N17" s="133">
        <f>Granola!N15</f>
        <v>-7.3447437751397336E-3</v>
      </c>
      <c r="O17" s="137">
        <f>Granola!O15</f>
        <v>32579.586324572563</v>
      </c>
      <c r="P17" s="131">
        <f>Granola!P15</f>
        <v>-438.48278535503778</v>
      </c>
      <c r="Q17" s="133">
        <f>Granola!Q15</f>
        <v>-1.3280085637206398E-2</v>
      </c>
    </row>
    <row r="18" spans="2:17">
      <c r="B18" s="371" t="s">
        <v>80</v>
      </c>
      <c r="C18" s="154" t="s">
        <v>14</v>
      </c>
      <c r="D18" s="125">
        <f>'NB vs PL'!D27</f>
        <v>741441.14881671325</v>
      </c>
      <c r="E18" s="117">
        <f>'NB vs PL'!E27</f>
        <v>28799.876841397374</v>
      </c>
      <c r="F18" s="121">
        <f>'NB vs PL'!F27</f>
        <v>4.041286685735896E-2</v>
      </c>
      <c r="G18" s="122">
        <f>'NB vs PL'!G27</f>
        <v>95.883582832497666</v>
      </c>
      <c r="H18" s="123">
        <f>'NB vs PL'!H27</f>
        <v>0.34550555190671162</v>
      </c>
      <c r="I18" s="186">
        <f>'NB vs PL'!I27</f>
        <v>6.255299562170797</v>
      </c>
      <c r="J18" s="187">
        <f>'NB vs PL'!J27</f>
        <v>0.35130294383808991</v>
      </c>
      <c r="K18" s="121">
        <f>'NB vs PL'!K27</f>
        <v>5.9502565219506871E-2</v>
      </c>
      <c r="L18" s="124">
        <f>'NB vs PL'!L27</f>
        <v>4637936.4935685992</v>
      </c>
      <c r="M18" s="118">
        <f>'NB vs PL'!M27</f>
        <v>430504.83374201506</v>
      </c>
      <c r="N18" s="121">
        <f>'NB vs PL'!N27</f>
        <v>0.10232010132275303</v>
      </c>
      <c r="O18" s="125">
        <f>'NB vs PL'!O27</f>
        <v>1732124.4067978859</v>
      </c>
      <c r="P18" s="117">
        <f>'NB vs PL'!P27</f>
        <v>33028.542176785646</v>
      </c>
      <c r="Q18" s="121">
        <f>'NB vs PL'!Q27</f>
        <v>1.9438892686700193E-2</v>
      </c>
    </row>
    <row r="19" spans="2:17" ht="15" thickBot="1">
      <c r="B19" s="372"/>
      <c r="C19" s="155" t="s">
        <v>13</v>
      </c>
      <c r="D19" s="130">
        <f>'NB vs PL'!D28</f>
        <v>31831.112099904578</v>
      </c>
      <c r="E19" s="119">
        <f>'NB vs PL'!E28</f>
        <v>-1451.4321245979045</v>
      </c>
      <c r="F19" s="126">
        <f>'NB vs PL'!F28</f>
        <v>-4.360941023040437E-2</v>
      </c>
      <c r="G19" s="127">
        <f>'NB vs PL'!G28</f>
        <v>4.1164171675022638</v>
      </c>
      <c r="H19" s="128">
        <f>'NB vs PL'!H28</f>
        <v>-0.34550555190675603</v>
      </c>
      <c r="I19" s="188">
        <f>'NB vs PL'!I28</f>
        <v>7.4802002048964136</v>
      </c>
      <c r="J19" s="189">
        <f>'NB vs PL'!J28</f>
        <v>0.61551363106482082</v>
      </c>
      <c r="K19" s="126">
        <f>'NB vs PL'!K28</f>
        <v>8.9663763151427586E-2</v>
      </c>
      <c r="L19" s="129">
        <f>'NB vs PL'!L28</f>
        <v>238103.09125178694</v>
      </c>
      <c r="M19" s="120">
        <f>'NB vs PL'!M28</f>
        <v>9628.8567708885239</v>
      </c>
      <c r="N19" s="126">
        <f>'NB vs PL'!N28</f>
        <v>4.2144169090950798E-2</v>
      </c>
      <c r="O19" s="130">
        <f>'NB vs PL'!O28</f>
        <v>77341.510818243027</v>
      </c>
      <c r="P19" s="119">
        <f>'NB vs PL'!P28</f>
        <v>-4042.3087597639242</v>
      </c>
      <c r="Q19" s="126">
        <f>'NB vs PL'!Q28</f>
        <v>-4.9669685948929239E-2</v>
      </c>
    </row>
    <row r="20" spans="2:17">
      <c r="B20" s="368" t="s">
        <v>62</v>
      </c>
      <c r="C20" s="150" t="s">
        <v>70</v>
      </c>
      <c r="D20" s="116">
        <f>Package!D51</f>
        <v>365726.27001112839</v>
      </c>
      <c r="E20" s="110">
        <f>Package!E51</f>
        <v>-45497.244541304652</v>
      </c>
      <c r="F20" s="112">
        <f>Package!F51</f>
        <v>-0.11063872305751506</v>
      </c>
      <c r="G20" s="113">
        <f>Package!G51</f>
        <v>47.295925186506146</v>
      </c>
      <c r="H20" s="114">
        <f>Package!H51</f>
        <v>-7.8335003153435281</v>
      </c>
      <c r="I20" s="182">
        <f>Package!I51</f>
        <v>5.97102783969172</v>
      </c>
      <c r="J20" s="183">
        <f>Package!J51</f>
        <v>0.26835154042698228</v>
      </c>
      <c r="K20" s="112">
        <f>Package!K51</f>
        <v>4.7057123067213477E-2</v>
      </c>
      <c r="L20" s="115">
        <f>Package!L51</f>
        <v>2183761.7399430587</v>
      </c>
      <c r="M20" s="111">
        <f>Package!M51</f>
        <v>-161312.85019544931</v>
      </c>
      <c r="N20" s="112">
        <f>Package!N51</f>
        <v>-6.8787939997218439E-2</v>
      </c>
      <c r="O20" s="116">
        <f>Package!O51</f>
        <v>1029078.5775357485</v>
      </c>
      <c r="P20" s="110">
        <f>Package!P51</f>
        <v>-124296.55321181635</v>
      </c>
      <c r="Q20" s="112">
        <f>Package!Q51</f>
        <v>-0.1077676723714799</v>
      </c>
    </row>
    <row r="21" spans="2:17">
      <c r="B21" s="369"/>
      <c r="C21" s="151" t="s">
        <v>71</v>
      </c>
      <c r="D21" s="77">
        <f>Package!D52</f>
        <v>21497.502342925163</v>
      </c>
      <c r="E21" s="76">
        <f>Package!E52</f>
        <v>-2018.6650896665087</v>
      </c>
      <c r="F21" s="78">
        <f>Package!F52</f>
        <v>-8.5841585175515794E-2</v>
      </c>
      <c r="G21" s="95">
        <f>Package!G52</f>
        <v>2.780068991152294</v>
      </c>
      <c r="H21" s="81">
        <f>Package!H52</f>
        <v>-0.3725542287895327</v>
      </c>
      <c r="I21" s="178">
        <f>Package!I52</f>
        <v>4.6269867593599345</v>
      </c>
      <c r="J21" s="179">
        <f>Package!J52</f>
        <v>9.5022148857050404E-2</v>
      </c>
      <c r="K21" s="78">
        <f>Package!K52</f>
        <v>2.0967098603734767E-2</v>
      </c>
      <c r="L21" s="79">
        <f>Package!L52</f>
        <v>99468.658700023894</v>
      </c>
      <c r="M21" s="80">
        <f>Package!M52</f>
        <v>-7105.7798791420355</v>
      </c>
      <c r="N21" s="78">
        <f>Package!N52</f>
        <v>-6.6674335552457067E-2</v>
      </c>
      <c r="O21" s="77">
        <f>Package!O52</f>
        <v>17377.983003616333</v>
      </c>
      <c r="P21" s="76">
        <f>Package!P52</f>
        <v>-1580.7142561674118</v>
      </c>
      <c r="Q21" s="78">
        <f>Package!Q52</f>
        <v>-8.3376733881420848E-2</v>
      </c>
    </row>
    <row r="22" spans="2:17">
      <c r="B22" s="369"/>
      <c r="C22" s="151" t="s">
        <v>72</v>
      </c>
      <c r="D22" s="77">
        <f>Package!D53</f>
        <v>546.4296492934227</v>
      </c>
      <c r="E22" s="76">
        <f>Package!E53</f>
        <v>65.499687865376472</v>
      </c>
      <c r="F22" s="78">
        <f>Package!F53</f>
        <v>0.13619381847386969</v>
      </c>
      <c r="G22" s="95">
        <f>Package!G53</f>
        <v>7.0664586965229842E-2</v>
      </c>
      <c r="H22" s="81">
        <f>Package!H53</f>
        <v>6.1901793939324462E-3</v>
      </c>
      <c r="I22" s="178">
        <f>Package!I53</f>
        <v>6.8552732621110986</v>
      </c>
      <c r="J22" s="179">
        <f>Package!J53</f>
        <v>-0.90423750983603135</v>
      </c>
      <c r="K22" s="78">
        <f>Package!K53</f>
        <v>-0.1165327990915498</v>
      </c>
      <c r="L22" s="79">
        <f>Package!L53</f>
        <v>3745.9245644259454</v>
      </c>
      <c r="M22" s="80">
        <f>Package!M53</f>
        <v>14.143348172903188</v>
      </c>
      <c r="N22" s="78">
        <f>Package!N53</f>
        <v>3.7899724965934781E-3</v>
      </c>
      <c r="O22" s="77">
        <f>Package!O53</f>
        <v>3812.2574654817581</v>
      </c>
      <c r="P22" s="76">
        <f>Package!P53</f>
        <v>121.72790241241455</v>
      </c>
      <c r="Q22" s="78">
        <f>Package!Q53</f>
        <v>3.2983857826402493E-2</v>
      </c>
    </row>
    <row r="23" spans="2:17" ht="15" thickBot="1">
      <c r="B23" s="370"/>
      <c r="C23" s="152" t="s">
        <v>73</v>
      </c>
      <c r="D23" s="144">
        <f>Package!D54</f>
        <v>385314.06904491992</v>
      </c>
      <c r="E23" s="138">
        <f>Package!E54</f>
        <v>74667.084517513926</v>
      </c>
      <c r="F23" s="140">
        <f>Package!F54</f>
        <v>0.24035992054166108</v>
      </c>
      <c r="G23" s="141">
        <f>Package!G54</f>
        <v>49.829030280767853</v>
      </c>
      <c r="H23" s="142">
        <f>Package!H54</f>
        <v>8.1830903361194487</v>
      </c>
      <c r="I23" s="180">
        <f>Package!I54</f>
        <v>6.7161549217399319</v>
      </c>
      <c r="J23" s="181">
        <f>Package!J54</f>
        <v>0.34187225980222458</v>
      </c>
      <c r="K23" s="140">
        <f>Package!K54</f>
        <v>5.3633056130946571E-2</v>
      </c>
      <c r="L23" s="143">
        <f>Package!L54</f>
        <v>2587828.9812316787</v>
      </c>
      <c r="M23" s="139">
        <f>Package!M54</f>
        <v>607677.29377540341</v>
      </c>
      <c r="N23" s="140">
        <f>Package!N54</f>
        <v>0.3068842137826483</v>
      </c>
      <c r="O23" s="144">
        <f>Package!O54</f>
        <v>758458.0312718153</v>
      </c>
      <c r="P23" s="138">
        <f>Package!P54</f>
        <v>154223.08059501287</v>
      </c>
      <c r="Q23" s="140">
        <f>Package!Q54</f>
        <v>0.25523694123000978</v>
      </c>
    </row>
    <row r="24" spans="2:17">
      <c r="B24" s="371" t="s">
        <v>81</v>
      </c>
      <c r="C24" s="156" t="s">
        <v>82</v>
      </c>
      <c r="D24" s="116">
        <f>Flavor!D159</f>
        <v>168886.31603730036</v>
      </c>
      <c r="E24" s="110">
        <f>Flavor!E159</f>
        <v>-22423.043552971096</v>
      </c>
      <c r="F24" s="112">
        <f>Flavor!F159</f>
        <v>-0.11720829342063911</v>
      </c>
      <c r="G24" s="113">
        <f>Flavor!G159</f>
        <v>21.840472570050125</v>
      </c>
      <c r="H24" s="114">
        <f>Flavor!H159</f>
        <v>-3.8068328833292355</v>
      </c>
      <c r="I24" s="182">
        <f>Flavor!I159</f>
        <v>5.7166297197287319</v>
      </c>
      <c r="J24" s="183">
        <f>Flavor!J159</f>
        <v>0.37641959621964993</v>
      </c>
      <c r="K24" s="112">
        <f>Flavor!K159</f>
        <v>7.0487787467865118E-2</v>
      </c>
      <c r="L24" s="115">
        <f>Flavor!L159</f>
        <v>965460.5335143304</v>
      </c>
      <c r="M24" s="111">
        <f>Flavor!M159</f>
        <v>-56171.645291676512</v>
      </c>
      <c r="N24" s="112">
        <f>Flavor!N159</f>
        <v>-5.4982259228879171E-2</v>
      </c>
      <c r="O24" s="116">
        <f>Flavor!O159</f>
        <v>441200.50791680813</v>
      </c>
      <c r="P24" s="110">
        <f>Flavor!P159</f>
        <v>-47981.590733698977</v>
      </c>
      <c r="Q24" s="112">
        <f>Flavor!Q159</f>
        <v>-9.8085336454593164E-2</v>
      </c>
    </row>
    <row r="25" spans="2:17">
      <c r="B25" s="369"/>
      <c r="C25" s="151" t="s">
        <v>83</v>
      </c>
      <c r="D25" s="77">
        <f>Flavor!D160</f>
        <v>247183.27734252898</v>
      </c>
      <c r="E25" s="76">
        <f>Flavor!E160</f>
        <v>38449.115855681477</v>
      </c>
      <c r="F25" s="78">
        <f>Flavor!F160</f>
        <v>0.18420135727569531</v>
      </c>
      <c r="G25" s="95">
        <f>Flavor!G160</f>
        <v>31.965879268645171</v>
      </c>
      <c r="H25" s="81">
        <f>Flavor!H160</f>
        <v>3.982570926210947</v>
      </c>
      <c r="I25" s="178">
        <f>Flavor!I160</f>
        <v>6.5896236886658732</v>
      </c>
      <c r="J25" s="179">
        <f>Flavor!J160</f>
        <v>0.31054801527679921</v>
      </c>
      <c r="K25" s="78">
        <f>Flavor!K160</f>
        <v>4.9457600358745753E-2</v>
      </c>
      <c r="L25" s="79">
        <f>Flavor!L160</f>
        <v>1628844.7798183954</v>
      </c>
      <c r="M25" s="80">
        <f>Flavor!M160</f>
        <v>318187.18422106467</v>
      </c>
      <c r="N25" s="78">
        <f>Flavor!N160</f>
        <v>0.24276911474812093</v>
      </c>
      <c r="O25" s="77">
        <f>Flavor!O160</f>
        <v>532165.34840977192</v>
      </c>
      <c r="P25" s="76">
        <f>Flavor!P160</f>
        <v>63378.170024169667</v>
      </c>
      <c r="Q25" s="78">
        <f>Flavor!Q160</f>
        <v>0.13519603979449663</v>
      </c>
    </row>
    <row r="26" spans="2:17">
      <c r="B26" s="369"/>
      <c r="C26" s="151" t="s">
        <v>84</v>
      </c>
      <c r="D26" s="77">
        <f>Flavor!D161</f>
        <v>34972.390380094068</v>
      </c>
      <c r="E26" s="76">
        <f>Flavor!E161</f>
        <v>-3983.7819353935774</v>
      </c>
      <c r="F26" s="78">
        <f>Flavor!F161</f>
        <v>-0.10226317676004738</v>
      </c>
      <c r="G26" s="95">
        <f>Flavor!G161</f>
        <v>4.5226490264423376</v>
      </c>
      <c r="H26" s="81">
        <f>Flavor!H161</f>
        <v>-0.69989132814154775</v>
      </c>
      <c r="I26" s="178">
        <f>Flavor!I161</f>
        <v>5.6082716037049352</v>
      </c>
      <c r="J26" s="179">
        <f>Flavor!J161</f>
        <v>0.33743921480082939</v>
      </c>
      <c r="K26" s="78">
        <f>Flavor!K161</f>
        <v>6.4020099654693949E-2</v>
      </c>
      <c r="L26" s="79">
        <f>Flavor!L161</f>
        <v>196134.66388236522</v>
      </c>
      <c r="M26" s="80">
        <f>Flavor!M161</f>
        <v>-9196.790905836504</v>
      </c>
      <c r="N26" s="78">
        <f>Flavor!N161</f>
        <v>-4.4789975872537129E-2</v>
      </c>
      <c r="O26" s="77">
        <f>Flavor!O161</f>
        <v>77357.573406100273</v>
      </c>
      <c r="P26" s="76">
        <f>Flavor!P161</f>
        <v>-6164.8744179385976</v>
      </c>
      <c r="Q26" s="78">
        <f>Flavor!Q161</f>
        <v>-7.3810988285765558E-2</v>
      </c>
    </row>
    <row r="27" spans="2:17">
      <c r="B27" s="369"/>
      <c r="C27" s="151" t="s">
        <v>85</v>
      </c>
      <c r="D27" s="77">
        <f>Flavor!D162</f>
        <v>1949.728259610308</v>
      </c>
      <c r="E27" s="76">
        <f>Flavor!E162</f>
        <v>527.69103229270058</v>
      </c>
      <c r="F27" s="78">
        <f>Flavor!F162</f>
        <v>0.37108102527532671</v>
      </c>
      <c r="G27" s="95">
        <f>Flavor!G162</f>
        <v>0.25213994580629956</v>
      </c>
      <c r="H27" s="81">
        <f>Flavor!H162</f>
        <v>6.1498864715429646E-2</v>
      </c>
      <c r="I27" s="178">
        <f>Flavor!I162</f>
        <v>6.9460448076586596</v>
      </c>
      <c r="J27" s="179">
        <f>Flavor!J162</f>
        <v>0.97171918414668657</v>
      </c>
      <c r="K27" s="78">
        <f>Flavor!K162</f>
        <v>0.16264918341954501</v>
      </c>
      <c r="L27" s="79">
        <f>Flavor!L162</f>
        <v>13542.899854011535</v>
      </c>
      <c r="M27" s="80">
        <f>Flavor!M162</f>
        <v>5047.1864092600335</v>
      </c>
      <c r="N27" s="78">
        <f>Flavor!N162</f>
        <v>0.59408623443839126</v>
      </c>
      <c r="O27" s="77">
        <f>Flavor!O162</f>
        <v>4494.6980563402176</v>
      </c>
      <c r="P27" s="76">
        <f>Flavor!P162</f>
        <v>1519.5178562402725</v>
      </c>
      <c r="Q27" s="78">
        <f>Flavor!Q162</f>
        <v>0.51073136887279214</v>
      </c>
    </row>
    <row r="28" spans="2:17">
      <c r="B28" s="369"/>
      <c r="C28" s="151" t="s">
        <v>86</v>
      </c>
      <c r="D28" s="77">
        <f>Flavor!D163</f>
        <v>8582.9957675929782</v>
      </c>
      <c r="E28" s="76">
        <f>Flavor!E163</f>
        <v>1838.5611506888727</v>
      </c>
      <c r="F28" s="78">
        <f>Flavor!F163</f>
        <v>0.27260419221512544</v>
      </c>
      <c r="G28" s="95">
        <f>Flavor!G163</f>
        <v>1.1099577990058647</v>
      </c>
      <c r="H28" s="81">
        <f>Flavor!H163</f>
        <v>0.20578575483327277</v>
      </c>
      <c r="I28" s="178">
        <f>Flavor!I163</f>
        <v>3.9930836386063531</v>
      </c>
      <c r="J28" s="179">
        <f>Flavor!J163</f>
        <v>-0.99237266264173218</v>
      </c>
      <c r="K28" s="78">
        <f>Flavor!K163</f>
        <v>-0.19905352743605362</v>
      </c>
      <c r="L28" s="79">
        <f>Flavor!L163</f>
        <v>34272.619969803098</v>
      </c>
      <c r="M28" s="80">
        <f>Flavor!M163</f>
        <v>648.53591060281178</v>
      </c>
      <c r="N28" s="78">
        <f>Flavor!N163</f>
        <v>1.9287838724795187E-2</v>
      </c>
      <c r="O28" s="77">
        <f>Flavor!O163</f>
        <v>10054.772746443748</v>
      </c>
      <c r="P28" s="76">
        <f>Flavor!P163</f>
        <v>-431.45800006389618</v>
      </c>
      <c r="Q28" s="78">
        <f>Flavor!Q163</f>
        <v>-4.114519415926355E-2</v>
      </c>
    </row>
    <row r="29" spans="2:17">
      <c r="B29" s="369"/>
      <c r="C29" s="151" t="s">
        <v>87</v>
      </c>
      <c r="D29" s="77">
        <f>Flavor!D164</f>
        <v>79727.031377601525</v>
      </c>
      <c r="E29" s="76">
        <f>Flavor!E164</f>
        <v>-3990.0853409996489</v>
      </c>
      <c r="F29" s="78">
        <f>Flavor!F164</f>
        <v>-4.7661523681131371E-2</v>
      </c>
      <c r="G29" s="95">
        <f>Flavor!G164</f>
        <v>10.310344157838411</v>
      </c>
      <c r="H29" s="81">
        <f>Flavor!H164</f>
        <v>-0.91293560618711389</v>
      </c>
      <c r="I29" s="178">
        <f>Flavor!I164</f>
        <v>5.8517914855068263</v>
      </c>
      <c r="J29" s="179">
        <f>Flavor!J164</f>
        <v>0.50041036463501065</v>
      </c>
      <c r="K29" s="78">
        <f>Flavor!K164</f>
        <v>9.351050753669489E-2</v>
      </c>
      <c r="L29" s="79">
        <f>Flavor!L164</f>
        <v>466545.9633801842</v>
      </c>
      <c r="M29" s="80">
        <f>Flavor!M164</f>
        <v>18543.765478439629</v>
      </c>
      <c r="N29" s="78">
        <f>Flavor!N164</f>
        <v>4.1392130586168752E-2</v>
      </c>
      <c r="O29" s="77">
        <f>Flavor!O164</f>
        <v>212234.45883560181</v>
      </c>
      <c r="P29" s="76">
        <f>Flavor!P164</f>
        <v>-11824.736162169109</v>
      </c>
      <c r="Q29" s="78">
        <f>Flavor!Q164</f>
        <v>-5.2775054209610761E-2</v>
      </c>
    </row>
    <row r="30" spans="2:17">
      <c r="B30" s="369"/>
      <c r="C30" s="151" t="s">
        <v>88</v>
      </c>
      <c r="D30" s="77">
        <f>Flavor!D165</f>
        <v>20.625675126278402</v>
      </c>
      <c r="E30" s="76">
        <f>Flavor!E165</f>
        <v>7.9682231175065059</v>
      </c>
      <c r="F30" s="78">
        <f>Flavor!F165</f>
        <v>0.62952821088986555</v>
      </c>
      <c r="G30" s="95">
        <f>Flavor!G165</f>
        <v>2.6673238093177214E-3</v>
      </c>
      <c r="H30" s="81">
        <f>Flavor!H165</f>
        <v>9.7044113391844019E-4</v>
      </c>
      <c r="I30" s="178">
        <f>Flavor!I165</f>
        <v>7.4862205885404594</v>
      </c>
      <c r="J30" s="179">
        <f>Flavor!J165</f>
        <v>-1.41625566469527</v>
      </c>
      <c r="K30" s="78">
        <f>Flavor!K165</f>
        <v>-0.15908558747129622</v>
      </c>
      <c r="L30" s="79">
        <f>Flavor!L165</f>
        <v>154.40835378289222</v>
      </c>
      <c r="M30" s="80">
        <f>Flavor!M165</f>
        <v>41.725687848329542</v>
      </c>
      <c r="N30" s="78">
        <f>Flavor!N165</f>
        <v>0.37029375815940113</v>
      </c>
      <c r="O30" s="77">
        <f>Flavor!O165</f>
        <v>67.483099579811096</v>
      </c>
      <c r="P30" s="76">
        <f>Flavor!P165</f>
        <v>22.486825108528137</v>
      </c>
      <c r="Q30" s="78">
        <f>Flavor!Q165</f>
        <v>0.49974859858407694</v>
      </c>
    </row>
    <row r="31" spans="2:17">
      <c r="B31" s="369"/>
      <c r="C31" s="151" t="s">
        <v>89</v>
      </c>
      <c r="D31" s="77">
        <f>Flavor!D166</f>
        <v>43897.671245003068</v>
      </c>
      <c r="E31" s="76">
        <f>Flavor!E166</f>
        <v>-7036.7464756957488</v>
      </c>
      <c r="F31" s="78">
        <f>Flavor!F166</f>
        <v>-0.13815307586869977</v>
      </c>
      <c r="G31" s="95">
        <f>Flavor!G166</f>
        <v>5.6768713251097163</v>
      </c>
      <c r="H31" s="81">
        <f>Flavor!H166</f>
        <v>-1.1514959443775581</v>
      </c>
      <c r="I31" s="178">
        <f>Flavor!I166</f>
        <v>6.7170745932460632</v>
      </c>
      <c r="J31" s="179">
        <f>Flavor!J166</f>
        <v>0.20096257728799127</v>
      </c>
      <c r="K31" s="78">
        <f>Flavor!K166</f>
        <v>3.0840872102233727E-2</v>
      </c>
      <c r="L31" s="79">
        <f>Flavor!L166</f>
        <v>294863.93222247838</v>
      </c>
      <c r="M31" s="80">
        <f>Flavor!M166</f>
        <v>-37030.439113194938</v>
      </c>
      <c r="N31" s="78">
        <f>Flavor!N166</f>
        <v>-0.11157296510986284</v>
      </c>
      <c r="O31" s="77">
        <f>Flavor!O166</f>
        <v>130200.9703656435</v>
      </c>
      <c r="P31" s="76">
        <f>Flavor!P166</f>
        <v>-20150.067557717703</v>
      </c>
      <c r="Q31" s="78">
        <f>Flavor!Q166</f>
        <v>-0.13402014270090271</v>
      </c>
    </row>
    <row r="32" spans="2:17">
      <c r="B32" s="369"/>
      <c r="C32" s="151" t="s">
        <v>90</v>
      </c>
      <c r="D32" s="77">
        <f>Flavor!D167</f>
        <v>922.71959818302389</v>
      </c>
      <c r="E32" s="76">
        <f>Flavor!E167</f>
        <v>-213.115033161366</v>
      </c>
      <c r="F32" s="78">
        <f>Flavor!F167</f>
        <v>-0.18762857486491677</v>
      </c>
      <c r="G32" s="95">
        <f>Flavor!G167</f>
        <v>0.11932661299517647</v>
      </c>
      <c r="H32" s="81">
        <f>Flavor!H167</f>
        <v>-3.2945590502897942E-2</v>
      </c>
      <c r="I32" s="178">
        <f>Flavor!I167</f>
        <v>4.9104440358910759</v>
      </c>
      <c r="J32" s="179">
        <f>Flavor!J167</f>
        <v>0.18754585431705184</v>
      </c>
      <c r="K32" s="78">
        <f>Flavor!K167</f>
        <v>3.9709908430536497E-2</v>
      </c>
      <c r="L32" s="79">
        <f>Flavor!L167</f>
        <v>4530.9629476976397</v>
      </c>
      <c r="M32" s="80">
        <f>Flavor!M167</f>
        <v>-833.46836724758123</v>
      </c>
      <c r="N32" s="78">
        <f>Flavor!N167</f>
        <v>-0.15536937996121816</v>
      </c>
      <c r="O32" s="77">
        <f>Flavor!O167</f>
        <v>2468.9875905513763</v>
      </c>
      <c r="P32" s="76">
        <f>Flavor!P167</f>
        <v>-639.15000712871552</v>
      </c>
      <c r="Q32" s="78">
        <f>Flavor!Q167</f>
        <v>-0.20563761643171008</v>
      </c>
    </row>
    <row r="33" spans="2:17">
      <c r="B33" s="369"/>
      <c r="C33" s="151" t="s">
        <v>91</v>
      </c>
      <c r="D33" s="77">
        <f>Flavor!D168</f>
        <v>4736.2974454798223</v>
      </c>
      <c r="E33" s="76">
        <f>Flavor!E168</f>
        <v>-602.26275012601582</v>
      </c>
      <c r="F33" s="78">
        <f>Flavor!F168</f>
        <v>-0.11281370408106244</v>
      </c>
      <c r="G33" s="95">
        <f>Flavor!G168</f>
        <v>0.61250062686401441</v>
      </c>
      <c r="H33" s="81">
        <f>Flavor!H168</f>
        <v>-0.10319715348085434</v>
      </c>
      <c r="I33" s="178">
        <f>Flavor!I168</f>
        <v>6.2596882303372565</v>
      </c>
      <c r="J33" s="179">
        <f>Flavor!J168</f>
        <v>-0.14803884839810522</v>
      </c>
      <c r="K33" s="78">
        <f>Flavor!K168</f>
        <v>-2.3103176302465486E-2</v>
      </c>
      <c r="L33" s="79">
        <f>Flavor!L168</f>
        <v>29647.745374846458</v>
      </c>
      <c r="M33" s="80">
        <f>Flavor!M168</f>
        <v>-4560.2913519958202</v>
      </c>
      <c r="N33" s="78">
        <f>Flavor!N168</f>
        <v>-0.13331052548880895</v>
      </c>
      <c r="O33" s="77">
        <f>Flavor!O168</f>
        <v>13916.283106088638</v>
      </c>
      <c r="P33" s="76">
        <f>Flavor!P168</f>
        <v>-1773.6627012616136</v>
      </c>
      <c r="Q33" s="78">
        <f>Flavor!Q168</f>
        <v>-0.11304453967143135</v>
      </c>
    </row>
    <row r="34" spans="2:17">
      <c r="B34" s="369"/>
      <c r="C34" s="151" t="s">
        <v>92</v>
      </c>
      <c r="D34" s="77">
        <f>Flavor!D169</f>
        <v>34.086181907176972</v>
      </c>
      <c r="E34" s="76">
        <f>Flavor!E169</f>
        <v>32.530637433946133</v>
      </c>
      <c r="F34" s="78">
        <f>Flavor!F169</f>
        <v>20.912701625547591</v>
      </c>
      <c r="G34" s="95">
        <f>Flavor!G169</f>
        <v>4.4080440525271197E-3</v>
      </c>
      <c r="H34" s="81">
        <f>Flavor!H169</f>
        <v>4.1995047299518314E-3</v>
      </c>
      <c r="I34" s="178">
        <f>Flavor!I169</f>
        <v>6.2246058192057525</v>
      </c>
      <c r="J34" s="179">
        <f>Flavor!J169</f>
        <v>0.21715676706326192</v>
      </c>
      <c r="K34" s="78">
        <f>Flavor!K169</f>
        <v>3.6147916557996498E-2</v>
      </c>
      <c r="L34" s="79">
        <f>Flavor!L169</f>
        <v>212.17304625391961</v>
      </c>
      <c r="M34" s="80">
        <f>Flavor!M169</f>
        <v>202.82819208264351</v>
      </c>
      <c r="N34" s="78">
        <f>Flavor!N169</f>
        <v>21.704800135468158</v>
      </c>
      <c r="O34" s="77">
        <f>Flavor!O169</f>
        <v>77.073894858360291</v>
      </c>
      <c r="P34" s="76">
        <f>Flavor!P169</f>
        <v>71.85330593585968</v>
      </c>
      <c r="Q34" s="78">
        <f>Flavor!Q169</f>
        <v>13.763448339357595</v>
      </c>
    </row>
    <row r="35" spans="2:17">
      <c r="B35" s="369"/>
      <c r="C35" s="151" t="s">
        <v>93</v>
      </c>
      <c r="D35" s="77">
        <f>Flavor!D170</f>
        <v>727.16475074468849</v>
      </c>
      <c r="E35" s="76">
        <f>Flavor!E170</f>
        <v>103.08253837132452</v>
      </c>
      <c r="F35" s="78">
        <f>Flavor!F170</f>
        <v>0.16517461374088044</v>
      </c>
      <c r="G35" s="95">
        <f>Flavor!G170</f>
        <v>9.4037351072534955E-2</v>
      </c>
      <c r="H35" s="81">
        <f>Flavor!H170</f>
        <v>1.0371673851929289E-2</v>
      </c>
      <c r="I35" s="178">
        <f>Flavor!I170</f>
        <v>3.190984286249245</v>
      </c>
      <c r="J35" s="179">
        <f>Flavor!J170</f>
        <v>-0.63078181723523574</v>
      </c>
      <c r="K35" s="78">
        <f>Flavor!K170</f>
        <v>-0.16504982255720013</v>
      </c>
      <c r="L35" s="79">
        <f>Flavor!L170</f>
        <v>2320.3712931406499</v>
      </c>
      <c r="M35" s="80">
        <f>Flavor!M170</f>
        <v>-64.724951895475442</v>
      </c>
      <c r="N35" s="78">
        <f>Flavor!N170</f>
        <v>-2.7137249505206067E-2</v>
      </c>
      <c r="O35" s="77">
        <f>Flavor!O170</f>
        <v>820.6302455663681</v>
      </c>
      <c r="P35" s="76">
        <f>Flavor!P170</f>
        <v>-117.95957791805267</v>
      </c>
      <c r="Q35" s="78">
        <f>Flavor!Q170</f>
        <v>-0.12567745245749581</v>
      </c>
    </row>
    <row r="36" spans="2:17" ht="15" thickBot="1">
      <c r="B36" s="372"/>
      <c r="C36" s="157" t="s">
        <v>94</v>
      </c>
      <c r="D36" s="144">
        <f>Flavor!D171</f>
        <v>1561.8664823399783</v>
      </c>
      <c r="E36" s="138">
        <f>Flavor!E171</f>
        <v>-203.85321337394703</v>
      </c>
      <c r="F36" s="140">
        <f>Flavor!F171</f>
        <v>-0.11545049526761041</v>
      </c>
      <c r="G36" s="141">
        <f>Flavor!G171</f>
        <v>0.20198144447708241</v>
      </c>
      <c r="H36" s="142">
        <f>Flavor!H171</f>
        <v>-3.4734377885254353E-2</v>
      </c>
      <c r="I36" s="180">
        <f>Flavor!I171</f>
        <v>4.0159883498941378</v>
      </c>
      <c r="J36" s="181">
        <f>Flavor!J171</f>
        <v>0.37761427254428215</v>
      </c>
      <c r="K36" s="140">
        <f>Flavor!K171</f>
        <v>0.10378654435096775</v>
      </c>
      <c r="L36" s="143">
        <f>Flavor!L171</f>
        <v>6272.4375971674917</v>
      </c>
      <c r="M36" s="139">
        <f>Flavor!M171</f>
        <v>-151.91117158412908</v>
      </c>
      <c r="N36" s="140">
        <f>Flavor!N171</f>
        <v>-2.3646158864075565E-2</v>
      </c>
      <c r="O36" s="144">
        <f>Flavor!O171</f>
        <v>3902.5936008691788</v>
      </c>
      <c r="P36" s="138">
        <f>Flavor!P171</f>
        <v>-278.41175734996796</v>
      </c>
      <c r="Q36" s="140">
        <f>Flavor!Q171</f>
        <v>-6.6589667674703576E-2</v>
      </c>
    </row>
    <row r="37" spans="2:17">
      <c r="B37" s="368" t="s">
        <v>95</v>
      </c>
      <c r="C37" s="221" t="s">
        <v>144</v>
      </c>
      <c r="D37" s="116">
        <f>Fat!D51</f>
        <v>70356.193042855855</v>
      </c>
      <c r="E37" s="110">
        <f>Fat!E51</f>
        <v>-18606.792422291081</v>
      </c>
      <c r="F37" s="112">
        <f>Fat!F51</f>
        <v>-0.20915206841367381</v>
      </c>
      <c r="G37" s="113">
        <f>Fat!G51</f>
        <v>9.0985021187049124</v>
      </c>
      <c r="H37" s="114">
        <f>Fat!H51</f>
        <v>-2.8280490294240686</v>
      </c>
      <c r="I37" s="182">
        <f>Fat!I51</f>
        <v>4.6158733249950439</v>
      </c>
      <c r="J37" s="183">
        <f>Fat!J51</f>
        <v>0.17848300195678313</v>
      </c>
      <c r="K37" s="112">
        <f>Fat!K51</f>
        <v>4.0222515704811071E-2</v>
      </c>
      <c r="L37" s="115">
        <f>Fat!L51</f>
        <v>324755.27471472026</v>
      </c>
      <c r="M37" s="111">
        <f>Fat!M51</f>
        <v>-70008.216096916178</v>
      </c>
      <c r="N37" s="112">
        <f>Fat!N51</f>
        <v>-0.17734217506532532</v>
      </c>
      <c r="O37" s="116">
        <f>Fat!O51</f>
        <v>111002.87631940842</v>
      </c>
      <c r="P37" s="110">
        <f>Fat!P51</f>
        <v>-19999.32931637764</v>
      </c>
      <c r="Q37" s="112">
        <f>Fat!Q51</f>
        <v>-0.15266406561107851</v>
      </c>
    </row>
    <row r="38" spans="2:17">
      <c r="B38" s="369"/>
      <c r="C38" s="222" t="s">
        <v>97</v>
      </c>
      <c r="D38" s="77">
        <f>Fat!D52</f>
        <v>12666.017941398088</v>
      </c>
      <c r="E38" s="76">
        <f>Fat!E52</f>
        <v>37.768317298075999</v>
      </c>
      <c r="F38" s="78">
        <f>Fat!F52</f>
        <v>2.9907800702639077E-3</v>
      </c>
      <c r="G38" s="95">
        <f>Fat!G52</f>
        <v>1.6379765034354266</v>
      </c>
      <c r="H38" s="81">
        <f>Fat!H52</f>
        <v>-5.4991243382989996E-2</v>
      </c>
      <c r="I38" s="178">
        <f>Fat!I52</f>
        <v>7.1838022130070032</v>
      </c>
      <c r="J38" s="179">
        <f>Fat!J52</f>
        <v>-0.44482447656667734</v>
      </c>
      <c r="K38" s="78">
        <f>Fat!K52</f>
        <v>-5.8309902249461885E-2</v>
      </c>
      <c r="L38" s="79">
        <f>Fat!L52</f>
        <v>90990.167717401986</v>
      </c>
      <c r="M38" s="80">
        <f>Fat!M52</f>
        <v>-5346.0344076061592</v>
      </c>
      <c r="N38" s="78">
        <f>Fat!N52</f>
        <v>-5.5493514272744716E-2</v>
      </c>
      <c r="O38" s="77">
        <f>Fat!O52</f>
        <v>36005.881070017815</v>
      </c>
      <c r="P38" s="76">
        <f>Fat!P52</f>
        <v>-856.74814415771107</v>
      </c>
      <c r="Q38" s="78">
        <f>Fat!Q52</f>
        <v>-2.324164505955122E-2</v>
      </c>
    </row>
    <row r="39" spans="2:17">
      <c r="B39" s="369"/>
      <c r="C39" s="222" t="s">
        <v>59</v>
      </c>
      <c r="D39" s="77">
        <f>Fat!D53</f>
        <v>515312.79472710437</v>
      </c>
      <c r="E39" s="76">
        <f>Fat!E53</f>
        <v>59493.843193666951</v>
      </c>
      <c r="F39" s="78">
        <f>Fat!F53</f>
        <v>0.1305207758333029</v>
      </c>
      <c r="G39" s="95">
        <f>Fat!G53</f>
        <v>66.640537980279447</v>
      </c>
      <c r="H39" s="81">
        <f>Fat!H53</f>
        <v>5.5325613164357321</v>
      </c>
      <c r="I39" s="178">
        <f>Fat!I53</f>
        <v>6.3553187707174112</v>
      </c>
      <c r="J39" s="179">
        <f>Fat!J53</f>
        <v>0.39233918048626926</v>
      </c>
      <c r="K39" s="78">
        <f>Fat!K53</f>
        <v>6.5795828167686393E-2</v>
      </c>
      <c r="L39" s="79">
        <f>Fat!L53</f>
        <v>3274977.0771200145</v>
      </c>
      <c r="M39" s="80">
        <f>Fat!M53</f>
        <v>556937.97228556918</v>
      </c>
      <c r="N39" s="78">
        <f>Fat!N53</f>
        <v>0.20490432654003043</v>
      </c>
      <c r="O39" s="77">
        <f>Fat!O53</f>
        <v>1155790.5456241369</v>
      </c>
      <c r="P39" s="76">
        <f>Fat!P53</f>
        <v>88413.590772754978</v>
      </c>
      <c r="Q39" s="78">
        <f>Fat!Q53</f>
        <v>8.2832583531902648E-2</v>
      </c>
    </row>
    <row r="40" spans="2:17" ht="15" thickBot="1">
      <c r="B40" s="370"/>
      <c r="C40" s="223" t="s">
        <v>15</v>
      </c>
      <c r="D40" s="109">
        <f>Fat!D54</f>
        <v>174937.25520526021</v>
      </c>
      <c r="E40" s="103">
        <f>Fat!E54</f>
        <v>-13576.374371873302</v>
      </c>
      <c r="F40" s="105">
        <f>Fat!F54</f>
        <v>-7.2017998923087426E-2</v>
      </c>
      <c r="G40" s="106">
        <f>Fat!G54</f>
        <v>22.622983397580292</v>
      </c>
      <c r="H40" s="107">
        <f>Fat!H54</f>
        <v>-2.6495210436285426</v>
      </c>
      <c r="I40" s="190">
        <f>Fat!I54</f>
        <v>6.7756697329992637</v>
      </c>
      <c r="J40" s="191">
        <f>Fat!J54</f>
        <v>0.26809200884091577</v>
      </c>
      <c r="K40" s="105">
        <f>Fat!K54</f>
        <v>4.1196896941494345E-2</v>
      </c>
      <c r="L40" s="108">
        <f>Fat!L54</f>
        <v>1185317.0652682495</v>
      </c>
      <c r="M40" s="104">
        <f>Fat!M54</f>
        <v>-41450.031268142862</v>
      </c>
      <c r="N40" s="105">
        <f>Fat!N54</f>
        <v>-3.378802006116019E-2</v>
      </c>
      <c r="O40" s="109">
        <f>Fat!O54</f>
        <v>506666.61460256577</v>
      </c>
      <c r="P40" s="103">
        <f>Fat!P54</f>
        <v>-38571.279895197484</v>
      </c>
      <c r="Q40" s="105">
        <f>Fat!Q54</f>
        <v>-7.0742111442431518E-2</v>
      </c>
    </row>
    <row r="41" spans="2:17" ht="15" hidden="1" thickBot="1">
      <c r="B41" s="371" t="s">
        <v>98</v>
      </c>
      <c r="C41" s="154" t="s">
        <v>99</v>
      </c>
      <c r="D41" s="125">
        <f>Organic!D15</f>
        <v>1626.6868828329325</v>
      </c>
      <c r="E41" s="117">
        <f>Organic!E15</f>
        <v>-46.161391673696016</v>
      </c>
      <c r="F41" s="121">
        <f>Organic!F15</f>
        <v>-2.7594488022119251E-2</v>
      </c>
      <c r="G41" s="122">
        <f>Organic!G15</f>
        <v>0.21036405481617798</v>
      </c>
      <c r="H41" s="123">
        <f>Organic!H15</f>
        <v>-1.3901243888067266E-2</v>
      </c>
      <c r="I41" s="186">
        <f>Organic!I15</f>
        <v>2.6375940739741446</v>
      </c>
      <c r="J41" s="187">
        <f>Organic!J15</f>
        <v>-0.43017481611047126</v>
      </c>
      <c r="K41" s="121">
        <f>Organic!K15</f>
        <v>-0.14022399715338599</v>
      </c>
      <c r="L41" s="124">
        <f>Organic!L15</f>
        <v>4290.5396823716164</v>
      </c>
      <c r="M41" s="118">
        <f>Organic!M15</f>
        <v>-841.37221199154828</v>
      </c>
      <c r="N41" s="121">
        <f>Organic!N15</f>
        <v>-0.16394907576564247</v>
      </c>
      <c r="O41" s="125">
        <f>Organic!O15</f>
        <v>852.65729951858521</v>
      </c>
      <c r="P41" s="117">
        <f>Organic!P15</f>
        <v>-227.01228725910187</v>
      </c>
      <c r="Q41" s="121">
        <f>Organic!Q15</f>
        <v>-0.21026088910833196</v>
      </c>
    </row>
    <row r="42" spans="2:17" hidden="1">
      <c r="B42" s="369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72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68" t="s">
        <v>63</v>
      </c>
      <c r="C44" s="150" t="s">
        <v>102</v>
      </c>
      <c r="D44" s="116">
        <f>Size!D87</f>
        <v>338451.55255930504</v>
      </c>
      <c r="E44" s="110">
        <f>Size!E87</f>
        <v>-43957.526494446793</v>
      </c>
      <c r="F44" s="112">
        <f>Size!F87</f>
        <v>-0.1149489614713569</v>
      </c>
      <c r="G44" s="113">
        <f>Size!G87</f>
        <v>43.76874351578482</v>
      </c>
      <c r="H44" s="114">
        <f>Size!H87</f>
        <v>-7.4977626271577833</v>
      </c>
      <c r="I44" s="182">
        <f>Size!I87</f>
        <v>5.8765348343702666</v>
      </c>
      <c r="J44" s="183">
        <f>Size!J87</f>
        <v>0.21078423543821234</v>
      </c>
      <c r="K44" s="112">
        <f>Size!K87</f>
        <v>3.720323225627746E-2</v>
      </c>
      <c r="L44" s="115">
        <f>Size!L87</f>
        <v>1988922.3383614551</v>
      </c>
      <c r="M44" s="111">
        <f>Size!M87</f>
        <v>-177712.13032439444</v>
      </c>
      <c r="N44" s="112">
        <f>Size!N87</f>
        <v>-8.2022202126316196E-2</v>
      </c>
      <c r="O44" s="116">
        <f>Size!O87</f>
        <v>970385.29180896282</v>
      </c>
      <c r="P44" s="110">
        <f>Size!P87</f>
        <v>-124925.58536993852</v>
      </c>
      <c r="Q44" s="112">
        <f>Size!Q87</f>
        <v>-0.11405491169018488</v>
      </c>
    </row>
    <row r="45" spans="2:17">
      <c r="B45" s="369"/>
      <c r="C45" s="151" t="s">
        <v>103</v>
      </c>
      <c r="D45" s="77">
        <f>Size!D88</f>
        <v>1096.5595906427741</v>
      </c>
      <c r="E45" s="76">
        <f>Size!E88</f>
        <v>-1787.7756649092555</v>
      </c>
      <c r="F45" s="78">
        <f>Size!F88</f>
        <v>-0.61982242233040807</v>
      </c>
      <c r="G45" s="95">
        <f>Size!G88</f>
        <v>0.14180769776261454</v>
      </c>
      <c r="H45" s="81">
        <f>Size!H88</f>
        <v>-0.24487190582566565</v>
      </c>
      <c r="I45" s="178">
        <f>Size!I88</f>
        <v>1.3358029929996149</v>
      </c>
      <c r="J45" s="179">
        <f>Size!J88</f>
        <v>-8.6878116884338885E-2</v>
      </c>
      <c r="K45" s="78">
        <f>Size!K88</f>
        <v>-6.106647250797153E-2</v>
      </c>
      <c r="L45" s="79">
        <f>Size!L88</f>
        <v>1464.7875831830502</v>
      </c>
      <c r="M45" s="80">
        <f>Size!M88</f>
        <v>-2638.701699463129</v>
      </c>
      <c r="N45" s="78">
        <f>Size!N88</f>
        <v>-0.64303852592531541</v>
      </c>
      <c r="O45" s="77">
        <f>Size!O88</f>
        <v>412.56781840324402</v>
      </c>
      <c r="P45" s="76">
        <f>Size!P88</f>
        <v>-839.21452796459198</v>
      </c>
      <c r="Q45" s="78">
        <f>Size!Q88</f>
        <v>-0.67041569199282269</v>
      </c>
    </row>
    <row r="46" spans="2:17">
      <c r="B46" s="369"/>
      <c r="C46" s="151" t="s">
        <v>104</v>
      </c>
      <c r="D46" s="77">
        <f>Size!D89</f>
        <v>2906.9983769357204</v>
      </c>
      <c r="E46" s="76">
        <f>Size!E89</f>
        <v>-51.495336121320634</v>
      </c>
      <c r="F46" s="78">
        <f>Size!F89</f>
        <v>-1.7405930556502684E-2</v>
      </c>
      <c r="G46" s="95">
        <f>Size!G89</f>
        <v>0.3759346512042</v>
      </c>
      <c r="H46" s="81">
        <f>Size!H89</f>
        <v>-2.0686779671861222E-2</v>
      </c>
      <c r="I46" s="178">
        <f>Size!I89</f>
        <v>2.0943238077924891</v>
      </c>
      <c r="J46" s="179">
        <f>Size!J89</f>
        <v>1.1564216047397147</v>
      </c>
      <c r="K46" s="78">
        <f>Size!K89</f>
        <v>1.2329874063369106</v>
      </c>
      <c r="L46" s="79">
        <f>Size!L89</f>
        <v>6088.195910030603</v>
      </c>
      <c r="M46" s="80">
        <f>Size!M89</f>
        <v>3313.4181388366219</v>
      </c>
      <c r="N46" s="78">
        <f>Size!N89</f>
        <v>1.1941201826086651</v>
      </c>
      <c r="O46" s="77">
        <f>Size!O89</f>
        <v>1478.8498018980026</v>
      </c>
      <c r="P46" s="76">
        <f>Size!P89</f>
        <v>165.6128968000412</v>
      </c>
      <c r="Q46" s="78">
        <f>Size!Q89</f>
        <v>0.12611044980318098</v>
      </c>
    </row>
    <row r="47" spans="2:17">
      <c r="B47" s="369"/>
      <c r="C47" s="151" t="s">
        <v>105</v>
      </c>
      <c r="D47" s="77">
        <f>Size!D90</f>
        <v>33727.008316934109</v>
      </c>
      <c r="E47" s="76">
        <f>Size!E90</f>
        <v>-11976.739996135235</v>
      </c>
      <c r="F47" s="78">
        <f>Size!F90</f>
        <v>-0.26205159178837839</v>
      </c>
      <c r="G47" s="95">
        <f>Size!G90</f>
        <v>4.3615955235423716</v>
      </c>
      <c r="H47" s="81">
        <f>Size!H90</f>
        <v>-1.7655380148277446</v>
      </c>
      <c r="I47" s="178">
        <f>Size!I90</f>
        <v>4.0488565978884834</v>
      </c>
      <c r="J47" s="179">
        <f>Size!J90</f>
        <v>-0.15072558625858878</v>
      </c>
      <c r="K47" s="78">
        <f>Size!K90</f>
        <v>-3.5890614744381023E-2</v>
      </c>
      <c r="L47" s="79">
        <f>Size!L90</f>
        <v>136555.82015105843</v>
      </c>
      <c r="M47" s="80">
        <f>Size!M90</f>
        <v>-55380.827013249393</v>
      </c>
      <c r="N47" s="78">
        <f>Size!N90</f>
        <v>-0.28853701380873087</v>
      </c>
      <c r="O47" s="77">
        <f>Size!O90</f>
        <v>18702.827364087105</v>
      </c>
      <c r="P47" s="76">
        <f>Size!P90</f>
        <v>-6783.6100862026215</v>
      </c>
      <c r="Q47" s="78">
        <f>Size!Q90</f>
        <v>-0.26616548897560832</v>
      </c>
    </row>
    <row r="48" spans="2:17">
      <c r="B48" s="369"/>
      <c r="C48" s="151" t="s">
        <v>106</v>
      </c>
      <c r="D48" s="77">
        <f>Size!D91</f>
        <v>724703.75094265526</v>
      </c>
      <c r="E48" s="76">
        <f>Size!E91</f>
        <v>42702.433277412783</v>
      </c>
      <c r="F48" s="78">
        <f>Size!F91</f>
        <v>6.2613417557021642E-2</v>
      </c>
      <c r="G48" s="95">
        <f>Size!G91</f>
        <v>93.719093205749971</v>
      </c>
      <c r="H48" s="81">
        <f>Size!H91</f>
        <v>2.2886678923762105</v>
      </c>
      <c r="I48" s="178">
        <f>Size!I91</f>
        <v>6.4634973690073956</v>
      </c>
      <c r="J48" s="179">
        <f>Size!J91</f>
        <v>0.3232058067847845</v>
      </c>
      <c r="K48" s="78">
        <f>Size!K91</f>
        <v>5.2636882713073187E-2</v>
      </c>
      <c r="L48" s="79">
        <f>Size!L91</f>
        <v>4684120.7875276431</v>
      </c>
      <c r="M48" s="80">
        <f>Size!M91</f>
        <v>496433.85124305217</v>
      </c>
      <c r="N48" s="78">
        <f>Size!N91</f>
        <v>0.11854607538630844</v>
      </c>
      <c r="O48" s="77">
        <f>Size!O91</f>
        <v>1781622.7747733593</v>
      </c>
      <c r="P48" s="76">
        <f>Size!P91</f>
        <v>37951.145403849892</v>
      </c>
      <c r="Q48" s="78">
        <f>Size!Q91</f>
        <v>2.1765075926350061E-2</v>
      </c>
    </row>
    <row r="49" spans="2:17" ht="15" customHeight="1">
      <c r="B49" s="369"/>
      <c r="C49" s="151" t="s">
        <v>107</v>
      </c>
      <c r="D49" s="77">
        <f>Size!D92</f>
        <v>44490.246977135168</v>
      </c>
      <c r="E49" s="76">
        <f>Size!E92</f>
        <v>-13561.05354476667</v>
      </c>
      <c r="F49" s="78">
        <f>Size!F92</f>
        <v>-0.23360464662889505</v>
      </c>
      <c r="G49" s="95">
        <f>Size!G92</f>
        <v>5.7535035492411852</v>
      </c>
      <c r="H49" s="81">
        <f>Size!H92</f>
        <v>-2.0289668936050882</v>
      </c>
      <c r="I49" s="178">
        <f>Size!I92</f>
        <v>4.1418970839644276</v>
      </c>
      <c r="J49" s="179">
        <f>Size!J92</f>
        <v>-1.3882779630772113E-2</v>
      </c>
      <c r="K49" s="78">
        <f>Size!K92</f>
        <v>-3.3405955287443942E-3</v>
      </c>
      <c r="L49" s="79">
        <f>Size!L92</f>
        <v>184274.02421945333</v>
      </c>
      <c r="M49" s="80">
        <f>Size!M92</f>
        <v>-56974.401544979832</v>
      </c>
      <c r="N49" s="78">
        <f>Size!N92</f>
        <v>-0.23616486351961707</v>
      </c>
      <c r="O49" s="77">
        <f>Size!O92</f>
        <v>25913.264717340469</v>
      </c>
      <c r="P49" s="76">
        <f>Size!P92</f>
        <v>-8309.1001962423325</v>
      </c>
      <c r="Q49" s="78">
        <f>Size!Q92</f>
        <v>-0.24279737000129012</v>
      </c>
    </row>
    <row r="50" spans="2:17" ht="15" thickBot="1">
      <c r="B50" s="370"/>
      <c r="C50" s="152" t="s">
        <v>108</v>
      </c>
      <c r="D50" s="144">
        <f>Size!D93</f>
        <v>4078.2629968276851</v>
      </c>
      <c r="E50" s="138">
        <f>Size!E93</f>
        <v>-1792.9350158468615</v>
      </c>
      <c r="F50" s="140">
        <f>Size!F93</f>
        <v>-0.30537805265234336</v>
      </c>
      <c r="G50" s="141">
        <f>Size!G93</f>
        <v>0.52740324500886826</v>
      </c>
      <c r="H50" s="142">
        <f>Size!H93</f>
        <v>-0.25970099877113817</v>
      </c>
      <c r="I50" s="180">
        <f>Size!I93</f>
        <v>1.8745169399903714</v>
      </c>
      <c r="J50" s="181">
        <f>Size!J93</f>
        <v>0.68727504431415931</v>
      </c>
      <c r="K50" s="140">
        <f>Size!K93</f>
        <v>0.57888375302213468</v>
      </c>
      <c r="L50" s="143">
        <f>Size!L93</f>
        <v>7644.7730732893942</v>
      </c>
      <c r="M50" s="139">
        <f>Size!M93</f>
        <v>674.24081483125701</v>
      </c>
      <c r="N50" s="140">
        <f>Size!N93</f>
        <v>9.6727307159811815E-2</v>
      </c>
      <c r="O50" s="144">
        <f>Size!O93</f>
        <v>1929.8781254291534</v>
      </c>
      <c r="P50" s="138">
        <f>Size!P93</f>
        <v>-655.81179058551788</v>
      </c>
      <c r="Q50" s="140">
        <f>Size!Q93</f>
        <v>-0.2536312596973429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60" t="s">
        <v>136</v>
      </c>
      <c r="C52" s="360"/>
      <c r="D52" s="360"/>
      <c r="E52" s="360"/>
      <c r="F52" s="360"/>
      <c r="G52" s="360"/>
      <c r="H52" s="360"/>
      <c r="I52" s="360"/>
      <c r="J52" s="360"/>
      <c r="K52" s="360"/>
      <c r="L52" s="360"/>
      <c r="M52" s="360"/>
      <c r="N52" s="360"/>
      <c r="O52" s="360"/>
      <c r="P52" s="360"/>
      <c r="Q52" s="360"/>
    </row>
    <row r="53" spans="2:17">
      <c r="B53" s="361" t="s">
        <v>18</v>
      </c>
      <c r="C53" s="361"/>
      <c r="D53" s="361"/>
      <c r="E53" s="361"/>
      <c r="F53" s="361"/>
      <c r="G53" s="361"/>
      <c r="H53" s="361"/>
      <c r="I53" s="361"/>
      <c r="J53" s="361"/>
      <c r="K53" s="361"/>
      <c r="L53" s="361"/>
      <c r="M53" s="361"/>
      <c r="N53" s="361"/>
      <c r="O53" s="361"/>
      <c r="P53" s="361"/>
      <c r="Q53" s="361"/>
    </row>
    <row r="54" spans="2:17" ht="15" thickBot="1">
      <c r="B54" s="361" t="str">
        <f>'HOME PAGE'!H6</f>
        <v>LATEST 52 WEEKS ENDING 02-23-2025</v>
      </c>
      <c r="C54" s="361"/>
      <c r="D54" s="361"/>
      <c r="E54" s="361"/>
      <c r="F54" s="361"/>
      <c r="G54" s="361"/>
      <c r="H54" s="361"/>
      <c r="I54" s="361"/>
      <c r="J54" s="361"/>
      <c r="K54" s="361"/>
      <c r="L54" s="361"/>
      <c r="M54" s="361"/>
      <c r="N54" s="361"/>
      <c r="O54" s="361"/>
      <c r="P54" s="361"/>
      <c r="Q54" s="361"/>
    </row>
    <row r="55" spans="2:17">
      <c r="D55" s="366" t="s">
        <v>64</v>
      </c>
      <c r="E55" s="364"/>
      <c r="F55" s="365"/>
      <c r="G55" s="366" t="s">
        <v>21</v>
      </c>
      <c r="H55" s="367"/>
      <c r="I55" s="363" t="s">
        <v>22</v>
      </c>
      <c r="J55" s="364"/>
      <c r="K55" s="365"/>
      <c r="L55" s="366" t="s">
        <v>23</v>
      </c>
      <c r="M55" s="364"/>
      <c r="N55" s="367"/>
      <c r="O55" s="363" t="s">
        <v>24</v>
      </c>
      <c r="P55" s="364"/>
      <c r="Q55" s="367"/>
    </row>
    <row r="56" spans="2:17" ht="1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1" t="s">
        <v>11</v>
      </c>
      <c r="D57" s="282">
        <f>'Segment Data'!D81</f>
        <v>10441941.827115783</v>
      </c>
      <c r="E57" s="283">
        <f>'Segment Data'!E81</f>
        <v>-137718.1402850356</v>
      </c>
      <c r="F57" s="284">
        <f>'Segment Data'!F81</f>
        <v>-1.3017255820072429E-2</v>
      </c>
      <c r="G57" s="285">
        <f>'Segment Data'!G81</f>
        <v>99.999999999999943</v>
      </c>
      <c r="H57" s="286">
        <f>'Segment Data'!H81</f>
        <v>1.4210854715202004E-14</v>
      </c>
      <c r="I57" s="287">
        <f>'Segment Data'!I81</f>
        <v>6.0972300127822789</v>
      </c>
      <c r="J57" s="288">
        <f>'Segment Data'!J81</f>
        <v>0.18814868079613234</v>
      </c>
      <c r="K57" s="284">
        <f>'Segment Data'!K81</f>
        <v>3.1840597586239729E-2</v>
      </c>
      <c r="L57" s="289">
        <f>'Segment Data'!L81</f>
        <v>63666921.100016981</v>
      </c>
      <c r="M57" s="290">
        <f>'Segment Data'!M81</f>
        <v>1150849.8878876418</v>
      </c>
      <c r="N57" s="284">
        <f>'Segment Data'!N81</f>
        <v>1.840886456192331E-2</v>
      </c>
      <c r="O57" s="282">
        <f>'Segment Data'!O81</f>
        <v>24614266.504253082</v>
      </c>
      <c r="P57" s="283">
        <f>'Segment Data'!P81</f>
        <v>-1113681.784279719</v>
      </c>
      <c r="Q57" s="284">
        <f>'Segment Data'!Q81</f>
        <v>-4.3286847897471011E-2</v>
      </c>
    </row>
    <row r="58" spans="2:17">
      <c r="B58" s="375" t="s">
        <v>60</v>
      </c>
      <c r="C58" s="151" t="s">
        <v>145</v>
      </c>
      <c r="D58" s="77">
        <f>'Segment Data'!D82</f>
        <v>17004.625678926321</v>
      </c>
      <c r="E58" s="76">
        <f>'Segment Data'!E82</f>
        <v>-9302.3452575701558</v>
      </c>
      <c r="F58" s="78">
        <f>'Segment Data'!F82</f>
        <v>-0.3536076152600573</v>
      </c>
      <c r="G58" s="95">
        <f>'Segment Data'!G82</f>
        <v>0.16284926654895218</v>
      </c>
      <c r="H58" s="81">
        <f>'Segment Data'!H82</f>
        <v>-8.5806843548690975E-2</v>
      </c>
      <c r="I58" s="178">
        <f>'Segment Data'!I82</f>
        <v>6.9361769127729822</v>
      </c>
      <c r="J58" s="179">
        <f>'Segment Data'!J82</f>
        <v>-0.7812028534996438</v>
      </c>
      <c r="K58" s="78">
        <f>'Segment Data'!K82</f>
        <v>-0.10122643658327476</v>
      </c>
      <c r="L58" s="79">
        <f>'Segment Data'!L82</f>
        <v>117947.09204451535</v>
      </c>
      <c r="M58" s="80">
        <f>'Segment Data'!M82</f>
        <v>-85073.793172724589</v>
      </c>
      <c r="N58" s="78">
        <f>'Segment Data'!N82</f>
        <v>-0.41903961300184683</v>
      </c>
      <c r="O58" s="77">
        <f>'Segment Data'!O82</f>
        <v>38348.620342543974</v>
      </c>
      <c r="P58" s="76">
        <f>'Segment Data'!P82</f>
        <v>-30049.767819737244</v>
      </c>
      <c r="Q58" s="78">
        <f>'Segment Data'!Q82</f>
        <v>-0.43933444379480868</v>
      </c>
    </row>
    <row r="59" spans="2:17">
      <c r="B59" s="376"/>
      <c r="C59" s="151" t="s">
        <v>149</v>
      </c>
      <c r="D59" s="77">
        <f>'Segment Data'!D83</f>
        <v>4400.7216113236418</v>
      </c>
      <c r="E59" s="76">
        <f>'Segment Data'!E83</f>
        <v>-10397.790767751339</v>
      </c>
      <c r="F59" s="78">
        <f>'Segment Data'!F83</f>
        <v>-0.70262405445926845</v>
      </c>
      <c r="G59" s="95">
        <f>'Segment Data'!G83</f>
        <v>4.2144666999540094E-2</v>
      </c>
      <c r="H59" s="81">
        <f>'Segment Data'!H83</f>
        <v>-9.7732346294589711E-2</v>
      </c>
      <c r="I59" s="178">
        <f>'Segment Data'!I83</f>
        <v>6.3633824074564043</v>
      </c>
      <c r="J59" s="179">
        <f>'Segment Data'!J83</f>
        <v>-0.18121075997380398</v>
      </c>
      <c r="K59" s="78">
        <f>'Segment Data'!K83</f>
        <v>-2.768862102469816E-2</v>
      </c>
      <c r="L59" s="79">
        <f>'Segment Data'!L83</f>
        <v>28003.474481610061</v>
      </c>
      <c r="M59" s="80">
        <f>'Segment Data'!M83</f>
        <v>-68846.768522615428</v>
      </c>
      <c r="N59" s="78">
        <f>'Segment Data'!N83</f>
        <v>-0.71085798431720726</v>
      </c>
      <c r="O59" s="77">
        <f>'Segment Data'!O83</f>
        <v>8821.3245626688004</v>
      </c>
      <c r="P59" s="76">
        <f>'Segment Data'!P83</f>
        <v>-31180.944408655167</v>
      </c>
      <c r="Q59" s="78">
        <f>'Segment Data'!Q83</f>
        <v>-0.77947939480651818</v>
      </c>
    </row>
    <row r="60" spans="2:17">
      <c r="B60" s="376"/>
      <c r="C60" s="151" t="s">
        <v>146</v>
      </c>
      <c r="D60" s="77">
        <f>'Segment Data'!D84</f>
        <v>3285216.8954043798</v>
      </c>
      <c r="E60" s="76">
        <f>'Segment Data'!E84</f>
        <v>42446.828689408023</v>
      </c>
      <c r="F60" s="78">
        <f>'Segment Data'!F84</f>
        <v>1.308968191272593E-2</v>
      </c>
      <c r="G60" s="95">
        <f>'Segment Data'!G84</f>
        <v>31.461742938207912</v>
      </c>
      <c r="H60" s="81">
        <f>'Segment Data'!H84</f>
        <v>0.81075720986749644</v>
      </c>
      <c r="I60" s="178">
        <f>'Segment Data'!I84</f>
        <v>6.662256969646557</v>
      </c>
      <c r="J60" s="179">
        <f>'Segment Data'!J84</f>
        <v>3.2052470795577825E-2</v>
      </c>
      <c r="K60" s="78">
        <f>'Segment Data'!K84</f>
        <v>4.834311038389924E-3</v>
      </c>
      <c r="L60" s="79">
        <f>'Segment Data'!L84</f>
        <v>21886959.158208452</v>
      </c>
      <c r="M60" s="80">
        <f>'Segment Data'!M84</f>
        <v>386730.47313555703</v>
      </c>
      <c r="N60" s="78">
        <f>'Segment Data'!N84</f>
        <v>1.7987272544875532E-2</v>
      </c>
      <c r="O60" s="77">
        <f>'Segment Data'!O84</f>
        <v>8665970.3535888791</v>
      </c>
      <c r="P60" s="76">
        <f>'Segment Data'!P84</f>
        <v>-493407.46502283402</v>
      </c>
      <c r="Q60" s="78">
        <f>'Segment Data'!Q84</f>
        <v>-5.3869102770303649E-2</v>
      </c>
    </row>
    <row r="61" spans="2:17">
      <c r="B61" s="376"/>
      <c r="C61" s="151" t="s">
        <v>148</v>
      </c>
      <c r="D61" s="77">
        <f>'Segment Data'!D85</f>
        <v>159843.59193759999</v>
      </c>
      <c r="E61" s="76">
        <f>'Segment Data'!E85</f>
        <v>30520.04638585182</v>
      </c>
      <c r="F61" s="78">
        <f>'Segment Data'!F85</f>
        <v>0.23599760009393939</v>
      </c>
      <c r="G61" s="95">
        <f>'Segment Data'!G85</f>
        <v>1.5307841643257942</v>
      </c>
      <c r="H61" s="81">
        <f>'Segment Data'!H85</f>
        <v>0.30840512804075626</v>
      </c>
      <c r="I61" s="178">
        <f>'Segment Data'!I85</f>
        <v>7.8373235786149262</v>
      </c>
      <c r="J61" s="179">
        <f>'Segment Data'!J85</f>
        <v>0.26848632062295774</v>
      </c>
      <c r="K61" s="78">
        <f>'Segment Data'!K85</f>
        <v>3.547259789995641E-2</v>
      </c>
      <c r="L61" s="79">
        <f>'Segment Data'!L85</f>
        <v>1252745.9519830551</v>
      </c>
      <c r="M61" s="80">
        <f>'Segment Data'!M85</f>
        <v>273917.08207536198</v>
      </c>
      <c r="N61" s="78">
        <f>'Segment Data'!N85</f>
        <v>0.2798416459673827</v>
      </c>
      <c r="O61" s="77">
        <f>'Segment Data'!O85</f>
        <v>481588.2277751193</v>
      </c>
      <c r="P61" s="76">
        <f>'Segment Data'!P85</f>
        <v>91070.240268763911</v>
      </c>
      <c r="Q61" s="78">
        <f>'Segment Data'!Q85</f>
        <v>0.23320370170473084</v>
      </c>
    </row>
    <row r="62" spans="2:17" ht="15" thickBot="1">
      <c r="B62" s="377"/>
      <c r="C62" s="151" t="s">
        <v>147</v>
      </c>
      <c r="D62" s="144">
        <f>'Segment Data'!D86</f>
        <v>6975475.9924835693</v>
      </c>
      <c r="E62" s="138">
        <f>'Segment Data'!E86</f>
        <v>-190984.87933494337</v>
      </c>
      <c r="F62" s="140">
        <f>'Segment Data'!F86</f>
        <v>-2.664981819491611E-2</v>
      </c>
      <c r="G62" s="141">
        <f>'Segment Data'!G86</f>
        <v>66.802478963917906</v>
      </c>
      <c r="H62" s="142">
        <f>'Segment Data'!H86</f>
        <v>-0.93562314806464997</v>
      </c>
      <c r="I62" s="180">
        <f>'Segment Data'!I86</f>
        <v>5.7890336755243972</v>
      </c>
      <c r="J62" s="181">
        <f>'Segment Data'!J86</f>
        <v>0.24415688910529276</v>
      </c>
      <c r="K62" s="140">
        <f>'Segment Data'!K86</f>
        <v>4.4032879089991449E-2</v>
      </c>
      <c r="L62" s="143">
        <f>'Segment Data'!L86</f>
        <v>40381265.42329935</v>
      </c>
      <c r="M62" s="139">
        <f>'Segment Data'!M86</f>
        <v>644122.89437206089</v>
      </c>
      <c r="N62" s="140">
        <f>'Segment Data'!N86</f>
        <v>1.6209592672728326E-2</v>
      </c>
      <c r="O62" s="144">
        <f>'Segment Data'!O86</f>
        <v>15419537.977983873</v>
      </c>
      <c r="P62" s="138">
        <f>'Segment Data'!P86</f>
        <v>-650113.84729725122</v>
      </c>
      <c r="Q62" s="140">
        <f>'Segment Data'!Q86</f>
        <v>-4.0456000812318663E-2</v>
      </c>
    </row>
    <row r="63" spans="2:17">
      <c r="B63" s="368" t="s">
        <v>61</v>
      </c>
      <c r="C63" s="150" t="s">
        <v>74</v>
      </c>
      <c r="D63" s="116">
        <f>'Type Data'!D55</f>
        <v>3187668.0048929425</v>
      </c>
      <c r="E63" s="110">
        <f>'Type Data'!E55</f>
        <v>-256819.70125582675</v>
      </c>
      <c r="F63" s="112">
        <f>'Type Data'!F55</f>
        <v>-7.455962197146962E-2</v>
      </c>
      <c r="G63" s="113">
        <f>'Type Data'!G55</f>
        <v>30.52754035284087</v>
      </c>
      <c r="H63" s="114">
        <f>'Type Data'!H55</f>
        <v>-2.0301005993475165</v>
      </c>
      <c r="I63" s="182">
        <f>'Type Data'!I55</f>
        <v>4.7225791217154107</v>
      </c>
      <c r="J63" s="183">
        <f>'Type Data'!J55</f>
        <v>0.10026915779703582</v>
      </c>
      <c r="K63" s="112">
        <f>'Type Data'!K55</f>
        <v>2.1692434860434311E-2</v>
      </c>
      <c r="L63" s="115">
        <f>'Type Data'!L55</f>
        <v>15054014.366867628</v>
      </c>
      <c r="M63" s="111">
        <f>'Type Data'!M55</f>
        <v>-867475.47785817459</v>
      </c>
      <c r="N63" s="112">
        <f>'Type Data'!N55</f>
        <v>-5.4484566853869959E-2</v>
      </c>
      <c r="O63" s="116">
        <f>'Type Data'!O55</f>
        <v>8003987.3923364896</v>
      </c>
      <c r="P63" s="110">
        <f>'Type Data'!P55</f>
        <v>-765711.56940628029</v>
      </c>
      <c r="Q63" s="112">
        <f>'Type Data'!Q55</f>
        <v>-8.7313324293872147E-2</v>
      </c>
    </row>
    <row r="64" spans="2:17">
      <c r="B64" s="369"/>
      <c r="C64" s="151" t="s">
        <v>75</v>
      </c>
      <c r="D64" s="77">
        <f>'Type Data'!D56</f>
        <v>4722447.8473138055</v>
      </c>
      <c r="E64" s="76">
        <f>'Type Data'!E56</f>
        <v>459887.26213214546</v>
      </c>
      <c r="F64" s="78">
        <f>'Type Data'!F56</f>
        <v>0.10788990629972388</v>
      </c>
      <c r="G64" s="95">
        <f>'Type Data'!G56</f>
        <v>45.225762846623816</v>
      </c>
      <c r="H64" s="81">
        <f>'Type Data'!H56</f>
        <v>4.9356155421176311</v>
      </c>
      <c r="I64" s="178">
        <f>'Type Data'!I56</f>
        <v>6.548069700852813</v>
      </c>
      <c r="J64" s="179">
        <f>'Type Data'!J56</f>
        <v>0.24260920100041261</v>
      </c>
      <c r="K64" s="78">
        <f>'Type Data'!K56</f>
        <v>3.8476048023152576E-2</v>
      </c>
      <c r="L64" s="79">
        <f>'Type Data'!L56</f>
        <v>30922917.662853122</v>
      </c>
      <c r="M64" s="80">
        <f>'Type Data'!M56</f>
        <v>4045510.2647624314</v>
      </c>
      <c r="N64" s="78">
        <f>'Type Data'!N56</f>
        <v>0.15051713153887808</v>
      </c>
      <c r="O64" s="77">
        <f>'Type Data'!O56</f>
        <v>9143711.7380320225</v>
      </c>
      <c r="P64" s="76">
        <f>'Type Data'!P56</f>
        <v>663506.96051758155</v>
      </c>
      <c r="Q64" s="78">
        <f>'Type Data'!Q56</f>
        <v>7.8241855936886498E-2</v>
      </c>
    </row>
    <row r="65" spans="2:17">
      <c r="B65" s="369"/>
      <c r="C65" s="151" t="s">
        <v>76</v>
      </c>
      <c r="D65" s="77">
        <f>'Type Data'!D57</f>
        <v>2528222.1992378342</v>
      </c>
      <c r="E65" s="76">
        <f>'Type Data'!E57</f>
        <v>-340396.12489099009</v>
      </c>
      <c r="F65" s="78">
        <f>'Type Data'!F57</f>
        <v>-0.11866204786737029</v>
      </c>
      <c r="G65" s="95">
        <f>'Type Data'!G57</f>
        <v>24.212184295764882</v>
      </c>
      <c r="H65" s="81">
        <f>'Type Data'!H57</f>
        <v>-2.9022818871551621</v>
      </c>
      <c r="I65" s="178">
        <f>'Type Data'!I57</f>
        <v>6.9881146261278522</v>
      </c>
      <c r="J65" s="179">
        <f>'Type Data'!J57</f>
        <v>0.12353944859748545</v>
      </c>
      <c r="K65" s="78">
        <f>'Type Data'!K57</f>
        <v>1.7996663362630783E-2</v>
      </c>
      <c r="L65" s="79">
        <f>'Type Data'!L57</f>
        <v>17667506.528595034</v>
      </c>
      <c r="M65" s="80">
        <f>'Type Data'!M57</f>
        <v>-2024339.6130284518</v>
      </c>
      <c r="N65" s="78">
        <f>'Type Data'!N57</f>
        <v>-0.10280090543412888</v>
      </c>
      <c r="O65" s="77">
        <f>'Type Data'!O57</f>
        <v>7452152.2711997163</v>
      </c>
      <c r="P65" s="76">
        <f>'Type Data'!P57</f>
        <v>-1009918.8703096565</v>
      </c>
      <c r="Q65" s="78">
        <f>'Type Data'!Q57</f>
        <v>-0.11934653507646097</v>
      </c>
    </row>
    <row r="66" spans="2:17" ht="15" thickBot="1">
      <c r="B66" s="370"/>
      <c r="C66" s="152" t="s">
        <v>77</v>
      </c>
      <c r="D66" s="144">
        <f>'Type Data'!D58</f>
        <v>3603.7756712138653</v>
      </c>
      <c r="E66" s="138">
        <f>'Type Data'!E58</f>
        <v>-389.57627034187317</v>
      </c>
      <c r="F66" s="140">
        <f>'Type Data'!F58</f>
        <v>-9.7556207427613117E-2</v>
      </c>
      <c r="G66" s="141">
        <f>'Type Data'!G58</f>
        <v>3.451250477047791E-2</v>
      </c>
      <c r="H66" s="142">
        <f>'Type Data'!H58</f>
        <v>-3.233055614832038E-3</v>
      </c>
      <c r="I66" s="180">
        <f>'Type Data'!I58</f>
        <v>6.2386074363068964</v>
      </c>
      <c r="J66" s="181">
        <f>'Type Data'!J58</f>
        <v>-0.10389081078814311</v>
      </c>
      <c r="K66" s="140">
        <f>'Type Data'!K58</f>
        <v>-1.6380108711220642E-2</v>
      </c>
      <c r="L66" s="143">
        <f>'Type Data'!L58</f>
        <v>22482.541701216698</v>
      </c>
      <c r="M66" s="139">
        <f>'Type Data'!M58</f>
        <v>-2845.2859881341465</v>
      </c>
      <c r="N66" s="140">
        <f>'Type Data'!N58</f>
        <v>-0.11233833485571504</v>
      </c>
      <c r="O66" s="144">
        <f>'Type Data'!O58</f>
        <v>14415.102684855461</v>
      </c>
      <c r="P66" s="138">
        <f>'Type Data'!P58</f>
        <v>-1558.3050813674927</v>
      </c>
      <c r="Q66" s="140">
        <f>'Type Data'!Q58</f>
        <v>-9.7556207427613117E-2</v>
      </c>
    </row>
    <row r="67" spans="2:17" ht="15" thickBot="1">
      <c r="B67" s="94" t="s">
        <v>78</v>
      </c>
      <c r="C67" s="153" t="s">
        <v>79</v>
      </c>
      <c r="D67" s="137">
        <f>Granola!D16</f>
        <v>192694.82940317038</v>
      </c>
      <c r="E67" s="131">
        <f>Granola!E16</f>
        <v>-10542.034167103615</v>
      </c>
      <c r="F67" s="133">
        <f>Granola!F16</f>
        <v>-5.187067927496556E-2</v>
      </c>
      <c r="G67" s="134">
        <f>Granola!G16</f>
        <v>1.8453926730637173</v>
      </c>
      <c r="H67" s="135">
        <f>Granola!H16</f>
        <v>-7.5622408673400088E-2</v>
      </c>
      <c r="I67" s="184">
        <f>Granola!I16</f>
        <v>5.8928060789758483</v>
      </c>
      <c r="J67" s="185">
        <f>Granola!J16</f>
        <v>-0.25034298707190317</v>
      </c>
      <c r="K67" s="133">
        <f>Granola!K16</f>
        <v>-4.0751572911605013E-2</v>
      </c>
      <c r="L67" s="136">
        <f>Granola!L16</f>
        <v>1135513.2620942164</v>
      </c>
      <c r="M67" s="132">
        <f>Granola!M16</f>
        <v>-113001.0865339865</v>
      </c>
      <c r="N67" s="133">
        <f>Granola!N16</f>
        <v>-9.050844041812231E-2</v>
      </c>
      <c r="O67" s="137">
        <f>Granola!O16</f>
        <v>457372.24666289613</v>
      </c>
      <c r="P67" s="131">
        <f>Granola!P16</f>
        <v>-24760.785527469241</v>
      </c>
      <c r="Q67" s="133">
        <f>Granola!Q16</f>
        <v>-5.1356749847607817E-2</v>
      </c>
    </row>
    <row r="68" spans="2:17">
      <c r="B68" s="371" t="s">
        <v>80</v>
      </c>
      <c r="C68" s="154" t="s">
        <v>14</v>
      </c>
      <c r="D68" s="125">
        <f>'NB vs PL'!D29</f>
        <v>9972481.3082884755</v>
      </c>
      <c r="E68" s="117">
        <f>'NB vs PL'!E29</f>
        <v>-101223.77862770483</v>
      </c>
      <c r="F68" s="121">
        <f>'NB vs PL'!F29</f>
        <v>-1.0048316657510175E-2</v>
      </c>
      <c r="G68" s="122">
        <f>'NB vs PL'!G29</f>
        <v>95.504087969459746</v>
      </c>
      <c r="H68" s="123">
        <f>'NB vs PL'!H29</f>
        <v>0.28642390505353887</v>
      </c>
      <c r="I68" s="186">
        <f>'NB vs PL'!I29</f>
        <v>6.0483954730866429</v>
      </c>
      <c r="J68" s="187">
        <f>'NB vs PL'!J29</f>
        <v>0.19095625423961149</v>
      </c>
      <c r="K68" s="121">
        <f>'NB vs PL'!K29</f>
        <v>3.2600637771056373E-2</v>
      </c>
      <c r="L68" s="124">
        <f>'NB vs PL'!L29</f>
        <v>60317510.800493173</v>
      </c>
      <c r="M68" s="118">
        <f>'NB vs PL'!M29</f>
        <v>1311395.5452914983</v>
      </c>
      <c r="N68" s="121">
        <f>'NB vs PL'!N29</f>
        <v>2.2224739581985824E-2</v>
      </c>
      <c r="O68" s="125">
        <f>'NB vs PL'!O29</f>
        <v>23460005.977237973</v>
      </c>
      <c r="P68" s="117">
        <f>'NB vs PL'!P29</f>
        <v>-1012213.2470588312</v>
      </c>
      <c r="Q68" s="121">
        <f>'NB vs PL'!Q29</f>
        <v>-4.1361726853683681E-2</v>
      </c>
    </row>
    <row r="69" spans="2:17" ht="15" thickBot="1">
      <c r="B69" s="372"/>
      <c r="C69" s="155" t="s">
        <v>13</v>
      </c>
      <c r="D69" s="130">
        <f>'NB vs PL'!D30</f>
        <v>469460.51882730803</v>
      </c>
      <c r="E69" s="119">
        <f>'NB vs PL'!E30</f>
        <v>-36494.361657330999</v>
      </c>
      <c r="F69" s="126">
        <f>'NB vs PL'!F30</f>
        <v>-7.2129676113360436E-2</v>
      </c>
      <c r="G69" s="127">
        <f>'NB vs PL'!G30</f>
        <v>4.4959120305402012</v>
      </c>
      <c r="H69" s="128">
        <f>'NB vs PL'!H30</f>
        <v>-0.28642390505358239</v>
      </c>
      <c r="I69" s="188">
        <f>'NB vs PL'!I30</f>
        <v>7.1345942101596131</v>
      </c>
      <c r="J69" s="189">
        <f>'NB vs PL'!J30</f>
        <v>0.19730376725373766</v>
      </c>
      <c r="K69" s="126">
        <f>'NB vs PL'!K30</f>
        <v>2.8441041769485368E-2</v>
      </c>
      <c r="L69" s="129">
        <f>'NB vs PL'!L30</f>
        <v>3349410.2995238397</v>
      </c>
      <c r="M69" s="120">
        <f>'NB vs PL'!M30</f>
        <v>-160545.6574038309</v>
      </c>
      <c r="N69" s="126">
        <f>'NB vs PL'!N30</f>
        <v>-4.5740077475034613E-2</v>
      </c>
      <c r="O69" s="130">
        <f>'NB vs PL'!O30</f>
        <v>1154260.5270151142</v>
      </c>
      <c r="P69" s="119">
        <f>'NB vs PL'!P30</f>
        <v>-101468.53722088644</v>
      </c>
      <c r="Q69" s="126">
        <f>'NB vs PL'!Q30</f>
        <v>-8.0804482519978155E-2</v>
      </c>
    </row>
    <row r="70" spans="2:17">
      <c r="B70" s="368" t="s">
        <v>62</v>
      </c>
      <c r="C70" s="150" t="s">
        <v>70</v>
      </c>
      <c r="D70" s="116">
        <f>Package!D55</f>
        <v>5397059.627545109</v>
      </c>
      <c r="E70" s="110">
        <f>Package!E55</f>
        <v>-590305.40186687559</v>
      </c>
      <c r="F70" s="112">
        <f>Package!F55</f>
        <v>-9.8591851167766378E-2</v>
      </c>
      <c r="G70" s="113">
        <f>Package!G55</f>
        <v>51.686359844774721</v>
      </c>
      <c r="H70" s="114">
        <f>Package!H55</f>
        <v>-4.9068108985279153</v>
      </c>
      <c r="I70" s="182">
        <f>Package!I55</f>
        <v>5.7830328659200658</v>
      </c>
      <c r="J70" s="183">
        <f>Package!J55</f>
        <v>8.4720556743383746E-2</v>
      </c>
      <c r="K70" s="112">
        <f>Package!K55</f>
        <v>1.4867657675931166E-2</v>
      </c>
      <c r="L70" s="115">
        <f>Package!L55</f>
        <v>31211373.205423675</v>
      </c>
      <c r="M70" s="111">
        <f>Package!M55</f>
        <v>-2906502.6412086412</v>
      </c>
      <c r="N70" s="112">
        <f>Package!N55</f>
        <v>-8.5190023384633842E-2</v>
      </c>
      <c r="O70" s="116">
        <f>Package!O55</f>
        <v>15148090.096755639</v>
      </c>
      <c r="P70" s="110">
        <f>Package!P55</f>
        <v>-1773678.2391124591</v>
      </c>
      <c r="Q70" s="112">
        <f>Package!Q55</f>
        <v>-0.10481636457301542</v>
      </c>
    </row>
    <row r="71" spans="2:17">
      <c r="B71" s="369"/>
      <c r="C71" s="151" t="s">
        <v>71</v>
      </c>
      <c r="D71" s="77">
        <f>Package!D56</f>
        <v>296925.9630381763</v>
      </c>
      <c r="E71" s="76">
        <f>Package!E56</f>
        <v>-4683.8976057705586</v>
      </c>
      <c r="F71" s="78">
        <f>Package!F56</f>
        <v>-1.5529656741892606E-2</v>
      </c>
      <c r="G71" s="95">
        <f>Package!G56</f>
        <v>2.8435895157653022</v>
      </c>
      <c r="H71" s="81">
        <f>Package!H56</f>
        <v>-7.2569346244013566E-3</v>
      </c>
      <c r="I71" s="178">
        <f>Package!I56</f>
        <v>4.7571114233675189</v>
      </c>
      <c r="J71" s="179">
        <f>Package!J56</f>
        <v>0.1309666363870825</v>
      </c>
      <c r="K71" s="78">
        <f>Package!K56</f>
        <v>2.8310103210705314E-2</v>
      </c>
      <c r="L71" s="79">
        <f>Package!L56</f>
        <v>1412509.8906633102</v>
      </c>
      <c r="M71" s="80">
        <f>Package!M56</f>
        <v>17219.006143419538</v>
      </c>
      <c r="N71" s="78">
        <f>Package!N56</f>
        <v>1.2340800283622918E-2</v>
      </c>
      <c r="O71" s="77">
        <f>Package!O56</f>
        <v>249908.98263764381</v>
      </c>
      <c r="P71" s="76">
        <f>Package!P56</f>
        <v>-4580.2948969602585</v>
      </c>
      <c r="Q71" s="78">
        <f>Package!Q56</f>
        <v>-1.7997987739728858E-2</v>
      </c>
    </row>
    <row r="72" spans="2:17">
      <c r="B72" s="369"/>
      <c r="C72" s="151" t="s">
        <v>72</v>
      </c>
      <c r="D72" s="77">
        <f>Package!D57</f>
        <v>6464.2426579021694</v>
      </c>
      <c r="E72" s="76">
        <f>Package!E57</f>
        <v>-103.02636203918428</v>
      </c>
      <c r="F72" s="78">
        <f>Package!F57</f>
        <v>-1.568785468150417E-2</v>
      </c>
      <c r="G72" s="95">
        <f>Package!G57</f>
        <v>6.1906518585611456E-2</v>
      </c>
      <c r="H72" s="81">
        <f>Package!H57</f>
        <v>-1.6796244853446718E-4</v>
      </c>
      <c r="I72" s="178">
        <f>Package!I57</f>
        <v>7.2352799159475287</v>
      </c>
      <c r="J72" s="179">
        <f>Package!J57</f>
        <v>-0.12423896402634149</v>
      </c>
      <c r="K72" s="78">
        <f>Package!K57</f>
        <v>-1.6881397554996503E-2</v>
      </c>
      <c r="L72" s="79">
        <f>Package!L57</f>
        <v>46770.605074530838</v>
      </c>
      <c r="M72" s="80">
        <f>Package!M57</f>
        <v>-1561.3352675950518</v>
      </c>
      <c r="N72" s="78">
        <f>Package!N57</f>
        <v>-3.2304419324837234E-2</v>
      </c>
      <c r="O72" s="77">
        <f>Package!O57</f>
        <v>46870.682775497437</v>
      </c>
      <c r="P72" s="76">
        <f>Package!P57</f>
        <v>-317.62005043029785</v>
      </c>
      <c r="Q72" s="78">
        <f>Package!Q57</f>
        <v>-6.7309064197956427E-3</v>
      </c>
    </row>
    <row r="73" spans="2:17" ht="15" thickBot="1">
      <c r="B73" s="370"/>
      <c r="C73" s="152" t="s">
        <v>73</v>
      </c>
      <c r="D73" s="144">
        <f>Package!D58</f>
        <v>4739462.1854597107</v>
      </c>
      <c r="E73" s="138">
        <f>Package!E58</f>
        <v>455816.35177884996</v>
      </c>
      <c r="F73" s="140">
        <f>Package!F58</f>
        <v>0.10640850562269175</v>
      </c>
      <c r="G73" s="141">
        <f>Package!G58</f>
        <v>45.388705127165203</v>
      </c>
      <c r="H73" s="142">
        <f>Package!H58</f>
        <v>4.8992579532476412</v>
      </c>
      <c r="I73" s="180">
        <f>Package!I58</f>
        <v>6.5371478892562642</v>
      </c>
      <c r="J73" s="181">
        <f>Package!J58</f>
        <v>0.24555397826169667</v>
      </c>
      <c r="K73" s="140">
        <f>Package!K58</f>
        <v>3.9028898199006581E-2</v>
      </c>
      <c r="L73" s="143">
        <f>Package!L58</f>
        <v>30982565.221887827</v>
      </c>
      <c r="M73" s="139">
        <f>Package!M58</f>
        <v>4031605.1778440773</v>
      </c>
      <c r="N73" s="140">
        <f>Package!N58</f>
        <v>0.14959041055515479</v>
      </c>
      <c r="O73" s="144">
        <f>Package!O58</f>
        <v>9161643.7435653601</v>
      </c>
      <c r="P73" s="138">
        <f>Package!P58</f>
        <v>658747.66085892543</v>
      </c>
      <c r="Q73" s="140">
        <f>Package!Q58</f>
        <v>7.7473328434380789E-2</v>
      </c>
    </row>
    <row r="74" spans="2:17">
      <c r="B74" s="371" t="s">
        <v>81</v>
      </c>
      <c r="C74" s="156" t="s">
        <v>82</v>
      </c>
      <c r="D74" s="116">
        <f>Flavor!D172</f>
        <v>2509772.5451506511</v>
      </c>
      <c r="E74" s="110">
        <f>Flavor!E172</f>
        <v>-198254.15639204113</v>
      </c>
      <c r="F74" s="112">
        <f>Flavor!F172</f>
        <v>-7.3209823329696458E-2</v>
      </c>
      <c r="G74" s="113">
        <f>Flavor!G172</f>
        <v>24.035496334917674</v>
      </c>
      <c r="H74" s="114">
        <f>Flavor!H172</f>
        <v>-1.5610418325371604</v>
      </c>
      <c r="I74" s="182">
        <f>Flavor!I172</f>
        <v>5.5011752901829647</v>
      </c>
      <c r="J74" s="183">
        <f>Flavor!J172</f>
        <v>0.13161567018379916</v>
      </c>
      <c r="K74" s="112">
        <f>Flavor!K172</f>
        <v>2.4511445909565971E-2</v>
      </c>
      <c r="L74" s="115">
        <f>Flavor!L172</f>
        <v>13806698.709362371</v>
      </c>
      <c r="M74" s="111">
        <f>Flavor!M172</f>
        <v>-734212.11712080054</v>
      </c>
      <c r="N74" s="112">
        <f>Flavor!N172</f>
        <v>-5.0492856044725178E-2</v>
      </c>
      <c r="O74" s="116">
        <f>Flavor!O172</f>
        <v>6489578.0523186987</v>
      </c>
      <c r="P74" s="110">
        <f>Flavor!P172</f>
        <v>-546003.41573906783</v>
      </c>
      <c r="Q74" s="112">
        <f>Flavor!Q172</f>
        <v>-7.7606011417532039E-2</v>
      </c>
    </row>
    <row r="75" spans="2:17">
      <c r="B75" s="369"/>
      <c r="C75" s="151" t="s">
        <v>83</v>
      </c>
      <c r="D75" s="77">
        <f>Flavor!D173</f>
        <v>3037083.5575598045</v>
      </c>
      <c r="E75" s="76">
        <f>Flavor!E173</f>
        <v>141944.06691997452</v>
      </c>
      <c r="F75" s="78">
        <f>Flavor!F173</f>
        <v>4.9028403425426893E-2</v>
      </c>
      <c r="G75" s="95">
        <f>Flavor!G173</f>
        <v>29.085428820078857</v>
      </c>
      <c r="H75" s="81">
        <f>Flavor!H173</f>
        <v>1.7202819291519091</v>
      </c>
      <c r="I75" s="178">
        <f>Flavor!I173</f>
        <v>6.4518392806719529</v>
      </c>
      <c r="J75" s="179">
        <f>Flavor!J173</f>
        <v>0.24005441839267228</v>
      </c>
      <c r="K75" s="78">
        <f>Flavor!K173</f>
        <v>3.8644998774891484E-2</v>
      </c>
      <c r="L75" s="79">
        <f>Flavor!L173</f>
        <v>19594774.995347265</v>
      </c>
      <c r="M75" s="80">
        <f>Flavor!M173</f>
        <v>1610791.3332038224</v>
      </c>
      <c r="N75" s="78">
        <f>Flavor!N173</f>
        <v>8.9568104790628919E-2</v>
      </c>
      <c r="O75" s="77">
        <f>Flavor!O173</f>
        <v>6597529.9497414175</v>
      </c>
      <c r="P75" s="76">
        <f>Flavor!P173</f>
        <v>-72999.669618489221</v>
      </c>
      <c r="Q75" s="78">
        <f>Flavor!Q173</f>
        <v>-1.0943609246051762E-2</v>
      </c>
    </row>
    <row r="76" spans="2:17">
      <c r="B76" s="369"/>
      <c r="C76" s="151" t="s">
        <v>84</v>
      </c>
      <c r="D76" s="77">
        <f>Flavor!D174</f>
        <v>551632.6101137175</v>
      </c>
      <c r="E76" s="76">
        <f>Flavor!E174</f>
        <v>81230.178569013602</v>
      </c>
      <c r="F76" s="78">
        <f>Flavor!F174</f>
        <v>0.17268231012809726</v>
      </c>
      <c r="G76" s="95">
        <f>Flavor!G174</f>
        <v>5.2828546571790866</v>
      </c>
      <c r="H76" s="81">
        <f>Flavor!H174</f>
        <v>0.83656401084302345</v>
      </c>
      <c r="I76" s="178">
        <f>Flavor!I174</f>
        <v>5.3923388264541217</v>
      </c>
      <c r="J76" s="179">
        <f>Flavor!J174</f>
        <v>0.15940728986600838</v>
      </c>
      <c r="K76" s="78">
        <f>Flavor!K174</f>
        <v>3.0462330483678066E-2</v>
      </c>
      <c r="L76" s="79">
        <f>Flavor!L174</f>
        <v>2974589.9414544273</v>
      </c>
      <c r="M76" s="80">
        <f>Flavor!M174</f>
        <v>513006.22253641533</v>
      </c>
      <c r="N76" s="78">
        <f>Flavor!N174</f>
        <v>0.20840494621158243</v>
      </c>
      <c r="O76" s="77">
        <f>Flavor!O174</f>
        <v>1237820.7105365132</v>
      </c>
      <c r="P76" s="76">
        <f>Flavor!P174</f>
        <v>230188.91381218843</v>
      </c>
      <c r="Q76" s="78">
        <f>Flavor!Q174</f>
        <v>0.22844546446479913</v>
      </c>
    </row>
    <row r="77" spans="2:17">
      <c r="B77" s="369"/>
      <c r="C77" s="151" t="s">
        <v>85</v>
      </c>
      <c r="D77" s="77">
        <f>Flavor!D175</f>
        <v>30486.456094462563</v>
      </c>
      <c r="E77" s="76">
        <f>Flavor!E175</f>
        <v>11462.144163035086</v>
      </c>
      <c r="F77" s="78">
        <f>Flavor!F175</f>
        <v>0.60249980153553084</v>
      </c>
      <c r="G77" s="95">
        <f>Flavor!G175</f>
        <v>0.29196155848421684</v>
      </c>
      <c r="H77" s="81">
        <f>Flavor!H175</f>
        <v>0.11214186683016358</v>
      </c>
      <c r="I77" s="178">
        <f>Flavor!I175</f>
        <v>6.6406421493619101</v>
      </c>
      <c r="J77" s="179">
        <f>Flavor!J175</f>
        <v>0.71921410483478443</v>
      </c>
      <c r="K77" s="78">
        <f>Flavor!K175</f>
        <v>0.12145957012844517</v>
      </c>
      <c r="L77" s="79">
        <f>Flavor!L175</f>
        <v>202449.64532555937</v>
      </c>
      <c r="M77" s="80">
        <f>Flavor!M175</f>
        <v>89798.551126972699</v>
      </c>
      <c r="N77" s="78">
        <f>Flavor!N175</f>
        <v>0.79713873856095507</v>
      </c>
      <c r="O77" s="77">
        <f>Flavor!O175</f>
        <v>69822.112444877625</v>
      </c>
      <c r="P77" s="76">
        <f>Flavor!P175</f>
        <v>30371.877253669125</v>
      </c>
      <c r="Q77" s="78">
        <f>Flavor!Q175</f>
        <v>0.7698782302934789</v>
      </c>
    </row>
    <row r="78" spans="2:17">
      <c r="B78" s="369"/>
      <c r="C78" s="151" t="s">
        <v>86</v>
      </c>
      <c r="D78" s="77">
        <f>Flavor!D176</f>
        <v>91020.818100793302</v>
      </c>
      <c r="E78" s="76">
        <f>Flavor!E176</f>
        <v>-2420.1532892767864</v>
      </c>
      <c r="F78" s="78">
        <f>Flavor!F176</f>
        <v>-2.5900343856377916E-2</v>
      </c>
      <c r="G78" s="95">
        <f>Flavor!G176</f>
        <v>0.87168478438013419</v>
      </c>
      <c r="H78" s="81">
        <f>Flavor!H176</f>
        <v>-1.1528586162873333E-2</v>
      </c>
      <c r="I78" s="178">
        <f>Flavor!I176</f>
        <v>4.4697287227892328</v>
      </c>
      <c r="J78" s="179">
        <f>Flavor!J176</f>
        <v>-0.39024424568130467</v>
      </c>
      <c r="K78" s="78">
        <f>Flavor!K176</f>
        <v>-8.029761651207637E-2</v>
      </c>
      <c r="L78" s="79">
        <f>Flavor!L176</f>
        <v>406838.36503688997</v>
      </c>
      <c r="M78" s="80">
        <f>Flavor!M176</f>
        <v>-47282.230066479533</v>
      </c>
      <c r="N78" s="78">
        <f>Flavor!N176</f>
        <v>-0.10411822448994387</v>
      </c>
      <c r="O78" s="77">
        <f>Flavor!O176</f>
        <v>122533.1116701642</v>
      </c>
      <c r="P78" s="76">
        <f>Flavor!P176</f>
        <v>-16529.758711888091</v>
      </c>
      <c r="Q78" s="78">
        <f>Flavor!Q176</f>
        <v>-0.1188653640362471</v>
      </c>
    </row>
    <row r="79" spans="2:17">
      <c r="B79" s="369"/>
      <c r="C79" s="151" t="s">
        <v>87</v>
      </c>
      <c r="D79" s="77">
        <f>Flavor!D177</f>
        <v>1134641.0085263774</v>
      </c>
      <c r="E79" s="76">
        <f>Flavor!E177</f>
        <v>-95126.294664044864</v>
      </c>
      <c r="F79" s="78">
        <f>Flavor!F177</f>
        <v>-7.7353084943188738E-2</v>
      </c>
      <c r="G79" s="95">
        <f>Flavor!G177</f>
        <v>10.866187796410863</v>
      </c>
      <c r="H79" s="81">
        <f>Flavor!H177</f>
        <v>-0.757695267692446</v>
      </c>
      <c r="I79" s="178">
        <f>Flavor!I177</f>
        <v>5.6247951255409374</v>
      </c>
      <c r="J79" s="179">
        <f>Flavor!J177</f>
        <v>0.28322240719447667</v>
      </c>
      <c r="K79" s="78">
        <f>Flavor!K177</f>
        <v>5.3022288027963251E-2</v>
      </c>
      <c r="L79" s="79">
        <f>Flavor!L177</f>
        <v>6382123.2139980206</v>
      </c>
      <c r="M79" s="80">
        <f>Flavor!M177</f>
        <v>-186768.26263843942</v>
      </c>
      <c r="N79" s="78">
        <f>Flavor!N177</f>
        <v>-2.8432234464934772E-2</v>
      </c>
      <c r="O79" s="77">
        <f>Flavor!O177</f>
        <v>3035023.6524406616</v>
      </c>
      <c r="P79" s="76">
        <f>Flavor!P177</f>
        <v>-245873.66594528453</v>
      </c>
      <c r="Q79" s="78">
        <f>Flavor!Q177</f>
        <v>-7.4940981714796032E-2</v>
      </c>
    </row>
    <row r="80" spans="2:17">
      <c r="B80" s="369"/>
      <c r="C80" s="151" t="s">
        <v>88</v>
      </c>
      <c r="D80" s="77">
        <f>Flavor!D178</f>
        <v>235.7397143055677</v>
      </c>
      <c r="E80" s="76">
        <f>Flavor!E178</f>
        <v>-175.91658923687936</v>
      </c>
      <c r="F80" s="78">
        <f>Flavor!F178</f>
        <v>-0.42733850477462709</v>
      </c>
      <c r="G80" s="95">
        <f>Flavor!G178</f>
        <v>2.2576233253224541E-3</v>
      </c>
      <c r="H80" s="81">
        <f>Flavor!H178</f>
        <v>-1.6333930666115612E-3</v>
      </c>
      <c r="I80" s="178">
        <f>Flavor!I178</f>
        <v>7.5464577814025287</v>
      </c>
      <c r="J80" s="179">
        <f>Flavor!J178</f>
        <v>0.99094160943864829</v>
      </c>
      <c r="K80" s="78">
        <f>Flavor!K178</f>
        <v>0.15116149261848061</v>
      </c>
      <c r="L80" s="79">
        <f>Flavor!L178</f>
        <v>1778.9998014068603</v>
      </c>
      <c r="M80" s="80">
        <f>Flavor!M178</f>
        <v>-919.61975375652332</v>
      </c>
      <c r="N80" s="78">
        <f>Flavor!N178</f>
        <v>-0.34077413839122883</v>
      </c>
      <c r="O80" s="77">
        <f>Flavor!O178</f>
        <v>649.51801478862762</v>
      </c>
      <c r="P80" s="76">
        <f>Flavor!P178</f>
        <v>-476.91425061225891</v>
      </c>
      <c r="Q80" s="78">
        <f>Flavor!Q178</f>
        <v>-0.42338475668799286</v>
      </c>
    </row>
    <row r="81" spans="2:17">
      <c r="B81" s="369"/>
      <c r="C81" s="151" t="s">
        <v>89</v>
      </c>
      <c r="D81" s="77">
        <f>Flavor!D179</f>
        <v>665131.47574884887</v>
      </c>
      <c r="E81" s="76">
        <f>Flavor!E179</f>
        <v>-153186.00032319175</v>
      </c>
      <c r="F81" s="78">
        <f>Flavor!F179</f>
        <v>-0.18719629581723121</v>
      </c>
      <c r="G81" s="95">
        <f>Flavor!G179</f>
        <v>6.3698063708957422</v>
      </c>
      <c r="H81" s="81">
        <f>Flavor!H179</f>
        <v>-1.3650119370038265</v>
      </c>
      <c r="I81" s="178">
        <f>Flavor!I179</f>
        <v>6.5917066545373189</v>
      </c>
      <c r="J81" s="179">
        <f>Flavor!J179</f>
        <v>0.16602080236385852</v>
      </c>
      <c r="K81" s="78">
        <f>Flavor!K179</f>
        <v>2.5837055558466604E-2</v>
      </c>
      <c r="L81" s="79">
        <f>Flavor!L179</f>
        <v>4384351.5748359142</v>
      </c>
      <c r="M81" s="80">
        <f>Flavor!M179</f>
        <v>-873899.45374649111</v>
      </c>
      <c r="N81" s="78">
        <f>Flavor!N179</f>
        <v>-0.16619584135413357</v>
      </c>
      <c r="O81" s="77">
        <f>Flavor!O179</f>
        <v>1968968.0444561352</v>
      </c>
      <c r="P81" s="76">
        <f>Flavor!P179</f>
        <v>-443405.72053622571</v>
      </c>
      <c r="Q81" s="78">
        <f>Flavor!Q179</f>
        <v>-0.18380473497548164</v>
      </c>
    </row>
    <row r="82" spans="2:17">
      <c r="B82" s="369"/>
      <c r="C82" s="151" t="s">
        <v>90</v>
      </c>
      <c r="D82" s="77">
        <f>Flavor!D180</f>
        <v>10836.316925003433</v>
      </c>
      <c r="E82" s="76">
        <f>Flavor!E180</f>
        <v>337.60836006411409</v>
      </c>
      <c r="F82" s="78">
        <f>Flavor!F180</f>
        <v>3.2157132277351237E-2</v>
      </c>
      <c r="G82" s="95">
        <f>Flavor!G180</f>
        <v>0.10377683676482016</v>
      </c>
      <c r="H82" s="81">
        <f>Flavor!H180</f>
        <v>4.5419974855894774E-3</v>
      </c>
      <c r="I82" s="178">
        <f>Flavor!I180</f>
        <v>4.7901307187417288</v>
      </c>
      <c r="J82" s="179">
        <f>Flavor!J180</f>
        <v>2.935156182928722E-3</v>
      </c>
      <c r="K82" s="78">
        <f>Flavor!K180</f>
        <v>6.131264421042064E-4</v>
      </c>
      <c r="L82" s="79">
        <f>Flavor!L180</f>
        <v>51907.37458047986</v>
      </c>
      <c r="M82" s="80">
        <f>Flavor!M180</f>
        <v>1648.0035258042844</v>
      </c>
      <c r="N82" s="78">
        <f>Flavor!N180</f>
        <v>3.2789975107557032E-2</v>
      </c>
      <c r="O82" s="77">
        <f>Flavor!O180</f>
        <v>28927.54895222187</v>
      </c>
      <c r="P82" s="76">
        <f>Flavor!P180</f>
        <v>814.26207637786865</v>
      </c>
      <c r="Q82" s="78">
        <f>Flavor!Q180</f>
        <v>2.8963602867707133E-2</v>
      </c>
    </row>
    <row r="83" spans="2:17">
      <c r="B83" s="369"/>
      <c r="C83" s="151" t="s">
        <v>91</v>
      </c>
      <c r="D83" s="77">
        <f>Flavor!D181</f>
        <v>69793.378323469238</v>
      </c>
      <c r="E83" s="76">
        <f>Flavor!E181</f>
        <v>-16687.252184094221</v>
      </c>
      <c r="F83" s="78">
        <f>Flavor!F181</f>
        <v>-0.19295941861379909</v>
      </c>
      <c r="G83" s="95">
        <f>Flavor!G181</f>
        <v>0.66839462888242451</v>
      </c>
      <c r="H83" s="81">
        <f>Flavor!H181</f>
        <v>-0.14902890622207587</v>
      </c>
      <c r="I83" s="178">
        <f>Flavor!I181</f>
        <v>5.9501523786991317</v>
      </c>
      <c r="J83" s="179">
        <f>Flavor!J181</f>
        <v>-0.44483115135735662</v>
      </c>
      <c r="K83" s="78">
        <f>Flavor!K181</f>
        <v>-6.9559389678901545E-2</v>
      </c>
      <c r="L83" s="79">
        <f>Flavor!L181</f>
        <v>415281.23604883888</v>
      </c>
      <c r="M83" s="80">
        <f>Flavor!M181</f>
        <v>-137760.97171593009</v>
      </c>
      <c r="N83" s="78">
        <f>Flavor!N181</f>
        <v>-0.24909666890112908</v>
      </c>
      <c r="O83" s="77">
        <f>Flavor!O181</f>
        <v>204089.23266754125</v>
      </c>
      <c r="P83" s="76">
        <f>Flavor!P181</f>
        <v>-50370.978025564196</v>
      </c>
      <c r="Q83" s="78">
        <f>Flavor!Q181</f>
        <v>-0.1979522766579592</v>
      </c>
    </row>
    <row r="84" spans="2:17">
      <c r="B84" s="369"/>
      <c r="C84" s="151" t="s">
        <v>92</v>
      </c>
      <c r="D84" s="77">
        <f>Flavor!D182</f>
        <v>220.52930202097895</v>
      </c>
      <c r="E84" s="76">
        <f>Flavor!E182</f>
        <v>115.06811845065357</v>
      </c>
      <c r="F84" s="78">
        <f>Flavor!F182</f>
        <v>1.0910945103695138</v>
      </c>
      <c r="G84" s="95">
        <f>Flavor!G182</f>
        <v>2.1119568148551182E-3</v>
      </c>
      <c r="H84" s="81">
        <f>Flavor!H182</f>
        <v>1.1151272012826254E-3</v>
      </c>
      <c r="I84" s="178">
        <f>Flavor!I182</f>
        <v>5.8168952835302017</v>
      </c>
      <c r="J84" s="179">
        <f>Flavor!J182</f>
        <v>0.16172309602032175</v>
      </c>
      <c r="K84" s="78">
        <f>Flavor!K182</f>
        <v>2.8597377879581887E-2</v>
      </c>
      <c r="L84" s="79">
        <f>Flavor!L182</f>
        <v>1282.7958568060399</v>
      </c>
      <c r="M84" s="80">
        <f>Flavor!M182</f>
        <v>686.39470461726194</v>
      </c>
      <c r="N84" s="78">
        <f>Flavor!N182</f>
        <v>1.1508943302644703</v>
      </c>
      <c r="O84" s="77">
        <f>Flavor!O182</f>
        <v>706.84309995174408</v>
      </c>
      <c r="P84" s="76">
        <f>Flavor!P182</f>
        <v>315.32083976268768</v>
      </c>
      <c r="Q84" s="78">
        <f>Flavor!Q182</f>
        <v>0.80537142284177421</v>
      </c>
    </row>
    <row r="85" spans="2:17">
      <c r="B85" s="369"/>
      <c r="C85" s="151" t="s">
        <v>93</v>
      </c>
      <c r="D85" s="77">
        <f>Flavor!D183</f>
        <v>9731.9970930226791</v>
      </c>
      <c r="E85" s="76">
        <f>Flavor!E183</f>
        <v>2853.6190375485876</v>
      </c>
      <c r="F85" s="78">
        <f>Flavor!F183</f>
        <v>0.41486801314701832</v>
      </c>
      <c r="G85" s="95">
        <f>Flavor!G183</f>
        <v>9.3201027683859378E-2</v>
      </c>
      <c r="H85" s="81">
        <f>Flavor!H183</f>
        <v>2.8185913051929037E-2</v>
      </c>
      <c r="I85" s="178">
        <f>Flavor!I183</f>
        <v>3.473489753152684</v>
      </c>
      <c r="J85" s="179">
        <f>Flavor!J183</f>
        <v>-0.87360958714564951</v>
      </c>
      <c r="K85" s="78">
        <f>Flavor!K183</f>
        <v>-0.20096379649002805</v>
      </c>
      <c r="L85" s="79">
        <f>Flavor!L183</f>
        <v>33803.992180325986</v>
      </c>
      <c r="M85" s="80">
        <f>Flavor!M183</f>
        <v>3902.9994730520266</v>
      </c>
      <c r="N85" s="78">
        <f>Flavor!N183</f>
        <v>0.13053076569269056</v>
      </c>
      <c r="O85" s="77">
        <f>Flavor!O183</f>
        <v>14993.40173470974</v>
      </c>
      <c r="P85" s="76">
        <f>Flavor!P183</f>
        <v>304.49916672706604</v>
      </c>
      <c r="Q85" s="78">
        <f>Flavor!Q183</f>
        <v>2.0729878581316301E-2</v>
      </c>
    </row>
    <row r="86" spans="2:17" ht="15" thickBot="1">
      <c r="B86" s="372"/>
      <c r="C86" s="157" t="s">
        <v>94</v>
      </c>
      <c r="D86" s="144">
        <f>Flavor!D184</f>
        <v>20847.594474545265</v>
      </c>
      <c r="E86" s="138">
        <f>Flavor!E184</f>
        <v>-12360.159960694167</v>
      </c>
      <c r="F86" s="140">
        <f>Flavor!F184</f>
        <v>-0.37220703931663029</v>
      </c>
      <c r="G86" s="141">
        <f>Flavor!G184</f>
        <v>0.19965246713411028</v>
      </c>
      <c r="H86" s="142">
        <f>Flavor!H184</f>
        <v>-0.11423053607736061</v>
      </c>
      <c r="I86" s="180">
        <f>Flavor!I184</f>
        <v>3.6898071679776407</v>
      </c>
      <c r="J86" s="181">
        <f>Flavor!J184</f>
        <v>0.40472599174075219</v>
      </c>
      <c r="K86" s="140">
        <f>Flavor!K184</f>
        <v>0.12320121483401883</v>
      </c>
      <c r="L86" s="143">
        <f>Flavor!L184</f>
        <v>76923.603527268177</v>
      </c>
      <c r="M86" s="139">
        <f>Flavor!M184</f>
        <v>-32166.56547303393</v>
      </c>
      <c r="N86" s="140">
        <f>Flavor!N184</f>
        <v>-0.29486218389619373</v>
      </c>
      <c r="O86" s="144">
        <f>Flavor!O184</f>
        <v>49971.774851679802</v>
      </c>
      <c r="P86" s="138">
        <f>Flavor!P184</f>
        <v>-29664.432802799711</v>
      </c>
      <c r="Q86" s="140">
        <f>Flavor!Q184</f>
        <v>-0.37249931502898603</v>
      </c>
    </row>
    <row r="87" spans="2:17">
      <c r="B87" s="368" t="s">
        <v>95</v>
      </c>
      <c r="C87" s="221" t="s">
        <v>144</v>
      </c>
      <c r="D87" s="116">
        <f>Fat!D55</f>
        <v>1215823.5055028989</v>
      </c>
      <c r="E87" s="110">
        <f>Fat!E55</f>
        <v>-158282.38457860751</v>
      </c>
      <c r="F87" s="112">
        <f>Fat!F55</f>
        <v>-0.11518936475064438</v>
      </c>
      <c r="G87" s="113">
        <f>Fat!G55</f>
        <v>11.643653313080435</v>
      </c>
      <c r="H87" s="114">
        <f>Fat!H55</f>
        <v>-1.3445324539059218</v>
      </c>
      <c r="I87" s="182">
        <f>Fat!I55</f>
        <v>4.4093184016296023</v>
      </c>
      <c r="J87" s="183">
        <f>Fat!J55</f>
        <v>-8.7229869722942333E-2</v>
      </c>
      <c r="K87" s="112">
        <f>Fat!K55</f>
        <v>-1.9399295739508188E-2</v>
      </c>
      <c r="L87" s="115">
        <f>Fat!L55</f>
        <v>5360952.9559477428</v>
      </c>
      <c r="M87" s="111">
        <f>Fat!M55</f>
        <v>-817780.50875360426</v>
      </c>
      <c r="N87" s="112">
        <f>Fat!N55</f>
        <v>-0.13235406793730861</v>
      </c>
      <c r="O87" s="116">
        <f>Fat!O55</f>
        <v>1721949.3175018772</v>
      </c>
      <c r="P87" s="110">
        <f>Fat!P55</f>
        <v>-443911.87210763036</v>
      </c>
      <c r="Q87" s="112">
        <f>Fat!Q55</f>
        <v>-0.20495859764109128</v>
      </c>
    </row>
    <row r="88" spans="2:17">
      <c r="B88" s="369"/>
      <c r="C88" s="222" t="s">
        <v>97</v>
      </c>
      <c r="D88" s="77">
        <f>Fat!D56</f>
        <v>164066.72453136064</v>
      </c>
      <c r="E88" s="76">
        <f>Fat!E56</f>
        <v>23228.343874221493</v>
      </c>
      <c r="F88" s="78">
        <f>Fat!F56</f>
        <v>0.16492907519839509</v>
      </c>
      <c r="G88" s="95">
        <f>Fat!G56</f>
        <v>1.5712281034290938</v>
      </c>
      <c r="H88" s="81">
        <f>Fat!H56</f>
        <v>0.24000969857387666</v>
      </c>
      <c r="I88" s="178">
        <f>Fat!I56</f>
        <v>7.7976116202705192</v>
      </c>
      <c r="J88" s="179">
        <f>Fat!J56</f>
        <v>0.43974842528781632</v>
      </c>
      <c r="K88" s="78">
        <f>Fat!K56</f>
        <v>5.9765778954368028E-2</v>
      </c>
      <c r="L88" s="79">
        <f>Fat!L56</f>
        <v>1279328.5977054599</v>
      </c>
      <c r="M88" s="80">
        <f>Fat!M56</f>
        <v>243059.06022733194</v>
      </c>
      <c r="N88" s="78">
        <f>Fat!N56</f>
        <v>0.23455196880421864</v>
      </c>
      <c r="O88" s="77">
        <f>Fat!O56</f>
        <v>487184.86965741968</v>
      </c>
      <c r="P88" s="76">
        <f>Fat!P56</f>
        <v>72892.001399335219</v>
      </c>
      <c r="Q88" s="78">
        <f>Fat!Q56</f>
        <v>0.17594317205076052</v>
      </c>
    </row>
    <row r="89" spans="2:17">
      <c r="B89" s="369"/>
      <c r="C89" s="222" t="s">
        <v>59</v>
      </c>
      <c r="D89" s="77">
        <f>Fat!D57</f>
        <v>6552321.3165025283</v>
      </c>
      <c r="E89" s="76">
        <f>Fat!E57</f>
        <v>305865.61960662622</v>
      </c>
      <c r="F89" s="78">
        <f>Fat!F57</f>
        <v>4.8966267343995139E-2</v>
      </c>
      <c r="G89" s="95">
        <f>Fat!G57</f>
        <v>62.750027006350145</v>
      </c>
      <c r="H89" s="81">
        <f>Fat!H57</f>
        <v>3.7079054623387933</v>
      </c>
      <c r="I89" s="178">
        <f>Fat!I57</f>
        <v>6.1912826718633518</v>
      </c>
      <c r="J89" s="179">
        <f>Fat!J57</f>
        <v>0.23621242345289595</v>
      </c>
      <c r="K89" s="78">
        <f>Fat!K57</f>
        <v>3.9665766078233321E-2</v>
      </c>
      <c r="L89" s="79">
        <f>Fat!L57</f>
        <v>40567273.427342966</v>
      </c>
      <c r="M89" s="80">
        <f>Fat!M57</f>
        <v>3369190.9487441778</v>
      </c>
      <c r="N89" s="78">
        <f>Fat!N57</f>
        <v>9.0574317928419509E-2</v>
      </c>
      <c r="O89" s="77">
        <f>Fat!O57</f>
        <v>15161811.996242417</v>
      </c>
      <c r="P89" s="76">
        <f>Fat!P57</f>
        <v>207112.04811382294</v>
      </c>
      <c r="Q89" s="78">
        <f>Fat!Q57</f>
        <v>1.3849294792420131E-2</v>
      </c>
    </row>
    <row r="90" spans="2:17" ht="15" thickBot="1">
      <c r="B90" s="370"/>
      <c r="C90" s="223" t="s">
        <v>15</v>
      </c>
      <c r="D90" s="109">
        <f>Fat!D58</f>
        <v>2509730.2805790054</v>
      </c>
      <c r="E90" s="103">
        <f>Fat!E58</f>
        <v>-308529.71918725781</v>
      </c>
      <c r="F90" s="105">
        <f>Fat!F58</f>
        <v>-0.10947525040728896</v>
      </c>
      <c r="G90" s="106">
        <f>Fat!G58</f>
        <v>24.035091577140385</v>
      </c>
      <c r="H90" s="107">
        <f>Fat!H58</f>
        <v>-2.6033827070066309</v>
      </c>
      <c r="I90" s="190">
        <f>Fat!I58</f>
        <v>6.5582211149891414</v>
      </c>
      <c r="J90" s="191">
        <f>Fat!J58</f>
        <v>0.13475921550063497</v>
      </c>
      <c r="K90" s="105">
        <f>Fat!K58</f>
        <v>2.097921924490059E-2</v>
      </c>
      <c r="L90" s="108">
        <f>Fat!L58</f>
        <v>16459366.119020855</v>
      </c>
      <c r="M90" s="104">
        <f>Fat!M58</f>
        <v>-1643619.6123302225</v>
      </c>
      <c r="N90" s="105">
        <f>Fat!N58</f>
        <v>-9.0792736442573255E-2</v>
      </c>
      <c r="O90" s="109">
        <f>Fat!O58</f>
        <v>7243320.3208513772</v>
      </c>
      <c r="P90" s="103">
        <f>Fat!P58</f>
        <v>-949773.96168523934</v>
      </c>
      <c r="Q90" s="105">
        <f>Fat!Q58</f>
        <v>-0.11592371928511304</v>
      </c>
    </row>
    <row r="91" spans="2:17" ht="15" hidden="1" thickBot="1">
      <c r="B91" s="371" t="s">
        <v>98</v>
      </c>
      <c r="C91" s="154" t="s">
        <v>99</v>
      </c>
      <c r="D91" s="125">
        <f>Organic!D16</f>
        <v>33648.482144570706</v>
      </c>
      <c r="E91" s="117">
        <f>Organic!E16</f>
        <v>11567.158097387823</v>
      </c>
      <c r="F91" s="121">
        <f>Organic!F16</f>
        <v>0.52384350108133804</v>
      </c>
      <c r="G91" s="122">
        <f>Organic!G16</f>
        <v>0.32224353191847743</v>
      </c>
      <c r="H91" s="123">
        <f>Organic!H16</f>
        <v>0.11352865719450503</v>
      </c>
      <c r="I91" s="186">
        <f>Organic!I16</f>
        <v>3.1868556276312789</v>
      </c>
      <c r="J91" s="187">
        <f>Organic!J16</f>
        <v>2.5430413462504742E-2</v>
      </c>
      <c r="K91" s="121">
        <f>Organic!K16</f>
        <v>8.0439712280814136E-3</v>
      </c>
      <c r="L91" s="124">
        <f>Organic!L16</f>
        <v>107232.85468367576</v>
      </c>
      <c r="M91" s="118">
        <f>Organic!M16</f>
        <v>37424.400078680512</v>
      </c>
      <c r="N91" s="121">
        <f>Organic!N16</f>
        <v>0.53610125436013523</v>
      </c>
      <c r="O91" s="125">
        <f>Organic!O16</f>
        <v>24269.409892678261</v>
      </c>
      <c r="P91" s="117">
        <f>Organic!P16</f>
        <v>8188.7201544046402</v>
      </c>
      <c r="Q91" s="121">
        <f>Organic!Q16</f>
        <v>0.50922692295434824</v>
      </c>
    </row>
    <row r="92" spans="2:17" hidden="1">
      <c r="B92" s="369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72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68" t="s">
        <v>63</v>
      </c>
      <c r="C94" s="150" t="s">
        <v>102</v>
      </c>
      <c r="D94" s="116">
        <f>Size!D94</f>
        <v>5013316.9784804666</v>
      </c>
      <c r="E94" s="110">
        <f>Size!E94</f>
        <v>-549284.63664232474</v>
      </c>
      <c r="F94" s="112">
        <f>Size!F94</f>
        <v>-9.8745995965091163E-2</v>
      </c>
      <c r="G94" s="113">
        <f>Size!G94</f>
        <v>48.011347520264977</v>
      </c>
      <c r="H94" s="114">
        <f>Size!H94</f>
        <v>-4.566917114542477</v>
      </c>
      <c r="I94" s="182">
        <f>Size!I94</f>
        <v>5.7116514609026856</v>
      </c>
      <c r="J94" s="183">
        <f>Size!J94</f>
        <v>0.10016951746620695</v>
      </c>
      <c r="K94" s="112">
        <f>Size!K94</f>
        <v>1.7850813470650324E-2</v>
      </c>
      <c r="L94" s="115">
        <f>Size!L94</f>
        <v>28634319.244106196</v>
      </c>
      <c r="M94" s="111">
        <f>Size!M94</f>
        <v>-2580119.2776859403</v>
      </c>
      <c r="N94" s="112">
        <f>Size!N94</f>
        <v>-8.2657878849387231E-2</v>
      </c>
      <c r="O94" s="116">
        <f>Size!O94</f>
        <v>14344078.153882172</v>
      </c>
      <c r="P94" s="110">
        <f>Size!P94</f>
        <v>-1611388.5154251158</v>
      </c>
      <c r="Q94" s="112">
        <f>Size!Q94</f>
        <v>-0.10099287904407467</v>
      </c>
    </row>
    <row r="95" spans="2:17">
      <c r="B95" s="369"/>
      <c r="C95" s="151" t="s">
        <v>103</v>
      </c>
      <c r="D95" s="77">
        <f>Size!D95</f>
        <v>62541.70064506647</v>
      </c>
      <c r="E95" s="76">
        <f>Size!E95</f>
        <v>42190.142572259814</v>
      </c>
      <c r="F95" s="78">
        <f>Size!F95</f>
        <v>2.0730669573959273</v>
      </c>
      <c r="G95" s="95">
        <f>Size!G95</f>
        <v>0.59894703188881271</v>
      </c>
      <c r="H95" s="81">
        <f>Size!H95</f>
        <v>0.4065820774808635</v>
      </c>
      <c r="I95" s="178">
        <f>Size!I95</f>
        <v>1.4780729900058569</v>
      </c>
      <c r="J95" s="179">
        <f>Size!J95</f>
        <v>-1.6953207666701946</v>
      </c>
      <c r="K95" s="78">
        <f>Size!K95</f>
        <v>-0.53422956514729714</v>
      </c>
      <c r="L95" s="79">
        <f>Size!L95</f>
        <v>92441.19847250462</v>
      </c>
      <c r="M95" s="80">
        <f>Size!M95</f>
        <v>27857.691145629884</v>
      </c>
      <c r="N95" s="78">
        <f>Size!N95</f>
        <v>0.43134373307777346</v>
      </c>
      <c r="O95" s="77">
        <f>Size!O95</f>
        <v>18508.642625689507</v>
      </c>
      <c r="P95" s="76">
        <f>Size!P95</f>
        <v>-2148.1322772502899</v>
      </c>
      <c r="Q95" s="78">
        <f>Size!Q95</f>
        <v>-0.10399165829824555</v>
      </c>
    </row>
    <row r="96" spans="2:17">
      <c r="B96" s="369"/>
      <c r="C96" s="151" t="s">
        <v>104</v>
      </c>
      <c r="D96" s="77">
        <f>Size!D96</f>
        <v>40229.905930662164</v>
      </c>
      <c r="E96" s="76">
        <f>Size!E96</f>
        <v>21209.998194912081</v>
      </c>
      <c r="F96" s="78">
        <f>Size!F96</f>
        <v>1.115147270406863</v>
      </c>
      <c r="G96" s="95">
        <f>Size!G96</f>
        <v>0.38527226637283646</v>
      </c>
      <c r="H96" s="81">
        <f>Size!H96</f>
        <v>0.20549420361508958</v>
      </c>
      <c r="I96" s="178">
        <f>Size!I96</f>
        <v>1.1129243789259275</v>
      </c>
      <c r="J96" s="179">
        <f>Size!J96</f>
        <v>0.22499235377871263</v>
      </c>
      <c r="K96" s="78">
        <f>Size!K96</f>
        <v>0.2533891642678503</v>
      </c>
      <c r="L96" s="79">
        <f>Size!L96</f>
        <v>44772.84307213068</v>
      </c>
      <c r="M96" s="80">
        <f>Size!M96</f>
        <v>27884.457878212928</v>
      </c>
      <c r="N96" s="78">
        <f>Size!N96</f>
        <v>1.6511026695586826</v>
      </c>
      <c r="O96" s="77">
        <f>Size!O96</f>
        <v>14829.484296917915</v>
      </c>
      <c r="P96" s="76">
        <f>Size!P96</f>
        <v>6701.0884431600571</v>
      </c>
      <c r="Q96" s="78">
        <f>Size!Q96</f>
        <v>0.82440478585477117</v>
      </c>
    </row>
    <row r="97" spans="2:17">
      <c r="B97" s="369"/>
      <c r="C97" s="151" t="s">
        <v>105</v>
      </c>
      <c r="D97" s="77">
        <f>Size!D97</f>
        <v>607389.26463277638</v>
      </c>
      <c r="E97" s="76">
        <f>Size!E97</f>
        <v>5487.5514252632856</v>
      </c>
      <c r="F97" s="78">
        <f>Size!F97</f>
        <v>9.1170224387970532E-3</v>
      </c>
      <c r="G97" s="95">
        <f>Size!G97</f>
        <v>5.8168229117643531</v>
      </c>
      <c r="H97" s="81">
        <f>Size!H97</f>
        <v>0.12758795466595352</v>
      </c>
      <c r="I97" s="178">
        <f>Size!I97</f>
        <v>4.1769775894233723</v>
      </c>
      <c r="J97" s="179">
        <f>Size!J97</f>
        <v>-2.9653982645926114E-2</v>
      </c>
      <c r="K97" s="78">
        <f>Size!K97</f>
        <v>-7.0493415308388709E-3</v>
      </c>
      <c r="L97" s="79">
        <f>Size!L97</f>
        <v>2537051.346427449</v>
      </c>
      <c r="M97" s="80">
        <f>Size!M97</f>
        <v>5072.5963661242276</v>
      </c>
      <c r="N97" s="78">
        <f>Size!N97</f>
        <v>2.0034119030427761E-3</v>
      </c>
      <c r="O97" s="77">
        <f>Size!O97</f>
        <v>339879.98359155655</v>
      </c>
      <c r="P97" s="76">
        <f>Size!P97</f>
        <v>3402.6792483329773</v>
      </c>
      <c r="Q97" s="78">
        <f>Size!Q97</f>
        <v>1.0112656052611725E-2</v>
      </c>
    </row>
    <row r="98" spans="2:17">
      <c r="B98" s="369"/>
      <c r="C98" s="151" t="s">
        <v>106</v>
      </c>
      <c r="D98" s="77">
        <f>Size!D98</f>
        <v>9571486.6670996472</v>
      </c>
      <c r="E98" s="76">
        <f>Size!E98</f>
        <v>-208274.26175586879</v>
      </c>
      <c r="F98" s="78">
        <f>Size!F98</f>
        <v>-2.1296457374673498E-2</v>
      </c>
      <c r="G98" s="95">
        <f>Size!G98</f>
        <v>91.66385740863133</v>
      </c>
      <c r="H98" s="81">
        <f>Size!H98</f>
        <v>-0.77541718989030528</v>
      </c>
      <c r="I98" s="178">
        <f>Size!I98</f>
        <v>6.3011829615919241</v>
      </c>
      <c r="J98" s="179">
        <f>Size!J98</f>
        <v>0.24138304070769223</v>
      </c>
      <c r="K98" s="78">
        <f>Size!K98</f>
        <v>3.9833500092272052E-2</v>
      </c>
      <c r="L98" s="79">
        <f>Size!L98</f>
        <v>60311688.703832567</v>
      </c>
      <c r="M98" s="80">
        <f>Size!M98</f>
        <v>1048294.2008872107</v>
      </c>
      <c r="N98" s="78">
        <f>Size!N98</f>
        <v>1.7688730280799408E-2</v>
      </c>
      <c r="O98" s="77">
        <f>Size!O98</f>
        <v>24130512.995584775</v>
      </c>
      <c r="P98" s="76">
        <f>Size!P98</f>
        <v>-1121809.0877833515</v>
      </c>
      <c r="Q98" s="78">
        <f>Size!Q98</f>
        <v>-4.4423997289429702E-2</v>
      </c>
    </row>
    <row r="99" spans="2:17" ht="15" customHeight="1">
      <c r="B99" s="369"/>
      <c r="C99" s="151" t="s">
        <v>107</v>
      </c>
      <c r="D99" s="77">
        <f>Size!D99</f>
        <v>766557.00405453367</v>
      </c>
      <c r="E99" s="76">
        <f>Size!E99</f>
        <v>7328.5945229070494</v>
      </c>
      <c r="F99" s="78">
        <f>Size!F99</f>
        <v>9.6526874269998817E-3</v>
      </c>
      <c r="G99" s="95">
        <f>Size!G99</f>
        <v>7.3411345968613544</v>
      </c>
      <c r="H99" s="81">
        <f>Size!H99</f>
        <v>0.16483203259140833</v>
      </c>
      <c r="I99" s="178">
        <f>Size!I99</f>
        <v>4.1952167561776079</v>
      </c>
      <c r="J99" s="179">
        <f>Size!J99</f>
        <v>2.2071183367243563E-2</v>
      </c>
      <c r="K99" s="78">
        <f>Size!K99</f>
        <v>5.2888601612763632E-3</v>
      </c>
      <c r="L99" s="79">
        <f>Size!L99</f>
        <v>3215872.7879748861</v>
      </c>
      <c r="M99" s="80">
        <f>Size!M99</f>
        <v>47502.111986123957</v>
      </c>
      <c r="N99" s="78">
        <f>Size!N99</f>
        <v>1.4992599302258042E-2</v>
      </c>
      <c r="O99" s="77">
        <f>Size!O99</f>
        <v>449778.03727865219</v>
      </c>
      <c r="P99" s="76">
        <f>Size!P99</f>
        <v>3678.1229091882706</v>
      </c>
      <c r="Q99" s="78">
        <f>Size!Q99</f>
        <v>8.2450652661233571E-3</v>
      </c>
    </row>
    <row r="100" spans="2:17" ht="15" thickBot="1">
      <c r="B100" s="370"/>
      <c r="C100" s="152" t="s">
        <v>108</v>
      </c>
      <c r="D100" s="144">
        <f>Size!D100</f>
        <v>103898.15596160406</v>
      </c>
      <c r="E100" s="138">
        <f>Size!E100</f>
        <v>63227.526947930339</v>
      </c>
      <c r="F100" s="140">
        <f>Size!F100</f>
        <v>1.5546237784193808</v>
      </c>
      <c r="G100" s="141">
        <f>Size!G100</f>
        <v>0.99500799450730337</v>
      </c>
      <c r="H100" s="142">
        <f>Size!H100</f>
        <v>0.61058515729899621</v>
      </c>
      <c r="I100" s="180">
        <f>Size!I100</f>
        <v>1.3413097366333779</v>
      </c>
      <c r="J100" s="181">
        <f>Size!J100</f>
        <v>-0.7315874680513017</v>
      </c>
      <c r="K100" s="140">
        <f>Size!K100</f>
        <v>-0.35292993130481243</v>
      </c>
      <c r="L100" s="143">
        <f>Size!L100</f>
        <v>139359.60820955277</v>
      </c>
      <c r="M100" s="139">
        <f>Size!M100</f>
        <v>55053.57501434088</v>
      </c>
      <c r="N100" s="140">
        <f>Size!N100</f>
        <v>0.65302058379218841</v>
      </c>
      <c r="O100" s="144">
        <f>Size!O100</f>
        <v>33975.471389651299</v>
      </c>
      <c r="P100" s="138">
        <f>Size!P100</f>
        <v>4449.1805944442749</v>
      </c>
      <c r="Q100" s="140">
        <f>Size!Q100</f>
        <v>0.15068538833081283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60" t="s">
        <v>136</v>
      </c>
      <c r="C102" s="360"/>
      <c r="D102" s="360"/>
      <c r="E102" s="360"/>
      <c r="F102" s="360"/>
      <c r="G102" s="360"/>
      <c r="H102" s="360"/>
      <c r="I102" s="360"/>
      <c r="J102" s="360"/>
      <c r="K102" s="360"/>
      <c r="L102" s="360"/>
      <c r="M102" s="360"/>
      <c r="N102" s="360"/>
      <c r="O102" s="360"/>
      <c r="P102" s="360"/>
      <c r="Q102" s="360"/>
    </row>
    <row r="103" spans="2:17">
      <c r="B103" s="361" t="s">
        <v>18</v>
      </c>
      <c r="C103" s="361"/>
      <c r="D103" s="361"/>
      <c r="E103" s="361"/>
      <c r="F103" s="361"/>
      <c r="G103" s="361"/>
      <c r="H103" s="361"/>
      <c r="I103" s="361"/>
      <c r="J103" s="361"/>
      <c r="K103" s="361"/>
      <c r="L103" s="361"/>
      <c r="M103" s="361"/>
      <c r="N103" s="361"/>
      <c r="O103" s="361"/>
      <c r="P103" s="361"/>
      <c r="Q103" s="361"/>
    </row>
    <row r="104" spans="2:17" ht="15" thickBot="1">
      <c r="B104" s="361" t="str">
        <f>'HOME PAGE'!H7</f>
        <v>YTD Ending 02-23-2025</v>
      </c>
      <c r="C104" s="361"/>
      <c r="D104" s="361"/>
      <c r="E104" s="361"/>
      <c r="F104" s="361"/>
      <c r="G104" s="361"/>
      <c r="H104" s="361"/>
      <c r="I104" s="361"/>
      <c r="J104" s="361"/>
      <c r="K104" s="361"/>
      <c r="L104" s="361"/>
      <c r="M104" s="361"/>
      <c r="N104" s="361"/>
      <c r="O104" s="361"/>
      <c r="P104" s="361"/>
      <c r="Q104" s="361"/>
    </row>
    <row r="105" spans="2:17">
      <c r="D105" s="366" t="s">
        <v>64</v>
      </c>
      <c r="E105" s="364"/>
      <c r="F105" s="367"/>
      <c r="G105" s="363" t="s">
        <v>21</v>
      </c>
      <c r="H105" s="365"/>
      <c r="I105" s="366" t="s">
        <v>22</v>
      </c>
      <c r="J105" s="364"/>
      <c r="K105" s="367"/>
      <c r="L105" s="363" t="s">
        <v>23</v>
      </c>
      <c r="M105" s="364"/>
      <c r="N105" s="365"/>
      <c r="O105" s="366" t="s">
        <v>24</v>
      </c>
      <c r="P105" s="364"/>
      <c r="Q105" s="367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1" t="s">
        <v>11</v>
      </c>
      <c r="D107" s="282">
        <f>'Segment Data'!D87</f>
        <v>1460271.851279621</v>
      </c>
      <c r="E107" s="283">
        <f>'Segment Data'!E87</f>
        <v>21197.734885521233</v>
      </c>
      <c r="F107" s="284">
        <f>'Segment Data'!F87</f>
        <v>1.4730120321138551E-2</v>
      </c>
      <c r="G107" s="285">
        <f>'Segment Data'!G87</f>
        <v>100.00000000000001</v>
      </c>
      <c r="H107" s="286">
        <f>'Segment Data'!H87</f>
        <v>0</v>
      </c>
      <c r="I107" s="287">
        <f>'Segment Data'!I87</f>
        <v>6.2516057501840043</v>
      </c>
      <c r="J107" s="288">
        <f>'Segment Data'!J87</f>
        <v>0.31236733775510306</v>
      </c>
      <c r="K107" s="284">
        <f>'Segment Data'!K87</f>
        <v>5.2593837132622841E-2</v>
      </c>
      <c r="L107" s="289">
        <f>'Segment Data'!L87</f>
        <v>9129043.9022915196</v>
      </c>
      <c r="M107" s="290">
        <f>'Segment Data'!M87</f>
        <v>582039.63187150285</v>
      </c>
      <c r="N107" s="284">
        <f>'Segment Data'!N87</f>
        <v>6.8098671002875283E-2</v>
      </c>
      <c r="O107" s="282">
        <f>'Segment Data'!O87</f>
        <v>3429259.6722369194</v>
      </c>
      <c r="P107" s="283">
        <f>'Segment Data'!P87</f>
        <v>-9983.5602379911579</v>
      </c>
      <c r="Q107" s="284">
        <f>'Segment Data'!Q87</f>
        <v>-2.9028363401930424E-3</v>
      </c>
    </row>
    <row r="108" spans="2:17">
      <c r="B108" s="375" t="s">
        <v>60</v>
      </c>
      <c r="C108" s="151" t="s">
        <v>145</v>
      </c>
      <c r="D108" s="77">
        <f>'Segment Data'!D88</f>
        <v>1632.756317196679</v>
      </c>
      <c r="E108" s="76">
        <f>'Segment Data'!E88</f>
        <v>-1093.9582492939148</v>
      </c>
      <c r="F108" s="78">
        <f>'Segment Data'!F88</f>
        <v>-0.40120013394063797</v>
      </c>
      <c r="G108" s="95">
        <f>'Segment Data'!G88</f>
        <v>0.11181180516257377</v>
      </c>
      <c r="H108" s="81">
        <f>'Segment Data'!H88</f>
        <v>-7.7665201992759225E-2</v>
      </c>
      <c r="I108" s="178">
        <f>'Segment Data'!I88</f>
        <v>5.5314457524675253</v>
      </c>
      <c r="J108" s="179">
        <f>'Segment Data'!J88</f>
        <v>-2.4881573164651654</v>
      </c>
      <c r="K108" s="78">
        <f>'Segment Data'!K88</f>
        <v>-0.31025940998303153</v>
      </c>
      <c r="L108" s="79">
        <f>'Segment Data'!L88</f>
        <v>9031.5029955720893</v>
      </c>
      <c r="M108" s="80">
        <f>'Segment Data'!M88</f>
        <v>-12835.665509959348</v>
      </c>
      <c r="N108" s="78">
        <f>'Segment Data'!N88</f>
        <v>-0.58698342708213391</v>
      </c>
      <c r="O108" s="77">
        <f>'Segment Data'!O88</f>
        <v>2640.4653635025024</v>
      </c>
      <c r="P108" s="76">
        <f>'Segment Data'!P88</f>
        <v>-5163.0663780915056</v>
      </c>
      <c r="Q108" s="78">
        <f>'Segment Data'!Q88</f>
        <v>-0.66163200830869673</v>
      </c>
    </row>
    <row r="109" spans="2:17">
      <c r="B109" s="376"/>
      <c r="C109" s="151" t="s">
        <v>149</v>
      </c>
      <c r="D109" s="77">
        <f>'Segment Data'!D89</f>
        <v>961.73150426149368</v>
      </c>
      <c r="E109" s="76">
        <f>'Segment Data'!E89</f>
        <v>290.64680574278839</v>
      </c>
      <c r="F109" s="78">
        <f>'Segment Data'!F89</f>
        <v>0.43310003399621116</v>
      </c>
      <c r="G109" s="95">
        <f>'Segment Data'!G89</f>
        <v>6.5859757785424564E-2</v>
      </c>
      <c r="H109" s="81">
        <f>'Segment Data'!H89</f>
        <v>1.9226669824656574E-2</v>
      </c>
      <c r="I109" s="178">
        <f>'Segment Data'!I89</f>
        <v>6.3904152298121577</v>
      </c>
      <c r="J109" s="179">
        <f>'Segment Data'!J89</f>
        <v>8.4453778082449027E-2</v>
      </c>
      <c r="K109" s="78">
        <f>'Segment Data'!K89</f>
        <v>1.3392688605681784E-2</v>
      </c>
      <c r="L109" s="79">
        <f>'Segment Data'!L89</f>
        <v>6145.863651822805</v>
      </c>
      <c r="M109" s="80">
        <f>'Segment Data'!M89</f>
        <v>1914.029412118196</v>
      </c>
      <c r="N109" s="78">
        <f>'Segment Data'!N89</f>
        <v>0.45229309649231425</v>
      </c>
      <c r="O109" s="77">
        <f>'Segment Data'!O89</f>
        <v>1923.4630085229874</v>
      </c>
      <c r="P109" s="76">
        <f>'Segment Data'!P89</f>
        <v>128.93830978870392</v>
      </c>
      <c r="Q109" s="78">
        <f>'Segment Data'!Q89</f>
        <v>7.185095300145318E-2</v>
      </c>
    </row>
    <row r="110" spans="2:17">
      <c r="B110" s="376"/>
      <c r="C110" s="151" t="s">
        <v>146</v>
      </c>
      <c r="D110" s="77">
        <f>'Segment Data'!D90</f>
        <v>490342.30987144809</v>
      </c>
      <c r="E110" s="76">
        <f>'Segment Data'!E90</f>
        <v>40477.839710695844</v>
      </c>
      <c r="F110" s="78">
        <f>'Segment Data'!F90</f>
        <v>8.9977854210695277E-2</v>
      </c>
      <c r="G110" s="95">
        <f>'Segment Data'!G90</f>
        <v>33.578837354275244</v>
      </c>
      <c r="H110" s="81">
        <f>'Segment Data'!H90</f>
        <v>2.3181493163316915</v>
      </c>
      <c r="I110" s="178">
        <f>'Segment Data'!I90</f>
        <v>6.6095557431135425</v>
      </c>
      <c r="J110" s="179">
        <f>'Segment Data'!J90</f>
        <v>-5.7605448044133922E-2</v>
      </c>
      <c r="K110" s="78">
        <f>'Segment Data'!K90</f>
        <v>-8.6401762898027958E-3</v>
      </c>
      <c r="L110" s="79">
        <f>'Segment Data'!L90</f>
        <v>3240944.8303023898</v>
      </c>
      <c r="M110" s="80">
        <f>'Segment Data'!M90</f>
        <v>241625.8935659118</v>
      </c>
      <c r="N110" s="78">
        <f>'Segment Data'!N90</f>
        <v>8.0560253398333809E-2</v>
      </c>
      <c r="O110" s="77">
        <f>'Segment Data'!O90</f>
        <v>1241434.8083662987</v>
      </c>
      <c r="P110" s="76">
        <f>'Segment Data'!P90</f>
        <v>10728.062809095718</v>
      </c>
      <c r="Q110" s="78">
        <f>'Segment Data'!Q90</f>
        <v>8.7169935874842255E-3</v>
      </c>
    </row>
    <row r="111" spans="2:17">
      <c r="B111" s="376"/>
      <c r="C111" s="151" t="s">
        <v>148</v>
      </c>
      <c r="D111" s="77">
        <f>'Segment Data'!D91</f>
        <v>22690.275909055341</v>
      </c>
      <c r="E111" s="76">
        <f>'Segment Data'!E91</f>
        <v>2482.6930390478992</v>
      </c>
      <c r="F111" s="78">
        <f>'Segment Data'!F91</f>
        <v>0.12285947582245323</v>
      </c>
      <c r="G111" s="95">
        <f>'Segment Data'!G91</f>
        <v>1.5538391628361587</v>
      </c>
      <c r="H111" s="81">
        <f>'Segment Data'!H91</f>
        <v>0.14963192710032658</v>
      </c>
      <c r="I111" s="178">
        <f>'Segment Data'!I91</f>
        <v>7.8087747154296991</v>
      </c>
      <c r="J111" s="179">
        <f>'Segment Data'!J91</f>
        <v>-1.4563063873017867E-2</v>
      </c>
      <c r="K111" s="78">
        <f>'Segment Data'!K91</f>
        <v>-1.8614898504760525E-3</v>
      </c>
      <c r="L111" s="79">
        <f>'Segment Data'!L91</f>
        <v>177183.25280475497</v>
      </c>
      <c r="M111" s="80">
        <f>'Segment Data'!M91</f>
        <v>19092.506309435325</v>
      </c>
      <c r="N111" s="78">
        <f>'Segment Data'!N91</f>
        <v>0.1207692843046988</v>
      </c>
      <c r="O111" s="77">
        <f>'Segment Data'!O91</f>
        <v>68394.943048715591</v>
      </c>
      <c r="P111" s="76">
        <f>'Segment Data'!P91</f>
        <v>7403.6655148188438</v>
      </c>
      <c r="Q111" s="78">
        <f>'Segment Data'!Q91</f>
        <v>0.1213889233702992</v>
      </c>
    </row>
    <row r="112" spans="2:17" ht="15" thickBot="1">
      <c r="B112" s="377"/>
      <c r="C112" s="151" t="s">
        <v>147</v>
      </c>
      <c r="D112" s="144">
        <f>'Segment Data'!D92</f>
        <v>944644.77767766023</v>
      </c>
      <c r="E112" s="138">
        <f>'Segment Data'!E92</f>
        <v>-20959.486420667614</v>
      </c>
      <c r="F112" s="140">
        <f>'Segment Data'!F92</f>
        <v>-2.1706083123234118E-2</v>
      </c>
      <c r="G112" s="141">
        <f>'Segment Data'!G92</f>
        <v>64.689651919940658</v>
      </c>
      <c r="H112" s="142">
        <f>'Segment Data'!H92</f>
        <v>-2.4093427112636476</v>
      </c>
      <c r="I112" s="180">
        <f>'Segment Data'!I92</f>
        <v>6.0295029275867424</v>
      </c>
      <c r="J112" s="181">
        <f>'Segment Data'!J92</f>
        <v>0.47495456459730967</v>
      </c>
      <c r="K112" s="140">
        <f>'Segment Data'!K92</f>
        <v>8.5507323648846806E-2</v>
      </c>
      <c r="L112" s="143">
        <f>'Segment Data'!L92</f>
        <v>5695738.4525369797</v>
      </c>
      <c r="M112" s="139">
        <f>'Segment Data'!M92</f>
        <v>332242.86809399724</v>
      </c>
      <c r="N112" s="140">
        <f>'Segment Data'!N92</f>
        <v>6.1945211450845597E-2</v>
      </c>
      <c r="O112" s="144">
        <f>'Segment Data'!O92</f>
        <v>2114865.9924498796</v>
      </c>
      <c r="P112" s="138">
        <f>'Segment Data'!P92</f>
        <v>-23081.160493602976</v>
      </c>
      <c r="Q112" s="140">
        <f>'Segment Data'!Q92</f>
        <v>-1.0795945288837145E-2</v>
      </c>
    </row>
    <row r="113" spans="2:17">
      <c r="B113" s="368" t="s">
        <v>61</v>
      </c>
      <c r="C113" s="150" t="s">
        <v>74</v>
      </c>
      <c r="D113" s="116">
        <f>'Type Data'!D59</f>
        <v>411069.02265398897</v>
      </c>
      <c r="E113" s="110">
        <f>'Type Data'!E59</f>
        <v>-57932.699174943264</v>
      </c>
      <c r="F113" s="112">
        <f>'Type Data'!F59</f>
        <v>-0.1235234253491166</v>
      </c>
      <c r="G113" s="113">
        <f>'Type Data'!G59</f>
        <v>28.150170962603529</v>
      </c>
      <c r="H113" s="114">
        <f>'Type Data'!H59</f>
        <v>-4.4403479332622275</v>
      </c>
      <c r="I113" s="182">
        <f>'Type Data'!I59</f>
        <v>4.8231270207011026</v>
      </c>
      <c r="J113" s="183">
        <f>'Type Data'!J59</f>
        <v>0.18073062820798924</v>
      </c>
      <c r="K113" s="112">
        <f>'Type Data'!K59</f>
        <v>3.8930460246831958E-2</v>
      </c>
      <c r="L113" s="115">
        <f>'Type Data'!L59</f>
        <v>1982638.110535648</v>
      </c>
      <c r="M113" s="111">
        <f>'Type Data'!M59</f>
        <v>-194653.79095604573</v>
      </c>
      <c r="N113" s="112">
        <f>'Type Data'!N59</f>
        <v>-8.9401788902390922E-2</v>
      </c>
      <c r="O113" s="116">
        <f>'Type Data'!O59</f>
        <v>1028063.3542845249</v>
      </c>
      <c r="P113" s="110">
        <f>'Type Data'!P59</f>
        <v>-142277.05066900607</v>
      </c>
      <c r="Q113" s="112">
        <f>'Type Data'!Q59</f>
        <v>-0.12156894700619625</v>
      </c>
    </row>
    <row r="114" spans="2:17">
      <c r="B114" s="369"/>
      <c r="C114" s="151" t="s">
        <v>75</v>
      </c>
      <c r="D114" s="77">
        <f>'Type Data'!D60</f>
        <v>704856.98299143044</v>
      </c>
      <c r="E114" s="76">
        <f>'Type Data'!E60</f>
        <v>103601.85355766793</v>
      </c>
      <c r="F114" s="78">
        <f>'Type Data'!F60</f>
        <v>0.17230930512848333</v>
      </c>
      <c r="G114" s="95">
        <f>'Type Data'!G60</f>
        <v>48.268887904246832</v>
      </c>
      <c r="H114" s="81">
        <f>'Type Data'!H60</f>
        <v>6.488195542109672</v>
      </c>
      <c r="I114" s="178">
        <f>'Type Data'!I60</f>
        <v>6.6991681063132082</v>
      </c>
      <c r="J114" s="179">
        <f>'Type Data'!J60</f>
        <v>0.35693468170638631</v>
      </c>
      <c r="K114" s="78">
        <f>'Type Data'!K60</f>
        <v>5.6279019993420373E-2</v>
      </c>
      <c r="L114" s="79">
        <f>'Type Data'!L60</f>
        <v>4721955.4199683424</v>
      </c>
      <c r="M114" s="80">
        <f>'Type Data'!M60</f>
        <v>908655.04135723272</v>
      </c>
      <c r="N114" s="78">
        <f>'Type Data'!N60</f>
        <v>0.238285723950282</v>
      </c>
      <c r="O114" s="77">
        <f>'Type Data'!O60</f>
        <v>1386168.7355673313</v>
      </c>
      <c r="P114" s="76">
        <f>'Type Data'!P60</f>
        <v>206870.264757019</v>
      </c>
      <c r="Q114" s="78">
        <f>'Type Data'!Q60</f>
        <v>0.17541807258927045</v>
      </c>
    </row>
    <row r="115" spans="2:17">
      <c r="B115" s="369"/>
      <c r="C115" s="151" t="s">
        <v>76</v>
      </c>
      <c r="D115" s="77">
        <f>'Type Data'!D61</f>
        <v>343906.45016316604</v>
      </c>
      <c r="E115" s="76">
        <f>'Type Data'!E61</f>
        <v>-24315.414873816655</v>
      </c>
      <c r="F115" s="78">
        <f>'Type Data'!F61</f>
        <v>-6.6034685016259184E-2</v>
      </c>
      <c r="G115" s="95">
        <f>'Type Data'!G61</f>
        <v>23.550851155680657</v>
      </c>
      <c r="H115" s="81">
        <f>'Type Data'!H61</f>
        <v>-2.0365637552093609</v>
      </c>
      <c r="I115" s="178">
        <f>'Type Data'!I61</f>
        <v>7.0416269409261716</v>
      </c>
      <c r="J115" s="179">
        <f>'Type Data'!J61</f>
        <v>0.10956947647220616</v>
      </c>
      <c r="K115" s="78">
        <f>'Type Data'!K61</f>
        <v>1.5806198525337368E-2</v>
      </c>
      <c r="L115" s="79">
        <f>'Type Data'!L61</f>
        <v>2421660.9246272338</v>
      </c>
      <c r="M115" s="80">
        <f>'Type Data'!M61</f>
        <v>-130874.20347754285</v>
      </c>
      <c r="N115" s="78">
        <f>'Type Data'!N61</f>
        <v>-5.1272243831846968E-2</v>
      </c>
      <c r="O115" s="77">
        <f>'Type Data'!O61</f>
        <v>1013270.0005009174</v>
      </c>
      <c r="P115" s="76">
        <f>'Type Data'!P61</f>
        <v>-73952.755832470953</v>
      </c>
      <c r="Q115" s="78">
        <f>'Type Data'!Q61</f>
        <v>-6.8019874861590848E-2</v>
      </c>
    </row>
    <row r="116" spans="2:17" ht="15" thickBot="1">
      <c r="B116" s="370"/>
      <c r="C116" s="152" t="s">
        <v>77</v>
      </c>
      <c r="D116" s="144">
        <f>'Type Data'!D62</f>
        <v>439.39547103643417</v>
      </c>
      <c r="E116" s="138">
        <f>'Type Data'!E62</f>
        <v>-156.00462338328362</v>
      </c>
      <c r="F116" s="140">
        <f>'Type Data'!F62</f>
        <v>-0.26201645724515227</v>
      </c>
      <c r="G116" s="141">
        <f>'Type Data'!G62</f>
        <v>3.0089977469016906E-2</v>
      </c>
      <c r="H116" s="142">
        <f>'Type Data'!H62</f>
        <v>-1.1283853637862905E-2</v>
      </c>
      <c r="I116" s="180">
        <f>'Type Data'!I62</f>
        <v>6.3483748562896549</v>
      </c>
      <c r="J116" s="181">
        <f>'Type Data'!J62</f>
        <v>-0.16298153880097033</v>
      </c>
      <c r="K116" s="140">
        <f>'Type Data'!K62</f>
        <v>-2.5030351421687455E-2</v>
      </c>
      <c r="L116" s="143">
        <f>'Type Data'!L62</f>
        <v>2789.4471602952481</v>
      </c>
      <c r="M116" s="139">
        <f>'Type Data'!M62</f>
        <v>-1087.4150521421434</v>
      </c>
      <c r="N116" s="140">
        <f>'Type Data'!N62</f>
        <v>-0.28048844466372802</v>
      </c>
      <c r="O116" s="144">
        <f>'Type Data'!O62</f>
        <v>1757.5818841457367</v>
      </c>
      <c r="P116" s="138">
        <f>'Type Data'!P62</f>
        <v>-624.01849353313446</v>
      </c>
      <c r="Q116" s="140">
        <f>'Type Data'!Q62</f>
        <v>-0.26201645724515227</v>
      </c>
    </row>
    <row r="117" spans="2:17" ht="15" thickBot="1">
      <c r="B117" s="94" t="s">
        <v>78</v>
      </c>
      <c r="C117" s="153" t="s">
        <v>79</v>
      </c>
      <c r="D117" s="137">
        <f>Granola!D17</f>
        <v>26796.442434332694</v>
      </c>
      <c r="E117" s="131">
        <f>Granola!E17</f>
        <v>851.03106426644445</v>
      </c>
      <c r="F117" s="133">
        <f>Granola!F17</f>
        <v>3.2800831412073753E-2</v>
      </c>
      <c r="G117" s="134">
        <f>Granola!G17</f>
        <v>1.8350310875917557</v>
      </c>
      <c r="H117" s="135">
        <f>Granola!H17</f>
        <v>3.2107174605404687E-2</v>
      </c>
      <c r="I117" s="184">
        <f>Granola!I17</f>
        <v>5.9209389817483524</v>
      </c>
      <c r="J117" s="185">
        <f>Granola!J17</f>
        <v>-0.17632987821438562</v>
      </c>
      <c r="K117" s="133">
        <f>Granola!K17</f>
        <v>-2.8919485471969694E-2</v>
      </c>
      <c r="L117" s="136">
        <f>Granola!L17</f>
        <v>158660.10058161616</v>
      </c>
      <c r="M117" s="132">
        <f>Granola!M17</f>
        <v>463.95177598806913</v>
      </c>
      <c r="N117" s="133">
        <f>Granola!N17</f>
        <v>2.9327627726141161E-3</v>
      </c>
      <c r="O117" s="137">
        <f>Granola!O17</f>
        <v>64154.19469845295</v>
      </c>
      <c r="P117" s="131">
        <f>Granola!P17</f>
        <v>2944.2181601686752</v>
      </c>
      <c r="Q117" s="133">
        <f>Granola!Q17</f>
        <v>4.8100298785888118E-2</v>
      </c>
    </row>
    <row r="118" spans="2:17">
      <c r="B118" s="371" t="s">
        <v>80</v>
      </c>
      <c r="C118" s="154" t="s">
        <v>14</v>
      </c>
      <c r="D118" s="125">
        <f>'NB vs PL'!D31</f>
        <v>1399309.6118378795</v>
      </c>
      <c r="E118" s="117">
        <f>'NB vs PL'!E31</f>
        <v>25095.067113969009</v>
      </c>
      <c r="F118" s="121">
        <f>'NB vs PL'!F31</f>
        <v>1.8261389540896459E-2</v>
      </c>
      <c r="G118" s="122">
        <f>'NB vs PL'!G31</f>
        <v>95.825281478354782</v>
      </c>
      <c r="H118" s="123">
        <f>'NB vs PL'!H31</f>
        <v>0.33231630938270484</v>
      </c>
      <c r="I118" s="186">
        <f>'NB vs PL'!I31</f>
        <v>6.2000946094025551</v>
      </c>
      <c r="J118" s="187">
        <f>'NB vs PL'!J31</f>
        <v>0.30524085865940886</v>
      </c>
      <c r="K118" s="121">
        <f>'NB vs PL'!K31</f>
        <v>5.1780904423782879E-2</v>
      </c>
      <c r="L118" s="124">
        <f>'NB vs PL'!L31</f>
        <v>8675851.9812412187</v>
      </c>
      <c r="M118" s="118">
        <f>'NB vs PL'!M31</f>
        <v>575058.2179496903</v>
      </c>
      <c r="N118" s="121">
        <f>'NB vs PL'!N31</f>
        <v>7.0987885231142051E-2</v>
      </c>
      <c r="O118" s="125">
        <f>'NB vs PL'!O31</f>
        <v>3281611.8637464046</v>
      </c>
      <c r="P118" s="117">
        <f>'NB vs PL'!P31</f>
        <v>1219.9170043109916</v>
      </c>
      <c r="Q118" s="121">
        <f>'NB vs PL'!Q31</f>
        <v>3.718814776150596E-4</v>
      </c>
    </row>
    <row r="119" spans="2:17" ht="15" thickBot="1">
      <c r="B119" s="372"/>
      <c r="C119" s="155" t="s">
        <v>13</v>
      </c>
      <c r="D119" s="130">
        <f>'NB vs PL'!D32</f>
        <v>60962.239441741665</v>
      </c>
      <c r="E119" s="119">
        <f>'NB vs PL'!E32</f>
        <v>-3897.3322284478054</v>
      </c>
      <c r="F119" s="126">
        <f>'NB vs PL'!F32</f>
        <v>-6.0088775304680028E-2</v>
      </c>
      <c r="G119" s="127">
        <f>'NB vs PL'!G32</f>
        <v>4.1747185216452047</v>
      </c>
      <c r="H119" s="128">
        <f>'NB vs PL'!H32</f>
        <v>-0.3323163093827235</v>
      </c>
      <c r="I119" s="188">
        <f>'NB vs PL'!I32</f>
        <v>7.4339775769456722</v>
      </c>
      <c r="J119" s="189">
        <f>'NB vs PL'!J32</f>
        <v>0.55433752323905239</v>
      </c>
      <c r="K119" s="126">
        <f>'NB vs PL'!K32</f>
        <v>8.0576530009064326E-2</v>
      </c>
      <c r="L119" s="129">
        <f>'NB vs PL'!L32</f>
        <v>453191.92105030059</v>
      </c>
      <c r="M119" s="120">
        <f>'NB vs PL'!M32</f>
        <v>6981.4139218099299</v>
      </c>
      <c r="N119" s="126">
        <f>'NB vs PL'!N32</f>
        <v>1.5646009697838793E-2</v>
      </c>
      <c r="O119" s="130">
        <f>'NB vs PL'!O32</f>
        <v>147647.80849051476</v>
      </c>
      <c r="P119" s="119">
        <f>'NB vs PL'!P32</f>
        <v>-11203.477242301538</v>
      </c>
      <c r="Q119" s="126">
        <f>'NB vs PL'!Q32</f>
        <v>-7.052808663535462E-2</v>
      </c>
    </row>
    <row r="120" spans="2:17">
      <c r="B120" s="368" t="s">
        <v>62</v>
      </c>
      <c r="C120" s="150" t="s">
        <v>70</v>
      </c>
      <c r="D120" s="116">
        <f>Package!D59</f>
        <v>711152.22167685663</v>
      </c>
      <c r="E120" s="110">
        <f>Package!E59</f>
        <v>-75826.397294291528</v>
      </c>
      <c r="F120" s="112">
        <f>Package!F59</f>
        <v>-9.6351280030228414E-2</v>
      </c>
      <c r="G120" s="113">
        <f>Package!G59</f>
        <v>48.699988365432191</v>
      </c>
      <c r="H120" s="114">
        <f>Package!H59</f>
        <v>-5.9864666271075535</v>
      </c>
      <c r="I120" s="182">
        <f>Package!I59</f>
        <v>5.9030395822069082</v>
      </c>
      <c r="J120" s="183">
        <f>Package!J59</f>
        <v>0.18019046546470641</v>
      </c>
      <c r="K120" s="112">
        <f>Package!K59</f>
        <v>3.1486146461132271E-2</v>
      </c>
      <c r="L120" s="115">
        <f>Package!L59</f>
        <v>4197959.713532866</v>
      </c>
      <c r="M120" s="111">
        <f>Package!M59</f>
        <v>-305800.18094116729</v>
      </c>
      <c r="N120" s="112">
        <f>Package!N59</f>
        <v>-6.7898864083845628E-2</v>
      </c>
      <c r="O120" s="116">
        <f>Package!O59</f>
        <v>2000477.3957569599</v>
      </c>
      <c r="P120" s="110">
        <f>Package!P59</f>
        <v>-210720.84587213304</v>
      </c>
      <c r="Q120" s="112">
        <f>Package!Q59</f>
        <v>-9.5297129811791614E-2</v>
      </c>
    </row>
    <row r="121" spans="2:17">
      <c r="B121" s="369"/>
      <c r="C121" s="151" t="s">
        <v>71</v>
      </c>
      <c r="D121" s="77">
        <f>Package!D60</f>
        <v>42636.605766660032</v>
      </c>
      <c r="E121" s="76">
        <f>Package!E60</f>
        <v>-3403.4410791180781</v>
      </c>
      <c r="F121" s="78">
        <f>Package!F60</f>
        <v>-7.392349296512879E-2</v>
      </c>
      <c r="G121" s="95">
        <f>Package!G60</f>
        <v>2.9197718034007178</v>
      </c>
      <c r="H121" s="81">
        <f>Package!H60</f>
        <v>-0.27951072981175207</v>
      </c>
      <c r="I121" s="178">
        <f>Package!I60</f>
        <v>4.6878462676970196</v>
      </c>
      <c r="J121" s="179">
        <f>Package!J60</f>
        <v>0.13914584489385984</v>
      </c>
      <c r="K121" s="78">
        <f>Package!K60</f>
        <v>3.0590241598744482E-2</v>
      </c>
      <c r="L121" s="79">
        <f>Package!L60</f>
        <v>199873.85321050644</v>
      </c>
      <c r="M121" s="80">
        <f>Package!M60</f>
        <v>-9548.5273427617503</v>
      </c>
      <c r="N121" s="78">
        <f>Package!N60</f>
        <v>-4.5594588876010839E-2</v>
      </c>
      <c r="O121" s="77">
        <f>Package!O60</f>
        <v>34677.403119683266</v>
      </c>
      <c r="P121" s="76">
        <f>Package!P60</f>
        <v>-2830.8085196018219</v>
      </c>
      <c r="Q121" s="78">
        <f>Package!Q60</f>
        <v>-7.5471700619202803E-2</v>
      </c>
    </row>
    <row r="122" spans="2:17" ht="15" customHeight="1">
      <c r="B122" s="369"/>
      <c r="C122" s="151" t="s">
        <v>72</v>
      </c>
      <c r="D122" s="77">
        <f>Package!D61</f>
        <v>872.58299744129181</v>
      </c>
      <c r="E122" s="76">
        <f>Package!E61</f>
        <v>-24.690613344311714</v>
      </c>
      <c r="F122" s="78">
        <f>Package!F61</f>
        <v>-2.7517373794927469E-2</v>
      </c>
      <c r="G122" s="95">
        <f>Package!G61</f>
        <v>5.9754832408544789E-2</v>
      </c>
      <c r="H122" s="81">
        <f>Package!H61</f>
        <v>-2.5959249682823288E-3</v>
      </c>
      <c r="I122" s="178">
        <f>Package!I61</f>
        <v>6.9963052622361106</v>
      </c>
      <c r="J122" s="179">
        <f>Package!J61</f>
        <v>-0.75355573414648003</v>
      </c>
      <c r="K122" s="78">
        <f>Package!K61</f>
        <v>-9.7234741951916032E-2</v>
      </c>
      <c r="L122" s="79">
        <f>Package!L61</f>
        <v>6104.8570167362686</v>
      </c>
      <c r="M122" s="80">
        <f>Package!M61</f>
        <v>-848.88874257445332</v>
      </c>
      <c r="N122" s="78">
        <f>Package!N61</f>
        <v>-0.12207647100669927</v>
      </c>
      <c r="O122" s="77">
        <f>Package!O61</f>
        <v>6275.927537560463</v>
      </c>
      <c r="P122" s="76">
        <f>Package!P61</f>
        <v>-607.25564444065094</v>
      </c>
      <c r="Q122" s="78">
        <f>Package!Q61</f>
        <v>-8.8223083475181679E-2</v>
      </c>
    </row>
    <row r="123" spans="2:17" ht="15" thickBot="1">
      <c r="B123" s="370"/>
      <c r="C123" s="152" t="s">
        <v>73</v>
      </c>
      <c r="D123" s="144">
        <f>Package!D62</f>
        <v>705315.51097558497</v>
      </c>
      <c r="E123" s="138">
        <f>Package!E62</f>
        <v>100246.58415603417</v>
      </c>
      <c r="F123" s="140">
        <f>Package!F62</f>
        <v>0.16567795785343745</v>
      </c>
      <c r="G123" s="141">
        <f>Package!G62</f>
        <v>48.300288083860856</v>
      </c>
      <c r="H123" s="142">
        <f>Package!H62</f>
        <v>6.2545782815278557</v>
      </c>
      <c r="I123" s="180">
        <f>Package!I62</f>
        <v>6.6965029327229422</v>
      </c>
      <c r="J123" s="181">
        <f>Package!J62</f>
        <v>0.3728436021367818</v>
      </c>
      <c r="K123" s="140">
        <f>Package!K62</f>
        <v>5.8960102473170663E-2</v>
      </c>
      <c r="L123" s="143">
        <f>Package!L62</f>
        <v>4723147.387742985</v>
      </c>
      <c r="M123" s="139">
        <f>Package!M62</f>
        <v>896897.62301277788</v>
      </c>
      <c r="N123" s="140">
        <f>Package!N62</f>
        <v>0.23440644969919236</v>
      </c>
      <c r="O123" s="144">
        <f>Package!O62</f>
        <v>1386602.8243528605</v>
      </c>
      <c r="P123" s="138">
        <f>Package!P62</f>
        <v>203292.94030247303</v>
      </c>
      <c r="Q123" s="140">
        <f>Package!Q62</f>
        <v>0.17180025540445537</v>
      </c>
    </row>
    <row r="124" spans="2:17">
      <c r="B124" s="371" t="s">
        <v>81</v>
      </c>
      <c r="C124" s="156" t="s">
        <v>82</v>
      </c>
      <c r="D124" s="116">
        <f>Flavor!D185</f>
        <v>325148.51761996391</v>
      </c>
      <c r="E124" s="110">
        <f>Flavor!E185</f>
        <v>-41755.985682947561</v>
      </c>
      <c r="F124" s="112">
        <f>Flavor!F185</f>
        <v>-0.11380614112679445</v>
      </c>
      <c r="G124" s="113">
        <f>Flavor!G185</f>
        <v>22.266300438171125</v>
      </c>
      <c r="H124" s="114">
        <f>Flavor!H185</f>
        <v>-3.2295721595702105</v>
      </c>
      <c r="I124" s="182">
        <f>Flavor!I185</f>
        <v>5.6975619379453004</v>
      </c>
      <c r="J124" s="183">
        <f>Flavor!J185</f>
        <v>0.30094903663157702</v>
      </c>
      <c r="K124" s="112">
        <f>Flavor!K185</f>
        <v>5.576628195035363E-2</v>
      </c>
      <c r="L124" s="115">
        <f>Flavor!L185</f>
        <v>1852553.8181708432</v>
      </c>
      <c r="M124" s="111">
        <f>Flavor!M185</f>
        <v>-127487.75790375262</v>
      </c>
      <c r="N124" s="112">
        <f>Flavor!N185</f>
        <v>-6.4386404530199448E-2</v>
      </c>
      <c r="O124" s="116">
        <f>Flavor!O185</f>
        <v>852732.34987211227</v>
      </c>
      <c r="P124" s="110">
        <f>Flavor!P185</f>
        <v>-90398.6493540355</v>
      </c>
      <c r="Q124" s="112">
        <f>Flavor!Q185</f>
        <v>-9.5849515526696571E-2</v>
      </c>
    </row>
    <row r="125" spans="2:17">
      <c r="B125" s="369"/>
      <c r="C125" s="151" t="s">
        <v>83</v>
      </c>
      <c r="D125" s="77">
        <f>Flavor!D186</f>
        <v>455158.6282085643</v>
      </c>
      <c r="E125" s="76">
        <f>Flavor!E186</f>
        <v>51590.173623957438</v>
      </c>
      <c r="F125" s="78">
        <f>Flavor!F186</f>
        <v>0.12783500057520408</v>
      </c>
      <c r="G125" s="95">
        <f>Flavor!G186</f>
        <v>31.169444772198645</v>
      </c>
      <c r="H125" s="81">
        <f>Flavor!H186</f>
        <v>3.1258263103620898</v>
      </c>
      <c r="I125" s="178">
        <f>Flavor!I186</f>
        <v>6.565200911361706</v>
      </c>
      <c r="J125" s="179">
        <f>Flavor!J186</f>
        <v>0.33695208957561729</v>
      </c>
      <c r="K125" s="78">
        <f>Flavor!K186</f>
        <v>5.4100614669885458E-2</v>
      </c>
      <c r="L125" s="79">
        <f>Flavor!L186</f>
        <v>2988207.8407290103</v>
      </c>
      <c r="M125" s="80">
        <f>Flavor!M186</f>
        <v>474683.08895239979</v>
      </c>
      <c r="N125" s="78">
        <f>Flavor!N186</f>
        <v>0.18885156735253317</v>
      </c>
      <c r="O125" s="77">
        <f>Flavor!O186</f>
        <v>985413.92545974255</v>
      </c>
      <c r="P125" s="76">
        <f>Flavor!P186</f>
        <v>76756.948829561821</v>
      </c>
      <c r="Q125" s="78">
        <f>Flavor!Q186</f>
        <v>8.447296483016116E-2</v>
      </c>
    </row>
    <row r="126" spans="2:17">
      <c r="B126" s="369"/>
      <c r="C126" s="151" t="s">
        <v>84</v>
      </c>
      <c r="D126" s="77">
        <f>Flavor!D187</f>
        <v>71146.926738893977</v>
      </c>
      <c r="E126" s="76">
        <f>Flavor!E187</f>
        <v>-960.75499943665636</v>
      </c>
      <c r="F126" s="78">
        <f>Flavor!F187</f>
        <v>-1.3323892493494811E-2</v>
      </c>
      <c r="G126" s="95">
        <f>Flavor!G187</f>
        <v>4.8721699782508754</v>
      </c>
      <c r="H126" s="81">
        <f>Flavor!H187</f>
        <v>-0.13852967348155154</v>
      </c>
      <c r="I126" s="178">
        <f>Flavor!I187</f>
        <v>5.5423033988869754</v>
      </c>
      <c r="J126" s="179">
        <f>Flavor!J187</f>
        <v>0.2648274565872395</v>
      </c>
      <c r="K126" s="78">
        <f>Flavor!K187</f>
        <v>5.0180703708113374E-2</v>
      </c>
      <c r="L126" s="79">
        <f>Flavor!L187</f>
        <v>394317.85388533474</v>
      </c>
      <c r="M126" s="80">
        <f>Flavor!M187</f>
        <v>13771.298256288806</v>
      </c>
      <c r="N126" s="78">
        <f>Flavor!N187</f>
        <v>3.6188208913163752E-2</v>
      </c>
      <c r="O126" s="77">
        <f>Flavor!O187</f>
        <v>154333.19477581978</v>
      </c>
      <c r="P126" s="76">
        <f>Flavor!P187</f>
        <v>4235.0272806279536</v>
      </c>
      <c r="Q126" s="78">
        <f>Flavor!Q187</f>
        <v>2.8215049865706165E-2</v>
      </c>
    </row>
    <row r="127" spans="2:17">
      <c r="B127" s="369"/>
      <c r="C127" s="151" t="s">
        <v>85</v>
      </c>
      <c r="D127" s="77">
        <f>Flavor!D188</f>
        <v>3832.9117874395261</v>
      </c>
      <c r="E127" s="76">
        <f>Flavor!E188</f>
        <v>1340.4237857481494</v>
      </c>
      <c r="F127" s="78">
        <f>Flavor!F188</f>
        <v>0.53778545166057035</v>
      </c>
      <c r="G127" s="95">
        <f>Flavor!G188</f>
        <v>0.26247933109720528</v>
      </c>
      <c r="H127" s="81">
        <f>Flavor!H188</f>
        <v>8.9278522792986342E-2</v>
      </c>
      <c r="I127" s="178">
        <f>Flavor!I188</f>
        <v>6.7837106734633936</v>
      </c>
      <c r="J127" s="179">
        <f>Flavor!J188</f>
        <v>0.58460875820403047</v>
      </c>
      <c r="K127" s="78">
        <f>Flavor!K188</f>
        <v>9.430539555495776E-2</v>
      </c>
      <c r="L127" s="79">
        <f>Flavor!L188</f>
        <v>26001.364602897167</v>
      </c>
      <c r="M127" s="80">
        <f>Flavor!M188</f>
        <v>10550.177457851172</v>
      </c>
      <c r="N127" s="78">
        <f>Flavor!N188</f>
        <v>0.68280691695807993</v>
      </c>
      <c r="O127" s="77">
        <f>Flavor!O188</f>
        <v>9260.5393995046616</v>
      </c>
      <c r="P127" s="76">
        <f>Flavor!P188</f>
        <v>3248.3651887178421</v>
      </c>
      <c r="Q127" s="78">
        <f>Flavor!Q188</f>
        <v>0.54029791466949606</v>
      </c>
    </row>
    <row r="128" spans="2:17">
      <c r="B128" s="369"/>
      <c r="C128" s="151" t="s">
        <v>86</v>
      </c>
      <c r="D128" s="77">
        <f>Flavor!D189</f>
        <v>13909.801828251711</v>
      </c>
      <c r="E128" s="76">
        <f>Flavor!E189</f>
        <v>1718.3295992737094</v>
      </c>
      <c r="F128" s="78">
        <f>Flavor!F189</f>
        <v>0.14094520883125164</v>
      </c>
      <c r="G128" s="95">
        <f>Flavor!G189</f>
        <v>0.95254878850555769</v>
      </c>
      <c r="H128" s="81">
        <f>Flavor!H189</f>
        <v>0.10537406066552946</v>
      </c>
      <c r="I128" s="178">
        <f>Flavor!I189</f>
        <v>4.0879292061488766</v>
      </c>
      <c r="J128" s="179">
        <f>Flavor!J189</f>
        <v>-1.0170134830798521</v>
      </c>
      <c r="K128" s="78">
        <f>Flavor!K189</f>
        <v>-0.19922133214653304</v>
      </c>
      <c r="L128" s="79">
        <f>Flavor!L189</f>
        <v>56862.285145453214</v>
      </c>
      <c r="M128" s="80">
        <f>Flavor!M189</f>
        <v>-5374.4818808031123</v>
      </c>
      <c r="N128" s="78">
        <f>Flavor!N189</f>
        <v>-8.6355415578314609E-2</v>
      </c>
      <c r="O128" s="77">
        <f>Flavor!O189</f>
        <v>16543.605925679207</v>
      </c>
      <c r="P128" s="76">
        <f>Flavor!P189</f>
        <v>-3479.9883426427841</v>
      </c>
      <c r="Q128" s="78">
        <f>Flavor!Q189</f>
        <v>-0.17379438955913346</v>
      </c>
    </row>
    <row r="129" spans="2:17">
      <c r="B129" s="369"/>
      <c r="C129" s="151" t="s">
        <v>87</v>
      </c>
      <c r="D129" s="77">
        <f>Flavor!D190</f>
        <v>152678.41571267039</v>
      </c>
      <c r="E129" s="76">
        <f>Flavor!E190</f>
        <v>-7593.2448126146046</v>
      </c>
      <c r="F129" s="78">
        <f>Flavor!F190</f>
        <v>-4.7377339123635454E-2</v>
      </c>
      <c r="G129" s="95">
        <f>Flavor!G190</f>
        <v>10.455478928726857</v>
      </c>
      <c r="H129" s="81">
        <f>Flavor!H190</f>
        <v>-0.68165839446252363</v>
      </c>
      <c r="I129" s="178">
        <f>Flavor!I190</f>
        <v>5.7617817453722742</v>
      </c>
      <c r="J129" s="179">
        <f>Flavor!J190</f>
        <v>0.37318992969494769</v>
      </c>
      <c r="K129" s="78">
        <f>Flavor!K190</f>
        <v>6.9255557381282001E-2</v>
      </c>
      <c r="L129" s="79">
        <f>Flavor!L190</f>
        <v>879699.70856562373</v>
      </c>
      <c r="M129" s="80">
        <f>Flavor!M190</f>
        <v>16061.150374058168</v>
      </c>
      <c r="N129" s="78">
        <f>Flavor!N190</f>
        <v>1.859707422939726E-2</v>
      </c>
      <c r="O129" s="77">
        <f>Flavor!O190</f>
        <v>406843.58135926723</v>
      </c>
      <c r="P129" s="76">
        <f>Flavor!P190</f>
        <v>-21264.676385708211</v>
      </c>
      <c r="Q129" s="78">
        <f>Flavor!Q190</f>
        <v>-4.9671259549437616E-2</v>
      </c>
    </row>
    <row r="130" spans="2:17">
      <c r="B130" s="369"/>
      <c r="C130" s="151" t="s">
        <v>88</v>
      </c>
      <c r="D130" s="77">
        <f>Flavor!D191</f>
        <v>22.038743213117122</v>
      </c>
      <c r="E130" s="76">
        <f>Flavor!E191</f>
        <v>-75.055415190947059</v>
      </c>
      <c r="F130" s="78">
        <f>Flavor!F191</f>
        <v>-0.77301679549658031</v>
      </c>
      <c r="G130" s="95">
        <f>Flavor!G191</f>
        <v>1.509221943421343E-3</v>
      </c>
      <c r="H130" s="81">
        <f>Flavor!H191</f>
        <v>-5.237766088533111E-3</v>
      </c>
      <c r="I130" s="178">
        <f>Flavor!I191</f>
        <v>7.6062474302595202</v>
      </c>
      <c r="J130" s="179">
        <f>Flavor!J191</f>
        <v>-0.49257303713664768</v>
      </c>
      <c r="K130" s="78">
        <f>Flavor!K191</f>
        <v>-6.0820342804192774E-2</v>
      </c>
      <c r="L130" s="79">
        <f>Flavor!L191</f>
        <v>167.63213393092155</v>
      </c>
      <c r="M130" s="80">
        <f>Flavor!M191</f>
        <v>-618.71602341651919</v>
      </c>
      <c r="N130" s="78">
        <f>Flavor!N191</f>
        <v>-0.78682199180527257</v>
      </c>
      <c r="O130" s="77">
        <f>Flavor!O191</f>
        <v>72.50644862651825</v>
      </c>
      <c r="P130" s="76">
        <f>Flavor!P191</f>
        <v>-243.64105153083801</v>
      </c>
      <c r="Q130" s="78">
        <f>Flavor!Q191</f>
        <v>-0.7706562645903271</v>
      </c>
    </row>
    <row r="131" spans="2:17">
      <c r="B131" s="369"/>
      <c r="C131" s="151" t="s">
        <v>89</v>
      </c>
      <c r="D131" s="77">
        <f>Flavor!D192</f>
        <v>84184.284170877072</v>
      </c>
      <c r="E131" s="76">
        <f>Flavor!E192</f>
        <v>-18545.620557507544</v>
      </c>
      <c r="F131" s="78">
        <f>Flavor!F192</f>
        <v>-0.18052796414580269</v>
      </c>
      <c r="G131" s="95">
        <f>Flavor!G192</f>
        <v>5.7649734258115881</v>
      </c>
      <c r="H131" s="81">
        <f>Flavor!H192</f>
        <v>-1.3736376824053984</v>
      </c>
      <c r="I131" s="178">
        <f>Flavor!I192</f>
        <v>6.6203567309957005</v>
      </c>
      <c r="J131" s="179">
        <f>Flavor!J192</f>
        <v>0.14742679185616669</v>
      </c>
      <c r="K131" s="78">
        <f>Flavor!K192</f>
        <v>2.2775897969284153E-2</v>
      </c>
      <c r="L131" s="79">
        <f>Flavor!L192</f>
        <v>557329.99235472083</v>
      </c>
      <c r="M131" s="80">
        <f>Flavor!M192</f>
        <v>-107633.48360659194</v>
      </c>
      <c r="N131" s="78">
        <f>Flavor!N192</f>
        <v>-0.16186375266850594</v>
      </c>
      <c r="O131" s="77">
        <f>Flavor!O192</f>
        <v>249370.43483102322</v>
      </c>
      <c r="P131" s="76">
        <f>Flavor!P192</f>
        <v>-53848.011762722861</v>
      </c>
      <c r="Q131" s="78">
        <f>Flavor!Q192</f>
        <v>-0.17758817897668591</v>
      </c>
    </row>
    <row r="132" spans="2:17">
      <c r="B132" s="369"/>
      <c r="C132" s="151" t="s">
        <v>90</v>
      </c>
      <c r="D132" s="77">
        <f>Flavor!D193</f>
        <v>1459.5325466483712</v>
      </c>
      <c r="E132" s="76">
        <f>Flavor!E193</f>
        <v>-393.86103304895164</v>
      </c>
      <c r="F132" s="78">
        <f>Flavor!F193</f>
        <v>-0.21250803788436182</v>
      </c>
      <c r="G132" s="95">
        <f>Flavor!G193</f>
        <v>9.9949372123375374E-2</v>
      </c>
      <c r="H132" s="81">
        <f>Flavor!H193</f>
        <v>-2.8841324518531275E-2</v>
      </c>
      <c r="I132" s="178">
        <f>Flavor!I193</f>
        <v>4.7309643293067012</v>
      </c>
      <c r="J132" s="179">
        <f>Flavor!J193</f>
        <v>-6.3557649596949872E-2</v>
      </c>
      <c r="K132" s="78">
        <f>Flavor!K193</f>
        <v>-1.3256305816640225E-2</v>
      </c>
      <c r="L132" s="79">
        <f>Flavor!L193</f>
        <v>6904.9964156556125</v>
      </c>
      <c r="M132" s="80">
        <f>Flavor!M193</f>
        <v>-1981.1398377621172</v>
      </c>
      <c r="N132" s="78">
        <f>Flavor!N193</f>
        <v>-0.2229472721623128</v>
      </c>
      <c r="O132" s="77">
        <f>Flavor!O193</f>
        <v>3879.4064940214157</v>
      </c>
      <c r="P132" s="76">
        <f>Flavor!P193</f>
        <v>-1142.2216325998306</v>
      </c>
      <c r="Q132" s="78">
        <f>Flavor!Q193</f>
        <v>-0.2274604179757061</v>
      </c>
    </row>
    <row r="133" spans="2:17">
      <c r="B133" s="369"/>
      <c r="C133" s="151" t="s">
        <v>91</v>
      </c>
      <c r="D133" s="77">
        <f>Flavor!D194</f>
        <v>9442.0328789661962</v>
      </c>
      <c r="E133" s="76">
        <f>Flavor!E194</f>
        <v>-161.82871780412461</v>
      </c>
      <c r="F133" s="78">
        <f>Flavor!F194</f>
        <v>-1.6850380044892144E-2</v>
      </c>
      <c r="G133" s="95">
        <f>Flavor!G194</f>
        <v>0.64659418523285506</v>
      </c>
      <c r="H133" s="81">
        <f>Flavor!H194</f>
        <v>-2.0769746017246238E-2</v>
      </c>
      <c r="I133" s="178">
        <f>Flavor!I194</f>
        <v>6.1160567032124469</v>
      </c>
      <c r="J133" s="179">
        <f>Flavor!J194</f>
        <v>-0.3856345164098034</v>
      </c>
      <c r="K133" s="78">
        <f>Flavor!K194</f>
        <v>-5.931295464262433E-2</v>
      </c>
      <c r="L133" s="79">
        <f>Flavor!L194</f>
        <v>57748.008481353521</v>
      </c>
      <c r="M133" s="80">
        <f>Flavor!M194</f>
        <v>-4693.334136835394</v>
      </c>
      <c r="N133" s="78">
        <f>Flavor!N194</f>
        <v>-7.5163888860202768E-2</v>
      </c>
      <c r="O133" s="77">
        <f>Flavor!O194</f>
        <v>27553.61135494709</v>
      </c>
      <c r="P133" s="76">
        <f>Flavor!P194</f>
        <v>-787.41848368401043</v>
      </c>
      <c r="Q133" s="78">
        <f>Flavor!Q194</f>
        <v>-2.7783693400255195E-2</v>
      </c>
    </row>
    <row r="134" spans="2:17">
      <c r="B134" s="369"/>
      <c r="C134" s="151" t="s">
        <v>92</v>
      </c>
      <c r="D134" s="77">
        <f>Flavor!D195</f>
        <v>37.870896693801882</v>
      </c>
      <c r="E134" s="76">
        <f>Flavor!E195</f>
        <v>33.027708907163145</v>
      </c>
      <c r="F134" s="78">
        <f>Flavor!F195</f>
        <v>6.8194153029290225</v>
      </c>
      <c r="G134" s="95">
        <f>Flavor!G195</f>
        <v>2.5934141413885368E-3</v>
      </c>
      <c r="H134" s="81">
        <f>Flavor!H195</f>
        <v>2.2568652637828192E-3</v>
      </c>
      <c r="I134" s="178">
        <f>Flavor!I195</f>
        <v>6.3365877494852301</v>
      </c>
      <c r="J134" s="179">
        <f>Flavor!J195</f>
        <v>0.66421315674355075</v>
      </c>
      <c r="K134" s="78">
        <f>Flavor!K195</f>
        <v>0.11709613776097792</v>
      </c>
      <c r="L134" s="79">
        <f>Flavor!L195</f>
        <v>239.97226005196572</v>
      </c>
      <c r="M134" s="80">
        <f>Flavor!M195</f>
        <v>212.49988470315935</v>
      </c>
      <c r="N134" s="78">
        <f>Flavor!N195</f>
        <v>7.7350386344510991</v>
      </c>
      <c r="O134" s="77">
        <f>Flavor!O195</f>
        <v>86.555899977684021</v>
      </c>
      <c r="P134" s="76">
        <f>Flavor!P195</f>
        <v>70.837952852249146</v>
      </c>
      <c r="Q134" s="78">
        <f>Flavor!Q195</f>
        <v>4.5068196429811591</v>
      </c>
    </row>
    <row r="135" spans="2:17">
      <c r="B135" s="369"/>
      <c r="C135" s="151" t="s">
        <v>93</v>
      </c>
      <c r="D135" s="77">
        <f>Flavor!D196</f>
        <v>1493.047605607271</v>
      </c>
      <c r="E135" s="76">
        <f>Flavor!E196</f>
        <v>116.11153410901989</v>
      </c>
      <c r="F135" s="78">
        <f>Flavor!F196</f>
        <v>8.4326016662980105E-2</v>
      </c>
      <c r="G135" s="95">
        <f>Flavor!G196</f>
        <v>0.10224449675578753</v>
      </c>
      <c r="H135" s="81">
        <f>Flavor!H196</f>
        <v>6.5624150747930904E-3</v>
      </c>
      <c r="I135" s="178">
        <f>Flavor!I196</f>
        <v>2.9771575413132383</v>
      </c>
      <c r="J135" s="179">
        <f>Flavor!J196</f>
        <v>-0.81124500131533006</v>
      </c>
      <c r="K135" s="78">
        <f>Flavor!K196</f>
        <v>-0.21413907106937238</v>
      </c>
      <c r="L135" s="79">
        <f>Flavor!L196</f>
        <v>4445.0379385733604</v>
      </c>
      <c r="M135" s="80">
        <f>Flavor!M196</f>
        <v>-771.35017572760626</v>
      </c>
      <c r="N135" s="78">
        <f>Flavor!N196</f>
        <v>-0.14787054928158325</v>
      </c>
      <c r="O135" s="77">
        <f>Flavor!O196</f>
        <v>1391.8437030315399</v>
      </c>
      <c r="P135" s="76">
        <f>Flavor!P196</f>
        <v>-829.31900823116302</v>
      </c>
      <c r="Q135" s="78">
        <f>Flavor!Q196</f>
        <v>-0.37337156977559094</v>
      </c>
    </row>
    <row r="136" spans="2:17" ht="15" thickBot="1">
      <c r="B136" s="372"/>
      <c r="C136" s="157" t="s">
        <v>94</v>
      </c>
      <c r="D136" s="144">
        <f>Flavor!D197</f>
        <v>2906.5931718996762</v>
      </c>
      <c r="E136" s="138">
        <f>Flavor!E197</f>
        <v>-1065.2889381824734</v>
      </c>
      <c r="F136" s="140">
        <f>Flavor!F197</f>
        <v>-0.26820759243542608</v>
      </c>
      <c r="G136" s="141">
        <f>Flavor!G197</f>
        <v>0.199044662084848</v>
      </c>
      <c r="H136" s="142">
        <f>Flavor!H197</f>
        <v>-7.6957947150771477E-2</v>
      </c>
      <c r="I136" s="180">
        <f>Flavor!I197</f>
        <v>3.8543407762817394</v>
      </c>
      <c r="J136" s="181">
        <f>Flavor!J197</f>
        <v>0.12108273461786201</v>
      </c>
      <c r="K136" s="140">
        <f>Flavor!K197</f>
        <v>3.2433529444403635E-2</v>
      </c>
      <c r="L136" s="143">
        <f>Flavor!L197</f>
        <v>11203.000582515002</v>
      </c>
      <c r="M136" s="139">
        <f>Flavor!M197</f>
        <v>-3625.0602454900727</v>
      </c>
      <c r="N136" s="140">
        <f>Flavor!N197</f>
        <v>-0.24447298183748942</v>
      </c>
      <c r="O136" s="144">
        <f>Flavor!O197</f>
        <v>7163.09556889534</v>
      </c>
      <c r="P136" s="138">
        <f>Flavor!P197</f>
        <v>-2464.1116561889648</v>
      </c>
      <c r="Q136" s="140">
        <f>Flavor!Q197</f>
        <v>-0.25595290498874523</v>
      </c>
    </row>
    <row r="137" spans="2:17">
      <c r="B137" s="368" t="s">
        <v>95</v>
      </c>
      <c r="C137" s="221" t="s">
        <v>144</v>
      </c>
      <c r="D137" s="116">
        <f>Fat!D59</f>
        <v>140059.31034708288</v>
      </c>
      <c r="E137" s="110">
        <f>Fat!E59</f>
        <v>-41368.944236546202</v>
      </c>
      <c r="F137" s="112">
        <f>Fat!F59</f>
        <v>-0.22801820108718099</v>
      </c>
      <c r="G137" s="113">
        <f>Fat!G59</f>
        <v>9.5913175498350061</v>
      </c>
      <c r="H137" s="114">
        <f>Fat!H59</f>
        <v>-3.0159729654190155</v>
      </c>
      <c r="I137" s="182">
        <f>Fat!I59</f>
        <v>4.6285782157963276</v>
      </c>
      <c r="J137" s="183">
        <f>Fat!J59</f>
        <v>0.17544719013705468</v>
      </c>
      <c r="K137" s="112">
        <f>Fat!K59</f>
        <v>3.9398613947381041E-2</v>
      </c>
      <c r="L137" s="115">
        <f>Fat!L59</f>
        <v>648275.472791965</v>
      </c>
      <c r="M137" s="111">
        <f>Fat!M59</f>
        <v>-159648.31662560289</v>
      </c>
      <c r="N137" s="112">
        <f>Fat!N59</f>
        <v>-0.19760318821741013</v>
      </c>
      <c r="O137" s="116">
        <f>Fat!O59</f>
        <v>215835.3057410717</v>
      </c>
      <c r="P137" s="110">
        <f>Fat!P59</f>
        <v>-61909.118853580381</v>
      </c>
      <c r="Q137" s="112">
        <f>Fat!Q59</f>
        <v>-0.22289959175213783</v>
      </c>
    </row>
    <row r="138" spans="2:17">
      <c r="B138" s="369"/>
      <c r="C138" s="222" t="s">
        <v>97</v>
      </c>
      <c r="D138" s="77">
        <f>Fat!D60</f>
        <v>23594.343935942517</v>
      </c>
      <c r="E138" s="76">
        <f>Fat!E60</f>
        <v>1227.0431715467494</v>
      </c>
      <c r="F138" s="78">
        <f>Fat!F60</f>
        <v>5.4858795188195197E-2</v>
      </c>
      <c r="G138" s="95">
        <f>Fat!G60</f>
        <v>1.6157501026447256</v>
      </c>
      <c r="H138" s="81">
        <f>Fat!H60</f>
        <v>6.14659619194593E-2</v>
      </c>
      <c r="I138" s="178">
        <f>Fat!I60</f>
        <v>7.5862300424737485</v>
      </c>
      <c r="J138" s="179">
        <f>Fat!J60</f>
        <v>5.8195040442441837E-2</v>
      </c>
      <c r="K138" s="78">
        <f>Fat!K60</f>
        <v>7.7304423301351463E-3</v>
      </c>
      <c r="L138" s="79">
        <f>Fat!L60</f>
        <v>178992.12079930544</v>
      </c>
      <c r="M138" s="80">
        <f>Fat!M60</f>
        <v>10610.297743972507</v>
      </c>
      <c r="N138" s="78">
        <f>Fat!N60</f>
        <v>6.3013320270833478E-2</v>
      </c>
      <c r="O138" s="77">
        <f>Fat!O60</f>
        <v>68902.656111598015</v>
      </c>
      <c r="P138" s="76">
        <f>Fat!P60</f>
        <v>4068.6444964329567</v>
      </c>
      <c r="Q138" s="78">
        <f>Fat!Q60</f>
        <v>6.2754785568155044E-2</v>
      </c>
    </row>
    <row r="139" spans="2:17">
      <c r="B139" s="369"/>
      <c r="C139" s="222" t="s">
        <v>59</v>
      </c>
      <c r="D139" s="77">
        <f>Fat!D61</f>
        <v>956778.45804245665</v>
      </c>
      <c r="E139" s="76">
        <f>Fat!E61</f>
        <v>87852.162139165681</v>
      </c>
      <c r="F139" s="78">
        <f>Fat!F61</f>
        <v>0.10110427380706566</v>
      </c>
      <c r="G139" s="95">
        <f>Fat!G61</f>
        <v>65.520571200769325</v>
      </c>
      <c r="H139" s="81">
        <f>Fat!H61</f>
        <v>5.1396439083956409</v>
      </c>
      <c r="I139" s="178">
        <f>Fat!I61</f>
        <v>6.3209580874482008</v>
      </c>
      <c r="J139" s="179">
        <f>Fat!J61</f>
        <v>0.34679259826504882</v>
      </c>
      <c r="K139" s="78">
        <f>Fat!K61</f>
        <v>5.8048709714009918E-2</v>
      </c>
      <c r="L139" s="79">
        <f>Fat!L61</f>
        <v>6047756.532259685</v>
      </c>
      <c r="M139" s="80">
        <f>Fat!M61</f>
        <v>856647.04263049643</v>
      </c>
      <c r="N139" s="78">
        <f>Fat!N61</f>
        <v>0.16502195616214763</v>
      </c>
      <c r="O139" s="77">
        <f>Fat!O61</f>
        <v>2163901.5545721054</v>
      </c>
      <c r="P139" s="76">
        <f>Fat!P61</f>
        <v>126391.9616650478</v>
      </c>
      <c r="Q139" s="78">
        <f>Fat!Q61</f>
        <v>6.2032572560659964E-2</v>
      </c>
    </row>
    <row r="140" spans="2:17" ht="15" thickBot="1">
      <c r="B140" s="370"/>
      <c r="C140" s="223" t="s">
        <v>15</v>
      </c>
      <c r="D140" s="109">
        <f>Fat!D62</f>
        <v>339839.73895414016</v>
      </c>
      <c r="E140" s="103">
        <f>Fat!E62</f>
        <v>-26512.526188641612</v>
      </c>
      <c r="F140" s="105">
        <f>Fat!F62</f>
        <v>-7.2368942985267595E-2</v>
      </c>
      <c r="G140" s="106">
        <f>Fat!G62</f>
        <v>23.272361146750999</v>
      </c>
      <c r="H140" s="107">
        <f>Fat!H62</f>
        <v>-2.1851369048958169</v>
      </c>
      <c r="I140" s="190">
        <f>Fat!I62</f>
        <v>6.6325962448574449</v>
      </c>
      <c r="J140" s="191">
        <f>Fat!J62</f>
        <v>0.13723810263192959</v>
      </c>
      <c r="K140" s="105">
        <f>Fat!K62</f>
        <v>2.1128642890337602E-2</v>
      </c>
      <c r="L140" s="108">
        <f>Fat!L62</f>
        <v>2254019.7764405645</v>
      </c>
      <c r="M140" s="104">
        <f>Fat!M62</f>
        <v>-125569.3918773639</v>
      </c>
      <c r="N140" s="105">
        <f>Fat!N62</f>
        <v>-5.2769357647616852E-2</v>
      </c>
      <c r="O140" s="109">
        <f>Fat!O62</f>
        <v>980620.15581214428</v>
      </c>
      <c r="P140" s="103">
        <f>Fat!P62</f>
        <v>-78535.047545891255</v>
      </c>
      <c r="Q140" s="105">
        <f>Fat!Q62</f>
        <v>-7.4148762425843798E-2</v>
      </c>
    </row>
    <row r="141" spans="2:17" ht="15" hidden="1" thickBot="1">
      <c r="B141" s="371" t="s">
        <v>98</v>
      </c>
      <c r="C141" s="154" t="s">
        <v>99</v>
      </c>
      <c r="D141" s="125">
        <f>Organic!D17</f>
        <v>3486.7886811704757</v>
      </c>
      <c r="E141" s="117">
        <f>Organic!E17</f>
        <v>-262.87151271240691</v>
      </c>
      <c r="F141" s="121">
        <f>Organic!F17</f>
        <v>-7.0105422657031694E-2</v>
      </c>
      <c r="G141" s="122">
        <f>Organic!G17</f>
        <v>0.23877668244546651</v>
      </c>
      <c r="H141" s="123">
        <f>Organic!H17</f>
        <v>-2.1783920456518724E-2</v>
      </c>
      <c r="I141" s="186">
        <f>Organic!I17</f>
        <v>2.4452220877735105</v>
      </c>
      <c r="J141" s="187">
        <f>Organic!J17</f>
        <v>-0.63238831952291674</v>
      </c>
      <c r="K141" s="121">
        <f>Organic!K17</f>
        <v>-0.20548030316756294</v>
      </c>
      <c r="L141" s="124">
        <f>Organic!L17</f>
        <v>8525.9726985967154</v>
      </c>
      <c r="M141" s="118">
        <f>Organic!M17</f>
        <v>-3014.0205379223826</v>
      </c>
      <c r="N141" s="121">
        <f>Organic!N17</f>
        <v>-0.26118044232333765</v>
      </c>
      <c r="O141" s="125">
        <f>Organic!O17</f>
        <v>1806.1327199935913</v>
      </c>
      <c r="P141" s="117">
        <f>Organic!P17</f>
        <v>-570.84690177440643</v>
      </c>
      <c r="Q141" s="121">
        <f>Organic!Q17</f>
        <v>-0.24015641385676265</v>
      </c>
    </row>
    <row r="142" spans="2:17" hidden="1">
      <c r="B142" s="369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72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68" t="s">
        <v>63</v>
      </c>
      <c r="C144" s="150" t="s">
        <v>102</v>
      </c>
      <c r="D144" s="116">
        <f>Size!D101</f>
        <v>660023.5591660667</v>
      </c>
      <c r="E144" s="110">
        <f>Size!E101</f>
        <v>-71422.855426867143</v>
      </c>
      <c r="F144" s="112">
        <f>Size!F101</f>
        <v>-9.7646053083212586E-2</v>
      </c>
      <c r="G144" s="113">
        <f>Size!G101</f>
        <v>45.198677122187569</v>
      </c>
      <c r="H144" s="114">
        <f>Size!H101</f>
        <v>-5.6288936234891978</v>
      </c>
      <c r="I144" s="182">
        <f>Size!I101</f>
        <v>5.8211425091228604</v>
      </c>
      <c r="J144" s="183">
        <f>Size!J101</f>
        <v>0.14826351201508192</v>
      </c>
      <c r="K144" s="112">
        <f>Size!K101</f>
        <v>2.6135497000847642E-2</v>
      </c>
      <c r="L144" s="115">
        <f>Size!L101</f>
        <v>3842091.1972841583</v>
      </c>
      <c r="M144" s="111">
        <f>Size!M101</f>
        <v>-307315.80556988483</v>
      </c>
      <c r="N144" s="112">
        <f>Size!N101</f>
        <v>-7.4062584209865903E-2</v>
      </c>
      <c r="O144" s="116">
        <f>Size!O101</f>
        <v>1892351.1315313578</v>
      </c>
      <c r="P144" s="110">
        <f>Size!P101</f>
        <v>-203884.64239497879</v>
      </c>
      <c r="Q144" s="112">
        <f>Size!Q101</f>
        <v>-9.726226645445249E-2</v>
      </c>
    </row>
    <row r="145" spans="1:17">
      <c r="B145" s="369"/>
      <c r="C145" s="151" t="s">
        <v>103</v>
      </c>
      <c r="D145" s="77">
        <f>Size!D102</f>
        <v>2074.3008566892026</v>
      </c>
      <c r="E145" s="76">
        <f>Size!E102</f>
        <v>-2920.9586554638622</v>
      </c>
      <c r="F145" s="78">
        <f>Size!F102</f>
        <v>-0.58474612747493993</v>
      </c>
      <c r="G145" s="95">
        <f>Size!G102</f>
        <v>0.14204895169837831</v>
      </c>
      <c r="H145" s="81">
        <f>Size!H102</f>
        <v>-0.20506725692816066</v>
      </c>
      <c r="I145" s="178">
        <f>Size!I102</f>
        <v>1.0120941420502334</v>
      </c>
      <c r="J145" s="179">
        <f>Size!J102</f>
        <v>-0.447662831170071</v>
      </c>
      <c r="K145" s="78">
        <f>Size!K102</f>
        <v>-0.30666942469368863</v>
      </c>
      <c r="L145" s="79">
        <f>Size!L102</f>
        <v>2099.3877459049227</v>
      </c>
      <c r="M145" s="80">
        <f>Size!M102</f>
        <v>-5192.4771600055692</v>
      </c>
      <c r="N145" s="78">
        <f>Size!N102</f>
        <v>-0.71209179366402642</v>
      </c>
      <c r="O145" s="77">
        <f>Size!O102</f>
        <v>672.79514575004578</v>
      </c>
      <c r="P145" s="76">
        <f>Size!P102</f>
        <v>-1715.0043658018112</v>
      </c>
      <c r="Q145" s="78">
        <f>Size!Q102</f>
        <v>-0.71823633328713232</v>
      </c>
    </row>
    <row r="146" spans="1:17">
      <c r="B146" s="369"/>
      <c r="C146" s="151" t="s">
        <v>104</v>
      </c>
      <c r="D146" s="77">
        <f>Size!D103</f>
        <v>6194.7234729930769</v>
      </c>
      <c r="E146" s="76">
        <f>Size!E103</f>
        <v>1412.927209427954</v>
      </c>
      <c r="F146" s="78">
        <f>Size!F103</f>
        <v>0.29548042859829626</v>
      </c>
      <c r="G146" s="95">
        <f>Size!G103</f>
        <v>0.42421713926517912</v>
      </c>
      <c r="H146" s="81">
        <f>Size!H103</f>
        <v>9.1934304830847746E-2</v>
      </c>
      <c r="I146" s="178">
        <f>Size!I103</f>
        <v>1.9288653827524351</v>
      </c>
      <c r="J146" s="179">
        <f>Size!J103</f>
        <v>0.83694580194638268</v>
      </c>
      <c r="K146" s="78">
        <f>Size!K103</f>
        <v>0.76649033194234983</v>
      </c>
      <c r="L146" s="79">
        <f>Size!L103</f>
        <v>11948.787662780285</v>
      </c>
      <c r="M146" s="80">
        <f>Size!M103</f>
        <v>6727.4506911683084</v>
      </c>
      <c r="N146" s="78">
        <f>Size!N103</f>
        <v>1.2884536523394219</v>
      </c>
      <c r="O146" s="77">
        <f>Size!O103</f>
        <v>2948.7827425003052</v>
      </c>
      <c r="P146" s="76">
        <f>Size!P103</f>
        <v>782.54077744483948</v>
      </c>
      <c r="Q146" s="78">
        <f>Size!Q103</f>
        <v>0.36124347606053459</v>
      </c>
    </row>
    <row r="147" spans="1:17">
      <c r="B147" s="369"/>
      <c r="C147" s="151" t="s">
        <v>105</v>
      </c>
      <c r="D147" s="77">
        <f>Size!D104</f>
        <v>68729.096361339092</v>
      </c>
      <c r="E147" s="76">
        <f>Size!E104</f>
        <v>-18645.397817790508</v>
      </c>
      <c r="F147" s="78">
        <f>Size!F104</f>
        <v>-0.21339634630175833</v>
      </c>
      <c r="G147" s="95">
        <f>Size!G104</f>
        <v>4.7065959876657573</v>
      </c>
      <c r="H147" s="81">
        <f>Size!H104</f>
        <v>-1.3649810898279737</v>
      </c>
      <c r="I147" s="178">
        <f>Size!I104</f>
        <v>4.1047030433132443</v>
      </c>
      <c r="J147" s="179">
        <f>Size!J104</f>
        <v>-8.4118734217359936E-2</v>
      </c>
      <c r="K147" s="78">
        <f>Size!K104</f>
        <v>-2.0081717171301961E-2</v>
      </c>
      <c r="L147" s="79">
        <f>Size!L104</f>
        <v>282112.53099855781</v>
      </c>
      <c r="M147" s="80">
        <f>Size!M104</f>
        <v>-83883.653019701247</v>
      </c>
      <c r="N147" s="78">
        <f>Size!N104</f>
        <v>-0.22919269840123907</v>
      </c>
      <c r="O147" s="77">
        <f>Size!O104</f>
        <v>38286.772779345512</v>
      </c>
      <c r="P147" s="76">
        <f>Size!P104</f>
        <v>-10438.368658781052</v>
      </c>
      <c r="Q147" s="78">
        <f>Size!Q104</f>
        <v>-0.21422962254580982</v>
      </c>
    </row>
    <row r="148" spans="1:17">
      <c r="B148" s="369"/>
      <c r="C148" s="151" t="s">
        <v>106</v>
      </c>
      <c r="D148" s="77">
        <f>Size!D105</f>
        <v>1360638.0000229804</v>
      </c>
      <c r="E148" s="76">
        <f>Size!E105</f>
        <v>42724.732154207071</v>
      </c>
      <c r="F148" s="78">
        <f>Size!F105</f>
        <v>3.2418470316562017E-2</v>
      </c>
      <c r="G148" s="95">
        <f>Size!G105</f>
        <v>93.177034045453098</v>
      </c>
      <c r="H148" s="81">
        <f>Size!H105</f>
        <v>1.5963952962078594</v>
      </c>
      <c r="I148" s="178">
        <f>Size!I105</f>
        <v>6.418219314559134</v>
      </c>
      <c r="J148" s="179">
        <f>Size!J105</f>
        <v>0.29353404834265007</v>
      </c>
      <c r="K148" s="78">
        <f>Size!K105</f>
        <v>4.7926388962674052E-2</v>
      </c>
      <c r="L148" s="79">
        <f>Size!L105</f>
        <v>8732873.0918706041</v>
      </c>
      <c r="M148" s="80">
        <f>Size!M105</f>
        <v>661069.11800350994</v>
      </c>
      <c r="N148" s="78">
        <f>Size!N105</f>
        <v>8.1898559497202525E-2</v>
      </c>
      <c r="O148" s="77">
        <f>Size!O105</f>
        <v>3372338.6760239601</v>
      </c>
      <c r="P148" s="76">
        <f>Size!P105</f>
        <v>3319.2195152170025</v>
      </c>
      <c r="Q148" s="78">
        <f>Size!Q105</f>
        <v>9.8521826842064373E-4</v>
      </c>
    </row>
    <row r="149" spans="1:17" ht="15" customHeight="1">
      <c r="B149" s="369"/>
      <c r="C149" s="151" t="s">
        <v>107</v>
      </c>
      <c r="D149" s="77">
        <f>Size!D106</f>
        <v>91263.817401957713</v>
      </c>
      <c r="E149" s="76">
        <f>Size!E106</f>
        <v>-20058.458047015331</v>
      </c>
      <c r="F149" s="78">
        <f>Size!F106</f>
        <v>-0.18018368710231364</v>
      </c>
      <c r="G149" s="95">
        <f>Size!G106</f>
        <v>6.2497826909410197</v>
      </c>
      <c r="H149" s="81">
        <f>Size!H106</f>
        <v>-1.4859047334088977</v>
      </c>
      <c r="I149" s="178">
        <f>Size!I106</f>
        <v>4.1853488799520084</v>
      </c>
      <c r="J149" s="179">
        <f>Size!J106</f>
        <v>3.0717137057504118E-2</v>
      </c>
      <c r="K149" s="78">
        <f>Size!K106</f>
        <v>7.393468051660264E-3</v>
      </c>
      <c r="L149" s="79">
        <f>Size!L106</f>
        <v>381970.91594342829</v>
      </c>
      <c r="M149" s="80">
        <f>Size!M106</f>
        <v>-80532.143328120699</v>
      </c>
      <c r="N149" s="78">
        <f>Size!N106</f>
        <v>-0.1741224013846748</v>
      </c>
      <c r="O149" s="77">
        <f>Size!O106</f>
        <v>53244.637687563896</v>
      </c>
      <c r="P149" s="76">
        <f>Size!P106</f>
        <v>-12382.169197440147</v>
      </c>
      <c r="Q149" s="78">
        <f>Size!Q106</f>
        <v>-0.18867547859119618</v>
      </c>
    </row>
    <row r="150" spans="1:17" ht="15" thickBot="1">
      <c r="B150" s="370"/>
      <c r="C150" s="152" t="s">
        <v>108</v>
      </c>
      <c r="D150" s="144">
        <f>Size!D107</f>
        <v>8370.0338546833282</v>
      </c>
      <c r="E150" s="138">
        <f>Size!E107</f>
        <v>-1468.5392216704367</v>
      </c>
      <c r="F150" s="140">
        <f>Size!F107</f>
        <v>-0.14926343589396668</v>
      </c>
      <c r="G150" s="141">
        <f>Size!G107</f>
        <v>0.57318326360593452</v>
      </c>
      <c r="H150" s="142">
        <f>Size!H107</f>
        <v>-0.11049056279894598</v>
      </c>
      <c r="I150" s="180">
        <f>Size!I107</f>
        <v>1.6965157756850009</v>
      </c>
      <c r="J150" s="181">
        <f>Size!J107</f>
        <v>0.40595898631779592</v>
      </c>
      <c r="K150" s="140">
        <f>Size!K107</f>
        <v>0.31456111785429347</v>
      </c>
      <c r="L150" s="143">
        <f>Size!L107</f>
        <v>14199.894477487804</v>
      </c>
      <c r="M150" s="139">
        <f>Size!M107</f>
        <v>1502.6571961140635</v>
      </c>
      <c r="N150" s="140">
        <f>Size!N107</f>
        <v>0.11834520871074782</v>
      </c>
      <c r="O150" s="144">
        <f>Size!O107</f>
        <v>3676.3585253953934</v>
      </c>
      <c r="P150" s="138">
        <f>Size!P107</f>
        <v>-920.610555768013</v>
      </c>
      <c r="Q150" s="140">
        <f>Size!Q107</f>
        <v>-0.2002646829930437</v>
      </c>
    </row>
    <row r="151" spans="1:17">
      <c r="A151" s="50"/>
      <c r="B151" s="362"/>
      <c r="C151" s="362"/>
      <c r="D151" s="362"/>
      <c r="E151" s="362"/>
      <c r="F151" s="362"/>
      <c r="G151" s="362"/>
      <c r="H151" s="362"/>
      <c r="I151" s="362"/>
      <c r="J151" s="362"/>
      <c r="K151" s="362"/>
      <c r="L151" s="362"/>
      <c r="M151" s="362"/>
      <c r="N151" s="362"/>
      <c r="O151" s="362"/>
      <c r="P151" s="362"/>
      <c r="Q151" s="362"/>
    </row>
    <row r="152" spans="1:17">
      <c r="A152" s="50"/>
      <c r="B152" s="362"/>
      <c r="C152" s="362"/>
      <c r="D152" s="362"/>
      <c r="E152" s="362"/>
      <c r="F152" s="362"/>
      <c r="G152" s="362"/>
      <c r="H152" s="362"/>
      <c r="I152" s="362"/>
      <c r="J152" s="362"/>
      <c r="K152" s="362"/>
      <c r="L152" s="362"/>
      <c r="M152" s="362"/>
      <c r="N152" s="362"/>
      <c r="O152" s="362"/>
      <c r="P152" s="362"/>
      <c r="Q152" s="362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59"/>
      <c r="M153" s="359"/>
      <c r="N153" s="359"/>
      <c r="O153" s="359"/>
      <c r="P153" s="359"/>
      <c r="Q153" s="359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73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73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73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73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73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73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73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73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73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73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73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73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73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73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73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73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73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73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73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73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73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73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73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73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73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73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73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73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73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73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73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73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73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73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73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73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73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73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73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74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74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74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74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74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74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74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74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74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74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74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74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74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74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74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74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74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74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73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73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73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73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73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73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73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73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73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73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73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73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73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73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73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73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73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73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73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73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73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73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73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73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73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73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73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73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73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73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73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73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73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73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73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73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73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73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73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73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73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73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73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73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73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73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73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73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73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73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73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73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73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73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73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73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73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73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73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73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73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73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73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73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73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73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73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73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73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73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73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73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73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73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73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73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73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  <mergeCell ref="B151:Q151"/>
    <mergeCell ref="B152:Q152"/>
    <mergeCell ref="L153:N153"/>
    <mergeCell ref="O153:Q153"/>
    <mergeCell ref="B156:B158"/>
    <mergeCell ref="B104:Q104"/>
    <mergeCell ref="D105:F105"/>
    <mergeCell ref="G105:H105"/>
    <mergeCell ref="I105:K105"/>
    <mergeCell ref="L105:N105"/>
    <mergeCell ref="O105:Q105"/>
    <mergeCell ref="B87:B90"/>
    <mergeCell ref="B91:B93"/>
    <mergeCell ref="B94:B100"/>
    <mergeCell ref="B102:Q102"/>
    <mergeCell ref="B103:Q103"/>
    <mergeCell ref="G55:H55"/>
    <mergeCell ref="L55:N55"/>
    <mergeCell ref="O55:Q55"/>
    <mergeCell ref="B74:B86"/>
    <mergeCell ref="B58:B62"/>
    <mergeCell ref="D5:F5"/>
    <mergeCell ref="I55:K55"/>
    <mergeCell ref="B52:Q52"/>
    <mergeCell ref="B2:Q2"/>
    <mergeCell ref="B4:Q4"/>
    <mergeCell ref="B3:Q3"/>
    <mergeCell ref="G5:H5"/>
    <mergeCell ref="I5:K5"/>
    <mergeCell ref="L5:N5"/>
    <mergeCell ref="O5:Q5"/>
    <mergeCell ref="B18:B19"/>
    <mergeCell ref="B20:B23"/>
    <mergeCell ref="B24:B36"/>
    <mergeCell ref="B37:B40"/>
    <mergeCell ref="B41:B43"/>
    <mergeCell ref="B53:Q53"/>
    <mergeCell ref="B8:B12"/>
    <mergeCell ref="B137:B140"/>
    <mergeCell ref="B141:B143"/>
    <mergeCell ref="B144:B150"/>
    <mergeCell ref="B113:B116"/>
    <mergeCell ref="B118:B119"/>
    <mergeCell ref="B120:B123"/>
    <mergeCell ref="B124:B136"/>
    <mergeCell ref="B108:B112"/>
    <mergeCell ref="B13:B16"/>
    <mergeCell ref="B63:B66"/>
    <mergeCell ref="B68:B69"/>
    <mergeCell ref="B70:B73"/>
    <mergeCell ref="B54:Q54"/>
    <mergeCell ref="B44:B50"/>
    <mergeCell ref="D55:F55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{0C835103-CD92-4596-811B-B89D6199A59B}</x14:id>
        </ext>
      </extLst>
    </cfRule>
  </conditionalFormatting>
  <conditionalFormatting sqref="D218">
    <cfRule type="cellIs" dxfId="88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{13AB216C-8D03-4C72-830E-C90E4CBBB961}</x14:id>
        </ext>
      </extLst>
    </cfRule>
  </conditionalFormatting>
  <conditionalFormatting sqref="D7:Q51">
    <cfRule type="cellIs" dxfId="87" priority="3" operator="lessThan">
      <formula>0</formula>
    </cfRule>
  </conditionalFormatting>
  <conditionalFormatting sqref="D57:Q101">
    <cfRule type="cellIs" dxfId="86" priority="2" operator="lessThan">
      <formula>0</formula>
    </cfRule>
  </conditionalFormatting>
  <conditionalFormatting sqref="D107:Q150">
    <cfRule type="cellIs" dxfId="85" priority="1" operator="lessThan">
      <formula>0</formula>
    </cfRule>
  </conditionalFormatting>
  <conditionalFormatting sqref="D155:Q289">
    <cfRule type="cellIs" dxfId="84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C835103-CD92-4596-811B-B89D6199A59B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13AB216C-8D03-4C72-830E-C90E4CBBB96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CFF66"/>
  </sheetPr>
  <dimension ref="A1:I219"/>
  <sheetViews>
    <sheetView topLeftCell="A188" zoomScale="55" zoomScaleNormal="55" workbookViewId="0">
      <selection activeCell="M4" sqref="M4:S210"/>
    </sheetView>
  </sheetViews>
  <sheetFormatPr defaultRowHeight="14.5"/>
  <cols>
    <col min="1" max="1" width="31" bestFit="1" customWidth="1"/>
    <col min="2" max="2" width="42.7265625" bestFit="1" customWidth="1"/>
    <col min="3" max="3" width="11.1796875" bestFit="1" customWidth="1"/>
    <col min="4" max="4" width="10.81640625" bestFit="1" customWidth="1"/>
    <col min="5" max="5" width="9.1796875"/>
    <col min="6" max="6" width="13.81640625" bestFit="1" customWidth="1"/>
    <col min="7" max="7" width="11.81640625" bestFit="1" customWidth="1"/>
    <col min="8" max="8" width="9.1796875"/>
  </cols>
  <sheetData>
    <row r="1" spans="1:8" ht="15" customHeight="1">
      <c r="A1" s="345" t="s">
        <v>1</v>
      </c>
      <c r="B1" s="345" t="s">
        <v>0</v>
      </c>
      <c r="C1" s="345" t="s">
        <v>11</v>
      </c>
      <c r="D1" s="345"/>
      <c r="E1" s="345"/>
      <c r="F1" s="345"/>
      <c r="G1" s="345"/>
      <c r="H1" s="345"/>
    </row>
    <row r="2" spans="1:8" ht="15" customHeight="1">
      <c r="A2" s="344"/>
      <c r="B2" s="344"/>
      <c r="C2" s="345" t="s">
        <v>3</v>
      </c>
      <c r="D2" s="345"/>
      <c r="E2" s="345"/>
      <c r="F2" s="345" t="s">
        <v>6</v>
      </c>
      <c r="G2" s="345"/>
      <c r="H2" s="345"/>
    </row>
    <row r="3" spans="1:8" ht="29">
      <c r="A3" s="344"/>
      <c r="B3" s="344"/>
      <c r="C3" s="159" t="s">
        <v>8</v>
      </c>
      <c r="D3" s="159" t="s">
        <v>9</v>
      </c>
      <c r="E3" s="159" t="s">
        <v>10</v>
      </c>
      <c r="F3" s="159" t="s">
        <v>8</v>
      </c>
      <c r="G3" s="159" t="s">
        <v>9</v>
      </c>
      <c r="H3" s="159" t="s">
        <v>10</v>
      </c>
    </row>
    <row r="4" spans="1:8">
      <c r="A4" s="343" t="s">
        <v>142</v>
      </c>
      <c r="B4" s="305" t="s">
        <v>227</v>
      </c>
      <c r="C4" s="312">
        <v>49796303.202105194</v>
      </c>
      <c r="D4" s="312">
        <v>5180049.9990204945</v>
      </c>
      <c r="E4" s="313">
        <v>0.116102308623763</v>
      </c>
      <c r="F4" s="314">
        <v>136359838.1311979</v>
      </c>
      <c r="G4" s="314">
        <v>17445537.770508677</v>
      </c>
      <c r="H4" s="313">
        <v>0.14670681085111809</v>
      </c>
    </row>
    <row r="5" spans="1:8">
      <c r="A5" s="344"/>
      <c r="B5" s="306" t="s">
        <v>228</v>
      </c>
      <c r="C5" s="312">
        <v>9398993.4825117253</v>
      </c>
      <c r="D5" s="312">
        <v>833566.50011909753</v>
      </c>
      <c r="E5" s="316">
        <v>9.7317565351103238E-2</v>
      </c>
      <c r="F5" s="317">
        <v>26658760.260587044</v>
      </c>
      <c r="G5" s="317">
        <v>2953142.1653797925</v>
      </c>
      <c r="H5" s="316">
        <v>0.12457562395206442</v>
      </c>
    </row>
    <row r="6" spans="1:8">
      <c r="A6" s="343"/>
      <c r="B6" s="305" t="s">
        <v>229</v>
      </c>
      <c r="C6" s="312">
        <v>3487482.7861043401</v>
      </c>
      <c r="D6" s="312">
        <v>424891.68916887511</v>
      </c>
      <c r="E6" s="313">
        <v>0.13873601656911902</v>
      </c>
      <c r="F6" s="314">
        <v>9670406.4569402523</v>
      </c>
      <c r="G6" s="314">
        <v>1316527.9798275391</v>
      </c>
      <c r="H6" s="313">
        <v>0.15759482058955693</v>
      </c>
    </row>
    <row r="7" spans="1:8">
      <c r="A7" s="343"/>
      <c r="B7" s="306" t="s">
        <v>230</v>
      </c>
      <c r="C7" s="312">
        <v>2192573.3797395187</v>
      </c>
      <c r="D7" s="312">
        <v>183629.21373392502</v>
      </c>
      <c r="E7" s="316">
        <v>9.1405832397540965E-2</v>
      </c>
      <c r="F7" s="317">
        <v>6211433.9249120196</v>
      </c>
      <c r="G7" s="317">
        <v>718996.40294314921</v>
      </c>
      <c r="H7" s="316">
        <v>0.13090661478938609</v>
      </c>
    </row>
    <row r="8" spans="1:8">
      <c r="A8" s="343"/>
      <c r="B8" s="305" t="s">
        <v>231</v>
      </c>
      <c r="C8" s="312">
        <v>2573887.4370387713</v>
      </c>
      <c r="D8" s="312">
        <v>287665.11529341154</v>
      </c>
      <c r="E8" s="313">
        <v>0.12582552123531046</v>
      </c>
      <c r="F8" s="314">
        <v>7089436.9200894861</v>
      </c>
      <c r="G8" s="314">
        <v>914724.44445104897</v>
      </c>
      <c r="H8" s="313">
        <v>0.14814041108148451</v>
      </c>
    </row>
    <row r="9" spans="1:8">
      <c r="A9" s="343"/>
      <c r="B9" s="306" t="s">
        <v>232</v>
      </c>
      <c r="C9" s="312">
        <v>5167815.0149813434</v>
      </c>
      <c r="D9" s="312">
        <v>594972.10158593673</v>
      </c>
      <c r="E9" s="316">
        <v>0.13010989287278202</v>
      </c>
      <c r="F9" s="317">
        <v>14524785.450783271</v>
      </c>
      <c r="G9" s="317">
        <v>1877980.0569581427</v>
      </c>
      <c r="H9" s="316">
        <v>0.14849442198858193</v>
      </c>
    </row>
    <row r="10" spans="1:8">
      <c r="A10" s="343"/>
      <c r="B10" s="305" t="s">
        <v>233</v>
      </c>
      <c r="C10" s="312">
        <v>2245976.968514923</v>
      </c>
      <c r="D10" s="312">
        <v>234862.47733966121</v>
      </c>
      <c r="E10" s="313">
        <v>0.1167822510206326</v>
      </c>
      <c r="F10" s="314">
        <v>6117351.3785408437</v>
      </c>
      <c r="G10" s="314">
        <v>833579.09288085066</v>
      </c>
      <c r="H10" s="313">
        <v>0.15776211536276089</v>
      </c>
    </row>
    <row r="11" spans="1:8">
      <c r="A11" s="343"/>
      <c r="B11" s="306" t="s">
        <v>234</v>
      </c>
      <c r="C11" s="312">
        <v>1042977.6556208355</v>
      </c>
      <c r="D11" s="312">
        <v>116601.23949833261</v>
      </c>
      <c r="E11" s="316">
        <v>0.12586810012541749</v>
      </c>
      <c r="F11" s="317">
        <v>2681428.3559110537</v>
      </c>
      <c r="G11" s="317">
        <v>355416.48063007183</v>
      </c>
      <c r="H11" s="316">
        <v>0.15280080226896417</v>
      </c>
    </row>
    <row r="12" spans="1:8">
      <c r="A12" s="343"/>
      <c r="B12" s="305" t="s">
        <v>235</v>
      </c>
      <c r="C12" s="312">
        <v>2708926.9147099261</v>
      </c>
      <c r="D12" s="312">
        <v>321011.35123123461</v>
      </c>
      <c r="E12" s="313">
        <v>0.13443161732385064</v>
      </c>
      <c r="F12" s="314">
        <v>7363593.089831979</v>
      </c>
      <c r="G12" s="314">
        <v>1017950.8845418487</v>
      </c>
      <c r="H12" s="313">
        <v>0.16041731500291967</v>
      </c>
    </row>
    <row r="13" spans="1:8">
      <c r="A13" s="343"/>
      <c r="B13" s="306" t="s">
        <v>236</v>
      </c>
      <c r="C13" s="312">
        <v>3358830.4117441638</v>
      </c>
      <c r="D13" s="312">
        <v>416320.45389165264</v>
      </c>
      <c r="E13" s="316">
        <v>0.141484807139103</v>
      </c>
      <c r="F13" s="317">
        <v>9136780.2253135145</v>
      </c>
      <c r="G13" s="317">
        <v>1297017.7088114908</v>
      </c>
      <c r="H13" s="316">
        <v>0.16544094366141582</v>
      </c>
    </row>
    <row r="14" spans="1:8">
      <c r="A14" s="343"/>
      <c r="B14" s="305" t="s">
        <v>237</v>
      </c>
      <c r="C14" s="312">
        <v>1808893.8328791675</v>
      </c>
      <c r="D14" s="312">
        <v>175943.66498739156</v>
      </c>
      <c r="E14" s="313">
        <v>0.10774588744158925</v>
      </c>
      <c r="F14" s="314">
        <v>4844493.3539123721</v>
      </c>
      <c r="G14" s="314">
        <v>615718.02704714052</v>
      </c>
      <c r="H14" s="313">
        <v>0.14560197207345346</v>
      </c>
    </row>
    <row r="15" spans="1:8">
      <c r="A15" s="343"/>
      <c r="B15" s="306" t="s">
        <v>238</v>
      </c>
      <c r="C15" s="312">
        <v>2029870.77711603</v>
      </c>
      <c r="D15" s="312">
        <v>216577.39142618189</v>
      </c>
      <c r="E15" s="316">
        <v>0.11943869267674372</v>
      </c>
      <c r="F15" s="317">
        <v>5329097.3577394811</v>
      </c>
      <c r="G15" s="317">
        <v>746796.2122055348</v>
      </c>
      <c r="H15" s="316">
        <v>0.16297405789957425</v>
      </c>
    </row>
    <row r="16" spans="1:8">
      <c r="A16" s="343"/>
      <c r="B16" s="305" t="s">
        <v>239</v>
      </c>
      <c r="C16" s="312">
        <v>34589804.532067552</v>
      </c>
      <c r="D16" s="312">
        <v>3909243.6984729953</v>
      </c>
      <c r="E16" s="313">
        <v>0.12741760881347569</v>
      </c>
      <c r="F16" s="314">
        <v>96279842.189666018</v>
      </c>
      <c r="G16" s="314">
        <v>13388873.683633029</v>
      </c>
      <c r="H16" s="313">
        <v>0.16152391418443324</v>
      </c>
    </row>
    <row r="17" spans="1:8">
      <c r="A17" s="343"/>
      <c r="B17" s="306" t="s">
        <v>240</v>
      </c>
      <c r="C17" s="312">
        <v>7788197.2576903254</v>
      </c>
      <c r="D17" s="312">
        <v>828055.23627896048</v>
      </c>
      <c r="E17" s="316">
        <v>0.11897102583993666</v>
      </c>
      <c r="F17" s="317">
        <v>21847957.587153263</v>
      </c>
      <c r="G17" s="317">
        <v>2835733.8649932183</v>
      </c>
      <c r="H17" s="316">
        <v>0.14915319251624296</v>
      </c>
    </row>
    <row r="18" spans="1:8">
      <c r="A18" s="343"/>
      <c r="B18" s="305" t="s">
        <v>241</v>
      </c>
      <c r="C18" s="312">
        <v>6426442.229039792</v>
      </c>
      <c r="D18" s="312">
        <v>739206.50601747818</v>
      </c>
      <c r="E18" s="313">
        <v>0.12997641420508041</v>
      </c>
      <c r="F18" s="314">
        <v>18304089.115829773</v>
      </c>
      <c r="G18" s="314">
        <v>2497392.9362318143</v>
      </c>
      <c r="H18" s="313">
        <v>0.15799588401371648</v>
      </c>
    </row>
    <row r="19" spans="1:8">
      <c r="A19" s="343"/>
      <c r="B19" s="306" t="s">
        <v>242</v>
      </c>
      <c r="C19" s="312">
        <v>615705.55398969888</v>
      </c>
      <c r="D19" s="312">
        <v>83753.343717940617</v>
      </c>
      <c r="E19" s="316">
        <v>0.15744524056992559</v>
      </c>
      <c r="F19" s="317">
        <v>1669571.0235668346</v>
      </c>
      <c r="G19" s="317">
        <v>253109.85879637511</v>
      </c>
      <c r="H19" s="316">
        <v>0.17869170372729004</v>
      </c>
    </row>
    <row r="20" spans="1:8">
      <c r="A20" s="343"/>
      <c r="B20" s="305" t="s">
        <v>243</v>
      </c>
      <c r="C20" s="312">
        <v>2381927.5897751842</v>
      </c>
      <c r="D20" s="312">
        <v>254795.99726530584</v>
      </c>
      <c r="E20" s="313">
        <v>0.11978384325751232</v>
      </c>
      <c r="F20" s="314">
        <v>6544475.2015827773</v>
      </c>
      <c r="G20" s="314">
        <v>812395.64041404799</v>
      </c>
      <c r="H20" s="313">
        <v>0.14172790725333309</v>
      </c>
    </row>
    <row r="21" spans="1:8">
      <c r="A21" s="343"/>
      <c r="B21" s="306" t="s">
        <v>244</v>
      </c>
      <c r="C21" s="312">
        <v>1182652.3843355007</v>
      </c>
      <c r="D21" s="312">
        <v>144387.03660752054</v>
      </c>
      <c r="E21" s="316">
        <v>0.13906564147930048</v>
      </c>
      <c r="F21" s="317">
        <v>3107750.0472942968</v>
      </c>
      <c r="G21" s="317">
        <v>477903.35883379541</v>
      </c>
      <c r="H21" s="316">
        <v>0.18172289697752592</v>
      </c>
    </row>
    <row r="22" spans="1:8">
      <c r="A22" s="343"/>
      <c r="B22" s="305" t="s">
        <v>245</v>
      </c>
      <c r="C22" s="312">
        <v>933790.24456776457</v>
      </c>
      <c r="D22" s="312">
        <v>87789.041945230681</v>
      </c>
      <c r="E22" s="313">
        <v>0.10376940561442691</v>
      </c>
      <c r="F22" s="314">
        <v>2483292.7209874149</v>
      </c>
      <c r="G22" s="314">
        <v>329276.74839366227</v>
      </c>
      <c r="H22" s="313">
        <v>0.15286643766023914</v>
      </c>
    </row>
    <row r="23" spans="1:8">
      <c r="A23" s="343"/>
      <c r="B23" s="306" t="s">
        <v>246</v>
      </c>
      <c r="C23" s="312">
        <v>23924112.422127135</v>
      </c>
      <c r="D23" s="312">
        <v>2354958.3453875892</v>
      </c>
      <c r="E23" s="316">
        <v>0.1091817665639102</v>
      </c>
      <c r="F23" s="317">
        <v>64465523.899594977</v>
      </c>
      <c r="G23" s="317">
        <v>8303138.047570318</v>
      </c>
      <c r="H23" s="316">
        <v>0.14784161893419615</v>
      </c>
    </row>
    <row r="24" spans="1:8">
      <c r="A24" s="343"/>
      <c r="B24" s="305" t="s">
        <v>247</v>
      </c>
      <c r="C24" s="312">
        <v>1121645.8693258208</v>
      </c>
      <c r="D24" s="312">
        <v>108402.55034061207</v>
      </c>
      <c r="E24" s="313">
        <v>0.10698570452868145</v>
      </c>
      <c r="F24" s="314">
        <v>3067318.4996900042</v>
      </c>
      <c r="G24" s="314">
        <v>426625.96005922183</v>
      </c>
      <c r="H24" s="313">
        <v>0.1615583615496835</v>
      </c>
    </row>
    <row r="25" spans="1:8">
      <c r="A25" s="343"/>
      <c r="B25" s="306" t="s">
        <v>248</v>
      </c>
      <c r="C25" s="312">
        <v>2309618.3238341482</v>
      </c>
      <c r="D25" s="312">
        <v>255922.54430163838</v>
      </c>
      <c r="E25" s="316">
        <v>0.12461560609521968</v>
      </c>
      <c r="F25" s="317">
        <v>6180347.4885061374</v>
      </c>
      <c r="G25" s="317">
        <v>862462.59976864886</v>
      </c>
      <c r="H25" s="316">
        <v>0.16218150971925321</v>
      </c>
    </row>
    <row r="26" spans="1:8">
      <c r="A26" s="343"/>
      <c r="B26" s="305" t="s">
        <v>249</v>
      </c>
      <c r="C26" s="312">
        <v>4513002.9079336468</v>
      </c>
      <c r="D26" s="312">
        <v>385580.38221913623</v>
      </c>
      <c r="E26" s="313">
        <v>9.3419168940642255E-2</v>
      </c>
      <c r="F26" s="314">
        <v>12601403.648678798</v>
      </c>
      <c r="G26" s="314">
        <v>1375610.0131071322</v>
      </c>
      <c r="H26" s="313">
        <v>0.12254011233096039</v>
      </c>
    </row>
    <row r="27" spans="1:8">
      <c r="A27" s="343"/>
      <c r="B27" s="306" t="s">
        <v>250</v>
      </c>
      <c r="C27" s="312">
        <v>1568863.0514788462</v>
      </c>
      <c r="D27" s="312">
        <v>169342.19912906783</v>
      </c>
      <c r="E27" s="316">
        <v>0.12100012575357083</v>
      </c>
      <c r="F27" s="317">
        <v>4257953.3994898163</v>
      </c>
      <c r="G27" s="317">
        <v>593586.53010170627</v>
      </c>
      <c r="H27" s="316">
        <v>0.1619888377063145</v>
      </c>
    </row>
    <row r="28" spans="1:8">
      <c r="A28" s="343"/>
      <c r="B28" s="305" t="s">
        <v>251</v>
      </c>
      <c r="C28" s="312">
        <v>2800791.1443168232</v>
      </c>
      <c r="D28" s="312">
        <v>263797.40695275553</v>
      </c>
      <c r="E28" s="313">
        <v>0.1039803146013441</v>
      </c>
      <c r="F28" s="314">
        <v>7657101.4106700942</v>
      </c>
      <c r="G28" s="314">
        <v>887731.8561016256</v>
      </c>
      <c r="H28" s="313">
        <v>0.13113951734286966</v>
      </c>
    </row>
    <row r="29" spans="1:8">
      <c r="A29" s="343"/>
      <c r="B29" s="306" t="s">
        <v>252</v>
      </c>
      <c r="C29" s="312">
        <v>828601.25553862203</v>
      </c>
      <c r="D29" s="312">
        <v>113214.79343251535</v>
      </c>
      <c r="E29" s="316">
        <v>0.15825682960117748</v>
      </c>
      <c r="F29" s="317">
        <v>2142316.4777814029</v>
      </c>
      <c r="G29" s="317">
        <v>332518.67883927538</v>
      </c>
      <c r="H29" s="316">
        <v>0.18373250262191773</v>
      </c>
    </row>
    <row r="30" spans="1:8">
      <c r="A30" s="343"/>
      <c r="B30" s="305" t="s">
        <v>253</v>
      </c>
      <c r="C30" s="312">
        <v>41759012.390564255</v>
      </c>
      <c r="D30" s="312">
        <v>4187707.8215342686</v>
      </c>
      <c r="E30" s="313">
        <v>0.11146027186360184</v>
      </c>
      <c r="F30" s="314">
        <v>118898313.71005161</v>
      </c>
      <c r="G30" s="314">
        <v>15086047.696587726</v>
      </c>
      <c r="H30" s="313">
        <v>0.14532047392772593</v>
      </c>
    </row>
    <row r="31" spans="1:8">
      <c r="A31" s="343"/>
      <c r="B31" s="306" t="s">
        <v>254</v>
      </c>
      <c r="C31" s="312">
        <v>10100884.305086093</v>
      </c>
      <c r="D31" s="312">
        <v>781248.11830370687</v>
      </c>
      <c r="E31" s="316">
        <v>8.3828177693429207E-2</v>
      </c>
      <c r="F31" s="317">
        <v>30040325.823198263</v>
      </c>
      <c r="G31" s="317">
        <v>3094043.368956022</v>
      </c>
      <c r="H31" s="316">
        <v>0.11482264294564747</v>
      </c>
    </row>
    <row r="32" spans="1:8">
      <c r="A32" s="343"/>
      <c r="B32" s="305" t="s">
        <v>255</v>
      </c>
      <c r="C32" s="312">
        <v>3425131.6840882474</v>
      </c>
      <c r="D32" s="312">
        <v>387336.05801799661</v>
      </c>
      <c r="E32" s="313">
        <v>0.1275056342480359</v>
      </c>
      <c r="F32" s="314">
        <v>9916478.3247980233</v>
      </c>
      <c r="G32" s="314">
        <v>1448076.2871172633</v>
      </c>
      <c r="H32" s="313">
        <v>0.1709975838031714</v>
      </c>
    </row>
    <row r="33" spans="1:8">
      <c r="A33" s="343"/>
      <c r="B33" s="306" t="s">
        <v>256</v>
      </c>
      <c r="C33" s="312">
        <v>1228987.724820283</v>
      </c>
      <c r="D33" s="312">
        <v>129584.72354620602</v>
      </c>
      <c r="E33" s="316">
        <v>0.11786826431802785</v>
      </c>
      <c r="F33" s="317">
        <v>3426398.6284879232</v>
      </c>
      <c r="G33" s="317">
        <v>424904.4043918713</v>
      </c>
      <c r="H33" s="316">
        <v>0.14156429187193859</v>
      </c>
    </row>
    <row r="34" spans="1:8">
      <c r="A34" s="343"/>
      <c r="B34" s="305" t="s">
        <v>257</v>
      </c>
      <c r="C34" s="312">
        <v>1429999.7108145778</v>
      </c>
      <c r="D34" s="312">
        <v>180734.24448755267</v>
      </c>
      <c r="E34" s="313">
        <v>0.14467240899480779</v>
      </c>
      <c r="F34" s="314">
        <v>3871148.5832961793</v>
      </c>
      <c r="G34" s="314">
        <v>543045.62985383207</v>
      </c>
      <c r="H34" s="313">
        <v>0.16316972084416595</v>
      </c>
    </row>
    <row r="35" spans="1:8">
      <c r="A35" s="343"/>
      <c r="B35" s="306" t="s">
        <v>258</v>
      </c>
      <c r="C35" s="312">
        <v>890651.32441594324</v>
      </c>
      <c r="D35" s="312">
        <v>96097.32356013963</v>
      </c>
      <c r="E35" s="316">
        <v>0.12094498732198752</v>
      </c>
      <c r="F35" s="317">
        <v>2363559.8663328825</v>
      </c>
      <c r="G35" s="317">
        <v>278998.3921945286</v>
      </c>
      <c r="H35" s="316">
        <v>0.1338403283644353</v>
      </c>
    </row>
    <row r="36" spans="1:8">
      <c r="A36" s="343"/>
      <c r="B36" s="305" t="s">
        <v>259</v>
      </c>
      <c r="C36" s="312">
        <v>2487798.571180786</v>
      </c>
      <c r="D36" s="312">
        <v>312995.75902742939</v>
      </c>
      <c r="E36" s="313">
        <v>0.14391914396943425</v>
      </c>
      <c r="F36" s="314">
        <v>6972894.3927978715</v>
      </c>
      <c r="G36" s="314">
        <v>980172.85380822234</v>
      </c>
      <c r="H36" s="313">
        <v>0.16356055382033918</v>
      </c>
    </row>
    <row r="37" spans="1:8">
      <c r="A37" s="343"/>
      <c r="B37" s="306" t="s">
        <v>260</v>
      </c>
      <c r="C37" s="312">
        <v>4430587.2568114027</v>
      </c>
      <c r="D37" s="312">
        <v>441147.5120068742</v>
      </c>
      <c r="E37" s="316">
        <v>0.11057881312316679</v>
      </c>
      <c r="F37" s="317">
        <v>12714890.432481406</v>
      </c>
      <c r="G37" s="317">
        <v>1678797.2967193425</v>
      </c>
      <c r="H37" s="316">
        <v>0.15211880473165454</v>
      </c>
    </row>
    <row r="38" spans="1:8">
      <c r="A38" s="343"/>
      <c r="B38" s="305" t="s">
        <v>261</v>
      </c>
      <c r="C38" s="312">
        <v>3321452.5737622078</v>
      </c>
      <c r="D38" s="312">
        <v>358992.57380140526</v>
      </c>
      <c r="E38" s="313">
        <v>0.12118056406032664</v>
      </c>
      <c r="F38" s="314">
        <v>9577864.2145587858</v>
      </c>
      <c r="G38" s="314">
        <v>1314289.2408593521</v>
      </c>
      <c r="H38" s="313">
        <v>0.15904608417571742</v>
      </c>
    </row>
    <row r="39" spans="1:8">
      <c r="A39" s="343"/>
      <c r="B39" s="306" t="s">
        <v>262</v>
      </c>
      <c r="C39" s="312">
        <v>2366361.1564244791</v>
      </c>
      <c r="D39" s="312">
        <v>259623.78117225599</v>
      </c>
      <c r="E39" s="316">
        <v>0.12323500034795427</v>
      </c>
      <c r="F39" s="317">
        <v>6470420.6342064328</v>
      </c>
      <c r="G39" s="317">
        <v>851110.13050997257</v>
      </c>
      <c r="H39" s="316">
        <v>0.15146166597309413</v>
      </c>
    </row>
    <row r="40" spans="1:8">
      <c r="A40" s="343"/>
      <c r="B40" s="305" t="s">
        <v>263</v>
      </c>
      <c r="C40" s="312">
        <v>64783803.627939999</v>
      </c>
      <c r="D40" s="312">
        <v>4608437.4798367396</v>
      </c>
      <c r="E40" s="313">
        <v>7.6583455570415307E-2</v>
      </c>
      <c r="F40" s="314">
        <v>196960016.59088814</v>
      </c>
      <c r="G40" s="314">
        <v>18750152.279906094</v>
      </c>
      <c r="H40" s="313">
        <v>0.10521388561963363</v>
      </c>
    </row>
    <row r="41" spans="1:8">
      <c r="A41" s="343"/>
      <c r="B41" s="306" t="s">
        <v>264</v>
      </c>
      <c r="C41" s="312">
        <v>1416496.7299962591</v>
      </c>
      <c r="D41" s="312">
        <v>104404.51556971041</v>
      </c>
      <c r="E41" s="316">
        <v>7.957101979706549E-2</v>
      </c>
      <c r="F41" s="317">
        <v>4256314.0146004995</v>
      </c>
      <c r="G41" s="317">
        <v>441083.60114957765</v>
      </c>
      <c r="H41" s="316">
        <v>0.11561126153600045</v>
      </c>
    </row>
    <row r="42" spans="1:8">
      <c r="A42" s="343"/>
      <c r="B42" s="305" t="s">
        <v>265</v>
      </c>
      <c r="C42" s="312">
        <v>8164593.2706246916</v>
      </c>
      <c r="D42" s="312">
        <v>643409.82544474304</v>
      </c>
      <c r="E42" s="313">
        <v>8.5546354524444007E-2</v>
      </c>
      <c r="F42" s="314">
        <v>25398731.940757118</v>
      </c>
      <c r="G42" s="314">
        <v>2355972.2192139924</v>
      </c>
      <c r="H42" s="313">
        <v>0.10224349199854511</v>
      </c>
    </row>
    <row r="43" spans="1:8">
      <c r="A43" s="343"/>
      <c r="B43" s="306" t="s">
        <v>266</v>
      </c>
      <c r="C43" s="312">
        <v>3123662.2510339143</v>
      </c>
      <c r="D43" s="312">
        <v>205078.76491448376</v>
      </c>
      <c r="E43" s="316">
        <v>7.026654056319559E-2</v>
      </c>
      <c r="F43" s="317">
        <v>8709856.568834072</v>
      </c>
      <c r="G43" s="317">
        <v>781982.39467311371</v>
      </c>
      <c r="H43" s="316">
        <v>9.863708448120953E-2</v>
      </c>
    </row>
    <row r="44" spans="1:8">
      <c r="A44" s="343"/>
      <c r="B44" s="305" t="s">
        <v>267</v>
      </c>
      <c r="C44" s="312">
        <v>5119880.7984155519</v>
      </c>
      <c r="D44" s="312">
        <v>430400.6001126878</v>
      </c>
      <c r="E44" s="313">
        <v>9.1780022926304494E-2</v>
      </c>
      <c r="F44" s="314">
        <v>14613496.873994136</v>
      </c>
      <c r="G44" s="314">
        <v>1616918.20921438</v>
      </c>
      <c r="H44" s="313">
        <v>0.12441106624439308</v>
      </c>
    </row>
    <row r="45" spans="1:8">
      <c r="A45" s="343"/>
      <c r="B45" s="306" t="s">
        <v>268</v>
      </c>
      <c r="C45" s="312">
        <v>4189927.0810487005</v>
      </c>
      <c r="D45" s="312">
        <v>293527.34289232735</v>
      </c>
      <c r="E45" s="316">
        <v>7.5332964433267618E-2</v>
      </c>
      <c r="F45" s="317">
        <v>12854430.379757101</v>
      </c>
      <c r="G45" s="317">
        <v>1216169.1366412845</v>
      </c>
      <c r="H45" s="316">
        <v>0.10449749419060896</v>
      </c>
    </row>
    <row r="46" spans="1:8">
      <c r="A46" s="343"/>
      <c r="B46" s="305" t="s">
        <v>269</v>
      </c>
      <c r="C46" s="312">
        <v>5274118.571158085</v>
      </c>
      <c r="D46" s="312">
        <v>455969.41384688113</v>
      </c>
      <c r="E46" s="313">
        <v>9.4635802869444063E-2</v>
      </c>
      <c r="F46" s="314">
        <v>15770846.268387761</v>
      </c>
      <c r="G46" s="314">
        <v>1731992.8106822297</v>
      </c>
      <c r="H46" s="313">
        <v>0.12337138612495364</v>
      </c>
    </row>
    <row r="47" spans="1:8">
      <c r="A47" s="343"/>
      <c r="B47" s="306" t="s">
        <v>270</v>
      </c>
      <c r="C47" s="312">
        <v>19234545.860330768</v>
      </c>
      <c r="D47" s="312">
        <v>1273637.4967668876</v>
      </c>
      <c r="E47" s="316">
        <v>7.0911641604420886E-2</v>
      </c>
      <c r="F47" s="317">
        <v>61769626.782294966</v>
      </c>
      <c r="G47" s="317">
        <v>5590075.4166990519</v>
      </c>
      <c r="H47" s="316">
        <v>9.9503739008538733E-2</v>
      </c>
    </row>
    <row r="48" spans="1:8">
      <c r="A48" s="343"/>
      <c r="B48" s="305" t="s">
        <v>271</v>
      </c>
      <c r="C48" s="312">
        <v>7800912.4349828726</v>
      </c>
      <c r="D48" s="312">
        <v>429897.38710031845</v>
      </c>
      <c r="E48" s="313">
        <v>5.8322684773763088E-2</v>
      </c>
      <c r="F48" s="314">
        <v>23428926.473025542</v>
      </c>
      <c r="G48" s="314">
        <v>2058405.7926827483</v>
      </c>
      <c r="H48" s="313">
        <v>9.6319870885323247E-2</v>
      </c>
    </row>
    <row r="49" spans="1:8">
      <c r="A49" s="343"/>
      <c r="B49" s="306" t="s">
        <v>272</v>
      </c>
      <c r="C49" s="312">
        <v>2822786.1240315293</v>
      </c>
      <c r="D49" s="312">
        <v>231161.7793185045</v>
      </c>
      <c r="E49" s="316">
        <v>8.9195712252850237E-2</v>
      </c>
      <c r="F49" s="317">
        <v>7867454.082166288</v>
      </c>
      <c r="G49" s="317">
        <v>862451.12125597149</v>
      </c>
      <c r="H49" s="316">
        <v>0.12311930859539479</v>
      </c>
    </row>
    <row r="50" spans="1:8">
      <c r="A50" s="343"/>
      <c r="B50" s="305" t="s">
        <v>273</v>
      </c>
      <c r="C50" s="312">
        <v>1099980.9410762708</v>
      </c>
      <c r="D50" s="312">
        <v>85697.973467356525</v>
      </c>
      <c r="E50" s="313">
        <v>8.4491188557944741E-2</v>
      </c>
      <c r="F50" s="314">
        <v>3410177.194514256</v>
      </c>
      <c r="G50" s="314">
        <v>298401.62738090381</v>
      </c>
      <c r="H50" s="313">
        <v>9.5894328155484265E-2</v>
      </c>
    </row>
    <row r="51" spans="1:8">
      <c r="A51" s="343"/>
      <c r="B51" s="306" t="s">
        <v>274</v>
      </c>
      <c r="C51" s="312">
        <v>1376624.5692425196</v>
      </c>
      <c r="D51" s="312">
        <v>70692.832814620109</v>
      </c>
      <c r="E51" s="316">
        <v>5.4132104184852287E-2</v>
      </c>
      <c r="F51" s="317">
        <v>3859117.1895152316</v>
      </c>
      <c r="G51" s="317">
        <v>300846.50647068257</v>
      </c>
      <c r="H51" s="316">
        <v>8.4548516194746168E-2</v>
      </c>
    </row>
    <row r="52" spans="1:8">
      <c r="A52" s="343"/>
      <c r="B52" s="305" t="s">
        <v>275</v>
      </c>
      <c r="C52" s="312">
        <v>49870582.744146869</v>
      </c>
      <c r="D52" s="312">
        <v>5203545.5217614323</v>
      </c>
      <c r="E52" s="313">
        <v>0.11649632134440319</v>
      </c>
      <c r="F52" s="314">
        <v>137071090.50449336</v>
      </c>
      <c r="G52" s="314">
        <v>17281376.546821594</v>
      </c>
      <c r="H52" s="313">
        <v>0.14426427759004457</v>
      </c>
    </row>
    <row r="53" spans="1:8">
      <c r="A53" s="343"/>
      <c r="B53" s="306" t="s">
        <v>276</v>
      </c>
      <c r="C53" s="312">
        <v>5709226.9933680091</v>
      </c>
      <c r="D53" s="312">
        <v>651061.89381295629</v>
      </c>
      <c r="E53" s="316">
        <v>0.12871503420681696</v>
      </c>
      <c r="F53" s="317">
        <v>16094763.747737765</v>
      </c>
      <c r="G53" s="317">
        <v>1987326.1563164368</v>
      </c>
      <c r="H53" s="316">
        <v>0.14087080970146706</v>
      </c>
    </row>
    <row r="54" spans="1:8">
      <c r="A54" s="343"/>
      <c r="B54" s="305" t="s">
        <v>277</v>
      </c>
      <c r="C54" s="312">
        <v>3555951.1475656158</v>
      </c>
      <c r="D54" s="312">
        <v>362045.69337613368</v>
      </c>
      <c r="E54" s="313">
        <v>0.11335516926502449</v>
      </c>
      <c r="F54" s="314">
        <v>9719485.3996213619</v>
      </c>
      <c r="G54" s="314">
        <v>1283609.460929079</v>
      </c>
      <c r="H54" s="313">
        <v>0.1521607797764819</v>
      </c>
    </row>
    <row r="55" spans="1:8">
      <c r="A55" s="343"/>
      <c r="B55" s="306" t="s">
        <v>278</v>
      </c>
      <c r="C55" s="312">
        <v>2273918.8089289255</v>
      </c>
      <c r="D55" s="312">
        <v>246401.11367145251</v>
      </c>
      <c r="E55" s="316">
        <v>0.12152846520047866</v>
      </c>
      <c r="F55" s="317">
        <v>6330257.1929984828</v>
      </c>
      <c r="G55" s="317">
        <v>833876.29286262114</v>
      </c>
      <c r="H55" s="316">
        <v>0.15171370180003518</v>
      </c>
    </row>
    <row r="56" spans="1:8">
      <c r="A56" s="343"/>
      <c r="B56" s="305" t="s">
        <v>279</v>
      </c>
      <c r="C56" s="312">
        <v>8842615.7181051951</v>
      </c>
      <c r="D56" s="312">
        <v>800995.89439696912</v>
      </c>
      <c r="E56" s="313">
        <v>9.9606287284992101E-2</v>
      </c>
      <c r="F56" s="314">
        <v>23869492.83240458</v>
      </c>
      <c r="G56" s="314">
        <v>2614461.5167493969</v>
      </c>
      <c r="H56" s="313">
        <v>0.12300435967006744</v>
      </c>
    </row>
    <row r="57" spans="1:8">
      <c r="A57" s="343"/>
      <c r="B57" s="306" t="s">
        <v>280</v>
      </c>
      <c r="C57" s="312">
        <v>1303073.4774104333</v>
      </c>
      <c r="D57" s="312">
        <v>138926.98567318195</v>
      </c>
      <c r="E57" s="316">
        <v>0.11933806154057272</v>
      </c>
      <c r="F57" s="317">
        <v>3435278.152058138</v>
      </c>
      <c r="G57" s="317">
        <v>436751.61250146246</v>
      </c>
      <c r="H57" s="316">
        <v>0.14565540999548232</v>
      </c>
    </row>
    <row r="58" spans="1:8">
      <c r="A58" s="343"/>
      <c r="B58" s="305" t="s">
        <v>281</v>
      </c>
      <c r="C58" s="312">
        <v>5072823.3384329816</v>
      </c>
      <c r="D58" s="312">
        <v>576079.96951506287</v>
      </c>
      <c r="E58" s="313">
        <v>0.12811048402205991</v>
      </c>
      <c r="F58" s="314">
        <v>13912224.325495407</v>
      </c>
      <c r="G58" s="314">
        <v>1879304.3075281549</v>
      </c>
      <c r="H58" s="313">
        <v>0.15618023760832991</v>
      </c>
    </row>
    <row r="59" spans="1:8">
      <c r="A59" s="343"/>
      <c r="B59" s="306" t="s">
        <v>282</v>
      </c>
      <c r="C59" s="312">
        <v>5662484.749673604</v>
      </c>
      <c r="D59" s="312">
        <v>610675.01470270287</v>
      </c>
      <c r="E59" s="316">
        <v>0.12088242565339219</v>
      </c>
      <c r="F59" s="317">
        <v>15876177.531535879</v>
      </c>
      <c r="G59" s="317">
        <v>2195365.1188347396</v>
      </c>
      <c r="H59" s="316">
        <v>0.16047037651043172</v>
      </c>
    </row>
    <row r="60" spans="1:8">
      <c r="A60" s="343"/>
      <c r="B60" s="305" t="s">
        <v>283</v>
      </c>
      <c r="C60" s="312">
        <v>5646566.4438219368</v>
      </c>
      <c r="D60" s="312">
        <v>538389.52421174478</v>
      </c>
      <c r="E60" s="313">
        <v>0.10539758757079808</v>
      </c>
      <c r="F60" s="314">
        <v>15450966.369007526</v>
      </c>
      <c r="G60" s="314">
        <v>1751599.9588222913</v>
      </c>
      <c r="H60" s="313">
        <v>0.12785992478601113</v>
      </c>
    </row>
    <row r="61" spans="1:8">
      <c r="A61" s="343"/>
      <c r="B61" s="306" t="s">
        <v>284</v>
      </c>
      <c r="C61" s="312">
        <v>37521628.580952197</v>
      </c>
      <c r="D61" s="312">
        <v>3981078.3769532926</v>
      </c>
      <c r="E61" s="316">
        <v>0.11869448630805837</v>
      </c>
      <c r="F61" s="317">
        <v>107210702.31991406</v>
      </c>
      <c r="G61" s="317">
        <v>12316051.103454739</v>
      </c>
      <c r="H61" s="316">
        <v>0.12978656800541083</v>
      </c>
    </row>
    <row r="62" spans="1:8">
      <c r="A62" s="343"/>
      <c r="B62" s="305" t="s">
        <v>285</v>
      </c>
      <c r="C62" s="312">
        <v>16274546.789950298</v>
      </c>
      <c r="D62" s="312">
        <v>1776663.3412945122</v>
      </c>
      <c r="E62" s="313">
        <v>0.12254639427793446</v>
      </c>
      <c r="F62" s="314">
        <v>46284198.535024427</v>
      </c>
      <c r="G62" s="314">
        <v>5073161.4559803754</v>
      </c>
      <c r="H62" s="313">
        <v>0.12310200896545977</v>
      </c>
    </row>
    <row r="63" spans="1:8">
      <c r="A63" s="343"/>
      <c r="B63" s="306" t="s">
        <v>286</v>
      </c>
      <c r="C63" s="312">
        <v>3115899.5959024997</v>
      </c>
      <c r="D63" s="312">
        <v>367383.77042579791</v>
      </c>
      <c r="E63" s="316">
        <v>0.13366623798212221</v>
      </c>
      <c r="F63" s="317">
        <v>8766070.9919033721</v>
      </c>
      <c r="G63" s="317">
        <v>1218649.1465749471</v>
      </c>
      <c r="H63" s="316">
        <v>0.16146561985656677</v>
      </c>
    </row>
    <row r="64" spans="1:8">
      <c r="A64" s="343"/>
      <c r="B64" s="305" t="s">
        <v>287</v>
      </c>
      <c r="C64" s="312">
        <v>3636121.1680403734</v>
      </c>
      <c r="D64" s="312">
        <v>387058.28494440159</v>
      </c>
      <c r="E64" s="313">
        <v>0.11912920705787662</v>
      </c>
      <c r="F64" s="314">
        <v>10470329.787611</v>
      </c>
      <c r="G64" s="314">
        <v>1154962.3962739725</v>
      </c>
      <c r="H64" s="313">
        <v>0.1239846318190357</v>
      </c>
    </row>
    <row r="65" spans="1:8">
      <c r="A65" s="343"/>
      <c r="B65" s="306" t="s">
        <v>288</v>
      </c>
      <c r="C65" s="312">
        <v>6402305.646489366</v>
      </c>
      <c r="D65" s="312">
        <v>596887.44435117021</v>
      </c>
      <c r="E65" s="316">
        <v>0.10281558081919583</v>
      </c>
      <c r="F65" s="317">
        <v>18786065.219771247</v>
      </c>
      <c r="G65" s="317">
        <v>2051828.5476449132</v>
      </c>
      <c r="H65" s="316">
        <v>0.12261261674771078</v>
      </c>
    </row>
    <row r="66" spans="1:8">
      <c r="A66" s="343"/>
      <c r="B66" s="305" t="s">
        <v>289</v>
      </c>
      <c r="C66" s="312">
        <v>42229962.093861721</v>
      </c>
      <c r="D66" s="312">
        <v>4618098.9992391765</v>
      </c>
      <c r="E66" s="313">
        <v>0.12278304288253769</v>
      </c>
      <c r="F66" s="314">
        <v>117335046.80960743</v>
      </c>
      <c r="G66" s="314">
        <v>13680157.875092566</v>
      </c>
      <c r="H66" s="313">
        <v>0.13197793192113841</v>
      </c>
    </row>
    <row r="67" spans="1:8">
      <c r="A67" s="343"/>
      <c r="B67" s="306" t="s">
        <v>290</v>
      </c>
      <c r="C67" s="312">
        <v>870719.85127414507</v>
      </c>
      <c r="D67" s="312">
        <v>113660.98465785605</v>
      </c>
      <c r="E67" s="316">
        <v>0.15013493622480018</v>
      </c>
      <c r="F67" s="317">
        <v>2403150.142766885</v>
      </c>
      <c r="G67" s="317">
        <v>380527.67642908473</v>
      </c>
      <c r="H67" s="316">
        <v>0.18813579042166756</v>
      </c>
    </row>
    <row r="68" spans="1:8">
      <c r="A68" s="343"/>
      <c r="B68" s="305" t="s">
        <v>291</v>
      </c>
      <c r="C68" s="312">
        <v>5589606.8438688666</v>
      </c>
      <c r="D68" s="312">
        <v>495512.92075638566</v>
      </c>
      <c r="E68" s="313">
        <v>9.727204253305724E-2</v>
      </c>
      <c r="F68" s="314">
        <v>16107900.574435765</v>
      </c>
      <c r="G68" s="314">
        <v>1434053.4533073194</v>
      </c>
      <c r="H68" s="313">
        <v>9.7728526232392574E-2</v>
      </c>
    </row>
    <row r="69" spans="1:8">
      <c r="A69" s="343"/>
      <c r="B69" s="306" t="s">
        <v>292</v>
      </c>
      <c r="C69" s="312">
        <v>2182562.3067592098</v>
      </c>
      <c r="D69" s="312">
        <v>284246.0509191337</v>
      </c>
      <c r="E69" s="316">
        <v>0.14973587780469391</v>
      </c>
      <c r="F69" s="317">
        <v>5968013.2023231052</v>
      </c>
      <c r="G69" s="317">
        <v>798535.37103241403</v>
      </c>
      <c r="H69" s="316">
        <v>0.15447118589016939</v>
      </c>
    </row>
    <row r="70" spans="1:8">
      <c r="A70" s="343"/>
      <c r="B70" s="305" t="s">
        <v>293</v>
      </c>
      <c r="C70" s="312">
        <v>6385127.4469266394</v>
      </c>
      <c r="D70" s="312">
        <v>799439.52341745328</v>
      </c>
      <c r="E70" s="313">
        <v>0.1431228407968787</v>
      </c>
      <c r="F70" s="314">
        <v>17364312.685654558</v>
      </c>
      <c r="G70" s="314">
        <v>2204406.8717673942</v>
      </c>
      <c r="H70" s="313">
        <v>0.14541032766496856</v>
      </c>
    </row>
    <row r="71" spans="1:8">
      <c r="A71" s="343"/>
      <c r="B71" s="306" t="s">
        <v>294</v>
      </c>
      <c r="C71" s="312">
        <v>4061386.4039894459</v>
      </c>
      <c r="D71" s="312">
        <v>430920.70061468193</v>
      </c>
      <c r="E71" s="316">
        <v>0.11869570898689717</v>
      </c>
      <c r="F71" s="317">
        <v>11300185.057837</v>
      </c>
      <c r="G71" s="317">
        <v>1204766.2045127209</v>
      </c>
      <c r="H71" s="316">
        <v>0.11933791178124406</v>
      </c>
    </row>
    <row r="72" spans="1:8">
      <c r="A72" s="343"/>
      <c r="B72" s="305" t="s">
        <v>295</v>
      </c>
      <c r="C72" s="312">
        <v>3177297.4155889889</v>
      </c>
      <c r="D72" s="312">
        <v>399178.55970625486</v>
      </c>
      <c r="E72" s="313">
        <v>0.14368663848236177</v>
      </c>
      <c r="F72" s="314">
        <v>8371958.5629855022</v>
      </c>
      <c r="G72" s="314">
        <v>1179001.1995063042</v>
      </c>
      <c r="H72" s="313">
        <v>0.16391049465862914</v>
      </c>
    </row>
    <row r="73" spans="1:8">
      <c r="A73" s="343"/>
      <c r="B73" s="306" t="s">
        <v>296</v>
      </c>
      <c r="C73" s="312">
        <v>4548178.4857291505</v>
      </c>
      <c r="D73" s="312">
        <v>494189.97525100736</v>
      </c>
      <c r="E73" s="316">
        <v>0.12190216473818291</v>
      </c>
      <c r="F73" s="317">
        <v>13311467.252323536</v>
      </c>
      <c r="G73" s="317">
        <v>1381077.0024446175</v>
      </c>
      <c r="H73" s="316">
        <v>0.11576125956639464</v>
      </c>
    </row>
    <row r="74" spans="1:8">
      <c r="A74" s="343"/>
      <c r="B74" s="305" t="s">
        <v>297</v>
      </c>
      <c r="C74" s="312">
        <v>901457.08739039442</v>
      </c>
      <c r="D74" s="312">
        <v>92200.714918989222</v>
      </c>
      <c r="E74" s="313">
        <v>0.11393263995860237</v>
      </c>
      <c r="F74" s="314">
        <v>2388952.0999733936</v>
      </c>
      <c r="G74" s="314">
        <v>274803.28784971638</v>
      </c>
      <c r="H74" s="313">
        <v>0.12998294456560727</v>
      </c>
    </row>
    <row r="75" spans="1:8">
      <c r="A75" s="343"/>
      <c r="B75" s="306" t="s">
        <v>298</v>
      </c>
      <c r="C75" s="312">
        <v>3656754.7518429924</v>
      </c>
      <c r="D75" s="312">
        <v>402017.96923361346</v>
      </c>
      <c r="E75" s="316">
        <v>0.1235178129861883</v>
      </c>
      <c r="F75" s="317">
        <v>9812407.2656200137</v>
      </c>
      <c r="G75" s="317">
        <v>1254351.4713821374</v>
      </c>
      <c r="H75" s="316">
        <v>0.14656967675142876</v>
      </c>
    </row>
    <row r="76" spans="1:8">
      <c r="A76" s="343" t="s">
        <v>134</v>
      </c>
      <c r="B76" s="305" t="s">
        <v>227</v>
      </c>
      <c r="C76" s="312">
        <v>580389979.80754209</v>
      </c>
      <c r="D76" s="312">
        <v>46600402.074545443</v>
      </c>
      <c r="E76" s="313">
        <v>8.7301071468006669E-2</v>
      </c>
      <c r="F76" s="314">
        <v>1578151052.8697748</v>
      </c>
      <c r="G76" s="314">
        <v>154163289.24271846</v>
      </c>
      <c r="H76" s="313">
        <v>0.1082616671157674</v>
      </c>
    </row>
    <row r="77" spans="1:8">
      <c r="A77" s="344"/>
      <c r="B77" s="306" t="s">
        <v>228</v>
      </c>
      <c r="C77" s="312">
        <v>110488091.7106781</v>
      </c>
      <c r="D77" s="312">
        <v>7815152.0772231817</v>
      </c>
      <c r="E77" s="316">
        <v>7.6116960370702147E-2</v>
      </c>
      <c r="F77" s="317">
        <v>311232985.18000615</v>
      </c>
      <c r="G77" s="317">
        <v>27900539.033016384</v>
      </c>
      <c r="H77" s="316">
        <v>9.8472799047313805E-2</v>
      </c>
    </row>
    <row r="78" spans="1:8">
      <c r="A78" s="343"/>
      <c r="B78" s="305" t="s">
        <v>229</v>
      </c>
      <c r="C78" s="312">
        <v>40142077.312803641</v>
      </c>
      <c r="D78" s="312">
        <v>3835281.8402433842</v>
      </c>
      <c r="E78" s="313">
        <v>0.10563537184497573</v>
      </c>
      <c r="F78" s="314">
        <v>110813624.17175308</v>
      </c>
      <c r="G78" s="314">
        <v>12181575.794295684</v>
      </c>
      <c r="H78" s="313">
        <v>0.12350525001445486</v>
      </c>
    </row>
    <row r="79" spans="1:8">
      <c r="A79" s="343"/>
      <c r="B79" s="306" t="s">
        <v>230</v>
      </c>
      <c r="C79" s="312">
        <v>25681052.932785533</v>
      </c>
      <c r="D79" s="312">
        <v>2141460.2448700219</v>
      </c>
      <c r="E79" s="316">
        <v>9.0972697499960592E-2</v>
      </c>
      <c r="F79" s="317">
        <v>72142757.749110952</v>
      </c>
      <c r="G79" s="317">
        <v>7096606.1094980016</v>
      </c>
      <c r="H79" s="316">
        <v>0.1091010910040708</v>
      </c>
    </row>
    <row r="80" spans="1:8">
      <c r="A80" s="343"/>
      <c r="B80" s="305" t="s">
        <v>231</v>
      </c>
      <c r="C80" s="312">
        <v>29737797.903081566</v>
      </c>
      <c r="D80" s="312">
        <v>2877750.4460865445</v>
      </c>
      <c r="E80" s="313">
        <v>0.10713869551772169</v>
      </c>
      <c r="F80" s="314">
        <v>81358902.082233533</v>
      </c>
      <c r="G80" s="314">
        <v>8695629.5580460578</v>
      </c>
      <c r="H80" s="313">
        <v>0.11967021654786519</v>
      </c>
    </row>
    <row r="81" spans="1:8">
      <c r="A81" s="343"/>
      <c r="B81" s="306" t="s">
        <v>232</v>
      </c>
      <c r="C81" s="312">
        <v>60123417.473602772</v>
      </c>
      <c r="D81" s="312">
        <v>4768459.7967900634</v>
      </c>
      <c r="E81" s="316">
        <v>8.6143319350553735E-2</v>
      </c>
      <c r="F81" s="317">
        <v>168711384.73722556</v>
      </c>
      <c r="G81" s="317">
        <v>15295971.676893234</v>
      </c>
      <c r="H81" s="316">
        <v>9.9702965769664365E-2</v>
      </c>
    </row>
    <row r="82" spans="1:8">
      <c r="A82" s="343"/>
      <c r="B82" s="305" t="s">
        <v>233</v>
      </c>
      <c r="C82" s="312">
        <v>26445791.482161742</v>
      </c>
      <c r="D82" s="312">
        <v>2007755.7196338251</v>
      </c>
      <c r="E82" s="313">
        <v>8.2157000633922436E-2</v>
      </c>
      <c r="F82" s="314">
        <v>71618032.355318069</v>
      </c>
      <c r="G82" s="314">
        <v>6969203.5507487804</v>
      </c>
      <c r="H82" s="313">
        <v>0.10780092508429491</v>
      </c>
    </row>
    <row r="83" spans="1:8">
      <c r="A83" s="343"/>
      <c r="B83" s="306" t="s">
        <v>234</v>
      </c>
      <c r="C83" s="312">
        <v>11983913.512117125</v>
      </c>
      <c r="D83" s="312">
        <v>1020872.5869067088</v>
      </c>
      <c r="E83" s="316">
        <v>9.3119472404698242E-2</v>
      </c>
      <c r="F83" s="317">
        <v>30940017.114828099</v>
      </c>
      <c r="G83" s="317">
        <v>3148608.2060513571</v>
      </c>
      <c r="H83" s="316">
        <v>0.11329429955805523</v>
      </c>
    </row>
    <row r="84" spans="1:8">
      <c r="A84" s="343"/>
      <c r="B84" s="305" t="s">
        <v>235</v>
      </c>
      <c r="C84" s="312">
        <v>31322304.441892438</v>
      </c>
      <c r="D84" s="312">
        <v>2937286.5411848202</v>
      </c>
      <c r="E84" s="313">
        <v>0.10348017223239432</v>
      </c>
      <c r="F84" s="314">
        <v>84518653.173780218</v>
      </c>
      <c r="G84" s="314">
        <v>9465458.0352374166</v>
      </c>
      <c r="H84" s="313">
        <v>0.12611665656291995</v>
      </c>
    </row>
    <row r="85" spans="1:8">
      <c r="A85" s="343"/>
      <c r="B85" s="306" t="s">
        <v>236</v>
      </c>
      <c r="C85" s="312">
        <v>38363662.784497038</v>
      </c>
      <c r="D85" s="312">
        <v>3334531.0543625951</v>
      </c>
      <c r="E85" s="316">
        <v>9.5193083289986449E-2</v>
      </c>
      <c r="F85" s="317">
        <v>104492306.91356014</v>
      </c>
      <c r="G85" s="317">
        <v>10461648.696476281</v>
      </c>
      <c r="H85" s="316">
        <v>0.1112578481831319</v>
      </c>
    </row>
    <row r="86" spans="1:8">
      <c r="A86" s="343"/>
      <c r="B86" s="305" t="s">
        <v>237</v>
      </c>
      <c r="C86" s="312">
        <v>21187544.1780129</v>
      </c>
      <c r="D86" s="312">
        <v>1574510.9524330646</v>
      </c>
      <c r="E86" s="313">
        <v>8.027880921445367E-2</v>
      </c>
      <c r="F86" s="314">
        <v>56100619.138974153</v>
      </c>
      <c r="G86" s="314">
        <v>5201484.2544012964</v>
      </c>
      <c r="H86" s="313">
        <v>0.10219199729419816</v>
      </c>
    </row>
    <row r="87" spans="1:8">
      <c r="A87" s="343"/>
      <c r="B87" s="306" t="s">
        <v>238</v>
      </c>
      <c r="C87" s="312">
        <v>23485390.151023101</v>
      </c>
      <c r="D87" s="312">
        <v>1800532.0588035509</v>
      </c>
      <c r="E87" s="316">
        <v>8.3031765813103259E-2</v>
      </c>
      <c r="F87" s="317">
        <v>60794415.859663554</v>
      </c>
      <c r="G87" s="317">
        <v>6019262.1463969648</v>
      </c>
      <c r="H87" s="316">
        <v>0.10989037434575184</v>
      </c>
    </row>
    <row r="88" spans="1:8">
      <c r="A88" s="343"/>
      <c r="B88" s="305" t="s">
        <v>239</v>
      </c>
      <c r="C88" s="312">
        <v>408158441.29207623</v>
      </c>
      <c r="D88" s="312">
        <v>34758272.670086205</v>
      </c>
      <c r="E88" s="313">
        <v>9.308585156337619E-2</v>
      </c>
      <c r="F88" s="314">
        <v>1122479620.5213845</v>
      </c>
      <c r="G88" s="314">
        <v>115632533.37613726</v>
      </c>
      <c r="H88" s="313">
        <v>0.11484617163068395</v>
      </c>
    </row>
    <row r="89" spans="1:8">
      <c r="A89" s="343"/>
      <c r="B89" s="306" t="s">
        <v>240</v>
      </c>
      <c r="C89" s="312">
        <v>92128667.067033887</v>
      </c>
      <c r="D89" s="312">
        <v>7697785.8028027862</v>
      </c>
      <c r="E89" s="316">
        <v>9.117263360916654E-2</v>
      </c>
      <c r="F89" s="317">
        <v>257217814.11408892</v>
      </c>
      <c r="G89" s="317">
        <v>26447790.514984488</v>
      </c>
      <c r="H89" s="316">
        <v>0.11460669848927088</v>
      </c>
    </row>
    <row r="90" spans="1:8">
      <c r="A90" s="343"/>
      <c r="B90" s="305" t="s">
        <v>241</v>
      </c>
      <c r="C90" s="312">
        <v>76799902.045907304</v>
      </c>
      <c r="D90" s="312">
        <v>6744956.2643624097</v>
      </c>
      <c r="E90" s="313">
        <v>9.6280943324051294E-2</v>
      </c>
      <c r="F90" s="314">
        <v>216319922.06584945</v>
      </c>
      <c r="G90" s="314">
        <v>22165278.533484876</v>
      </c>
      <c r="H90" s="313">
        <v>0.11416301011513041</v>
      </c>
    </row>
    <row r="91" spans="1:8">
      <c r="A91" s="343"/>
      <c r="B91" s="306" t="s">
        <v>242</v>
      </c>
      <c r="C91" s="312">
        <v>7078948.8150724536</v>
      </c>
      <c r="D91" s="312">
        <v>674828.72137978207</v>
      </c>
      <c r="E91" s="316">
        <v>0.10537415156289956</v>
      </c>
      <c r="F91" s="317">
        <v>19055414.348288611</v>
      </c>
      <c r="G91" s="317">
        <v>2086301.1559039541</v>
      </c>
      <c r="H91" s="316">
        <v>0.1229469762061719</v>
      </c>
    </row>
    <row r="92" spans="1:8">
      <c r="A92" s="343"/>
      <c r="B92" s="305" t="s">
        <v>243</v>
      </c>
      <c r="C92" s="312">
        <v>28373381.756620701</v>
      </c>
      <c r="D92" s="312">
        <v>1958157.8283153661</v>
      </c>
      <c r="E92" s="313">
        <v>7.4129896972673193E-2</v>
      </c>
      <c r="F92" s="314">
        <v>77518304.985654011</v>
      </c>
      <c r="G92" s="314">
        <v>6175913.6510995626</v>
      </c>
      <c r="H92" s="313">
        <v>8.6567236331315398E-2</v>
      </c>
    </row>
    <row r="93" spans="1:8">
      <c r="A93" s="343"/>
      <c r="B93" s="306" t="s">
        <v>244</v>
      </c>
      <c r="C93" s="312">
        <v>13561422.912174189</v>
      </c>
      <c r="D93" s="312">
        <v>1165939.4414788745</v>
      </c>
      <c r="E93" s="316">
        <v>9.4061634968520685E-2</v>
      </c>
      <c r="F93" s="317">
        <v>35183086.39851138</v>
      </c>
      <c r="G93" s="317">
        <v>3722177.1342136897</v>
      </c>
      <c r="H93" s="316">
        <v>0.11831117476435024</v>
      </c>
    </row>
    <row r="94" spans="1:8">
      <c r="A94" s="343"/>
      <c r="B94" s="305" t="s">
        <v>245</v>
      </c>
      <c r="C94" s="312">
        <v>11203856.894422155</v>
      </c>
      <c r="D94" s="312">
        <v>759822.97867283225</v>
      </c>
      <c r="E94" s="313">
        <v>7.2751868176820028E-2</v>
      </c>
      <c r="F94" s="314">
        <v>29287831.904199112</v>
      </c>
      <c r="G94" s="314">
        <v>2681590.6080712005</v>
      </c>
      <c r="H94" s="313">
        <v>0.10078802857664305</v>
      </c>
    </row>
    <row r="95" spans="1:8">
      <c r="A95" s="343"/>
      <c r="B95" s="306" t="s">
        <v>246</v>
      </c>
      <c r="C95" s="312">
        <v>281082688.14801311</v>
      </c>
      <c r="D95" s="312">
        <v>22441403.619059354</v>
      </c>
      <c r="E95" s="316">
        <v>8.6766517804496665E-2</v>
      </c>
      <c r="F95" s="317">
        <v>751770232.43569899</v>
      </c>
      <c r="G95" s="317">
        <v>70921517.718359947</v>
      </c>
      <c r="H95" s="316">
        <v>0.1041663385496787</v>
      </c>
    </row>
    <row r="96" spans="1:8">
      <c r="A96" s="343"/>
      <c r="B96" s="305" t="s">
        <v>247</v>
      </c>
      <c r="C96" s="312">
        <v>13016773.371088797</v>
      </c>
      <c r="D96" s="312">
        <v>1117659.5186749678</v>
      </c>
      <c r="E96" s="313">
        <v>9.3927962412784352E-2</v>
      </c>
      <c r="F96" s="314">
        <v>35209731.682034999</v>
      </c>
      <c r="G96" s="314">
        <v>3598917.0952004679</v>
      </c>
      <c r="H96" s="313">
        <v>0.11385081790012989</v>
      </c>
    </row>
    <row r="97" spans="1:8">
      <c r="A97" s="343"/>
      <c r="B97" s="306" t="s">
        <v>248</v>
      </c>
      <c r="C97" s="312">
        <v>27167144.342372261</v>
      </c>
      <c r="D97" s="312">
        <v>2395184.848530177</v>
      </c>
      <c r="E97" s="316">
        <v>9.6689357542570742E-2</v>
      </c>
      <c r="F97" s="317">
        <v>72562325.974004701</v>
      </c>
      <c r="G97" s="317">
        <v>7519441.2479674071</v>
      </c>
      <c r="H97" s="316">
        <v>0.1156074377641695</v>
      </c>
    </row>
    <row r="98" spans="1:8">
      <c r="A98" s="343"/>
      <c r="B98" s="305" t="s">
        <v>249</v>
      </c>
      <c r="C98" s="312">
        <v>53428493.698678792</v>
      </c>
      <c r="D98" s="312">
        <v>4156846.7542987689</v>
      </c>
      <c r="E98" s="313">
        <v>8.4365898282052529E-2</v>
      </c>
      <c r="F98" s="314">
        <v>148789191.79031649</v>
      </c>
      <c r="G98" s="314">
        <v>11500639.443113595</v>
      </c>
      <c r="H98" s="313">
        <v>8.3769835477822407E-2</v>
      </c>
    </row>
    <row r="99" spans="1:8">
      <c r="A99" s="343"/>
      <c r="B99" s="306" t="s">
        <v>250</v>
      </c>
      <c r="C99" s="312">
        <v>18120584.116566237</v>
      </c>
      <c r="D99" s="312">
        <v>1532952.7271752153</v>
      </c>
      <c r="E99" s="316">
        <v>9.2415408275569003E-2</v>
      </c>
      <c r="F99" s="317">
        <v>49044119.487621546</v>
      </c>
      <c r="G99" s="317">
        <v>5056773.2632585466</v>
      </c>
      <c r="H99" s="316">
        <v>0.11495972585992885</v>
      </c>
    </row>
    <row r="100" spans="1:8">
      <c r="A100" s="343"/>
      <c r="B100" s="305" t="s">
        <v>251</v>
      </c>
      <c r="C100" s="312">
        <v>33069634.365674064</v>
      </c>
      <c r="D100" s="312">
        <v>2523876.4582479596</v>
      </c>
      <c r="E100" s="313">
        <v>8.2626087258891354E-2</v>
      </c>
      <c r="F100" s="314">
        <v>90281311.645040154</v>
      </c>
      <c r="G100" s="314">
        <v>8170627.0540748984</v>
      </c>
      <c r="H100" s="313">
        <v>9.9507476947451032E-2</v>
      </c>
    </row>
    <row r="101" spans="1:8">
      <c r="A101" s="343"/>
      <c r="B101" s="306" t="s">
        <v>252</v>
      </c>
      <c r="C101" s="312">
        <v>9645529.8775282707</v>
      </c>
      <c r="D101" s="312">
        <v>867991.57507400773</v>
      </c>
      <c r="E101" s="316">
        <v>9.8887814004902833E-2</v>
      </c>
      <c r="F101" s="317">
        <v>24657514.49523183</v>
      </c>
      <c r="G101" s="317">
        <v>2863126.5865730122</v>
      </c>
      <c r="H101" s="316">
        <v>0.13136990121367456</v>
      </c>
    </row>
    <row r="102" spans="1:8">
      <c r="A102" s="343"/>
      <c r="B102" s="305" t="s">
        <v>253</v>
      </c>
      <c r="C102" s="312">
        <v>492234303.56542647</v>
      </c>
      <c r="D102" s="312">
        <v>42464513.391530156</v>
      </c>
      <c r="E102" s="313">
        <v>9.4413885323671759E-2</v>
      </c>
      <c r="F102" s="314">
        <v>1391883838.5861216</v>
      </c>
      <c r="G102" s="314">
        <v>143508019.00825262</v>
      </c>
      <c r="H102" s="313">
        <v>0.11495578235148693</v>
      </c>
    </row>
    <row r="103" spans="1:8">
      <c r="A103" s="343"/>
      <c r="B103" s="306" t="s">
        <v>254</v>
      </c>
      <c r="C103" s="312">
        <v>120577785.75842202</v>
      </c>
      <c r="D103" s="312">
        <v>8180266.3467377722</v>
      </c>
      <c r="E103" s="316">
        <v>7.2779776542714295E-2</v>
      </c>
      <c r="F103" s="317">
        <v>357229516.72216094</v>
      </c>
      <c r="G103" s="317">
        <v>28875561.567287028</v>
      </c>
      <c r="H103" s="316">
        <v>8.7940349473382654E-2</v>
      </c>
    </row>
    <row r="104" spans="1:8">
      <c r="A104" s="343"/>
      <c r="B104" s="305" t="s">
        <v>255</v>
      </c>
      <c r="C104" s="312">
        <v>39935899.977772124</v>
      </c>
      <c r="D104" s="312">
        <v>4235427.1682389528</v>
      </c>
      <c r="E104" s="313">
        <v>0.11863784524186982</v>
      </c>
      <c r="F104" s="314">
        <v>114182872.21025042</v>
      </c>
      <c r="G104" s="314">
        <v>14082255.920742512</v>
      </c>
      <c r="H104" s="313">
        <v>0.1406810111939196</v>
      </c>
    </row>
    <row r="105" spans="1:8">
      <c r="A105" s="343"/>
      <c r="B105" s="306" t="s">
        <v>256</v>
      </c>
      <c r="C105" s="312">
        <v>14679267.258527217</v>
      </c>
      <c r="D105" s="312">
        <v>1441452.5531772505</v>
      </c>
      <c r="E105" s="316">
        <v>0.10888901115942529</v>
      </c>
      <c r="F105" s="317">
        <v>40757198.896269739</v>
      </c>
      <c r="G105" s="317">
        <v>4534935.8750097379</v>
      </c>
      <c r="H105" s="316">
        <v>0.12519747516459806</v>
      </c>
    </row>
    <row r="106" spans="1:8">
      <c r="A106" s="343"/>
      <c r="B106" s="305" t="s">
        <v>257</v>
      </c>
      <c r="C106" s="312">
        <v>16611870.021755509</v>
      </c>
      <c r="D106" s="312">
        <v>1748525.6861853506</v>
      </c>
      <c r="E106" s="313">
        <v>0.11764012504244249</v>
      </c>
      <c r="F106" s="314">
        <v>44718432.95435375</v>
      </c>
      <c r="G106" s="314">
        <v>5451212.8424199969</v>
      </c>
      <c r="H106" s="313">
        <v>0.13882349773885092</v>
      </c>
    </row>
    <row r="107" spans="1:8">
      <c r="A107" s="343"/>
      <c r="B107" s="306" t="s">
        <v>258</v>
      </c>
      <c r="C107" s="312">
        <v>10541180.575639855</v>
      </c>
      <c r="D107" s="312">
        <v>864791.8594343029</v>
      </c>
      <c r="E107" s="316">
        <v>8.9371343462668965E-2</v>
      </c>
      <c r="F107" s="317">
        <v>27801651.429877616</v>
      </c>
      <c r="G107" s="317">
        <v>2508871.5479318053</v>
      </c>
      <c r="H107" s="316">
        <v>9.9193191086230023E-2</v>
      </c>
    </row>
    <row r="108" spans="1:8">
      <c r="A108" s="343"/>
      <c r="B108" s="305" t="s">
        <v>259</v>
      </c>
      <c r="C108" s="312">
        <v>28868896.500746179</v>
      </c>
      <c r="D108" s="312">
        <v>3148991.3652106784</v>
      </c>
      <c r="E108" s="313">
        <v>0.12243401943422912</v>
      </c>
      <c r="F108" s="314">
        <v>80830227.675311431</v>
      </c>
      <c r="G108" s="314">
        <v>9791531.7804091722</v>
      </c>
      <c r="H108" s="313">
        <v>0.13783377716977224</v>
      </c>
    </row>
    <row r="109" spans="1:8">
      <c r="A109" s="343"/>
      <c r="B109" s="306" t="s">
        <v>260</v>
      </c>
      <c r="C109" s="312">
        <v>51958616.550001286</v>
      </c>
      <c r="D109" s="312">
        <v>5007713.5564869642</v>
      </c>
      <c r="E109" s="316">
        <v>0.10665851426071063</v>
      </c>
      <c r="F109" s="317">
        <v>147090652.86107248</v>
      </c>
      <c r="G109" s="317">
        <v>16374099.475667238</v>
      </c>
      <c r="H109" s="316">
        <v>0.1252641616658127</v>
      </c>
    </row>
    <row r="110" spans="1:8">
      <c r="A110" s="343"/>
      <c r="B110" s="305" t="s">
        <v>261</v>
      </c>
      <c r="C110" s="312">
        <v>38584996.915161319</v>
      </c>
      <c r="D110" s="312">
        <v>3444920.0106723011</v>
      </c>
      <c r="E110" s="313">
        <v>9.803393487258466E-2</v>
      </c>
      <c r="F110" s="314">
        <v>110493491.31110449</v>
      </c>
      <c r="G110" s="314">
        <v>12199193.591433421</v>
      </c>
      <c r="H110" s="313">
        <v>0.12410886363138507</v>
      </c>
    </row>
    <row r="111" spans="1:8">
      <c r="A111" s="343"/>
      <c r="B111" s="306" t="s">
        <v>262</v>
      </c>
      <c r="C111" s="312">
        <v>27262186.521876402</v>
      </c>
      <c r="D111" s="312">
        <v>2201696.0495295525</v>
      </c>
      <c r="E111" s="316">
        <v>8.7855265720319223E-2</v>
      </c>
      <c r="F111" s="317">
        <v>73730064.422443211</v>
      </c>
      <c r="G111" s="317">
        <v>7370551.0872935951</v>
      </c>
      <c r="H111" s="316">
        <v>0.11106999911329259</v>
      </c>
    </row>
    <row r="112" spans="1:8">
      <c r="A112" s="343"/>
      <c r="B112" s="305" t="s">
        <v>263</v>
      </c>
      <c r="C112" s="312">
        <v>784545477.65864551</v>
      </c>
      <c r="D112" s="312">
        <v>51759082.75358665</v>
      </c>
      <c r="E112" s="313">
        <v>7.0633247442172628E-2</v>
      </c>
      <c r="F112" s="314">
        <v>2375595987.682302</v>
      </c>
      <c r="G112" s="314">
        <v>184295422.14054155</v>
      </c>
      <c r="H112" s="313">
        <v>8.410321479334705E-2</v>
      </c>
    </row>
    <row r="113" spans="1:8">
      <c r="A113" s="343"/>
      <c r="B113" s="306" t="s">
        <v>264</v>
      </c>
      <c r="C113" s="312">
        <v>17265744.309102297</v>
      </c>
      <c r="D113" s="312">
        <v>1014832.1996594816</v>
      </c>
      <c r="E113" s="316">
        <v>6.2447707108685885E-2</v>
      </c>
      <c r="F113" s="317">
        <v>51091159.534299314</v>
      </c>
      <c r="G113" s="317">
        <v>3729778.1281228587</v>
      </c>
      <c r="H113" s="316">
        <v>7.8751464112414044E-2</v>
      </c>
    </row>
    <row r="114" spans="1:8">
      <c r="A114" s="343"/>
      <c r="B114" s="305" t="s">
        <v>265</v>
      </c>
      <c r="C114" s="312">
        <v>99456812.210614637</v>
      </c>
      <c r="D114" s="312">
        <v>6107944.0618025959</v>
      </c>
      <c r="E114" s="313">
        <v>6.5431367117013362E-2</v>
      </c>
      <c r="F114" s="314">
        <v>308392747.57859403</v>
      </c>
      <c r="G114" s="314">
        <v>19972552.143685758</v>
      </c>
      <c r="H114" s="313">
        <v>6.9248105575856728E-2</v>
      </c>
    </row>
    <row r="115" spans="1:8">
      <c r="A115" s="343"/>
      <c r="B115" s="306" t="s">
        <v>266</v>
      </c>
      <c r="C115" s="312">
        <v>38089493.945275851</v>
      </c>
      <c r="D115" s="312">
        <v>2494958.2954033688</v>
      </c>
      <c r="E115" s="316">
        <v>7.0093857100571755E-2</v>
      </c>
      <c r="F115" s="317">
        <v>105608388.61155532</v>
      </c>
      <c r="G115" s="317">
        <v>8971067.9432333857</v>
      </c>
      <c r="H115" s="316">
        <v>9.2832333110971013E-2</v>
      </c>
    </row>
    <row r="116" spans="1:8">
      <c r="A116" s="343"/>
      <c r="B116" s="305" t="s">
        <v>267</v>
      </c>
      <c r="C116" s="312">
        <v>60933309.281146251</v>
      </c>
      <c r="D116" s="312">
        <v>4358136.3850003555</v>
      </c>
      <c r="E116" s="313">
        <v>7.7032665777275022E-2</v>
      </c>
      <c r="F116" s="314">
        <v>173018023.72971043</v>
      </c>
      <c r="G116" s="314">
        <v>16111829.125186563</v>
      </c>
      <c r="H116" s="313">
        <v>0.10268446804025691</v>
      </c>
    </row>
    <row r="117" spans="1:8">
      <c r="A117" s="343"/>
      <c r="B117" s="306" t="s">
        <v>268</v>
      </c>
      <c r="C117" s="312">
        <v>50422564.258072488</v>
      </c>
      <c r="D117" s="312">
        <v>3144768.1999579147</v>
      </c>
      <c r="E117" s="316">
        <v>6.6516810472559224E-2</v>
      </c>
      <c r="F117" s="317">
        <v>153569524.56623563</v>
      </c>
      <c r="G117" s="317">
        <v>9476613.8674813509</v>
      </c>
      <c r="H117" s="316">
        <v>6.5767384540475371E-2</v>
      </c>
    </row>
    <row r="118" spans="1:8">
      <c r="A118" s="343"/>
      <c r="B118" s="305" t="s">
        <v>269</v>
      </c>
      <c r="C118" s="312">
        <v>64552426.438299097</v>
      </c>
      <c r="D118" s="312">
        <v>4815747.4212558717</v>
      </c>
      <c r="E118" s="313">
        <v>8.0616256218091917E-2</v>
      </c>
      <c r="F118" s="314">
        <v>192150868.82423583</v>
      </c>
      <c r="G118" s="314">
        <v>16444828.976117224</v>
      </c>
      <c r="H118" s="313">
        <v>9.3592849684235313E-2</v>
      </c>
    </row>
    <row r="119" spans="1:8">
      <c r="A119" s="343"/>
      <c r="B119" s="306" t="s">
        <v>270</v>
      </c>
      <c r="C119" s="312">
        <v>231988975.53434882</v>
      </c>
      <c r="D119" s="312">
        <v>15273935.566664308</v>
      </c>
      <c r="E119" s="316">
        <v>7.0479351912732427E-2</v>
      </c>
      <c r="F119" s="317">
        <v>743039354.51415837</v>
      </c>
      <c r="G119" s="317">
        <v>56917780.822553039</v>
      </c>
      <c r="H119" s="316">
        <v>8.2955824455880137E-2</v>
      </c>
    </row>
    <row r="120" spans="1:8">
      <c r="A120" s="343"/>
      <c r="B120" s="305" t="s">
        <v>271</v>
      </c>
      <c r="C120" s="312">
        <v>94636372.439882964</v>
      </c>
      <c r="D120" s="312">
        <v>6267752.7851032019</v>
      </c>
      <c r="E120" s="313">
        <v>7.0927358711596514E-2</v>
      </c>
      <c r="F120" s="314">
        <v>282567362.81820387</v>
      </c>
      <c r="G120" s="314">
        <v>24333792.184823424</v>
      </c>
      <c r="H120" s="313">
        <v>9.4231714819800153E-2</v>
      </c>
    </row>
    <row r="121" spans="1:8">
      <c r="A121" s="343"/>
      <c r="B121" s="306" t="s">
        <v>272</v>
      </c>
      <c r="C121" s="312">
        <v>32946958.517424528</v>
      </c>
      <c r="D121" s="312">
        <v>2365973.7725109607</v>
      </c>
      <c r="E121" s="316">
        <v>7.7367481532931506E-2</v>
      </c>
      <c r="F121" s="317">
        <v>91218512.927803025</v>
      </c>
      <c r="G121" s="317">
        <v>8134506.5171696097</v>
      </c>
      <c r="H121" s="316">
        <v>9.7907008443547133E-2</v>
      </c>
    </row>
    <row r="122" spans="1:8">
      <c r="A122" s="343"/>
      <c r="B122" s="305" t="s">
        <v>273</v>
      </c>
      <c r="C122" s="312">
        <v>13474555.182096181</v>
      </c>
      <c r="D122" s="312">
        <v>992070.38403915614</v>
      </c>
      <c r="E122" s="313">
        <v>7.9476995172754222E-2</v>
      </c>
      <c r="F122" s="314">
        <v>41919466.377101965</v>
      </c>
      <c r="G122" s="314">
        <v>2824612.7874414176</v>
      </c>
      <c r="H122" s="313">
        <v>7.225024595535115E-2</v>
      </c>
    </row>
    <row r="123" spans="1:8">
      <c r="A123" s="343"/>
      <c r="B123" s="306" t="s">
        <v>274</v>
      </c>
      <c r="C123" s="312">
        <v>16895743.052001208</v>
      </c>
      <c r="D123" s="312">
        <v>992165.9991098959</v>
      </c>
      <c r="E123" s="316">
        <v>6.2386342129836604E-2</v>
      </c>
      <c r="F123" s="317">
        <v>47039621.701289698</v>
      </c>
      <c r="G123" s="317">
        <v>3454215.1458954364</v>
      </c>
      <c r="H123" s="316">
        <v>7.9251644504115162E-2</v>
      </c>
    </row>
    <row r="124" spans="1:8">
      <c r="A124" s="343"/>
      <c r="B124" s="305" t="s">
        <v>275</v>
      </c>
      <c r="C124" s="312">
        <v>576979873.81219923</v>
      </c>
      <c r="D124" s="312">
        <v>48530213.534741104</v>
      </c>
      <c r="E124" s="313">
        <v>9.1835073768920042E-2</v>
      </c>
      <c r="F124" s="314">
        <v>1574172134.8317122</v>
      </c>
      <c r="G124" s="314">
        <v>158113959.31876874</v>
      </c>
      <c r="H124" s="313">
        <v>0.11165781325438455</v>
      </c>
    </row>
    <row r="125" spans="1:8">
      <c r="A125" s="343"/>
      <c r="B125" s="306" t="s">
        <v>276</v>
      </c>
      <c r="C125" s="312">
        <v>67391909.817781866</v>
      </c>
      <c r="D125" s="312">
        <v>6468364.7923569158</v>
      </c>
      <c r="E125" s="316">
        <v>0.10617183864887544</v>
      </c>
      <c r="F125" s="317">
        <v>190492675.23447204</v>
      </c>
      <c r="G125" s="317">
        <v>21071918.642458439</v>
      </c>
      <c r="H125" s="316">
        <v>0.12437625156640197</v>
      </c>
    </row>
    <row r="126" spans="1:8">
      <c r="A126" s="343"/>
      <c r="B126" s="305" t="s">
        <v>277</v>
      </c>
      <c r="C126" s="312">
        <v>41846083.281980731</v>
      </c>
      <c r="D126" s="312">
        <v>3581474.3079526499</v>
      </c>
      <c r="E126" s="313">
        <v>9.3597567150981692E-2</v>
      </c>
      <c r="F126" s="314">
        <v>113297751.51956661</v>
      </c>
      <c r="G126" s="314">
        <v>12031397.73640281</v>
      </c>
      <c r="H126" s="313">
        <v>0.11880942965681369</v>
      </c>
    </row>
    <row r="127" spans="1:8">
      <c r="A127" s="343"/>
      <c r="B127" s="306" t="s">
        <v>278</v>
      </c>
      <c r="C127" s="312">
        <v>26390924.971304026</v>
      </c>
      <c r="D127" s="312">
        <v>2411869.0110367276</v>
      </c>
      <c r="E127" s="316">
        <v>0.10058231712846138</v>
      </c>
      <c r="F127" s="317">
        <v>73146277.23155956</v>
      </c>
      <c r="G127" s="317">
        <v>7713213.2774071768</v>
      </c>
      <c r="H127" s="316">
        <v>0.11787944521154731</v>
      </c>
    </row>
    <row r="128" spans="1:8">
      <c r="A128" s="343"/>
      <c r="B128" s="305" t="s">
        <v>279</v>
      </c>
      <c r="C128" s="312">
        <v>103169597.18122035</v>
      </c>
      <c r="D128" s="312">
        <v>6542372.8183100522</v>
      </c>
      <c r="E128" s="313">
        <v>6.7707345020471238E-2</v>
      </c>
      <c r="F128" s="314">
        <v>275758927.29849291</v>
      </c>
      <c r="G128" s="314">
        <v>21970039.815762013</v>
      </c>
      <c r="H128" s="313">
        <v>8.6568171024655166E-2</v>
      </c>
    </row>
    <row r="129" spans="1:8">
      <c r="A129" s="343"/>
      <c r="B129" s="306" t="s">
        <v>280</v>
      </c>
      <c r="C129" s="312">
        <v>15246738.399742099</v>
      </c>
      <c r="D129" s="312">
        <v>1256395.8380521797</v>
      </c>
      <c r="E129" s="316">
        <v>8.9804508539526234E-2</v>
      </c>
      <c r="F129" s="317">
        <v>39705912.796820767</v>
      </c>
      <c r="G129" s="317">
        <v>3811403.6386063918</v>
      </c>
      <c r="H129" s="316">
        <v>0.10618347284835795</v>
      </c>
    </row>
    <row r="130" spans="1:8">
      <c r="A130" s="343"/>
      <c r="B130" s="305" t="s">
        <v>281</v>
      </c>
      <c r="C130" s="312">
        <v>58061371.108449504</v>
      </c>
      <c r="D130" s="312">
        <v>4957840.4096053392</v>
      </c>
      <c r="E130" s="313">
        <v>9.336178488247393E-2</v>
      </c>
      <c r="F130" s="314">
        <v>158402218.78791773</v>
      </c>
      <c r="G130" s="314">
        <v>15971540.391107619</v>
      </c>
      <c r="H130" s="313">
        <v>0.11213553548211787</v>
      </c>
    </row>
    <row r="131" spans="1:8">
      <c r="A131" s="343"/>
      <c r="B131" s="306" t="s">
        <v>282</v>
      </c>
      <c r="C131" s="312">
        <v>66885610.07401827</v>
      </c>
      <c r="D131" s="312">
        <v>6711322.4593372643</v>
      </c>
      <c r="E131" s="316">
        <v>0.11153139863179487</v>
      </c>
      <c r="F131" s="317">
        <v>186253640.95976284</v>
      </c>
      <c r="G131" s="317">
        <v>22555674.813933611</v>
      </c>
      <c r="H131" s="316">
        <v>0.13778836319713367</v>
      </c>
    </row>
    <row r="132" spans="1:8">
      <c r="A132" s="343"/>
      <c r="B132" s="305" t="s">
        <v>283</v>
      </c>
      <c r="C132" s="312">
        <v>64326865.692182869</v>
      </c>
      <c r="D132" s="312">
        <v>5166815.0060213283</v>
      </c>
      <c r="E132" s="313">
        <v>8.7336216688366136E-2</v>
      </c>
      <c r="F132" s="314">
        <v>175053585.57960507</v>
      </c>
      <c r="G132" s="314">
        <v>15984350.661593616</v>
      </c>
      <c r="H132" s="313">
        <v>0.10048675138113526</v>
      </c>
    </row>
    <row r="133" spans="1:8">
      <c r="A133" s="343"/>
      <c r="B133" s="306" t="s">
        <v>284</v>
      </c>
      <c r="C133" s="312">
        <v>449590610.72184175</v>
      </c>
      <c r="D133" s="312">
        <v>31722231.004543245</v>
      </c>
      <c r="E133" s="316">
        <v>7.5914408805003053E-2</v>
      </c>
      <c r="F133" s="317">
        <v>1287014703.6611266</v>
      </c>
      <c r="G133" s="317">
        <v>105667248.21998382</v>
      </c>
      <c r="H133" s="316">
        <v>8.9446375605494649E-2</v>
      </c>
    </row>
    <row r="134" spans="1:8">
      <c r="A134" s="343"/>
      <c r="B134" s="305" t="s">
        <v>285</v>
      </c>
      <c r="C134" s="312">
        <v>193975158.59517384</v>
      </c>
      <c r="D134" s="312">
        <v>13846345.650971025</v>
      </c>
      <c r="E134" s="313">
        <v>7.6869132842507029E-2</v>
      </c>
      <c r="F134" s="314">
        <v>553364880.39178228</v>
      </c>
      <c r="G134" s="314">
        <v>44110791.253531575</v>
      </c>
      <c r="H134" s="313">
        <v>8.6618433105122336E-2</v>
      </c>
    </row>
    <row r="135" spans="1:8">
      <c r="A135" s="343"/>
      <c r="B135" s="306" t="s">
        <v>286</v>
      </c>
      <c r="C135" s="312">
        <v>36965086.522292137</v>
      </c>
      <c r="D135" s="312">
        <v>3138615.2652045563</v>
      </c>
      <c r="E135" s="316">
        <v>9.2785772460582325E-2</v>
      </c>
      <c r="F135" s="317">
        <v>103835226.56608948</v>
      </c>
      <c r="G135" s="317">
        <v>10356667.551396787</v>
      </c>
      <c r="H135" s="316">
        <v>0.11079190416027868</v>
      </c>
    </row>
    <row r="136" spans="1:8">
      <c r="A136" s="343"/>
      <c r="B136" s="305" t="s">
        <v>287</v>
      </c>
      <c r="C136" s="312">
        <v>43428721.73639711</v>
      </c>
      <c r="D136" s="312">
        <v>2973909.3880969137</v>
      </c>
      <c r="E136" s="313">
        <v>7.3511881911420343E-2</v>
      </c>
      <c r="F136" s="314">
        <v>125478419.15560867</v>
      </c>
      <c r="G136" s="314">
        <v>10446674.714541063</v>
      </c>
      <c r="H136" s="313">
        <v>9.0815581084167971E-2</v>
      </c>
    </row>
    <row r="137" spans="1:8">
      <c r="A137" s="343"/>
      <c r="B137" s="306" t="s">
        <v>288</v>
      </c>
      <c r="C137" s="312">
        <v>77843073.482331887</v>
      </c>
      <c r="D137" s="312">
        <v>4758627.3065269142</v>
      </c>
      <c r="E137" s="316">
        <v>6.5111354816591402E-2</v>
      </c>
      <c r="F137" s="317">
        <v>228454328.92802888</v>
      </c>
      <c r="G137" s="317">
        <v>16364523.697930694</v>
      </c>
      <c r="H137" s="316">
        <v>7.715846445413381E-2</v>
      </c>
    </row>
    <row r="138" spans="1:8">
      <c r="A138" s="343"/>
      <c r="B138" s="305" t="s">
        <v>289</v>
      </c>
      <c r="C138" s="312">
        <v>496545756.76308924</v>
      </c>
      <c r="D138" s="312">
        <v>39118422.381284654</v>
      </c>
      <c r="E138" s="313">
        <v>8.5518331417932636E-2</v>
      </c>
      <c r="F138" s="314">
        <v>1388785449.0329342</v>
      </c>
      <c r="G138" s="314">
        <v>130774096.77375674</v>
      </c>
      <c r="H138" s="313">
        <v>0.10395303392048759</v>
      </c>
    </row>
    <row r="139" spans="1:8">
      <c r="A139" s="343"/>
      <c r="B139" s="306" t="s">
        <v>290</v>
      </c>
      <c r="C139" s="312">
        <v>9989832.0760512073</v>
      </c>
      <c r="D139" s="312">
        <v>1109868.5185562316</v>
      </c>
      <c r="E139" s="316">
        <v>0.12498570645816072</v>
      </c>
      <c r="F139" s="317">
        <v>27597866.923517995</v>
      </c>
      <c r="G139" s="317">
        <v>3630146.1683236212</v>
      </c>
      <c r="H139" s="316">
        <v>0.15145979901058729</v>
      </c>
    </row>
    <row r="140" spans="1:8">
      <c r="A140" s="343"/>
      <c r="B140" s="305" t="s">
        <v>291</v>
      </c>
      <c r="C140" s="312">
        <v>67558764.316611066</v>
      </c>
      <c r="D140" s="312">
        <v>6046899.1516144648</v>
      </c>
      <c r="E140" s="313">
        <v>9.8304597582832845E-2</v>
      </c>
      <c r="F140" s="314">
        <v>196210060.05356589</v>
      </c>
      <c r="G140" s="314">
        <v>18747269.853818089</v>
      </c>
      <c r="H140" s="313">
        <v>0.10564056742665107</v>
      </c>
    </row>
    <row r="141" spans="1:8">
      <c r="A141" s="343"/>
      <c r="B141" s="306" t="s">
        <v>292</v>
      </c>
      <c r="C141" s="312">
        <v>25765344.095496319</v>
      </c>
      <c r="D141" s="312">
        <v>2151939.7974419221</v>
      </c>
      <c r="E141" s="316">
        <v>9.1132128611342539E-2</v>
      </c>
      <c r="F141" s="317">
        <v>71044395.789038226</v>
      </c>
      <c r="G141" s="317">
        <v>7198898.5236853659</v>
      </c>
      <c r="H141" s="316">
        <v>0.11275499184798431</v>
      </c>
    </row>
    <row r="142" spans="1:8">
      <c r="A142" s="343"/>
      <c r="B142" s="305" t="s">
        <v>293</v>
      </c>
      <c r="C142" s="312">
        <v>72948850.702145129</v>
      </c>
      <c r="D142" s="312">
        <v>5191058.2623287141</v>
      </c>
      <c r="E142" s="313">
        <v>7.6611974437323899E-2</v>
      </c>
      <c r="F142" s="314">
        <v>200360769.85460517</v>
      </c>
      <c r="G142" s="314">
        <v>18506034.254080296</v>
      </c>
      <c r="H142" s="313">
        <v>0.10176272942779986</v>
      </c>
    </row>
    <row r="143" spans="1:8">
      <c r="A143" s="343"/>
      <c r="B143" s="306" t="s">
        <v>294</v>
      </c>
      <c r="C143" s="312">
        <v>47463912.704061553</v>
      </c>
      <c r="D143" s="312">
        <v>3247910.4195760787</v>
      </c>
      <c r="E143" s="316">
        <v>7.3455542151437486E-2</v>
      </c>
      <c r="F143" s="317">
        <v>134103368.5232943</v>
      </c>
      <c r="G143" s="317">
        <v>10756779.006188989</v>
      </c>
      <c r="H143" s="316">
        <v>8.7207753763611548E-2</v>
      </c>
    </row>
    <row r="144" spans="1:8">
      <c r="A144" s="343"/>
      <c r="B144" s="305" t="s">
        <v>295</v>
      </c>
      <c r="C144" s="312">
        <v>36104544.540307857</v>
      </c>
      <c r="D144" s="312">
        <v>3219691.018234361</v>
      </c>
      <c r="E144" s="313">
        <v>9.7908023706816533E-2</v>
      </c>
      <c r="F144" s="314">
        <v>96009452.125508517</v>
      </c>
      <c r="G144" s="314">
        <v>10611503.224719718</v>
      </c>
      <c r="H144" s="313">
        <v>0.12425946244970881</v>
      </c>
    </row>
    <row r="145" spans="1:8">
      <c r="A145" s="343"/>
      <c r="B145" s="306" t="s">
        <v>296</v>
      </c>
      <c r="C145" s="312">
        <v>54566212.562656499</v>
      </c>
      <c r="D145" s="312">
        <v>3612776.7254884467</v>
      </c>
      <c r="E145" s="316">
        <v>7.0903495831641281E-2</v>
      </c>
      <c r="F145" s="317">
        <v>161514629.73381412</v>
      </c>
      <c r="G145" s="317">
        <v>12021210.486459345</v>
      </c>
      <c r="H145" s="316">
        <v>8.0412974343498103E-2</v>
      </c>
    </row>
    <row r="146" spans="1:8">
      <c r="A146" s="343"/>
      <c r="B146" s="305" t="s">
        <v>297</v>
      </c>
      <c r="C146" s="312">
        <v>10554492.995020604</v>
      </c>
      <c r="D146" s="312">
        <v>892944.88140476681</v>
      </c>
      <c r="E146" s="313">
        <v>9.2422546666859368E-2</v>
      </c>
      <c r="F146" s="314">
        <v>28351964.119251061</v>
      </c>
      <c r="G146" s="314">
        <v>2794963.1655948646</v>
      </c>
      <c r="H146" s="313">
        <v>0.10936193846308934</v>
      </c>
    </row>
    <row r="147" spans="1:8">
      <c r="A147" s="343"/>
      <c r="B147" s="306" t="s">
        <v>298</v>
      </c>
      <c r="C147" s="312">
        <v>42660746.029386036</v>
      </c>
      <c r="D147" s="312">
        <v>3681010.9776522666</v>
      </c>
      <c r="E147" s="316">
        <v>9.4433966079216336E-2</v>
      </c>
      <c r="F147" s="317">
        <v>113524537.9439172</v>
      </c>
      <c r="G147" s="317">
        <v>11472040.690151125</v>
      </c>
      <c r="H147" s="316">
        <v>0.11241313048542542</v>
      </c>
    </row>
    <row r="148" spans="1:8">
      <c r="A148" s="343" t="s">
        <v>135</v>
      </c>
      <c r="B148" s="305" t="s">
        <v>227</v>
      </c>
      <c r="C148" s="312">
        <v>98308005.077131242</v>
      </c>
      <c r="D148" s="312">
        <v>9320934.1753575057</v>
      </c>
      <c r="E148" s="313">
        <v>0.10474481383532892</v>
      </c>
      <c r="F148" s="314">
        <v>269416921.25324738</v>
      </c>
      <c r="G148" s="314">
        <v>33829380.041136205</v>
      </c>
      <c r="H148" s="313">
        <v>0.14359579401814773</v>
      </c>
    </row>
    <row r="149" spans="1:8">
      <c r="A149" s="344"/>
      <c r="B149" s="306" t="s">
        <v>228</v>
      </c>
      <c r="C149" s="312">
        <v>18698785.533347484</v>
      </c>
      <c r="D149" s="312">
        <v>1468816.8706181534</v>
      </c>
      <c r="E149" s="316">
        <v>8.5247796984993698E-2</v>
      </c>
      <c r="F149" s="317">
        <v>53159010.980666965</v>
      </c>
      <c r="G149" s="317">
        <v>5982711.4279392064</v>
      </c>
      <c r="H149" s="316">
        <v>0.12681603866052446</v>
      </c>
    </row>
    <row r="150" spans="1:8">
      <c r="A150" s="343"/>
      <c r="B150" s="305" t="s">
        <v>229</v>
      </c>
      <c r="C150" s="312">
        <v>6901203.4265345596</v>
      </c>
      <c r="D150" s="312">
        <v>803187.4395563826</v>
      </c>
      <c r="E150" s="313">
        <v>0.13171291142422795</v>
      </c>
      <c r="F150" s="314">
        <v>19149289.025942169</v>
      </c>
      <c r="G150" s="314">
        <v>2665491.3571699206</v>
      </c>
      <c r="H150" s="313">
        <v>0.1617037172337758</v>
      </c>
    </row>
    <row r="151" spans="1:8">
      <c r="A151" s="343"/>
      <c r="B151" s="306" t="s">
        <v>230</v>
      </c>
      <c r="C151" s="312">
        <v>4322458.8536273073</v>
      </c>
      <c r="D151" s="312">
        <v>336880.28199945437</v>
      </c>
      <c r="E151" s="316">
        <v>8.4524812632626234E-2</v>
      </c>
      <c r="F151" s="317">
        <v>12248419.462907281</v>
      </c>
      <c r="G151" s="317">
        <v>1406065.0706207603</v>
      </c>
      <c r="H151" s="316">
        <v>0.12968263347129336</v>
      </c>
    </row>
    <row r="152" spans="1:8">
      <c r="A152" s="343"/>
      <c r="B152" s="305" t="s">
        <v>231</v>
      </c>
      <c r="C152" s="312">
        <v>5112899.2268455205</v>
      </c>
      <c r="D152" s="312">
        <v>554655.07020086329</v>
      </c>
      <c r="E152" s="313">
        <v>0.1216817377788616</v>
      </c>
      <c r="F152" s="314">
        <v>14078871.300943222</v>
      </c>
      <c r="G152" s="314">
        <v>1871716.4343077391</v>
      </c>
      <c r="H152" s="313">
        <v>0.15332945758093908</v>
      </c>
    </row>
    <row r="153" spans="1:8">
      <c r="A153" s="343"/>
      <c r="B153" s="306" t="s">
        <v>232</v>
      </c>
      <c r="C153" s="312">
        <v>10216197.193694903</v>
      </c>
      <c r="D153" s="312">
        <v>1053869.5108004287</v>
      </c>
      <c r="E153" s="316">
        <v>0.11502202794688744</v>
      </c>
      <c r="F153" s="317">
        <v>28754475.055187844</v>
      </c>
      <c r="G153" s="317">
        <v>3606911.5048276186</v>
      </c>
      <c r="H153" s="316">
        <v>0.1434298594217471</v>
      </c>
    </row>
    <row r="154" spans="1:8">
      <c r="A154" s="343"/>
      <c r="B154" s="305" t="s">
        <v>233</v>
      </c>
      <c r="C154" s="312">
        <v>4418247.9692696864</v>
      </c>
      <c r="D154" s="312">
        <v>407066.14410228888</v>
      </c>
      <c r="E154" s="313">
        <v>0.10148284516753386</v>
      </c>
      <c r="F154" s="314">
        <v>12103510.662559226</v>
      </c>
      <c r="G154" s="314">
        <v>1575934.1984473802</v>
      </c>
      <c r="H154" s="313">
        <v>0.14969582066866832</v>
      </c>
    </row>
    <row r="155" spans="1:8">
      <c r="A155" s="343"/>
      <c r="B155" s="306" t="s">
        <v>234</v>
      </c>
      <c r="C155" s="312">
        <v>2038327.6643911616</v>
      </c>
      <c r="D155" s="312">
        <v>196666.59250725503</v>
      </c>
      <c r="E155" s="316">
        <v>0.10678761445833089</v>
      </c>
      <c r="F155" s="317">
        <v>5255644.4848448886</v>
      </c>
      <c r="G155" s="317">
        <v>648905.76656105742</v>
      </c>
      <c r="H155" s="316">
        <v>0.14086011954305</v>
      </c>
    </row>
    <row r="156" spans="1:8">
      <c r="A156" s="343"/>
      <c r="B156" s="305" t="s">
        <v>235</v>
      </c>
      <c r="C156" s="312">
        <v>5376887.9850409999</v>
      </c>
      <c r="D156" s="312">
        <v>601065.40696137771</v>
      </c>
      <c r="E156" s="313">
        <v>0.12585589123854524</v>
      </c>
      <c r="F156" s="314">
        <v>14642818.208835278</v>
      </c>
      <c r="G156" s="314">
        <v>2069004.408359576</v>
      </c>
      <c r="H156" s="313">
        <v>0.16454867561990619</v>
      </c>
    </row>
    <row r="157" spans="1:8">
      <c r="A157" s="343"/>
      <c r="B157" s="306" t="s">
        <v>236</v>
      </c>
      <c r="C157" s="312">
        <v>6552675.4530887166</v>
      </c>
      <c r="D157" s="312">
        <v>705164.06951609254</v>
      </c>
      <c r="E157" s="316">
        <v>0.12059216703657993</v>
      </c>
      <c r="F157" s="317">
        <v>17841559.122825231</v>
      </c>
      <c r="G157" s="317">
        <v>2365970.2606399432</v>
      </c>
      <c r="H157" s="316">
        <v>0.15288402151993119</v>
      </c>
    </row>
    <row r="158" spans="1:8">
      <c r="A158" s="343"/>
      <c r="B158" s="305" t="s">
        <v>237</v>
      </c>
      <c r="C158" s="312">
        <v>3580576.6758097694</v>
      </c>
      <c r="D158" s="312">
        <v>332845.01846401254</v>
      </c>
      <c r="E158" s="313">
        <v>0.10248538166975089</v>
      </c>
      <c r="F158" s="314">
        <v>9578590.2957289331</v>
      </c>
      <c r="G158" s="314">
        <v>1198652.0959143098</v>
      </c>
      <c r="H158" s="313">
        <v>0.14303829781713973</v>
      </c>
    </row>
    <row r="159" spans="1:8">
      <c r="A159" s="343"/>
      <c r="B159" s="306" t="s">
        <v>238</v>
      </c>
      <c r="C159" s="312">
        <v>3991566.9071438401</v>
      </c>
      <c r="D159" s="312">
        <v>387909.83241449669</v>
      </c>
      <c r="E159" s="316">
        <v>0.10764338125697798</v>
      </c>
      <c r="F159" s="317">
        <v>10461800.287353026</v>
      </c>
      <c r="G159" s="317">
        <v>1410654.9310272895</v>
      </c>
      <c r="H159" s="316">
        <v>0.15585374839234017</v>
      </c>
    </row>
    <row r="160" spans="1:8">
      <c r="A160" s="343"/>
      <c r="B160" s="305" t="s">
        <v>239</v>
      </c>
      <c r="C160" s="312">
        <v>68523766.340664878</v>
      </c>
      <c r="D160" s="312">
        <v>7453785.8123027384</v>
      </c>
      <c r="E160" s="313">
        <v>0.12205318796263655</v>
      </c>
      <c r="F160" s="314">
        <v>190315749.98314255</v>
      </c>
      <c r="G160" s="314">
        <v>26023277.651208401</v>
      </c>
      <c r="H160" s="313">
        <v>0.15839604384692285</v>
      </c>
    </row>
    <row r="161" spans="1:8">
      <c r="A161" s="343"/>
      <c r="B161" s="306" t="s">
        <v>240</v>
      </c>
      <c r="C161" s="312">
        <v>15490129.177864753</v>
      </c>
      <c r="D161" s="312">
        <v>1622581.2442324106</v>
      </c>
      <c r="E161" s="316">
        <v>0.11700563444942108</v>
      </c>
      <c r="F161" s="317">
        <v>43401915.840114824</v>
      </c>
      <c r="G161" s="317">
        <v>5694140.1352377757</v>
      </c>
      <c r="H161" s="316">
        <v>0.15100705434877473</v>
      </c>
    </row>
    <row r="162" spans="1:8">
      <c r="A162" s="343"/>
      <c r="B162" s="305" t="s">
        <v>241</v>
      </c>
      <c r="C162" s="312">
        <v>12780228.869688042</v>
      </c>
      <c r="D162" s="312">
        <v>1428839.280400157</v>
      </c>
      <c r="E162" s="313">
        <v>0.12587351259166796</v>
      </c>
      <c r="F162" s="314">
        <v>36330951.594221368</v>
      </c>
      <c r="G162" s="314">
        <v>4922032.4470333457</v>
      </c>
      <c r="H162" s="313">
        <v>0.1567081128760843</v>
      </c>
    </row>
    <row r="163" spans="1:8">
      <c r="A163" s="343"/>
      <c r="B163" s="306" t="s">
        <v>242</v>
      </c>
      <c r="C163" s="312">
        <v>1214220.9828880718</v>
      </c>
      <c r="D163" s="312">
        <v>160630.00094812899</v>
      </c>
      <c r="E163" s="316">
        <v>0.15245954426485903</v>
      </c>
      <c r="F163" s="317">
        <v>3280057.080367255</v>
      </c>
      <c r="G163" s="317">
        <v>489410.57562925341</v>
      </c>
      <c r="H163" s="316">
        <v>0.17537533858133761</v>
      </c>
    </row>
    <row r="164" spans="1:8">
      <c r="A164" s="343"/>
      <c r="B164" s="305" t="s">
        <v>243</v>
      </c>
      <c r="C164" s="312">
        <v>4672777.2850544108</v>
      </c>
      <c r="D164" s="312">
        <v>427230.37978042196</v>
      </c>
      <c r="E164" s="313">
        <v>0.10063023429318357</v>
      </c>
      <c r="F164" s="314">
        <v>12803802.221672235</v>
      </c>
      <c r="G164" s="314">
        <v>1412484.9141904414</v>
      </c>
      <c r="H164" s="313">
        <v>0.12399662620781568</v>
      </c>
    </row>
    <row r="165" spans="1:8">
      <c r="A165" s="343"/>
      <c r="B165" s="306" t="s">
        <v>244</v>
      </c>
      <c r="C165" s="312">
        <v>2339063.3773296643</v>
      </c>
      <c r="D165" s="312">
        <v>270769.09798672493</v>
      </c>
      <c r="E165" s="316">
        <v>0.13091420340472221</v>
      </c>
      <c r="F165" s="317">
        <v>6134902.401757244</v>
      </c>
      <c r="G165" s="317">
        <v>920859.28630606458</v>
      </c>
      <c r="H165" s="316">
        <v>0.17661136778428446</v>
      </c>
    </row>
    <row r="166" spans="1:8">
      <c r="A166" s="343"/>
      <c r="B166" s="305" t="s">
        <v>245</v>
      </c>
      <c r="C166" s="312">
        <v>1848178.8743651134</v>
      </c>
      <c r="D166" s="312">
        <v>157991.55953572947</v>
      </c>
      <c r="E166" s="313">
        <v>9.347576931239597E-2</v>
      </c>
      <c r="F166" s="314">
        <v>4908225.1770383026</v>
      </c>
      <c r="G166" s="314">
        <v>621643.03942308389</v>
      </c>
      <c r="H166" s="313">
        <v>0.14502067602253541</v>
      </c>
    </row>
    <row r="167" spans="1:8">
      <c r="A167" s="343"/>
      <c r="B167" s="306" t="s">
        <v>246</v>
      </c>
      <c r="C167" s="312">
        <v>47411370.47444196</v>
      </c>
      <c r="D167" s="312">
        <v>4461061.4082925692</v>
      </c>
      <c r="E167" s="316">
        <v>0.10386564160509114</v>
      </c>
      <c r="F167" s="317">
        <v>127695138.31686029</v>
      </c>
      <c r="G167" s="317">
        <v>15918021.462399289</v>
      </c>
      <c r="H167" s="316">
        <v>0.14240858871968662</v>
      </c>
    </row>
    <row r="168" spans="1:8">
      <c r="A168" s="343"/>
      <c r="B168" s="305" t="s">
        <v>247</v>
      </c>
      <c r="C168" s="312">
        <v>2243913.5208401512</v>
      </c>
      <c r="D168" s="312">
        <v>236749.73693555128</v>
      </c>
      <c r="E168" s="313">
        <v>0.11795237580213531</v>
      </c>
      <c r="F168" s="314">
        <v>6105647.9783963785</v>
      </c>
      <c r="G168" s="314">
        <v>841192.51110275835</v>
      </c>
      <c r="H168" s="313">
        <v>0.15978718337135125</v>
      </c>
    </row>
    <row r="169" spans="1:8">
      <c r="A169" s="343"/>
      <c r="B169" s="306" t="s">
        <v>248</v>
      </c>
      <c r="C169" s="312">
        <v>4596747.7506140992</v>
      </c>
      <c r="D169" s="312">
        <v>467353.29310435662</v>
      </c>
      <c r="E169" s="316">
        <v>0.11317719774976329</v>
      </c>
      <c r="F169" s="317">
        <v>12310314.962839236</v>
      </c>
      <c r="G169" s="317">
        <v>1656059.2281195149</v>
      </c>
      <c r="H169" s="316">
        <v>0.15543640676117865</v>
      </c>
    </row>
    <row r="170" spans="1:8">
      <c r="A170" s="343"/>
      <c r="B170" s="305" t="s">
        <v>249</v>
      </c>
      <c r="C170" s="312">
        <v>8977645.5356479436</v>
      </c>
      <c r="D170" s="312">
        <v>773081.25441348087</v>
      </c>
      <c r="E170" s="313">
        <v>9.4225753850411986E-2</v>
      </c>
      <c r="F170" s="314">
        <v>25052770.735980768</v>
      </c>
      <c r="G170" s="314">
        <v>2678815.53207675</v>
      </c>
      <c r="H170" s="313">
        <v>0.11972918992924975</v>
      </c>
    </row>
    <row r="171" spans="1:8">
      <c r="A171" s="343"/>
      <c r="B171" s="306" t="s">
        <v>250</v>
      </c>
      <c r="C171" s="312">
        <v>3112232.2533226702</v>
      </c>
      <c r="D171" s="312">
        <v>324864.41473443713</v>
      </c>
      <c r="E171" s="316">
        <v>0.1165488136287663</v>
      </c>
      <c r="F171" s="317">
        <v>8461388.6908938363</v>
      </c>
      <c r="G171" s="317">
        <v>1154748.8423972288</v>
      </c>
      <c r="H171" s="316">
        <v>0.15804102382777585</v>
      </c>
    </row>
    <row r="172" spans="1:8">
      <c r="A172" s="343"/>
      <c r="B172" s="305" t="s">
        <v>251</v>
      </c>
      <c r="C172" s="312">
        <v>5567065.2385223266</v>
      </c>
      <c r="D172" s="312">
        <v>464574.88053842913</v>
      </c>
      <c r="E172" s="313">
        <v>9.104865427359525E-2</v>
      </c>
      <c r="F172" s="314">
        <v>15242883.852123765</v>
      </c>
      <c r="G172" s="314">
        <v>1687390.3907626625</v>
      </c>
      <c r="H172" s="313">
        <v>0.12448018919948874</v>
      </c>
    </row>
    <row r="173" spans="1:8">
      <c r="A173" s="343"/>
      <c r="B173" s="306" t="s">
        <v>252</v>
      </c>
      <c r="C173" s="312">
        <v>1634001.5857777135</v>
      </c>
      <c r="D173" s="312">
        <v>199728.39092492894</v>
      </c>
      <c r="E173" s="316">
        <v>0.13925407770409409</v>
      </c>
      <c r="F173" s="317">
        <v>4216541.5445108851</v>
      </c>
      <c r="G173" s="317">
        <v>626649.20002776012</v>
      </c>
      <c r="H173" s="316">
        <v>0.17455932933219631</v>
      </c>
    </row>
    <row r="174" spans="1:8">
      <c r="A174" s="343"/>
      <c r="B174" s="305" t="s">
        <v>253</v>
      </c>
      <c r="C174" s="312">
        <v>82768112.768650845</v>
      </c>
      <c r="D174" s="312">
        <v>7950394.3077734113</v>
      </c>
      <c r="E174" s="313">
        <v>0.10626352248272196</v>
      </c>
      <c r="F174" s="314">
        <v>235091946.51209617</v>
      </c>
      <c r="G174" s="314">
        <v>29724545.891823083</v>
      </c>
      <c r="H174" s="313">
        <v>0.14473838497271602</v>
      </c>
    </row>
    <row r="175" spans="1:8">
      <c r="A175" s="343"/>
      <c r="B175" s="306" t="s">
        <v>254</v>
      </c>
      <c r="C175" s="312">
        <v>19946747.442978773</v>
      </c>
      <c r="D175" s="312">
        <v>1352264.1884262525</v>
      </c>
      <c r="E175" s="316">
        <v>7.272394558720395E-2</v>
      </c>
      <c r="F175" s="317">
        <v>59181735.075390242</v>
      </c>
      <c r="G175" s="317">
        <v>5744762.8341325969</v>
      </c>
      <c r="H175" s="316">
        <v>0.10750539548154223</v>
      </c>
    </row>
    <row r="176" spans="1:8">
      <c r="A176" s="343"/>
      <c r="B176" s="305" t="s">
        <v>255</v>
      </c>
      <c r="C176" s="312">
        <v>6854966.1957007833</v>
      </c>
      <c r="D176" s="312">
        <v>781323.98592004366</v>
      </c>
      <c r="E176" s="313">
        <v>0.12864175381648793</v>
      </c>
      <c r="F176" s="314">
        <v>19738308.492149882</v>
      </c>
      <c r="G176" s="314">
        <v>2930208.5836568102</v>
      </c>
      <c r="H176" s="313">
        <v>0.17433312507716511</v>
      </c>
    </row>
    <row r="177" spans="1:8">
      <c r="A177" s="343"/>
      <c r="B177" s="306" t="s">
        <v>256</v>
      </c>
      <c r="C177" s="312">
        <v>2449152.5700418493</v>
      </c>
      <c r="D177" s="312">
        <v>270992.84622734273</v>
      </c>
      <c r="E177" s="316">
        <v>0.12441367052401739</v>
      </c>
      <c r="F177" s="317">
        <v>6813654.3353978898</v>
      </c>
      <c r="G177" s="317">
        <v>905709.35417183209</v>
      </c>
      <c r="H177" s="316">
        <v>0.15330362030282024</v>
      </c>
    </row>
    <row r="178" spans="1:8">
      <c r="A178" s="343"/>
      <c r="B178" s="305" t="s">
        <v>257</v>
      </c>
      <c r="C178" s="312">
        <v>2837199.1884358726</v>
      </c>
      <c r="D178" s="312">
        <v>348268.92920793872</v>
      </c>
      <c r="E178" s="313">
        <v>0.13992715461459806</v>
      </c>
      <c r="F178" s="314">
        <v>7683482.8268969981</v>
      </c>
      <c r="G178" s="314">
        <v>1104315.475998491</v>
      </c>
      <c r="H178" s="313">
        <v>0.16785033988346204</v>
      </c>
    </row>
    <row r="179" spans="1:8">
      <c r="A179" s="343"/>
      <c r="B179" s="306" t="s">
        <v>258</v>
      </c>
      <c r="C179" s="312">
        <v>1781168.3078141452</v>
      </c>
      <c r="D179" s="312">
        <v>206719.65899458178</v>
      </c>
      <c r="E179" s="316">
        <v>0.13129653936288682</v>
      </c>
      <c r="F179" s="317">
        <v>4715788.755088279</v>
      </c>
      <c r="G179" s="317">
        <v>622876.10053821979</v>
      </c>
      <c r="H179" s="316">
        <v>0.15218406868413703</v>
      </c>
    </row>
    <row r="180" spans="1:8">
      <c r="A180" s="343"/>
      <c r="B180" s="305" t="s">
        <v>259</v>
      </c>
      <c r="C180" s="312">
        <v>4959952.5129397679</v>
      </c>
      <c r="D180" s="312">
        <v>617634.70356815588</v>
      </c>
      <c r="E180" s="313">
        <v>0.14223618138570457</v>
      </c>
      <c r="F180" s="314">
        <v>13930588.283812409</v>
      </c>
      <c r="G180" s="314">
        <v>2021675.0470826067</v>
      </c>
      <c r="H180" s="313">
        <v>0.16976150610009486</v>
      </c>
    </row>
    <row r="181" spans="1:8">
      <c r="A181" s="343"/>
      <c r="B181" s="306" t="s">
        <v>260</v>
      </c>
      <c r="C181" s="312">
        <v>8847591.3731609676</v>
      </c>
      <c r="D181" s="312">
        <v>871680.8474036539</v>
      </c>
      <c r="E181" s="316">
        <v>0.1092891958339625</v>
      </c>
      <c r="F181" s="317">
        <v>25252902.516662661</v>
      </c>
      <c r="G181" s="317">
        <v>3359554.3149818778</v>
      </c>
      <c r="H181" s="316">
        <v>0.1534509150466058</v>
      </c>
    </row>
    <row r="182" spans="1:8">
      <c r="A182" s="343"/>
      <c r="B182" s="305" t="s">
        <v>261</v>
      </c>
      <c r="C182" s="312">
        <v>6565967.4291783487</v>
      </c>
      <c r="D182" s="312">
        <v>682286.59702108148</v>
      </c>
      <c r="E182" s="313">
        <v>0.11596254393882872</v>
      </c>
      <c r="F182" s="314">
        <v>18895880.996498454</v>
      </c>
      <c r="G182" s="314">
        <v>2582115.5108122807</v>
      </c>
      <c r="H182" s="313">
        <v>0.15827832716351409</v>
      </c>
    </row>
    <row r="183" spans="1:8">
      <c r="A183" s="343"/>
      <c r="B183" s="306" t="s">
        <v>262</v>
      </c>
      <c r="C183" s="312">
        <v>4646408.1520656776</v>
      </c>
      <c r="D183" s="312">
        <v>477062.11770757567</v>
      </c>
      <c r="E183" s="316">
        <v>0.1144213298143824</v>
      </c>
      <c r="F183" s="317">
        <v>12661272.453945016</v>
      </c>
      <c r="G183" s="317">
        <v>1638703.2957525868</v>
      </c>
      <c r="H183" s="316">
        <v>0.14866799856135487</v>
      </c>
    </row>
    <row r="184" spans="1:8">
      <c r="A184" s="343"/>
      <c r="B184" s="305" t="s">
        <v>263</v>
      </c>
      <c r="C184" s="312">
        <v>128409364.52643101</v>
      </c>
      <c r="D184" s="312">
        <v>8541962.4374498576</v>
      </c>
      <c r="E184" s="313">
        <v>7.1261763320013424E-2</v>
      </c>
      <c r="F184" s="314">
        <v>389736470.60317588</v>
      </c>
      <c r="G184" s="314">
        <v>35755637.111569583</v>
      </c>
      <c r="H184" s="313">
        <v>0.10101009356603324</v>
      </c>
    </row>
    <row r="185" spans="1:8">
      <c r="A185" s="343"/>
      <c r="B185" s="306" t="s">
        <v>264</v>
      </c>
      <c r="C185" s="312">
        <v>2827416.0089932359</v>
      </c>
      <c r="D185" s="312">
        <v>194431.71837871894</v>
      </c>
      <c r="E185" s="316">
        <v>7.3844617710704288E-2</v>
      </c>
      <c r="F185" s="317">
        <v>8417648.4135199189</v>
      </c>
      <c r="G185" s="317">
        <v>819842.35767861363</v>
      </c>
      <c r="H185" s="316">
        <v>0.10790514414990979</v>
      </c>
    </row>
    <row r="186" spans="1:8">
      <c r="A186" s="343"/>
      <c r="B186" s="305" t="s">
        <v>265</v>
      </c>
      <c r="C186" s="312">
        <v>16260997.558905378</v>
      </c>
      <c r="D186" s="312">
        <v>1132912.6073838044</v>
      </c>
      <c r="E186" s="313">
        <v>7.4888038440705393E-2</v>
      </c>
      <c r="F186" s="314">
        <v>50409571.214554884</v>
      </c>
      <c r="G186" s="314">
        <v>4140732.0727501884</v>
      </c>
      <c r="H186" s="313">
        <v>8.9492888724951078E-2</v>
      </c>
    </row>
    <row r="187" spans="1:8">
      <c r="A187" s="343"/>
      <c r="B187" s="306" t="s">
        <v>266</v>
      </c>
      <c r="C187" s="312">
        <v>6211858.2043230841</v>
      </c>
      <c r="D187" s="312">
        <v>421982.37737284414</v>
      </c>
      <c r="E187" s="316">
        <v>7.2882802668864696E-2</v>
      </c>
      <c r="F187" s="317">
        <v>17341209.614178792</v>
      </c>
      <c r="G187" s="317">
        <v>1659629.5730494503</v>
      </c>
      <c r="H187" s="316">
        <v>0.10583305819289933</v>
      </c>
    </row>
    <row r="188" spans="1:8">
      <c r="A188" s="343"/>
      <c r="B188" s="305" t="s">
        <v>267</v>
      </c>
      <c r="C188" s="312">
        <v>10067135.064434053</v>
      </c>
      <c r="D188" s="312">
        <v>759876.13821796328</v>
      </c>
      <c r="E188" s="313">
        <v>8.1643386548277158E-2</v>
      </c>
      <c r="F188" s="314">
        <v>28691731.101240486</v>
      </c>
      <c r="G188" s="314">
        <v>3042458.4279188327</v>
      </c>
      <c r="H188" s="313">
        <v>0.11861772716398924</v>
      </c>
    </row>
    <row r="189" spans="1:8">
      <c r="A189" s="343"/>
      <c r="B189" s="306" t="s">
        <v>268</v>
      </c>
      <c r="C189" s="312">
        <v>8326030.9921210529</v>
      </c>
      <c r="D189" s="312">
        <v>561861.98515311629</v>
      </c>
      <c r="E189" s="316">
        <v>7.2366016845959238E-2</v>
      </c>
      <c r="F189" s="317">
        <v>25448017.868206553</v>
      </c>
      <c r="G189" s="317">
        <v>2315566.8420269899</v>
      </c>
      <c r="H189" s="316">
        <v>0.10010036720304329</v>
      </c>
    </row>
    <row r="190" spans="1:8">
      <c r="A190" s="343"/>
      <c r="B190" s="305" t="s">
        <v>269</v>
      </c>
      <c r="C190" s="312">
        <v>10496157.897734514</v>
      </c>
      <c r="D190" s="312">
        <v>901532.15694184788</v>
      </c>
      <c r="E190" s="313">
        <v>9.3962201475861554E-2</v>
      </c>
      <c r="F190" s="314">
        <v>31163855.483571686</v>
      </c>
      <c r="G190" s="314">
        <v>3373312.9713406451</v>
      </c>
      <c r="H190" s="313">
        <v>0.12138348756077715</v>
      </c>
    </row>
    <row r="191" spans="1:8">
      <c r="A191" s="343"/>
      <c r="B191" s="306" t="s">
        <v>270</v>
      </c>
      <c r="C191" s="312">
        <v>38043458.191380568</v>
      </c>
      <c r="D191" s="312">
        <v>2282988.0834654868</v>
      </c>
      <c r="E191" s="316">
        <v>6.3841109375130364E-2</v>
      </c>
      <c r="F191" s="317">
        <v>122216063.49015623</v>
      </c>
      <c r="G191" s="317">
        <v>10501913.948332459</v>
      </c>
      <c r="H191" s="316">
        <v>9.4007016939252896E-2</v>
      </c>
    </row>
    <row r="192" spans="1:8">
      <c r="A192" s="343"/>
      <c r="B192" s="305" t="s">
        <v>271</v>
      </c>
      <c r="C192" s="312">
        <v>15474722.93847112</v>
      </c>
      <c r="D192" s="312">
        <v>848650.36476494558</v>
      </c>
      <c r="E192" s="313">
        <v>5.8023120047318473E-2</v>
      </c>
      <c r="F192" s="314">
        <v>46501019.576583169</v>
      </c>
      <c r="G192" s="314">
        <v>4260903.8983019069</v>
      </c>
      <c r="H192" s="313">
        <v>0.10087339558335419</v>
      </c>
    </row>
    <row r="193" spans="1:8">
      <c r="A193" s="343"/>
      <c r="B193" s="306" t="s">
        <v>272</v>
      </c>
      <c r="C193" s="312">
        <v>5560477.4292297317</v>
      </c>
      <c r="D193" s="312">
        <v>419965.09696060698</v>
      </c>
      <c r="E193" s="316">
        <v>8.1697128576914829E-2</v>
      </c>
      <c r="F193" s="317">
        <v>15492407.832354093</v>
      </c>
      <c r="G193" s="317">
        <v>1676650.7416614722</v>
      </c>
      <c r="H193" s="316">
        <v>0.12135786194380878</v>
      </c>
    </row>
    <row r="194" spans="1:8">
      <c r="A194" s="343"/>
      <c r="B194" s="305" t="s">
        <v>273</v>
      </c>
      <c r="C194" s="312">
        <v>2182511.2225329704</v>
      </c>
      <c r="D194" s="312">
        <v>159011.63619797793</v>
      </c>
      <c r="E194" s="313">
        <v>7.85824900938E-2</v>
      </c>
      <c r="F194" s="314">
        <v>6730426.74943964</v>
      </c>
      <c r="G194" s="314">
        <v>519058.34116251115</v>
      </c>
      <c r="H194" s="313">
        <v>8.3565859734036352E-2</v>
      </c>
    </row>
    <row r="195" spans="1:8">
      <c r="A195" s="343"/>
      <c r="B195" s="306" t="s">
        <v>274</v>
      </c>
      <c r="C195" s="312">
        <v>2749046.9956787536</v>
      </c>
      <c r="D195" s="312">
        <v>147997.74777292414</v>
      </c>
      <c r="E195" s="316">
        <v>5.6899248598265055E-2</v>
      </c>
      <c r="F195" s="317">
        <v>7684846.9863713598</v>
      </c>
      <c r="G195" s="317">
        <v>628363.36748527177</v>
      </c>
      <c r="H195" s="316">
        <v>8.9047661898273206E-2</v>
      </c>
    </row>
    <row r="196" spans="1:8">
      <c r="A196" s="343"/>
      <c r="B196" s="305" t="s">
        <v>275</v>
      </c>
      <c r="C196" s="312">
        <v>98721653.33171843</v>
      </c>
      <c r="D196" s="312">
        <v>9462179.1205293536</v>
      </c>
      <c r="E196" s="313">
        <v>0.1060075605883776</v>
      </c>
      <c r="F196" s="314">
        <v>270965792.15814382</v>
      </c>
      <c r="G196" s="314">
        <v>33469340.452883303</v>
      </c>
      <c r="H196" s="313">
        <v>0.14092564420465387</v>
      </c>
    </row>
    <row r="197" spans="1:8">
      <c r="A197" s="343"/>
      <c r="B197" s="306" t="s">
        <v>276</v>
      </c>
      <c r="C197" s="312">
        <v>11462968.335035343</v>
      </c>
      <c r="D197" s="312">
        <v>1213346.2942960914</v>
      </c>
      <c r="E197" s="316">
        <v>0.11837961336265812</v>
      </c>
      <c r="F197" s="317">
        <v>32374849.604212828</v>
      </c>
      <c r="G197" s="317">
        <v>4128450.5566164218</v>
      </c>
      <c r="H197" s="316">
        <v>0.14615847314412728</v>
      </c>
    </row>
    <row r="198" spans="1:8">
      <c r="A198" s="343"/>
      <c r="B198" s="305" t="s">
        <v>277</v>
      </c>
      <c r="C198" s="312">
        <v>7089962.7317525204</v>
      </c>
      <c r="D198" s="312">
        <v>712391.06173343305</v>
      </c>
      <c r="E198" s="313">
        <v>0.11170255680267423</v>
      </c>
      <c r="F198" s="314">
        <v>19369695.45555586</v>
      </c>
      <c r="G198" s="314">
        <v>2614721.5551999677</v>
      </c>
      <c r="H198" s="313">
        <v>0.15605643856863474</v>
      </c>
    </row>
    <row r="199" spans="1:8">
      <c r="A199" s="343"/>
      <c r="B199" s="306" t="s">
        <v>278</v>
      </c>
      <c r="C199" s="312">
        <v>4524299.3696367582</v>
      </c>
      <c r="D199" s="312">
        <v>459530.13745790627</v>
      </c>
      <c r="E199" s="316">
        <v>0.11305196216799318</v>
      </c>
      <c r="F199" s="317">
        <v>12566243.984255273</v>
      </c>
      <c r="G199" s="317">
        <v>1634629.4414694384</v>
      </c>
      <c r="H199" s="316">
        <v>0.14953229782037908</v>
      </c>
    </row>
    <row r="200" spans="1:8">
      <c r="A200" s="343"/>
      <c r="B200" s="305" t="s">
        <v>279</v>
      </c>
      <c r="C200" s="312">
        <v>17493284.733459018</v>
      </c>
      <c r="D200" s="312">
        <v>1315364.7992727403</v>
      </c>
      <c r="E200" s="313">
        <v>8.1306175616136206E-2</v>
      </c>
      <c r="F200" s="314">
        <v>47122767.579354309</v>
      </c>
      <c r="G200" s="314">
        <v>4750891.5140822306</v>
      </c>
      <c r="H200" s="313">
        <v>0.11212369985137509</v>
      </c>
    </row>
    <row r="201" spans="1:8">
      <c r="A201" s="343"/>
      <c r="B201" s="306" t="s">
        <v>280</v>
      </c>
      <c r="C201" s="312">
        <v>2575164.2017745445</v>
      </c>
      <c r="D201" s="312">
        <v>296345.63824538514</v>
      </c>
      <c r="E201" s="316">
        <v>0.13004354229344206</v>
      </c>
      <c r="F201" s="317">
        <v>6779477.9008374354</v>
      </c>
      <c r="G201" s="317">
        <v>939891.13356387895</v>
      </c>
      <c r="H201" s="316">
        <v>0.16095165137904177</v>
      </c>
    </row>
    <row r="202" spans="1:8">
      <c r="A202" s="343"/>
      <c r="B202" s="305" t="s">
        <v>281</v>
      </c>
      <c r="C202" s="312">
        <v>9999002.5049323477</v>
      </c>
      <c r="D202" s="312">
        <v>1029730.0709210299</v>
      </c>
      <c r="E202" s="313">
        <v>0.11480642142347157</v>
      </c>
      <c r="F202" s="314">
        <v>27369139.70082229</v>
      </c>
      <c r="G202" s="314">
        <v>3554605.3638198413</v>
      </c>
      <c r="H202" s="313">
        <v>0.1492620142606266</v>
      </c>
    </row>
    <row r="203" spans="1:8">
      <c r="A203" s="343"/>
      <c r="B203" s="306" t="s">
        <v>282</v>
      </c>
      <c r="C203" s="312">
        <v>11223270.058951123</v>
      </c>
      <c r="D203" s="312">
        <v>1164941.5273404233</v>
      </c>
      <c r="E203" s="316">
        <v>0.11581859984780934</v>
      </c>
      <c r="F203" s="317">
        <v>31457372.040306233</v>
      </c>
      <c r="G203" s="317">
        <v>4420708.7666083053</v>
      </c>
      <c r="H203" s="316">
        <v>0.16350792706394737</v>
      </c>
    </row>
    <row r="204" spans="1:8">
      <c r="A204" s="343"/>
      <c r="B204" s="305" t="s">
        <v>283</v>
      </c>
      <c r="C204" s="312">
        <v>11103315.48433144</v>
      </c>
      <c r="D204" s="312">
        <v>926917.77223839983</v>
      </c>
      <c r="E204" s="313">
        <v>9.1085057646371717E-2</v>
      </c>
      <c r="F204" s="314">
        <v>30328960.011372197</v>
      </c>
      <c r="G204" s="314">
        <v>3250037.7310581803</v>
      </c>
      <c r="H204" s="313">
        <v>0.12002094091539642</v>
      </c>
    </row>
    <row r="205" spans="1:8">
      <c r="A205" s="343"/>
      <c r="B205" s="306" t="s">
        <v>284</v>
      </c>
      <c r="C205" s="312">
        <v>74556925.144470751</v>
      </c>
      <c r="D205" s="312">
        <v>6876829.9007275403</v>
      </c>
      <c r="E205" s="316">
        <v>0.10160786381817746</v>
      </c>
      <c r="F205" s="317">
        <v>213353315.36145234</v>
      </c>
      <c r="G205" s="317">
        <v>24834253.524239004</v>
      </c>
      <c r="H205" s="316">
        <v>0.1317333816655816</v>
      </c>
    </row>
    <row r="206" spans="1:8">
      <c r="A206" s="343"/>
      <c r="B206" s="305" t="s">
        <v>285</v>
      </c>
      <c r="C206" s="312">
        <v>32374452.252829984</v>
      </c>
      <c r="D206" s="312">
        <v>3322358.5497299135</v>
      </c>
      <c r="E206" s="313">
        <v>0.11435866150243738</v>
      </c>
      <c r="F206" s="314">
        <v>91911793.479698986</v>
      </c>
      <c r="G206" s="314">
        <v>10501618.612115845</v>
      </c>
      <c r="H206" s="313">
        <v>0.12899638932353533</v>
      </c>
    </row>
    <row r="207" spans="1:8">
      <c r="A207" s="343"/>
      <c r="B207" s="306" t="s">
        <v>286</v>
      </c>
      <c r="C207" s="312">
        <v>6163904.9400980547</v>
      </c>
      <c r="D207" s="312">
        <v>589434.50882017985</v>
      </c>
      <c r="E207" s="316">
        <v>0.10573820707935115</v>
      </c>
      <c r="F207" s="317">
        <v>17449762.734514248</v>
      </c>
      <c r="G207" s="317">
        <v>2363466.6298004556</v>
      </c>
      <c r="H207" s="316">
        <v>0.15666314736206047</v>
      </c>
    </row>
    <row r="208" spans="1:8">
      <c r="A208" s="343"/>
      <c r="B208" s="305" t="s">
        <v>287</v>
      </c>
      <c r="C208" s="312">
        <v>7166370.7148991749</v>
      </c>
      <c r="D208" s="312">
        <v>606185.60226873867</v>
      </c>
      <c r="E208" s="313">
        <v>9.2403734324758485E-2</v>
      </c>
      <c r="F208" s="314">
        <v>20791324.081099018</v>
      </c>
      <c r="G208" s="314">
        <v>2409654.6621963941</v>
      </c>
      <c r="H208" s="313">
        <v>0.13109008802641436</v>
      </c>
    </row>
    <row r="209" spans="1:9">
      <c r="A209" s="343"/>
      <c r="B209" s="306" t="s">
        <v>288</v>
      </c>
      <c r="C209" s="312">
        <v>12766933.609265665</v>
      </c>
      <c r="D209" s="312">
        <v>891477.25022316352</v>
      </c>
      <c r="E209" s="316">
        <v>7.5068883524998437E-2</v>
      </c>
      <c r="F209" s="317">
        <v>37530717.824984819</v>
      </c>
      <c r="G209" s="317">
        <v>3844812.8693239912</v>
      </c>
      <c r="H209" s="316">
        <v>0.11413714057510813</v>
      </c>
    </row>
    <row r="210" spans="1:9">
      <c r="A210" s="343"/>
      <c r="B210" s="305" t="s">
        <v>289</v>
      </c>
      <c r="C210" s="312">
        <v>83504474.135526299</v>
      </c>
      <c r="D210" s="312">
        <v>8326775.7448590845</v>
      </c>
      <c r="E210" s="313">
        <v>0.11076124865632751</v>
      </c>
      <c r="F210" s="314">
        <v>232715134.94319549</v>
      </c>
      <c r="G210" s="314">
        <v>27641691.429945558</v>
      </c>
      <c r="H210" s="313">
        <v>0.13478922944091301</v>
      </c>
    </row>
    <row r="211" spans="1:9">
      <c r="A211" s="343"/>
      <c r="B211" s="306" t="s">
        <v>290</v>
      </c>
      <c r="C211" s="312">
        <v>1720213.2268885334</v>
      </c>
      <c r="D211" s="312">
        <v>201321.20102166082</v>
      </c>
      <c r="E211" s="316">
        <v>0.13254477447582977</v>
      </c>
      <c r="F211" s="317">
        <v>4735219.3568549091</v>
      </c>
      <c r="G211" s="317">
        <v>718179.05341789406</v>
      </c>
      <c r="H211" s="316">
        <v>0.17878313364280007</v>
      </c>
    </row>
    <row r="212" spans="1:9">
      <c r="A212" s="343"/>
      <c r="B212" s="305" t="s">
        <v>291</v>
      </c>
      <c r="C212" s="312">
        <v>11241868.243924128</v>
      </c>
      <c r="D212" s="312">
        <v>1130966.2137670461</v>
      </c>
      <c r="E212" s="313">
        <v>0.11185611435990499</v>
      </c>
      <c r="F212" s="314">
        <v>32486119.901977159</v>
      </c>
      <c r="G212" s="314">
        <v>3591083.754412815</v>
      </c>
      <c r="H212" s="313">
        <v>0.12428029977444825</v>
      </c>
    </row>
    <row r="213" spans="1:9">
      <c r="A213" s="343"/>
      <c r="B213" s="306" t="s">
        <v>292</v>
      </c>
      <c r="C213" s="312">
        <v>4315344.7420696029</v>
      </c>
      <c r="D213" s="312">
        <v>504462.23925786652</v>
      </c>
      <c r="E213" s="316">
        <v>0.13237412564823642</v>
      </c>
      <c r="F213" s="317">
        <v>11910590.698244097</v>
      </c>
      <c r="G213" s="317">
        <v>1660155.8403372765</v>
      </c>
      <c r="H213" s="316">
        <v>0.16195955228735406</v>
      </c>
    </row>
    <row r="214" spans="1:9">
      <c r="A214" s="343"/>
      <c r="B214" s="305" t="s">
        <v>293</v>
      </c>
      <c r="C214" s="312">
        <v>12491745.955314662</v>
      </c>
      <c r="D214" s="312">
        <v>1347864.8088434469</v>
      </c>
      <c r="E214" s="313">
        <v>0.12095111129844177</v>
      </c>
      <c r="F214" s="314">
        <v>34260044.248289786</v>
      </c>
      <c r="G214" s="314">
        <v>4369676.9501656666</v>
      </c>
      <c r="H214" s="313">
        <v>0.14619013900307279</v>
      </c>
    </row>
    <row r="215" spans="1:9">
      <c r="A215" s="343"/>
      <c r="B215" s="306" t="s">
        <v>294</v>
      </c>
      <c r="C215" s="312">
        <v>7989912.9620790537</v>
      </c>
      <c r="D215" s="312">
        <v>720647.06344674993</v>
      </c>
      <c r="E215" s="316">
        <v>9.9136153979776431E-2</v>
      </c>
      <c r="F215" s="317">
        <v>22337396.768230852</v>
      </c>
      <c r="G215" s="317">
        <v>2194330.0628116541</v>
      </c>
      <c r="H215" s="316">
        <v>0.10893723854974385</v>
      </c>
    </row>
    <row r="216" spans="1:9">
      <c r="A216" s="343"/>
      <c r="B216" s="305" t="s">
        <v>295</v>
      </c>
      <c r="C216" s="312">
        <v>6237327.4836728778</v>
      </c>
      <c r="D216" s="312">
        <v>670086.09439604543</v>
      </c>
      <c r="E216" s="313">
        <v>0.12036232085907228</v>
      </c>
      <c r="F216" s="314">
        <v>16522850.00175404</v>
      </c>
      <c r="G216" s="314">
        <v>2208866.575698318</v>
      </c>
      <c r="H216" s="313">
        <v>0.15431529504760511</v>
      </c>
    </row>
    <row r="217" spans="1:9">
      <c r="A217" s="343"/>
      <c r="B217" s="306" t="s">
        <v>296</v>
      </c>
      <c r="C217" s="312">
        <v>9044518.375962656</v>
      </c>
      <c r="D217" s="312">
        <v>794559.4140336141</v>
      </c>
      <c r="E217" s="316">
        <v>9.6310711083564801E-2</v>
      </c>
      <c r="F217" s="317">
        <v>26463993.601584245</v>
      </c>
      <c r="G217" s="317">
        <v>2654001.1631007977</v>
      </c>
      <c r="H217" s="316">
        <v>0.11146585493287295</v>
      </c>
    </row>
    <row r="218" spans="1:9">
      <c r="A218" s="343"/>
      <c r="B218" s="305" t="s">
        <v>297</v>
      </c>
      <c r="C218" s="312">
        <v>1770022.3998385137</v>
      </c>
      <c r="D218" s="312">
        <v>149550.25220508059</v>
      </c>
      <c r="E218" s="313">
        <v>9.2288073215875066E-2</v>
      </c>
      <c r="F218" s="314">
        <v>4706530.5880360138</v>
      </c>
      <c r="G218" s="314">
        <v>514465.09721274534</v>
      </c>
      <c r="H218" s="313">
        <v>0.12272353529279213</v>
      </c>
    </row>
    <row r="219" spans="1:9">
      <c r="A219" s="343"/>
      <c r="B219" s="306" t="s">
        <v>298</v>
      </c>
      <c r="C219" s="312">
        <v>7204186.6226405445</v>
      </c>
      <c r="D219" s="312">
        <v>807064.95045857877</v>
      </c>
      <c r="E219" s="316">
        <v>0.12616063783312417</v>
      </c>
      <c r="F219" s="317">
        <v>19309647.9931072</v>
      </c>
      <c r="G219" s="317">
        <v>2580882.1126888506</v>
      </c>
      <c r="H219" s="316">
        <v>0.154278093861656</v>
      </c>
      <c r="I219" s="230"/>
    </row>
  </sheetData>
  <mergeCells count="8">
    <mergeCell ref="C2:E2"/>
    <mergeCell ref="F2:H2"/>
    <mergeCell ref="C1:H1"/>
    <mergeCell ref="A148:A219"/>
    <mergeCell ref="A4:A75"/>
    <mergeCell ref="A76:A147"/>
    <mergeCell ref="A1:A3"/>
    <mergeCell ref="B1:B3"/>
  </mergeCells>
  <pageMargins left="0.7" right="0.7" top="0.75" bottom="0.75" header="0.3" footer="0.3"/>
  <pageSetup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3">
    <tabColor rgb="FF3F9C35"/>
    <pageSetUpPr fitToPage="1"/>
  </sheetPr>
  <dimension ref="A2:Q295"/>
  <sheetViews>
    <sheetView showGridLines="0" zoomScale="70" zoomScaleNormal="70" workbookViewId="0"/>
  </sheetViews>
  <sheetFormatPr defaultColWidth="9.1796875" defaultRowHeight="14.5"/>
  <cols>
    <col min="1" max="1" width="9.1796875" style="1"/>
    <col min="2" max="2" width="14.54296875" style="1" bestFit="1" customWidth="1"/>
    <col min="3" max="3" width="79.08984375" style="145" bestFit="1" customWidth="1"/>
    <col min="4" max="4" width="13.81640625" style="1" bestFit="1" customWidth="1"/>
    <col min="5" max="5" width="11.6328125" style="1" bestFit="1" customWidth="1"/>
    <col min="6" max="6" width="11.5429687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54296875" style="19" bestFit="1" customWidth="1"/>
    <col min="12" max="12" width="13.54296875" style="1" bestFit="1" customWidth="1"/>
    <col min="13" max="13" width="11.90625" style="1" bestFit="1" customWidth="1"/>
    <col min="14" max="14" width="11.54296875" style="19" bestFit="1" customWidth="1"/>
    <col min="15" max="15" width="13.81640625" style="1" bestFit="1" customWidth="1"/>
    <col min="16" max="16" width="11.1796875" style="1" bestFit="1" customWidth="1"/>
    <col min="17" max="17" width="11.54296875" style="19" bestFit="1" customWidth="1"/>
    <col min="18" max="16384" width="9.1796875" style="1"/>
  </cols>
  <sheetData>
    <row r="2" spans="2:17" ht="23.5">
      <c r="B2" s="360" t="s">
        <v>136</v>
      </c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</row>
    <row r="3" spans="2:17">
      <c r="B3" s="361" t="s">
        <v>19</v>
      </c>
      <c r="C3" s="361"/>
      <c r="D3" s="361"/>
      <c r="E3" s="361"/>
      <c r="F3" s="361"/>
      <c r="G3" s="361"/>
      <c r="H3" s="361"/>
      <c r="I3" s="361"/>
      <c r="J3" s="361"/>
      <c r="K3" s="361"/>
      <c r="L3" s="361"/>
      <c r="M3" s="361"/>
      <c r="N3" s="361"/>
      <c r="O3" s="361"/>
      <c r="P3" s="361"/>
      <c r="Q3" s="361"/>
    </row>
    <row r="4" spans="2:17" ht="15" thickBot="1">
      <c r="B4" s="361" t="str">
        <f>'HOME PAGE'!H5</f>
        <v>4 WEEKS  ENDING 02-23-2025</v>
      </c>
      <c r="C4" s="361"/>
      <c r="D4" s="361"/>
      <c r="E4" s="361"/>
      <c r="F4" s="361"/>
      <c r="G4" s="361"/>
      <c r="H4" s="361"/>
      <c r="I4" s="361"/>
      <c r="J4" s="361"/>
      <c r="K4" s="361"/>
      <c r="L4" s="361"/>
      <c r="M4" s="361"/>
      <c r="N4" s="361"/>
      <c r="O4" s="361"/>
      <c r="P4" s="361"/>
      <c r="Q4" s="361"/>
    </row>
    <row r="5" spans="2:17">
      <c r="D5" s="366" t="s">
        <v>64</v>
      </c>
      <c r="E5" s="364"/>
      <c r="F5" s="367"/>
      <c r="G5" s="363" t="s">
        <v>21</v>
      </c>
      <c r="H5" s="365"/>
      <c r="I5" s="366" t="s">
        <v>22</v>
      </c>
      <c r="J5" s="364"/>
      <c r="K5" s="367"/>
      <c r="L5" s="363" t="s">
        <v>23</v>
      </c>
      <c r="M5" s="364"/>
      <c r="N5" s="365"/>
      <c r="O5" s="366" t="s">
        <v>24</v>
      </c>
      <c r="P5" s="364"/>
      <c r="Q5" s="367"/>
    </row>
    <row r="6" spans="2:17" s="14" customFormat="1" ht="29.5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91" t="s">
        <v>11</v>
      </c>
      <c r="D7" s="282">
        <f>'Segment Data'!D93</f>
        <v>156575675.23634553</v>
      </c>
      <c r="E7" s="283">
        <f>'Segment Data'!E93</f>
        <v>17071881.901920587</v>
      </c>
      <c r="F7" s="284">
        <f>'Segment Data'!F93</f>
        <v>0.12237575404845862</v>
      </c>
      <c r="G7" s="285">
        <f>'Segment Data'!G93</f>
        <v>99.967677753812794</v>
      </c>
      <c r="H7" s="286">
        <f>'Segment Data'!H93</f>
        <v>1.9706799940948372E-2</v>
      </c>
      <c r="I7" s="287">
        <f>'Segment Data'!I93</f>
        <v>2.4858067324682644</v>
      </c>
      <c r="J7" s="288">
        <f>'Segment Data'!J93</f>
        <v>8.8812627136932498E-2</v>
      </c>
      <c r="K7" s="284">
        <f>'Segment Data'!K93</f>
        <v>3.7051666893713989E-2</v>
      </c>
      <c r="L7" s="289">
        <f>'Segment Data'!L93</f>
        <v>389216867.64327222</v>
      </c>
      <c r="M7" s="290">
        <f>'Segment Data'!M93</f>
        <v>54827097.349295259</v>
      </c>
      <c r="N7" s="284">
        <f>'Segment Data'!N93</f>
        <v>0.16396164661704307</v>
      </c>
      <c r="O7" s="282">
        <f>'Segment Data'!O93</f>
        <v>113698794.46511406</v>
      </c>
      <c r="P7" s="283">
        <f>'Segment Data'!P93</f>
        <v>11005712.487632886</v>
      </c>
      <c r="Q7" s="284">
        <f>'Segment Data'!Q93</f>
        <v>0.1071709240360149</v>
      </c>
    </row>
    <row r="8" spans="2:17">
      <c r="B8" s="375" t="s">
        <v>60</v>
      </c>
      <c r="C8" s="151" t="s">
        <v>145</v>
      </c>
      <c r="D8" s="77">
        <f>'Segment Data'!D94</f>
        <v>1547837.9533205531</v>
      </c>
      <c r="E8" s="76">
        <f>'Segment Data'!E94</f>
        <v>143513.00194435334</v>
      </c>
      <c r="F8" s="78">
        <f>'Segment Data'!F94</f>
        <v>0.10219358546874394</v>
      </c>
      <c r="G8" s="95">
        <f>'Segment Data'!G94</f>
        <v>0.98823629851255601</v>
      </c>
      <c r="H8" s="81">
        <f>'Segment Data'!H94</f>
        <v>-1.7897126931079144E-2</v>
      </c>
      <c r="I8" s="178">
        <f>'Segment Data'!I94</f>
        <v>4.4729302796799049</v>
      </c>
      <c r="J8" s="179">
        <f>'Segment Data'!J94</f>
        <v>0.12302442948204906</v>
      </c>
      <c r="K8" s="78">
        <f>'Segment Data'!K94</f>
        <v>2.828209016902131E-2</v>
      </c>
      <c r="L8" s="79">
        <f>'Segment Data'!L94</f>
        <v>6923371.2494452735</v>
      </c>
      <c r="M8" s="80">
        <f>'Segment Data'!M94</f>
        <v>814689.92787512299</v>
      </c>
      <c r="N8" s="78">
        <f>'Segment Data'!N94</f>
        <v>0.13336592383668794</v>
      </c>
      <c r="O8" s="77">
        <f>'Segment Data'!O94</f>
        <v>2979735.401976943</v>
      </c>
      <c r="P8" s="76">
        <f>'Segment Data'!P94</f>
        <v>218666.84789355006</v>
      </c>
      <c r="Q8" s="78">
        <f>'Segment Data'!Q94</f>
        <v>7.9196457317280228E-2</v>
      </c>
    </row>
    <row r="9" spans="2:17">
      <c r="B9" s="376"/>
      <c r="C9" s="151" t="s">
        <v>149</v>
      </c>
      <c r="D9" s="77">
        <f>'Segment Data'!D95</f>
        <v>4557186.4784670183</v>
      </c>
      <c r="E9" s="76">
        <f>'Segment Data'!E95</f>
        <v>296627.14701792784</v>
      </c>
      <c r="F9" s="78">
        <f>'Segment Data'!F95</f>
        <v>6.9621644470102897E-2</v>
      </c>
      <c r="G9" s="95">
        <f>'Segment Data'!G95</f>
        <v>2.9095921103693456</v>
      </c>
      <c r="H9" s="81">
        <f>'Segment Data'!H95</f>
        <v>-0.14290022785755685</v>
      </c>
      <c r="I9" s="178">
        <f>'Segment Data'!I95</f>
        <v>2.7021113149538487</v>
      </c>
      <c r="J9" s="179">
        <f>'Segment Data'!J95</f>
        <v>8.2688137282262986E-3</v>
      </c>
      <c r="K9" s="78">
        <f>'Segment Data'!K95</f>
        <v>3.069523821256893E-3</v>
      </c>
      <c r="L9" s="79">
        <f>'Segment Data'!L95</f>
        <v>12314025.147820413</v>
      </c>
      <c r="M9" s="80">
        <f>'Segment Data'!M95</f>
        <v>836749.34176942892</v>
      </c>
      <c r="N9" s="78">
        <f>'Segment Data'!N95</f>
        <v>7.2904873587535696E-2</v>
      </c>
      <c r="O9" s="77">
        <f>'Segment Data'!O95</f>
        <v>3146174.5316123962</v>
      </c>
      <c r="P9" s="76">
        <f>'Segment Data'!P95</f>
        <v>318850.55393303977</v>
      </c>
      <c r="Q9" s="78">
        <f>'Segment Data'!Q95</f>
        <v>0.11277467897214581</v>
      </c>
    </row>
    <row r="10" spans="2:17">
      <c r="B10" s="376"/>
      <c r="C10" s="151" t="s">
        <v>146</v>
      </c>
      <c r="D10" s="77">
        <f>'Segment Data'!D96</f>
        <v>73800793.676881373</v>
      </c>
      <c r="E10" s="76">
        <f>'Segment Data'!E96</f>
        <v>16246069.134205252</v>
      </c>
      <c r="F10" s="78">
        <f>'Segment Data'!F96</f>
        <v>0.2822716860048386</v>
      </c>
      <c r="G10" s="95">
        <f>'Segment Data'!G96</f>
        <v>47.119030137534004</v>
      </c>
      <c r="H10" s="81">
        <f>'Segment Data'!H96</f>
        <v>5.8837504411648638</v>
      </c>
      <c r="I10" s="178">
        <f>'Segment Data'!I96</f>
        <v>2.6145104572441977</v>
      </c>
      <c r="J10" s="179">
        <f>'Segment Data'!J96</f>
        <v>-2.2616649761796115E-2</v>
      </c>
      <c r="K10" s="78">
        <f>'Segment Data'!K96</f>
        <v>-8.576245605193239E-3</v>
      </c>
      <c r="L10" s="79">
        <f>'Segment Data'!L96</f>
        <v>192952946.8211278</v>
      </c>
      <c r="M10" s="80">
        <f>'Segment Data'!M96</f>
        <v>41173822.593373448</v>
      </c>
      <c r="N10" s="78">
        <f>'Segment Data'!N96</f>
        <v>0.27127460909307577</v>
      </c>
      <c r="O10" s="77">
        <f>'Segment Data'!O96</f>
        <v>57812930.546333849</v>
      </c>
      <c r="P10" s="76">
        <f>'Segment Data'!P96</f>
        <v>8960693.2422465533</v>
      </c>
      <c r="Q10" s="78">
        <f>'Segment Data'!Q96</f>
        <v>0.18342441895689479</v>
      </c>
    </row>
    <row r="11" spans="2:17">
      <c r="B11" s="376"/>
      <c r="C11" s="151" t="s">
        <v>148</v>
      </c>
      <c r="D11" s="77">
        <f>'Segment Data'!D97</f>
        <v>304767.0997589982</v>
      </c>
      <c r="E11" s="76">
        <f>'Segment Data'!E97</f>
        <v>42597.873574206431</v>
      </c>
      <c r="F11" s="78">
        <f>'Segment Data'!F97</f>
        <v>0.16248235612589035</v>
      </c>
      <c r="G11" s="95">
        <f>'Segment Data'!G97</f>
        <v>0.1945823268696302</v>
      </c>
      <c r="H11" s="81">
        <f>'Segment Data'!H97</f>
        <v>6.750286052640303E-3</v>
      </c>
      <c r="I11" s="178">
        <f>'Segment Data'!I97</f>
        <v>4.5115740818121814</v>
      </c>
      <c r="J11" s="179">
        <f>'Segment Data'!J97</f>
        <v>-0.19757348752384729</v>
      </c>
      <c r="K11" s="78">
        <f>'Segment Data'!K97</f>
        <v>-4.1955255089129513E-2</v>
      </c>
      <c r="L11" s="79">
        <f>'Segment Data'!L97</f>
        <v>1374979.3482617638</v>
      </c>
      <c r="M11" s="80">
        <f>'Segment Data'!M97</f>
        <v>140385.77401894401</v>
      </c>
      <c r="N11" s="78">
        <f>'Segment Data'!N97</f>
        <v>0.11371011233801621</v>
      </c>
      <c r="O11" s="77">
        <f>'Segment Data'!O97</f>
        <v>527605.58037507534</v>
      </c>
      <c r="P11" s="76">
        <f>'Segment Data'!P97</f>
        <v>146719.70581877185</v>
      </c>
      <c r="Q11" s="78">
        <f>'Segment Data'!Q97</f>
        <v>0.38520647684739323</v>
      </c>
    </row>
    <row r="12" spans="2:17" ht="15" thickBot="1">
      <c r="B12" s="377"/>
      <c r="C12" s="151" t="s">
        <v>147</v>
      </c>
      <c r="D12" s="144">
        <f>'Segment Data'!D98</f>
        <v>76365090.027938113</v>
      </c>
      <c r="E12" s="138">
        <f>'Segment Data'!E98</f>
        <v>343074.74517977238</v>
      </c>
      <c r="F12" s="140">
        <f>'Segment Data'!F98</f>
        <v>4.5128341297416396E-3</v>
      </c>
      <c r="G12" s="141">
        <f>'Segment Data'!G98</f>
        <v>48.756236880540364</v>
      </c>
      <c r="H12" s="142">
        <f>'Segment Data'!H98</f>
        <v>-5.7099965724888762</v>
      </c>
      <c r="I12" s="180">
        <f>'Segment Data'!I98</f>
        <v>2.3001550186394719</v>
      </c>
      <c r="J12" s="181">
        <f>'Segment Data'!J98</f>
        <v>0.14564629172459842</v>
      </c>
      <c r="K12" s="140">
        <f>'Segment Data'!K98</f>
        <v>6.7600697042965854E-2</v>
      </c>
      <c r="L12" s="143">
        <f>'Segment Data'!L98</f>
        <v>175651545.07661694</v>
      </c>
      <c r="M12" s="139">
        <f>'Segment Data'!M98</f>
        <v>11861449.71225822</v>
      </c>
      <c r="N12" s="140">
        <f>'Segment Data'!N98</f>
        <v>7.2418601905517369E-2</v>
      </c>
      <c r="O12" s="144">
        <f>'Segment Data'!O98</f>
        <v>49232348.404815793</v>
      </c>
      <c r="P12" s="138">
        <f>'Segment Data'!P98</f>
        <v>1360782.1377409175</v>
      </c>
      <c r="Q12" s="140">
        <f>'Segment Data'!Q98</f>
        <v>2.842568655784377E-2</v>
      </c>
    </row>
    <row r="13" spans="2:17">
      <c r="B13" s="368" t="s">
        <v>61</v>
      </c>
      <c r="C13" s="150" t="s">
        <v>74</v>
      </c>
      <c r="D13" s="116">
        <f>'Type Data'!D63</f>
        <v>123743336.3453559</v>
      </c>
      <c r="E13" s="110">
        <f>'Type Data'!E63</f>
        <v>13341785.924689606</v>
      </c>
      <c r="F13" s="112">
        <f>'Type Data'!F63</f>
        <v>0.12084781304114847</v>
      </c>
      <c r="G13" s="113">
        <f>'Type Data'!G63</f>
        <v>79.005464630962791</v>
      </c>
      <c r="H13" s="114">
        <f>'Type Data'!H63</f>
        <v>-9.2104624770399823E-2</v>
      </c>
      <c r="I13" s="182">
        <f>'Type Data'!I63</f>
        <v>2.4089339444030511</v>
      </c>
      <c r="J13" s="183">
        <f>'Type Data'!J63</f>
        <v>7.3228163558137549E-2</v>
      </c>
      <c r="K13" s="112">
        <f>'Type Data'!K63</f>
        <v>3.1351621492176185E-2</v>
      </c>
      <c r="L13" s="115">
        <f>'Type Data'!L63</f>
        <v>298089523.31601161</v>
      </c>
      <c r="M13" s="111">
        <f>'Type Data'!M63</f>
        <v>40223983.784220159</v>
      </c>
      <c r="N13" s="112">
        <f>'Type Data'!N63</f>
        <v>0.15598820942594802</v>
      </c>
      <c r="O13" s="116">
        <f>'Type Data'!O63</f>
        <v>83513915.92645514</v>
      </c>
      <c r="P13" s="110">
        <f>'Type Data'!P63</f>
        <v>7090974.3683742881</v>
      </c>
      <c r="Q13" s="112">
        <f>'Type Data'!Q63</f>
        <v>9.2785938669806389E-2</v>
      </c>
    </row>
    <row r="14" spans="2:17">
      <c r="B14" s="369"/>
      <c r="C14" s="151" t="s">
        <v>75</v>
      </c>
      <c r="D14" s="77">
        <f>'Type Data'!D64</f>
        <v>25099198.350794684</v>
      </c>
      <c r="E14" s="76">
        <f>'Type Data'!E64</f>
        <v>3102758.4082206227</v>
      </c>
      <c r="F14" s="78">
        <f>'Type Data'!F64</f>
        <v>0.14105729910480835</v>
      </c>
      <c r="G14" s="95">
        <f>'Type Data'!G64</f>
        <v>16.024893833757137</v>
      </c>
      <c r="H14" s="81">
        <f>'Type Data'!H64</f>
        <v>0.26546903303768232</v>
      </c>
      <c r="I14" s="178">
        <f>'Type Data'!I64</f>
        <v>2.6828058694682033</v>
      </c>
      <c r="J14" s="179">
        <f>'Type Data'!J64</f>
        <v>0.20148877194175041</v>
      </c>
      <c r="K14" s="78">
        <f>'Type Data'!K64</f>
        <v>8.1202346988463597E-2</v>
      </c>
      <c r="L14" s="79">
        <f>'Type Data'!L64</f>
        <v>67336276.654458627</v>
      </c>
      <c r="M14" s="80">
        <f>'Type Data'!M64</f>
        <v>12756134.140235819</v>
      </c>
      <c r="N14" s="78">
        <f>'Type Data'!N64</f>
        <v>0.23371382984043604</v>
      </c>
      <c r="O14" s="77">
        <f>'Type Data'!O64</f>
        <v>15275198.812058151</v>
      </c>
      <c r="P14" s="76">
        <f>'Type Data'!P64</f>
        <v>2380975.7873282712</v>
      </c>
      <c r="Q14" s="78">
        <f>'Type Data'!Q64</f>
        <v>0.18465445981210257</v>
      </c>
    </row>
    <row r="15" spans="2:17">
      <c r="B15" s="369"/>
      <c r="C15" s="151" t="s">
        <v>76</v>
      </c>
      <c r="D15" s="77">
        <f>'Type Data'!D65</f>
        <v>7241954.9117997857</v>
      </c>
      <c r="E15" s="76">
        <f>'Type Data'!E65</f>
        <v>548001.98252722714</v>
      </c>
      <c r="F15" s="78">
        <f>'Type Data'!F65</f>
        <v>8.1865227962811399E-2</v>
      </c>
      <c r="G15" s="95">
        <f>'Type Data'!G65</f>
        <v>4.6237157453585844</v>
      </c>
      <c r="H15" s="81">
        <f>'Type Data'!H65</f>
        <v>-0.17218977770951049</v>
      </c>
      <c r="I15" s="178">
        <f>'Type Data'!I65</f>
        <v>3.0742152573590222</v>
      </c>
      <c r="J15" s="179">
        <f>'Type Data'!J65</f>
        <v>-2.607308998836011E-2</v>
      </c>
      <c r="K15" s="78">
        <f>'Type Data'!K65</f>
        <v>-8.4098919413958181E-3</v>
      </c>
      <c r="L15" s="79">
        <f>'Type Data'!L65</f>
        <v>22263328.282961015</v>
      </c>
      <c r="M15" s="80">
        <f>'Type Data'!M65</f>
        <v>1510144.0186454244</v>
      </c>
      <c r="N15" s="78">
        <f>'Type Data'!N65</f>
        <v>7.2766858300490622E-2</v>
      </c>
      <c r="O15" s="77">
        <f>'Type Data'!O65</f>
        <v>12944937.213005424</v>
      </c>
      <c r="P15" s="76">
        <f>'Type Data'!P65</f>
        <v>1216419.9860017244</v>
      </c>
      <c r="Q15" s="78">
        <f>'Type Data'!Q65</f>
        <v>0.103714729019713</v>
      </c>
    </row>
    <row r="16" spans="2:17" ht="15" thickBot="1">
      <c r="B16" s="370"/>
      <c r="C16" s="152" t="s">
        <v>77</v>
      </c>
      <c r="D16" s="144">
        <f>'Type Data'!D66</f>
        <v>491185.62839883566</v>
      </c>
      <c r="E16" s="138">
        <f>'Type Data'!E66</f>
        <v>79335.586482132901</v>
      </c>
      <c r="F16" s="140">
        <f>'Type Data'!F66</f>
        <v>0.19263221660222299</v>
      </c>
      <c r="G16" s="141">
        <f>'Type Data'!G66</f>
        <v>0.31360354373666322</v>
      </c>
      <c r="H16" s="142">
        <f>'Type Data'!H66</f>
        <v>1.8532169382259378E-2</v>
      </c>
      <c r="I16" s="180">
        <f>'Type Data'!I66</f>
        <v>3.1103096294187549</v>
      </c>
      <c r="J16" s="181">
        <f>'Type Data'!J66</f>
        <v>0.21871350840086734</v>
      </c>
      <c r="K16" s="140">
        <f>'Type Data'!K66</f>
        <v>7.5637640682640256E-2</v>
      </c>
      <c r="L16" s="143">
        <f>'Type Data'!L66</f>
        <v>1527739.3898410008</v>
      </c>
      <c r="M16" s="139">
        <f>'Type Data'!M66</f>
        <v>336835.40619360865</v>
      </c>
      <c r="N16" s="140">
        <f>'Type Data'!N66</f>
        <v>0.28284010366812268</v>
      </c>
      <c r="O16" s="144">
        <f>'Type Data'!O66</f>
        <v>1964742.5135953426</v>
      </c>
      <c r="P16" s="138">
        <f>'Type Data'!P66</f>
        <v>317342.34592853161</v>
      </c>
      <c r="Q16" s="140">
        <f>'Type Data'!Q66</f>
        <v>0.19263221660222299</v>
      </c>
    </row>
    <row r="17" spans="2:17" ht="15" customHeight="1" thickBot="1">
      <c r="B17" s="94" t="s">
        <v>78</v>
      </c>
      <c r="C17" s="153" t="s">
        <v>79</v>
      </c>
      <c r="D17" s="137">
        <f>Granola!D18</f>
        <v>4040.7356402906753</v>
      </c>
      <c r="E17" s="131">
        <f>Granola!E18</f>
        <v>-184671.76112372032</v>
      </c>
      <c r="F17" s="133">
        <f>Granola!F18</f>
        <v>-0.97858787462632268</v>
      </c>
      <c r="G17" s="134">
        <f>Granola!G18</f>
        <v>2.5798576807488601E-3</v>
      </c>
      <c r="H17" s="135">
        <f>Granola!H18</f>
        <v>-0.13262385753283321</v>
      </c>
      <c r="I17" s="184">
        <f>Granola!I18</f>
        <v>5.3880619218599763</v>
      </c>
      <c r="J17" s="185">
        <f>Granola!J18</f>
        <v>1.7764808476890237</v>
      </c>
      <c r="K17" s="133">
        <f>Granola!K18</f>
        <v>0.49188452680570638</v>
      </c>
      <c r="L17" s="136">
        <f>Granola!L18</f>
        <v>21771.733839752676</v>
      </c>
      <c r="M17" s="132">
        <f>Granola!M18</f>
        <v>-659778.74793269671</v>
      </c>
      <c r="N17" s="133">
        <f>Granola!N18</f>
        <v>-0.96805558146898707</v>
      </c>
      <c r="O17" s="137">
        <f>Granola!O18</f>
        <v>13882.174847602844</v>
      </c>
      <c r="P17" s="131">
        <f>Granola!P18</f>
        <v>-258503.11652309354</v>
      </c>
      <c r="Q17" s="133">
        <f>Granola!Q18</f>
        <v>-0.94903478533020269</v>
      </c>
    </row>
    <row r="18" spans="2:17">
      <c r="B18" s="371" t="s">
        <v>80</v>
      </c>
      <c r="C18" s="154" t="s">
        <v>14</v>
      </c>
      <c r="D18" s="125">
        <f>'NB vs PL'!D33</f>
        <v>122460925.51948793</v>
      </c>
      <c r="E18" s="117">
        <f>'NB vs PL'!E33</f>
        <v>13208624.126554444</v>
      </c>
      <c r="F18" s="121">
        <f>'NB vs PL'!F33</f>
        <v>0.12090019119184237</v>
      </c>
      <c r="G18" s="122">
        <f>'NB vs PL'!G33</f>
        <v>78.186693567099567</v>
      </c>
      <c r="H18" s="123">
        <f>'NB vs PL'!H33</f>
        <v>-8.7492283085353506E-2</v>
      </c>
      <c r="I18" s="186">
        <f>'NB vs PL'!I33</f>
        <v>2.6811272010010176</v>
      </c>
      <c r="J18" s="187">
        <f>'NB vs PL'!J33</f>
        <v>6.1737181789678353E-2</v>
      </c>
      <c r="K18" s="121">
        <f>'NB vs PL'!K33</f>
        <v>2.3569297178686863E-2</v>
      </c>
      <c r="L18" s="124">
        <f>'NB vs PL'!L33</f>
        <v>328333318.4700588</v>
      </c>
      <c r="M18" s="118">
        <f>'NB vs PL'!M33</f>
        <v>42158930.62553972</v>
      </c>
      <c r="N18" s="121">
        <f>'NB vs PL'!N33</f>
        <v>0.14731902090568991</v>
      </c>
      <c r="O18" s="125">
        <f>'NB vs PL'!O33</f>
        <v>95869590.673220217</v>
      </c>
      <c r="P18" s="117">
        <f>'NB vs PL'!P33</f>
        <v>9743568.7973923087</v>
      </c>
      <c r="Q18" s="121">
        <f>'NB vs PL'!Q33</f>
        <v>0.11313153197113977</v>
      </c>
    </row>
    <row r="19" spans="2:17" ht="15" thickBot="1">
      <c r="B19" s="372"/>
      <c r="C19" s="155" t="s">
        <v>13</v>
      </c>
      <c r="D19" s="130">
        <f>'NB vs PL'!D34</f>
        <v>34165374.855262071</v>
      </c>
      <c r="E19" s="119">
        <f>'NB vs PL'!E34</f>
        <v>3841262.6371454597</v>
      </c>
      <c r="F19" s="126">
        <f>'NB vs PL'!F34</f>
        <v>0.12667353983905139</v>
      </c>
      <c r="G19" s="127">
        <f>'NB vs PL'!G34</f>
        <v>21.813306432902696</v>
      </c>
      <c r="H19" s="128">
        <f>'NB vs PL'!H34</f>
        <v>8.7492283085168765E-2</v>
      </c>
      <c r="I19" s="188">
        <f>'NB vs PL'!I34</f>
        <v>1.7910616488281341</v>
      </c>
      <c r="J19" s="189">
        <f>'NB vs PL'!J34</f>
        <v>0.18684560639670833</v>
      </c>
      <c r="K19" s="126">
        <f>'NB vs PL'!K34</f>
        <v>0.11647159824777484</v>
      </c>
      <c r="L19" s="129">
        <f>'NB vs PL'!L34</f>
        <v>61192292.621096961</v>
      </c>
      <c r="M19" s="120">
        <f>'NB vs PL'!M34</f>
        <v>12545865.328303486</v>
      </c>
      <c r="N19" s="126">
        <f>'NB vs PL'!N34</f>
        <v>0.25789900772758378</v>
      </c>
      <c r="O19" s="130">
        <f>'NB vs PL'!O34</f>
        <v>17885738.448210597</v>
      </c>
      <c r="P19" s="119">
        <f>'NB vs PL'!P34</f>
        <v>1184603.1385779716</v>
      </c>
      <c r="Q19" s="126">
        <f>'NB vs PL'!Q34</f>
        <v>7.092949770275403E-2</v>
      </c>
    </row>
    <row r="20" spans="2:17">
      <c r="B20" s="368" t="s">
        <v>62</v>
      </c>
      <c r="C20" s="150" t="s">
        <v>70</v>
      </c>
      <c r="D20" s="116">
        <f>Package!D63</f>
        <v>78058560.924299479</v>
      </c>
      <c r="E20" s="110">
        <f>Package!E63</f>
        <v>5351926.9467116296</v>
      </c>
      <c r="F20" s="112">
        <f>Package!F63</f>
        <v>7.3609884737084449E-2</v>
      </c>
      <c r="G20" s="113">
        <f>Package!G63</f>
        <v>49.837454334000903</v>
      </c>
      <c r="H20" s="114">
        <f>Package!H63</f>
        <v>-2.2534628178018323</v>
      </c>
      <c r="I20" s="182">
        <f>Package!I63</f>
        <v>2.5148720705198375</v>
      </c>
      <c r="J20" s="183">
        <f>Package!J63</f>
        <v>6.4584522942917388E-2</v>
      </c>
      <c r="K20" s="112">
        <f>Package!K63</f>
        <v>2.635793623764067E-2</v>
      </c>
      <c r="L20" s="115">
        <f>Package!L63</f>
        <v>196307294.73349193</v>
      </c>
      <c r="M20" s="111">
        <f>Package!M63</f>
        <v>18155134.871975422</v>
      </c>
      <c r="N20" s="112">
        <f>Package!N63</f>
        <v>0.10190802562308535</v>
      </c>
      <c r="O20" s="116">
        <f>Package!O63</f>
        <v>72431225.440060079</v>
      </c>
      <c r="P20" s="110">
        <f>Package!P63</f>
        <v>4877488.7317227125</v>
      </c>
      <c r="Q20" s="112">
        <f>Package!Q63</f>
        <v>7.2201612662541895E-2</v>
      </c>
    </row>
    <row r="21" spans="2:17">
      <c r="B21" s="369"/>
      <c r="C21" s="151" t="s">
        <v>71</v>
      </c>
      <c r="D21" s="77">
        <f>Package!D64</f>
        <v>44215747.065152362</v>
      </c>
      <c r="E21" s="76">
        <f>Package!E64</f>
        <v>9132800.4649422616</v>
      </c>
      <c r="F21" s="78">
        <f>Package!F64</f>
        <v>0.26032022250056863</v>
      </c>
      <c r="G21" s="95">
        <f>Package!G64</f>
        <v>28.230090961327072</v>
      </c>
      <c r="H21" s="81">
        <f>Package!H64</f>
        <v>3.094793605160099</v>
      </c>
      <c r="I21" s="178">
        <f>Package!I64</f>
        <v>2.192740339095403</v>
      </c>
      <c r="J21" s="179">
        <f>Package!J64</f>
        <v>0.10409840372189993</v>
      </c>
      <c r="K21" s="78">
        <f>Package!K64</f>
        <v>4.9840234440799186E-2</v>
      </c>
      <c r="L21" s="79">
        <f>Package!L64</f>
        <v>96953652.212998763</v>
      </c>
      <c r="M21" s="80">
        <f>Package!M64</f>
        <v>23677938.727330685</v>
      </c>
      <c r="N21" s="78">
        <f>Package!N64</f>
        <v>0.32313487786047729</v>
      </c>
      <c r="O21" s="77">
        <f>Package!O64</f>
        <v>19698197.048994124</v>
      </c>
      <c r="P21" s="76">
        <f>Package!P64</f>
        <v>3799769.6479474828</v>
      </c>
      <c r="Q21" s="78">
        <f>Package!Q64</f>
        <v>0.23900286186150288</v>
      </c>
    </row>
    <row r="22" spans="2:17">
      <c r="B22" s="369"/>
      <c r="C22" s="151" t="s">
        <v>72</v>
      </c>
      <c r="D22" s="77">
        <f>Package!D65</f>
        <v>6428791.2621439686</v>
      </c>
      <c r="E22" s="76">
        <f>Package!E65</f>
        <v>-842080.18090085313</v>
      </c>
      <c r="F22" s="78">
        <f>Package!F65</f>
        <v>-0.11581557829720275</v>
      </c>
      <c r="G22" s="95">
        <f>Package!G65</f>
        <v>4.1045413489064959</v>
      </c>
      <c r="H22" s="81">
        <f>Package!H65</f>
        <v>-1.1046994210321381</v>
      </c>
      <c r="I22" s="178">
        <f>Package!I65</f>
        <v>2.2081014202292772</v>
      </c>
      <c r="J22" s="179">
        <f>Package!J65</f>
        <v>1.3358008223821383E-2</v>
      </c>
      <c r="K22" s="78">
        <f>Package!K65</f>
        <v>6.0863644245390163E-3</v>
      </c>
      <c r="L22" s="79">
        <f>Package!L65</f>
        <v>14195423.116297666</v>
      </c>
      <c r="M22" s="80">
        <f>Package!M65</f>
        <v>-1762274.0828635599</v>
      </c>
      <c r="N22" s="78">
        <f>Package!N65</f>
        <v>-0.11043410968821925</v>
      </c>
      <c r="O22" s="77">
        <f>Package!O65</f>
        <v>3040375.2694196701</v>
      </c>
      <c r="P22" s="76">
        <f>Package!P65</f>
        <v>-220791.07523595123</v>
      </c>
      <c r="Q22" s="78">
        <f>Package!Q65</f>
        <v>-6.7703101253262427E-2</v>
      </c>
    </row>
    <row r="23" spans="2:17" ht="15" thickBot="1">
      <c r="B23" s="370"/>
      <c r="C23" s="152" t="s">
        <v>73</v>
      </c>
      <c r="D23" s="144">
        <f>Package!D66</f>
        <v>25099198.350794673</v>
      </c>
      <c r="E23" s="138">
        <f>Package!E66</f>
        <v>3102758.408220619</v>
      </c>
      <c r="F23" s="140">
        <f>Package!F66</f>
        <v>0.14105729910480821</v>
      </c>
      <c r="G23" s="141">
        <f>Package!G66</f>
        <v>16.024893833757108</v>
      </c>
      <c r="H23" s="142">
        <f>Package!H66</f>
        <v>0.26546903303765745</v>
      </c>
      <c r="I23" s="180">
        <f>Package!I66</f>
        <v>2.6828058694682038</v>
      </c>
      <c r="J23" s="181">
        <f>Package!J66</f>
        <v>0.20148877194175041</v>
      </c>
      <c r="K23" s="140">
        <f>Package!K66</f>
        <v>8.1202346988463583E-2</v>
      </c>
      <c r="L23" s="143">
        <f>Package!L66</f>
        <v>67336276.654458612</v>
      </c>
      <c r="M23" s="139">
        <f>Package!M66</f>
        <v>12756134.140235819</v>
      </c>
      <c r="N23" s="140">
        <f>Package!N66</f>
        <v>0.23371382984043612</v>
      </c>
      <c r="O23" s="144">
        <f>Package!O66</f>
        <v>15275198.812058151</v>
      </c>
      <c r="P23" s="138">
        <f>Package!P66</f>
        <v>2380975.7873282675</v>
      </c>
      <c r="Q23" s="140">
        <f>Package!Q66</f>
        <v>0.18465445981210224</v>
      </c>
    </row>
    <row r="24" spans="2:17">
      <c r="B24" s="371" t="s">
        <v>81</v>
      </c>
      <c r="C24" s="156" t="s">
        <v>82</v>
      </c>
      <c r="D24" s="116">
        <f>Flavor!D198</f>
        <v>11053916.236248119</v>
      </c>
      <c r="E24" s="110">
        <f>Flavor!E198</f>
        <v>-163765.76183001325</v>
      </c>
      <c r="F24" s="112">
        <f>Flavor!F198</f>
        <v>-1.4598895017533069E-2</v>
      </c>
      <c r="G24" s="113">
        <f>Flavor!G198</f>
        <v>7.0575096326736597</v>
      </c>
      <c r="H24" s="114">
        <f>Flavor!H198</f>
        <v>-0.9794370890970443</v>
      </c>
      <c r="I24" s="182">
        <f>Flavor!I198</f>
        <v>2.6059331634837717</v>
      </c>
      <c r="J24" s="183">
        <f>Flavor!J198</f>
        <v>0.1138049619826087</v>
      </c>
      <c r="K24" s="112">
        <f>Flavor!K198</f>
        <v>4.5665773499957561E-2</v>
      </c>
      <c r="L24" s="115">
        <f>Flavor!L198</f>
        <v>28805766.906410687</v>
      </c>
      <c r="M24" s="111">
        <f>Flavor!M198</f>
        <v>849865.24352825806</v>
      </c>
      <c r="N24" s="112">
        <f>Flavor!N198</f>
        <v>3.0400208649204112E-2</v>
      </c>
      <c r="O24" s="116">
        <f>Flavor!O198</f>
        <v>10114793.322300076</v>
      </c>
      <c r="P24" s="110">
        <f>Flavor!P198</f>
        <v>-414440.5270011127</v>
      </c>
      <c r="Q24" s="112">
        <f>Flavor!Q198</f>
        <v>-3.9360938595605278E-2</v>
      </c>
    </row>
    <row r="25" spans="2:17">
      <c r="B25" s="369"/>
      <c r="C25" s="151" t="s">
        <v>83</v>
      </c>
      <c r="D25" s="77">
        <f>Flavor!D199</f>
        <v>29788804.999311157</v>
      </c>
      <c r="E25" s="76">
        <f>Flavor!E199</f>
        <v>-1787878.4848768152</v>
      </c>
      <c r="F25" s="78">
        <f>Flavor!F199</f>
        <v>-5.6620211105200317E-2</v>
      </c>
      <c r="G25" s="95">
        <f>Flavor!G199</f>
        <v>19.019031240626887</v>
      </c>
      <c r="H25" s="81">
        <f>Flavor!H199</f>
        <v>-3.6041918865855358</v>
      </c>
      <c r="I25" s="178">
        <f>Flavor!I199</f>
        <v>2.4238915105777301</v>
      </c>
      <c r="J25" s="179">
        <f>Flavor!J199</f>
        <v>0.1542361413760891</v>
      </c>
      <c r="K25" s="78">
        <f>Flavor!K199</f>
        <v>6.7955753754078613E-2</v>
      </c>
      <c r="L25" s="79">
        <f>Flavor!L199</f>
        <v>72204831.548085764</v>
      </c>
      <c r="M25" s="80">
        <f>Flavor!M199</f>
        <v>536642.33661775291</v>
      </c>
      <c r="N25" s="78">
        <f>Flavor!N199</f>
        <v>7.487873525509444E-3</v>
      </c>
      <c r="O25" s="77">
        <f>Flavor!O199</f>
        <v>17254744.869303465</v>
      </c>
      <c r="P25" s="76">
        <f>Flavor!P199</f>
        <v>829150.98150050454</v>
      </c>
      <c r="Q25" s="78">
        <f>Flavor!Q199</f>
        <v>5.0479208676661697E-2</v>
      </c>
    </row>
    <row r="26" spans="2:17">
      <c r="B26" s="369"/>
      <c r="C26" s="151" t="s">
        <v>84</v>
      </c>
      <c r="D26" s="77">
        <f>Flavor!D200</f>
        <v>20193131.884338871</v>
      </c>
      <c r="E26" s="76">
        <f>Flavor!E200</f>
        <v>2585531.5464684144</v>
      </c>
      <c r="F26" s="78">
        <f>Flavor!F200</f>
        <v>0.14684178973028192</v>
      </c>
      <c r="G26" s="95">
        <f>Flavor!G200</f>
        <v>12.892554977053321</v>
      </c>
      <c r="H26" s="81">
        <f>Flavor!H200</f>
        <v>0.27752935607911944</v>
      </c>
      <c r="I26" s="178">
        <f>Flavor!I200</f>
        <v>2.5885595674668798</v>
      </c>
      <c r="J26" s="179">
        <f>Flavor!J200</f>
        <v>0.11562065531404331</v>
      </c>
      <c r="K26" s="78">
        <f>Flavor!K200</f>
        <v>4.6754351571664514E-2</v>
      </c>
      <c r="L26" s="79">
        <f>Flavor!L200</f>
        <v>52271124.736325882</v>
      </c>
      <c r="M26" s="80">
        <f>Flavor!M200</f>
        <v>8728604.7111705989</v>
      </c>
      <c r="N26" s="78">
        <f>Flavor!N200</f>
        <v>0.20046163396440833</v>
      </c>
      <c r="O26" s="77">
        <f>Flavor!O200</f>
        <v>15020413.349775434</v>
      </c>
      <c r="P26" s="76">
        <f>Flavor!P200</f>
        <v>1572373.2194571588</v>
      </c>
      <c r="Q26" s="78">
        <f>Flavor!Q200</f>
        <v>0.1169221094092575</v>
      </c>
    </row>
    <row r="27" spans="2:17">
      <c r="B27" s="369"/>
      <c r="C27" s="151" t="s">
        <v>85</v>
      </c>
      <c r="D27" s="77">
        <f>Flavor!D201</f>
        <v>3292748.7557790056</v>
      </c>
      <c r="E27" s="76">
        <f>Flavor!E201</f>
        <v>-354301.14268489229</v>
      </c>
      <c r="F27" s="78">
        <f>Flavor!F201</f>
        <v>-9.7147325248859495E-2</v>
      </c>
      <c r="G27" s="95">
        <f>Flavor!G201</f>
        <v>2.1022961966800739</v>
      </c>
      <c r="H27" s="81">
        <f>Flavor!H201</f>
        <v>-0.51064520517240597</v>
      </c>
      <c r="I27" s="178">
        <f>Flavor!I201</f>
        <v>2.4048465572192534</v>
      </c>
      <c r="J27" s="179">
        <f>Flavor!J201</f>
        <v>0.28967856217343568</v>
      </c>
      <c r="K27" s="78">
        <f>Flavor!K201</f>
        <v>0.13695298096979799</v>
      </c>
      <c r="L27" s="79">
        <f>Flavor!L201</f>
        <v>7918555.5091231223</v>
      </c>
      <c r="M27" s="80">
        <f>Flavor!M201</f>
        <v>204432.28755718656</v>
      </c>
      <c r="N27" s="78">
        <f>Flavor!N201</f>
        <v>2.6501039934864773E-2</v>
      </c>
      <c r="O27" s="77">
        <f>Flavor!O201</f>
        <v>2136950.5893706083</v>
      </c>
      <c r="P27" s="76">
        <f>Flavor!P201</f>
        <v>181947.6850758926</v>
      </c>
      <c r="Q27" s="78">
        <f>Flavor!Q201</f>
        <v>9.3067731345152047E-2</v>
      </c>
    </row>
    <row r="28" spans="2:17">
      <c r="B28" s="369"/>
      <c r="C28" s="151" t="s">
        <v>86</v>
      </c>
      <c r="D28" s="77">
        <f>Flavor!D202</f>
        <v>26959858.079749636</v>
      </c>
      <c r="E28" s="76">
        <f>Flavor!E202</f>
        <v>5759439.8180500828</v>
      </c>
      <c r="F28" s="78">
        <f>Flavor!F202</f>
        <v>0.27166632973723093</v>
      </c>
      <c r="G28" s="95">
        <f>Flavor!G202</f>
        <v>17.212855066642739</v>
      </c>
      <c r="H28" s="81">
        <f>Flavor!H202</f>
        <v>2.023742727950534</v>
      </c>
      <c r="I28" s="178">
        <f>Flavor!I202</f>
        <v>2.3346655290484026</v>
      </c>
      <c r="J28" s="179">
        <f>Flavor!J202</f>
        <v>9.8291658903985724E-2</v>
      </c>
      <c r="K28" s="78">
        <f>Flavor!K202</f>
        <v>4.3951353669517884E-2</v>
      </c>
      <c r="L28" s="79">
        <f>Flavor!L202</f>
        <v>62942251.326828539</v>
      </c>
      <c r="M28" s="80">
        <f>Flavor!M202</f>
        <v>15530189.89023114</v>
      </c>
      <c r="N28" s="78">
        <f>Flavor!N202</f>
        <v>0.32755778634512983</v>
      </c>
      <c r="O28" s="77">
        <f>Flavor!O202</f>
        <v>13414192.434367895</v>
      </c>
      <c r="P28" s="76">
        <f>Flavor!P202</f>
        <v>2265589.4038431607</v>
      </c>
      <c r="Q28" s="78">
        <f>Flavor!Q202</f>
        <v>0.2032173356285093</v>
      </c>
    </row>
    <row r="29" spans="2:17">
      <c r="B29" s="369"/>
      <c r="C29" s="151" t="s">
        <v>87</v>
      </c>
      <c r="D29" s="77">
        <f>Flavor!D203</f>
        <v>3905417.1546552428</v>
      </c>
      <c r="E29" s="76">
        <f>Flavor!E203</f>
        <v>335206.28582879994</v>
      </c>
      <c r="F29" s="78">
        <f>Flavor!F203</f>
        <v>9.3889772381703873E-2</v>
      </c>
      <c r="G29" s="95">
        <f>Flavor!G203</f>
        <v>2.4934619187908287</v>
      </c>
      <c r="H29" s="81">
        <f>Flavor!H203</f>
        <v>-6.4427896873472168E-2</v>
      </c>
      <c r="I29" s="178">
        <f>Flavor!I203</f>
        <v>2.666939077888443</v>
      </c>
      <c r="J29" s="179">
        <f>Flavor!J203</f>
        <v>0.29143121711920061</v>
      </c>
      <c r="K29" s="78">
        <f>Flavor!K203</f>
        <v>0.12268164712569239</v>
      </c>
      <c r="L29" s="79">
        <f>Flavor!L203</f>
        <v>10415509.62520596</v>
      </c>
      <c r="M29" s="80">
        <f>Flavor!M203</f>
        <v>1934445.6417049579</v>
      </c>
      <c r="N29" s="78">
        <f>Flavor!N203</f>
        <v>0.22808997143143994</v>
      </c>
      <c r="O29" s="77">
        <f>Flavor!O203</f>
        <v>5484582.8570718765</v>
      </c>
      <c r="P29" s="76">
        <f>Flavor!P203</f>
        <v>685626.22914815042</v>
      </c>
      <c r="Q29" s="78">
        <f>Flavor!Q203</f>
        <v>0.14286985324240936</v>
      </c>
    </row>
    <row r="30" spans="2:17">
      <c r="B30" s="369"/>
      <c r="C30" s="151" t="s">
        <v>88</v>
      </c>
      <c r="D30" s="77">
        <f>Flavor!D204</f>
        <v>271802.20183066063</v>
      </c>
      <c r="E30" s="76">
        <f>Flavor!E204</f>
        <v>45040.265527000214</v>
      </c>
      <c r="F30" s="78">
        <f>Flavor!F204</f>
        <v>0.19862357087428509</v>
      </c>
      <c r="G30" s="95">
        <f>Flavor!G204</f>
        <v>0.17353547978873432</v>
      </c>
      <c r="H30" s="81">
        <f>Flavor!H204</f>
        <v>1.1071113183377168E-2</v>
      </c>
      <c r="I30" s="178">
        <f>Flavor!I204</f>
        <v>3.6655635382486946</v>
      </c>
      <c r="J30" s="179">
        <f>Flavor!J204</f>
        <v>0.38372530689037054</v>
      </c>
      <c r="K30" s="78">
        <f>Flavor!K204</f>
        <v>0.11692389442716376</v>
      </c>
      <c r="L30" s="79">
        <f>Flavor!L204</f>
        <v>996308.24064618221</v>
      </c>
      <c r="M30" s="80">
        <f>Flavor!M204</f>
        <v>252112.24866798834</v>
      </c>
      <c r="N30" s="78">
        <f>Flavor!N204</f>
        <v>0.33877130673310002</v>
      </c>
      <c r="O30" s="77">
        <f>Flavor!O204</f>
        <v>560774.64844751358</v>
      </c>
      <c r="P30" s="76">
        <f>Flavor!P204</f>
        <v>104392.62476430461</v>
      </c>
      <c r="Q30" s="78">
        <f>Flavor!Q204</f>
        <v>0.2287395632321558</v>
      </c>
    </row>
    <row r="31" spans="2:17">
      <c r="B31" s="369"/>
      <c r="C31" s="151" t="s">
        <v>89</v>
      </c>
      <c r="D31" s="77">
        <f>Flavor!D205</f>
        <v>1827870.3373405929</v>
      </c>
      <c r="E31" s="76">
        <f>Flavor!E205</f>
        <v>-263562.8274506568</v>
      </c>
      <c r="F31" s="78">
        <f>Flavor!F205</f>
        <v>-0.12602020083054558</v>
      </c>
      <c r="G31" s="95">
        <f>Flavor!G205</f>
        <v>1.1670264399830688</v>
      </c>
      <c r="H31" s="81">
        <f>Flavor!H205</f>
        <v>-0.33138802037080084</v>
      </c>
      <c r="I31" s="178">
        <f>Flavor!I205</f>
        <v>2.7550427448665062</v>
      </c>
      <c r="J31" s="179">
        <f>Flavor!J205</f>
        <v>0.23438489701457677</v>
      </c>
      <c r="K31" s="78">
        <f>Flavor!K205</f>
        <v>9.2985605806958846E-2</v>
      </c>
      <c r="L31" s="79">
        <f>Flavor!L205</f>
        <v>5035860.9114468936</v>
      </c>
      <c r="M31" s="80">
        <f>Flavor!M205</f>
        <v>-235926.50864196755</v>
      </c>
      <c r="N31" s="78">
        <f>Flavor!N205</f>
        <v>-4.4752659741729643E-2</v>
      </c>
      <c r="O31" s="77">
        <f>Flavor!O205</f>
        <v>2621699.3763979673</v>
      </c>
      <c r="P31" s="76">
        <f>Flavor!P205</f>
        <v>-160237.33972648298</v>
      </c>
      <c r="Q31" s="78">
        <f>Flavor!Q205</f>
        <v>-5.7599203748139732E-2</v>
      </c>
    </row>
    <row r="32" spans="2:17">
      <c r="B32" s="369"/>
      <c r="C32" s="151" t="s">
        <v>90</v>
      </c>
      <c r="D32" s="77">
        <f>Flavor!D206</f>
        <v>1022750.8322625266</v>
      </c>
      <c r="E32" s="76">
        <f>Flavor!E206</f>
        <v>-113696.80346938188</v>
      </c>
      <c r="F32" s="78">
        <f>Flavor!F206</f>
        <v>-0.10004579172374935</v>
      </c>
      <c r="G32" s="95">
        <f>Flavor!G206</f>
        <v>0.65298792719707788</v>
      </c>
      <c r="H32" s="81">
        <f>Flavor!H206</f>
        <v>-0.16122387716896114</v>
      </c>
      <c r="I32" s="178">
        <f>Flavor!I206</f>
        <v>2.6285191772877878</v>
      </c>
      <c r="J32" s="179">
        <f>Flavor!J206</f>
        <v>0.27714565296248761</v>
      </c>
      <c r="K32" s="78">
        <f>Flavor!K206</f>
        <v>0.11786543060699443</v>
      </c>
      <c r="L32" s="79">
        <f>Flavor!L206</f>
        <v>2688320.1761890966</v>
      </c>
      <c r="M32" s="80">
        <f>Flavor!M206</f>
        <v>16107.293747004122</v>
      </c>
      <c r="N32" s="78">
        <f>Flavor!N206</f>
        <v>6.0276985613077066E-3</v>
      </c>
      <c r="O32" s="77">
        <f>Flavor!O206</f>
        <v>702973.88427317142</v>
      </c>
      <c r="P32" s="76">
        <f>Flavor!P206</f>
        <v>202034.83344371431</v>
      </c>
      <c r="Q32" s="78">
        <f>Flavor!Q206</f>
        <v>0.40331220556509645</v>
      </c>
    </row>
    <row r="33" spans="2:17">
      <c r="B33" s="369"/>
      <c r="C33" s="151" t="s">
        <v>91</v>
      </c>
      <c r="D33" s="77">
        <f>Flavor!D207</f>
        <v>441572.51749265334</v>
      </c>
      <c r="E33" s="76">
        <f>Flavor!E207</f>
        <v>-1602.5395627424587</v>
      </c>
      <c r="F33" s="78">
        <f>Flavor!F207</f>
        <v>-3.6160418715580943E-3</v>
      </c>
      <c r="G33" s="95">
        <f>Flavor!G207</f>
        <v>0.28192743902916684</v>
      </c>
      <c r="H33" s="81">
        <f>Flavor!H207</f>
        <v>-3.5586849803599885E-2</v>
      </c>
      <c r="I33" s="178">
        <f>Flavor!I207</f>
        <v>3.4781565746867091</v>
      </c>
      <c r="J33" s="179">
        <f>Flavor!J207</f>
        <v>4.5083339199711414E-2</v>
      </c>
      <c r="K33" s="78">
        <f>Flavor!K207</f>
        <v>1.3132064511089909E-2</v>
      </c>
      <c r="L33" s="79">
        <f>Flavor!L207</f>
        <v>1535858.354918034</v>
      </c>
      <c r="M33" s="80">
        <f>Flavor!M207</f>
        <v>14405.927905731602</v>
      </c>
      <c r="N33" s="78">
        <f>Flavor!N207</f>
        <v>9.4685365443996986E-3</v>
      </c>
      <c r="O33" s="77">
        <f>Flavor!O207</f>
        <v>1003138.016651988</v>
      </c>
      <c r="P33" s="76">
        <f>Flavor!P207</f>
        <v>38411.949945283355</v>
      </c>
      <c r="Q33" s="78">
        <f>Flavor!Q207</f>
        <v>3.9816432115709927E-2</v>
      </c>
    </row>
    <row r="34" spans="2:17">
      <c r="B34" s="369"/>
      <c r="C34" s="151" t="s">
        <v>92</v>
      </c>
      <c r="D34" s="77">
        <f>Flavor!D208</f>
        <v>178339.68633809991</v>
      </c>
      <c r="E34" s="76">
        <f>Flavor!E208</f>
        <v>-899.18350494068</v>
      </c>
      <c r="F34" s="78">
        <f>Flavor!F208</f>
        <v>-5.0166769391488276E-3</v>
      </c>
      <c r="G34" s="95">
        <f>Flavor!G208</f>
        <v>0.11386318000961623</v>
      </c>
      <c r="H34" s="81">
        <f>Flavor!H208</f>
        <v>-1.4553122720815076E-2</v>
      </c>
      <c r="I34" s="178">
        <f>Flavor!I208</f>
        <v>3.0425189452901451</v>
      </c>
      <c r="J34" s="179">
        <f>Flavor!J208</f>
        <v>0.15336744326479002</v>
      </c>
      <c r="K34" s="78">
        <f>Flavor!K208</f>
        <v>5.3083904792558041E-2</v>
      </c>
      <c r="L34" s="79">
        <f>Flavor!L208</f>
        <v>542601.87438077107</v>
      </c>
      <c r="M34" s="80">
        <f>Flavor!M208</f>
        <v>24753.624352423183</v>
      </c>
      <c r="N34" s="78">
        <f>Flavor!N208</f>
        <v>4.7800923052396388E-2</v>
      </c>
      <c r="O34" s="77">
        <f>Flavor!O208</f>
        <v>326042.00396192074</v>
      </c>
      <c r="P34" s="76">
        <f>Flavor!P208</f>
        <v>31172.979664187878</v>
      </c>
      <c r="Q34" s="78">
        <f>Flavor!Q208</f>
        <v>0.1057180547818822</v>
      </c>
    </row>
    <row r="35" spans="2:17">
      <c r="B35" s="369"/>
      <c r="C35" s="151" t="s">
        <v>93</v>
      </c>
      <c r="D35" s="77">
        <f>Flavor!D209</f>
        <v>995250.0406772123</v>
      </c>
      <c r="E35" s="76">
        <f>Flavor!E209</f>
        <v>-205676.80075142614</v>
      </c>
      <c r="F35" s="78">
        <f>Flavor!F209</f>
        <v>-0.17126505433649089</v>
      </c>
      <c r="G35" s="95">
        <f>Flavor!G209</f>
        <v>0.63542970643880459</v>
      </c>
      <c r="H35" s="81">
        <f>Flavor!H209</f>
        <v>-0.22497844588356763</v>
      </c>
      <c r="I35" s="178">
        <f>Flavor!I209</f>
        <v>2.5651601091951162</v>
      </c>
      <c r="J35" s="179">
        <f>Flavor!J209</f>
        <v>0.3624717144206886</v>
      </c>
      <c r="K35" s="78">
        <f>Flavor!K209</f>
        <v>0.16455877975323355</v>
      </c>
      <c r="L35" s="79">
        <f>Flavor!L209</f>
        <v>2552975.7030200018</v>
      </c>
      <c r="M35" s="80">
        <f>Flavor!M209</f>
        <v>-92291.91356796911</v>
      </c>
      <c r="N35" s="78">
        <f>Flavor!N209</f>
        <v>-3.48894429392414E-2</v>
      </c>
      <c r="O35" s="77">
        <f>Flavor!O209</f>
        <v>916567.01976048946</v>
      </c>
      <c r="P35" s="76">
        <f>Flavor!P209</f>
        <v>-169966.10239300504</v>
      </c>
      <c r="Q35" s="78">
        <f>Flavor!Q209</f>
        <v>-0.1564297479087747</v>
      </c>
    </row>
    <row r="36" spans="2:17" ht="15" thickBot="1">
      <c r="B36" s="372"/>
      <c r="C36" s="157" t="s">
        <v>94</v>
      </c>
      <c r="D36" s="144">
        <f>Flavor!D210</f>
        <v>433371.88554656768</v>
      </c>
      <c r="E36" s="138">
        <f>Flavor!E210</f>
        <v>42501.08487497404</v>
      </c>
      <c r="F36" s="140">
        <f>Flavor!F210</f>
        <v>0.10873435621680806</v>
      </c>
      <c r="G36" s="141">
        <f>Flavor!G210</f>
        <v>0.27669164406595526</v>
      </c>
      <c r="H36" s="142">
        <f>Flavor!H210</f>
        <v>-3.3490809814882283E-3</v>
      </c>
      <c r="I36" s="180">
        <f>Flavor!I210</f>
        <v>2.787125057172732</v>
      </c>
      <c r="J36" s="181">
        <f>Flavor!J210</f>
        <v>0.50225113568925073</v>
      </c>
      <c r="K36" s="140">
        <f>Flavor!K210</f>
        <v>0.21981568915765745</v>
      </c>
      <c r="L36" s="143">
        <f>Flavor!L210</f>
        <v>1207861.641281032</v>
      </c>
      <c r="M36" s="139">
        <f>Flavor!M210</f>
        <v>314771.14215713972</v>
      </c>
      <c r="N36" s="140">
        <f>Flavor!N210</f>
        <v>0.3524515628213773</v>
      </c>
      <c r="O36" s="144">
        <f>Flavor!O210</f>
        <v>1121224.1266313791</v>
      </c>
      <c r="P36" s="138">
        <f>Flavor!P210</f>
        <v>140405.46057379525</v>
      </c>
      <c r="Q36" s="140">
        <f>Flavor!Q210</f>
        <v>0.14315129333555326</v>
      </c>
    </row>
    <row r="37" spans="2:17">
      <c r="B37" s="368" t="s">
        <v>95</v>
      </c>
      <c r="C37" s="221" t="s">
        <v>144</v>
      </c>
      <c r="D37" s="116">
        <f>Fat!D63</f>
        <v>33753944.858571135</v>
      </c>
      <c r="E37" s="110">
        <f>Fat!E63</f>
        <v>4350967.9608994164</v>
      </c>
      <c r="F37" s="112">
        <f>Fat!F63</f>
        <v>0.14797712408650529</v>
      </c>
      <c r="G37" s="113">
        <f>Fat!G63</f>
        <v>21.550623859346025</v>
      </c>
      <c r="H37" s="114">
        <f>Fat!H63</f>
        <v>0.48476026751587398</v>
      </c>
      <c r="I37" s="182">
        <f>Fat!I63</f>
        <v>2.7575576446971652</v>
      </c>
      <c r="J37" s="183">
        <f>Fat!J63</f>
        <v>0.10350144199199374</v>
      </c>
      <c r="K37" s="112">
        <f>Fat!K63</f>
        <v>3.8997456755625194E-2</v>
      </c>
      <c r="L37" s="115">
        <f>Fat!L63</f>
        <v>93078448.683439404</v>
      </c>
      <c r="M37" s="111">
        <f>Fat!M63</f>
        <v>15041295.47017692</v>
      </c>
      <c r="N37" s="112">
        <f>Fat!N63</f>
        <v>0.19274531233951572</v>
      </c>
      <c r="O37" s="116">
        <f>Fat!O63</f>
        <v>24711836.101884425</v>
      </c>
      <c r="P37" s="110">
        <f>Fat!P63</f>
        <v>4040148.2869612537</v>
      </c>
      <c r="Q37" s="112">
        <f>Fat!Q63</f>
        <v>0.19544356141275585</v>
      </c>
    </row>
    <row r="38" spans="2:17">
      <c r="B38" s="369"/>
      <c r="C38" s="222" t="s">
        <v>97</v>
      </c>
      <c r="D38" s="77">
        <f>Fat!D64</f>
        <v>1803664.2793965556</v>
      </c>
      <c r="E38" s="76">
        <f>Fat!E64</f>
        <v>259790.35854184441</v>
      </c>
      <c r="F38" s="78">
        <f>Fat!F64</f>
        <v>0.16827174488317068</v>
      </c>
      <c r="G38" s="95">
        <f>Fat!G64</f>
        <v>1.1515717826961875</v>
      </c>
      <c r="H38" s="81">
        <f>Fat!H64</f>
        <v>4.5458019695385099E-2</v>
      </c>
      <c r="I38" s="178">
        <f>Fat!I64</f>
        <v>3.1746494456353846</v>
      </c>
      <c r="J38" s="179">
        <f>Fat!J64</f>
        <v>0.19371594768570688</v>
      </c>
      <c r="K38" s="78">
        <f>Fat!K64</f>
        <v>6.4984994740388227E-2</v>
      </c>
      <c r="L38" s="79">
        <f>Fat!L64</f>
        <v>5726001.8046986209</v>
      </c>
      <c r="M38" s="80">
        <f>Fat!M64</f>
        <v>1123816.3174119024</v>
      </c>
      <c r="N38" s="78">
        <f>Fat!N64</f>
        <v>0.24419187807974763</v>
      </c>
      <c r="O38" s="77">
        <f>Fat!O64</f>
        <v>1781373.8867053986</v>
      </c>
      <c r="P38" s="76">
        <f>Fat!P64</f>
        <v>390659.61524757952</v>
      </c>
      <c r="Q38" s="78">
        <f>Fat!Q64</f>
        <v>0.28090573546647352</v>
      </c>
    </row>
    <row r="39" spans="2:17">
      <c r="B39" s="369"/>
      <c r="C39" s="222" t="s">
        <v>59</v>
      </c>
      <c r="D39" s="77">
        <f>Fat!D65</f>
        <v>57958653.352056429</v>
      </c>
      <c r="E39" s="76">
        <f>Fat!E65</f>
        <v>1891269.7731075659</v>
      </c>
      <c r="F39" s="78">
        <f>Fat!F65</f>
        <v>3.3732085436882497E-2</v>
      </c>
      <c r="G39" s="95">
        <f>Fat!G65</f>
        <v>37.004419572819884</v>
      </c>
      <c r="H39" s="81">
        <f>Fat!H65</f>
        <v>-3.1652495914775827</v>
      </c>
      <c r="I39" s="178">
        <f>Fat!I65</f>
        <v>2.4340501471308209</v>
      </c>
      <c r="J39" s="179">
        <f>Fat!J65</f>
        <v>0.14588637117816461</v>
      </c>
      <c r="K39" s="78">
        <f>Fat!K65</f>
        <v>6.3756962115802285E-2</v>
      </c>
      <c r="L39" s="79">
        <f>Fat!L65</f>
        <v>141074268.7190772</v>
      </c>
      <c r="M39" s="80">
        <f>Fat!M65</f>
        <v>12782912.60128361</v>
      </c>
      <c r="N39" s="78">
        <f>Fat!N65</f>
        <v>9.9639702845971095E-2</v>
      </c>
      <c r="O39" s="77">
        <f>Fat!O65</f>
        <v>42355729.147329032</v>
      </c>
      <c r="P39" s="76">
        <f>Fat!P65</f>
        <v>1387289.3700049818</v>
      </c>
      <c r="Q39" s="78">
        <f>Fat!Q65</f>
        <v>3.3862392064362763E-2</v>
      </c>
    </row>
    <row r="40" spans="2:17" ht="15" thickBot="1">
      <c r="B40" s="370"/>
      <c r="C40" s="223" t="s">
        <v>15</v>
      </c>
      <c r="D40" s="109">
        <f>Fat!D66</f>
        <v>63059412.746343337</v>
      </c>
      <c r="E40" s="103">
        <f>Fat!E66</f>
        <v>10569853.809374087</v>
      </c>
      <c r="F40" s="105">
        <f>Fat!F66</f>
        <v>0.20137059680891253</v>
      </c>
      <c r="G40" s="106">
        <f>Fat!G66</f>
        <v>40.261062538964616</v>
      </c>
      <c r="H40" s="107">
        <f>Fat!H66</f>
        <v>2.6547381042070768</v>
      </c>
      <c r="I40" s="190">
        <f>Fat!I66</f>
        <v>2.3682134344759951</v>
      </c>
      <c r="J40" s="191">
        <f>Fat!J66</f>
        <v>1.6144223456580953E-2</v>
      </c>
      <c r="K40" s="105">
        <f>Fat!K66</f>
        <v>6.8638386068511385E-3</v>
      </c>
      <c r="L40" s="108">
        <f>Fat!L66</f>
        <v>149338148.43605709</v>
      </c>
      <c r="M40" s="104">
        <f>Fat!M66</f>
        <v>25879072.960422799</v>
      </c>
      <c r="N40" s="105">
        <f>Fat!N66</f>
        <v>0.2096166106924254</v>
      </c>
      <c r="O40" s="109">
        <f>Fat!O66</f>
        <v>44849855.329195201</v>
      </c>
      <c r="P40" s="103">
        <f>Fat!P66</f>
        <v>5187615.2154190391</v>
      </c>
      <c r="Q40" s="105">
        <f>Fat!Q66</f>
        <v>0.13079481140091198</v>
      </c>
    </row>
    <row r="41" spans="2:17" hidden="1">
      <c r="B41" s="371" t="s">
        <v>98</v>
      </c>
      <c r="C41" s="154" t="s">
        <v>99</v>
      </c>
      <c r="D41" s="125">
        <f>Organic!D18</f>
        <v>14164939.029774243</v>
      </c>
      <c r="E41" s="117">
        <f>Organic!E18</f>
        <v>2221985.9923956729</v>
      </c>
      <c r="F41" s="121">
        <f>Organic!F18</f>
        <v>0.18604996481535105</v>
      </c>
      <c r="G41" s="122">
        <f>Organic!G18</f>
        <v>9.0437806395752194</v>
      </c>
      <c r="H41" s="123">
        <f>Organic!H18</f>
        <v>0.48721099546641078</v>
      </c>
      <c r="I41" s="186">
        <f>Organic!I18</f>
        <v>2.7155496005560673</v>
      </c>
      <c r="J41" s="187">
        <f>Organic!J18</f>
        <v>0.22691050767208676</v>
      </c>
      <c r="K41" s="121">
        <f>Organic!K18</f>
        <v>9.1178551490617946E-2</v>
      </c>
      <c r="L41" s="124">
        <f>Organic!L18</f>
        <v>38465594.524204493</v>
      </c>
      <c r="M41" s="118">
        <f>Organic!M18</f>
        <v>8743894.7109067068</v>
      </c>
      <c r="N41" s="121">
        <f>Organic!N18</f>
        <v>0.29419228260271307</v>
      </c>
      <c r="O41" s="125">
        <f>Organic!O18</f>
        <v>5544462.2754000425</v>
      </c>
      <c r="P41" s="117">
        <f>Organic!P18</f>
        <v>847444.84923193883</v>
      </c>
      <c r="Q41" s="121">
        <f>Organic!Q18</f>
        <v>0.18042190870117697</v>
      </c>
    </row>
    <row r="42" spans="2:17" hidden="1">
      <c r="B42" s="369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72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68" t="s">
        <v>63</v>
      </c>
      <c r="C44" s="150" t="s">
        <v>102</v>
      </c>
      <c r="D44" s="116">
        <f>Size!D108</f>
        <v>14389561.917078281</v>
      </c>
      <c r="E44" s="110">
        <f>Size!E108</f>
        <v>1147088.2025142517</v>
      </c>
      <c r="F44" s="112">
        <f>Size!F108</f>
        <v>8.6621897633271328E-2</v>
      </c>
      <c r="G44" s="113">
        <f>Size!G108</f>
        <v>9.1871939020774871</v>
      </c>
      <c r="H44" s="114">
        <f>Size!H108</f>
        <v>-0.30042178596162472</v>
      </c>
      <c r="I44" s="182">
        <f>Size!I108</f>
        <v>3.499662307379388</v>
      </c>
      <c r="J44" s="183">
        <f>Size!J108</f>
        <v>0.11980843912101946</v>
      </c>
      <c r="K44" s="112">
        <f>Size!K108</f>
        <v>3.5447816323123015E-2</v>
      </c>
      <c r="L44" s="115">
        <f>Size!L108</f>
        <v>50358607.460900746</v>
      </c>
      <c r="M44" s="111">
        <f>Size!M108</f>
        <v>5600981.4514217451</v>
      </c>
      <c r="N44" s="112">
        <f>Size!N108</f>
        <v>0.1251402710732589</v>
      </c>
      <c r="O44" s="116">
        <f>Size!O108</f>
        <v>43723628.02919507</v>
      </c>
      <c r="P44" s="110">
        <f>Size!P108</f>
        <v>3683915.9577966183</v>
      </c>
      <c r="Q44" s="112">
        <f>Size!Q108</f>
        <v>9.2006554673207758E-2</v>
      </c>
    </row>
    <row r="45" spans="2:17">
      <c r="B45" s="369"/>
      <c r="C45" s="151" t="s">
        <v>103</v>
      </c>
      <c r="D45" s="77">
        <f>Size!D109</f>
        <v>27266200.866933104</v>
      </c>
      <c r="E45" s="76">
        <f>Size!E109</f>
        <v>-1428244.6449465305</v>
      </c>
      <c r="F45" s="78">
        <f>Size!F109</f>
        <v>-4.9774254893868941E-2</v>
      </c>
      <c r="G45" s="95">
        <f>Size!G109</f>
        <v>17.408443410650424</v>
      </c>
      <c r="H45" s="81">
        <f>Size!H109</f>
        <v>-3.149790440981235</v>
      </c>
      <c r="I45" s="178">
        <f>Size!I109</f>
        <v>2.6676597042277979</v>
      </c>
      <c r="J45" s="179">
        <f>Size!J109</f>
        <v>0.11370754914018288</v>
      </c>
      <c r="K45" s="78">
        <f>Size!K109</f>
        <v>4.4522192365143223E-2</v>
      </c>
      <c r="L45" s="79">
        <f>Size!L109</f>
        <v>72736945.340098485</v>
      </c>
      <c r="M45" s="80">
        <f>Size!M109</f>
        <v>-547295.61401064694</v>
      </c>
      <c r="N45" s="78">
        <f>Size!N109</f>
        <v>-7.4681214799422633E-3</v>
      </c>
      <c r="O45" s="77">
        <f>Size!O109</f>
        <v>13330100.648897529</v>
      </c>
      <c r="P45" s="76">
        <f>Size!P109</f>
        <v>-803743.04035754316</v>
      </c>
      <c r="Q45" s="78">
        <f>Size!Q109</f>
        <v>-5.6866557889597311E-2</v>
      </c>
    </row>
    <row r="46" spans="2:17">
      <c r="B46" s="369"/>
      <c r="C46" s="151" t="s">
        <v>104</v>
      </c>
      <c r="D46" s="77">
        <f>Size!D110</f>
        <v>49245278.490577675</v>
      </c>
      <c r="E46" s="76">
        <f>Size!E110</f>
        <v>3863484.5893738419</v>
      </c>
      <c r="F46" s="78">
        <f>Size!F110</f>
        <v>8.5132919112555314E-2</v>
      </c>
      <c r="G46" s="95">
        <f>Size!G110</f>
        <v>31.441257549180857</v>
      </c>
      <c r="H46" s="81">
        <f>Size!H110</f>
        <v>-1.0726842602625801</v>
      </c>
      <c r="I46" s="178">
        <f>Size!I110</f>
        <v>2.2492781709072203</v>
      </c>
      <c r="J46" s="179">
        <f>Size!J110</f>
        <v>6.4935726248194214E-2</v>
      </c>
      <c r="K46" s="78">
        <f>Size!K110</f>
        <v>2.9727814156140991E-2</v>
      </c>
      <c r="L46" s="79">
        <f>Size!L110</f>
        <v>110766329.92910324</v>
      </c>
      <c r="M46" s="80">
        <f>Size!M110</f>
        <v>11636951.295935571</v>
      </c>
      <c r="N46" s="78">
        <f>Size!N110</f>
        <v>0.11739154886664413</v>
      </c>
      <c r="O46" s="77">
        <f>Size!O110</f>
        <v>20388725.325244129</v>
      </c>
      <c r="P46" s="76">
        <f>Size!P110</f>
        <v>717620.90135342255</v>
      </c>
      <c r="Q46" s="78">
        <f>Size!Q110</f>
        <v>3.6480966492245678E-2</v>
      </c>
    </row>
    <row r="47" spans="2:17">
      <c r="B47" s="369"/>
      <c r="C47" s="151" t="s">
        <v>105</v>
      </c>
      <c r="D47" s="77">
        <f>Size!D111</f>
        <v>29700007.373093352</v>
      </c>
      <c r="E47" s="76">
        <f>Size!E111</f>
        <v>5694560.9395524263</v>
      </c>
      <c r="F47" s="78">
        <f>Size!F111</f>
        <v>0.23721953912908128</v>
      </c>
      <c r="G47" s="95">
        <f>Size!G111</f>
        <v>18.962337297141445</v>
      </c>
      <c r="H47" s="81">
        <f>Size!H111</f>
        <v>1.7635529090884923</v>
      </c>
      <c r="I47" s="178">
        <f>Size!I111</f>
        <v>2.1859694055928367</v>
      </c>
      <c r="J47" s="179">
        <f>Size!J111</f>
        <v>9.4317546075892711E-2</v>
      </c>
      <c r="K47" s="78">
        <f>Size!K111</f>
        <v>4.5092373114938376E-2</v>
      </c>
      <c r="L47" s="79">
        <f>Size!L111</f>
        <v>64923307.463463746</v>
      </c>
      <c r="M47" s="80">
        <f>Size!M111</f>
        <v>14712270.792213477</v>
      </c>
      <c r="N47" s="78">
        <f>Size!N111</f>
        <v>0.29300870421258196</v>
      </c>
      <c r="O47" s="77">
        <f>Size!O111</f>
        <v>14495400.624189079</v>
      </c>
      <c r="P47" s="76">
        <f>Size!P111</f>
        <v>2610060.9800350964</v>
      </c>
      <c r="Q47" s="78">
        <f>Size!Q111</f>
        <v>0.21960339865583073</v>
      </c>
    </row>
    <row r="48" spans="2:17">
      <c r="B48" s="369"/>
      <c r="C48" s="151" t="s">
        <v>106</v>
      </c>
      <c r="D48" s="77">
        <f>Size!D112</f>
        <v>19357165.212365236</v>
      </c>
      <c r="E48" s="76">
        <f>Size!E112</f>
        <v>2685337.4211370349</v>
      </c>
      <c r="F48" s="78">
        <f>Size!F112</f>
        <v>0.16107036701458202</v>
      </c>
      <c r="G48" s="95">
        <f>Size!G112</f>
        <v>12.358821708774951</v>
      </c>
      <c r="H48" s="81">
        <f>Size!H112</f>
        <v>0.41423353667370755</v>
      </c>
      <c r="I48" s="178">
        <f>Size!I112</f>
        <v>3.5907525876598747</v>
      </c>
      <c r="J48" s="179">
        <f>Size!J112</f>
        <v>0.14243492631094901</v>
      </c>
      <c r="K48" s="78">
        <f>Size!K112</f>
        <v>4.1305627931978513E-2</v>
      </c>
      <c r="L48" s="79">
        <f>Size!L112</f>
        <v>69506791.076060176</v>
      </c>
      <c r="M48" s="80">
        <f>Size!M112</f>
        <v>12017032.856600121</v>
      </c>
      <c r="N48" s="78">
        <f>Size!N112</f>
        <v>0.20902910759733206</v>
      </c>
      <c r="O48" s="77">
        <f>Size!O112</f>
        <v>54582070.615005195</v>
      </c>
      <c r="P48" s="76">
        <f>Size!P112</f>
        <v>6861238.6208078712</v>
      </c>
      <c r="Q48" s="78">
        <f>Size!Q112</f>
        <v>0.14377868813440162</v>
      </c>
    </row>
    <row r="49" spans="2:17" ht="15" customHeight="1">
      <c r="B49" s="369"/>
      <c r="C49" s="151" t="s">
        <v>107</v>
      </c>
      <c r="D49" s="77">
        <f>Size!D113</f>
        <v>45338393.006821625</v>
      </c>
      <c r="E49" s="76">
        <f>Size!E113</f>
        <v>9311302.5333614498</v>
      </c>
      <c r="F49" s="78">
        <f>Size!F113</f>
        <v>0.2584528034596838</v>
      </c>
      <c r="G49" s="95">
        <f>Size!G113</f>
        <v>28.946858157502461</v>
      </c>
      <c r="H49" s="81">
        <f>Size!H113</f>
        <v>3.1351256868174495</v>
      </c>
      <c r="I49" s="178">
        <f>Size!I113</f>
        <v>2.1770666040906361</v>
      </c>
      <c r="J49" s="179">
        <f>Size!J113</f>
        <v>9.9490734455771612E-2</v>
      </c>
      <c r="K49" s="78">
        <f>Size!K113</f>
        <v>4.7887894690102066E-2</v>
      </c>
      <c r="L49" s="79">
        <f>Size!L113</f>
        <v>98704701.298287794</v>
      </c>
      <c r="M49" s="80">
        <f>Size!M113</f>
        <v>23855687.477474824</v>
      </c>
      <c r="N49" s="78">
        <f>Size!N113</f>
        <v>0.31871745878422469</v>
      </c>
      <c r="O49" s="77">
        <f>Size!O113</f>
        <v>19919909.372855842</v>
      </c>
      <c r="P49" s="76">
        <f>Size!P113</f>
        <v>3812928.4718316309</v>
      </c>
      <c r="Q49" s="78">
        <f>Size!Q113</f>
        <v>0.23672521220840179</v>
      </c>
    </row>
    <row r="50" spans="2:17" ht="15" thickBot="1">
      <c r="B50" s="370"/>
      <c r="C50" s="152" t="s">
        <v>108</v>
      </c>
      <c r="D50" s="144">
        <f>Size!D114</f>
        <v>91880117.01718004</v>
      </c>
      <c r="E50" s="138">
        <f>Size!E114</f>
        <v>5075241.9474246353</v>
      </c>
      <c r="F50" s="140">
        <f>Size!F114</f>
        <v>5.8467245570553827E-2</v>
      </c>
      <c r="G50" s="141">
        <f>Size!G114</f>
        <v>58.661997887549049</v>
      </c>
      <c r="H50" s="142">
        <f>Size!H114</f>
        <v>-3.5296524235499618</v>
      </c>
      <c r="I50" s="180">
        <f>Size!I114</f>
        <v>2.4053667152774758</v>
      </c>
      <c r="J50" s="181">
        <f>Size!J114</f>
        <v>7.7720968522601908E-2</v>
      </c>
      <c r="K50" s="140">
        <f>Size!K114</f>
        <v>3.3390376792068938E-2</v>
      </c>
      <c r="L50" s="143">
        <f>Size!L114</f>
        <v>221005375.26892447</v>
      </c>
      <c r="M50" s="139">
        <f>Size!M114</f>
        <v>18954377.015220135</v>
      </c>
      <c r="N50" s="140">
        <f>Size!N114</f>
        <v>9.3809865722218139E-2</v>
      </c>
      <c r="O50" s="144">
        <f>Size!O114</f>
        <v>39196814.47725302</v>
      </c>
      <c r="P50" s="138">
        <f>Size!P114</f>
        <v>331545.39499333501</v>
      </c>
      <c r="Q50" s="140">
        <f>Size!Q114</f>
        <v>8.5306342351987256E-3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60" t="s">
        <v>136</v>
      </c>
      <c r="C52" s="360"/>
      <c r="D52" s="360"/>
      <c r="E52" s="360"/>
      <c r="F52" s="360"/>
      <c r="G52" s="360"/>
      <c r="H52" s="360"/>
      <c r="I52" s="360"/>
      <c r="J52" s="360"/>
      <c r="K52" s="360"/>
      <c r="L52" s="360"/>
      <c r="M52" s="360"/>
      <c r="N52" s="360"/>
      <c r="O52" s="360"/>
      <c r="P52" s="360"/>
      <c r="Q52" s="360"/>
    </row>
    <row r="53" spans="2:17">
      <c r="B53" s="361" t="s">
        <v>19</v>
      </c>
      <c r="C53" s="361"/>
      <c r="D53" s="361"/>
      <c r="E53" s="361"/>
      <c r="F53" s="361"/>
      <c r="G53" s="361"/>
      <c r="H53" s="361"/>
      <c r="I53" s="361"/>
      <c r="J53" s="361"/>
      <c r="K53" s="361"/>
      <c r="L53" s="361"/>
      <c r="M53" s="361"/>
      <c r="N53" s="361"/>
      <c r="O53" s="361"/>
      <c r="P53" s="361"/>
      <c r="Q53" s="361"/>
    </row>
    <row r="54" spans="2:17" ht="15" thickBot="1">
      <c r="B54" s="361" t="str">
        <f>'HOME PAGE'!H6</f>
        <v>LATEST 52 WEEKS ENDING 02-23-2025</v>
      </c>
      <c r="C54" s="361"/>
      <c r="D54" s="361"/>
      <c r="E54" s="361"/>
      <c r="F54" s="361"/>
      <c r="G54" s="361"/>
      <c r="H54" s="361"/>
      <c r="I54" s="361"/>
      <c r="J54" s="361"/>
      <c r="K54" s="361"/>
      <c r="L54" s="361"/>
      <c r="M54" s="361"/>
      <c r="N54" s="361"/>
      <c r="O54" s="361"/>
      <c r="P54" s="361"/>
      <c r="Q54" s="361"/>
    </row>
    <row r="55" spans="2:17">
      <c r="D55" s="366" t="s">
        <v>64</v>
      </c>
      <c r="E55" s="364"/>
      <c r="F55" s="365"/>
      <c r="G55" s="366" t="s">
        <v>21</v>
      </c>
      <c r="H55" s="367"/>
      <c r="I55" s="363" t="s">
        <v>22</v>
      </c>
      <c r="J55" s="364"/>
      <c r="K55" s="365"/>
      <c r="L55" s="366" t="s">
        <v>23</v>
      </c>
      <c r="M55" s="364"/>
      <c r="N55" s="367"/>
      <c r="O55" s="363" t="s">
        <v>24</v>
      </c>
      <c r="P55" s="364"/>
      <c r="Q55" s="367"/>
    </row>
    <row r="56" spans="2:17" ht="1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1" t="s">
        <v>11</v>
      </c>
      <c r="D57" s="282">
        <f>'Segment Data'!D99</f>
        <v>1807595997.8700285</v>
      </c>
      <c r="E57" s="283">
        <f>'Segment Data'!E99</f>
        <v>179509188.75080442</v>
      </c>
      <c r="F57" s="284">
        <f>'Segment Data'!F99</f>
        <v>0.11025775022888171</v>
      </c>
      <c r="G57" s="285">
        <f>'Segment Data'!G99</f>
        <v>99.948446294458876</v>
      </c>
      <c r="H57" s="286">
        <f>'Segment Data'!H99</f>
        <v>-1.6326872947061588E-2</v>
      </c>
      <c r="I57" s="287">
        <f>'Segment Data'!I99</f>
        <v>2.4689723564281434</v>
      </c>
      <c r="J57" s="288">
        <f>'Segment Data'!J99</f>
        <v>5.8637025345228189E-2</v>
      </c>
      <c r="K57" s="284">
        <f>'Segment Data'!K99</f>
        <v>2.4327330968875502E-2</v>
      </c>
      <c r="L57" s="289">
        <f>'Segment Data'!L99</f>
        <v>4462904550.3312454</v>
      </c>
      <c r="M57" s="290">
        <f>'Segment Data'!M99</f>
        <v>538669392.24113369</v>
      </c>
      <c r="N57" s="284">
        <f>'Segment Data'!N99</f>
        <v>0.13726735797945885</v>
      </c>
      <c r="O57" s="282">
        <f>'Segment Data'!O99</f>
        <v>1372385652.8472703</v>
      </c>
      <c r="P57" s="283">
        <f>'Segment Data'!P99</f>
        <v>111973999.19747829</v>
      </c>
      <c r="Q57" s="284">
        <f>'Segment Data'!Q99</f>
        <v>8.8839228733908954E-2</v>
      </c>
    </row>
    <row r="58" spans="2:17">
      <c r="B58" s="375" t="s">
        <v>60</v>
      </c>
      <c r="C58" s="151" t="s">
        <v>145</v>
      </c>
      <c r="D58" s="77">
        <f>'Segment Data'!D100</f>
        <v>17736113.071830049</v>
      </c>
      <c r="E58" s="76">
        <f>'Segment Data'!E100</f>
        <v>-155273.5950521715</v>
      </c>
      <c r="F58" s="78">
        <f>'Segment Data'!F100</f>
        <v>-8.6786786258211089E-3</v>
      </c>
      <c r="G58" s="95">
        <f>'Segment Data'!G100</f>
        <v>0.98069311224471856</v>
      </c>
      <c r="H58" s="81">
        <f>'Segment Data'!H100</f>
        <v>-0.11784070044110162</v>
      </c>
      <c r="I58" s="178">
        <f>'Segment Data'!I100</f>
        <v>4.396233584182756</v>
      </c>
      <c r="J58" s="179">
        <f>'Segment Data'!J100</f>
        <v>5.4228679036809169E-2</v>
      </c>
      <c r="K58" s="78">
        <f>'Segment Data'!K100</f>
        <v>1.2489317774040238E-2</v>
      </c>
      <c r="L58" s="79">
        <f>'Segment Data'!L100</f>
        <v>77972095.93924205</v>
      </c>
      <c r="M58" s="80">
        <f>'Segment Data'!M100</f>
        <v>287607.27177666128</v>
      </c>
      <c r="N58" s="78">
        <f>'Segment Data'!N100</f>
        <v>3.7022483730025824E-3</v>
      </c>
      <c r="O58" s="77">
        <f>'Segment Data'!O100</f>
        <v>34809060.645821653</v>
      </c>
      <c r="P58" s="76">
        <f>'Segment Data'!P100</f>
        <v>-1017801.9581176266</v>
      </c>
      <c r="Q58" s="78">
        <f>'Segment Data'!Q100</f>
        <v>-2.8408905612787763E-2</v>
      </c>
    </row>
    <row r="59" spans="2:17">
      <c r="B59" s="376"/>
      <c r="C59" s="151" t="s">
        <v>149</v>
      </c>
      <c r="D59" s="77">
        <f>'Segment Data'!D101</f>
        <v>25521272.294136528</v>
      </c>
      <c r="E59" s="76">
        <f>'Segment Data'!E101</f>
        <v>579835.45981189981</v>
      </c>
      <c r="F59" s="78">
        <f>'Segment Data'!F101</f>
        <v>2.3247877163753657E-2</v>
      </c>
      <c r="G59" s="95">
        <f>'Segment Data'!G101</f>
        <v>1.4111624036911468</v>
      </c>
      <c r="H59" s="81">
        <f>'Segment Data'!H101</f>
        <v>-0.12024554190929204</v>
      </c>
      <c r="I59" s="178">
        <f>'Segment Data'!I101</f>
        <v>3.3570375909456898</v>
      </c>
      <c r="J59" s="179">
        <f>'Segment Data'!J101</f>
        <v>-1.2358227738890726E-2</v>
      </c>
      <c r="K59" s="78">
        <f>'Segment Data'!K101</f>
        <v>-3.6677874621793187E-3</v>
      </c>
      <c r="L59" s="79">
        <f>'Segment Data'!L101</f>
        <v>85675870.460177064</v>
      </c>
      <c r="M59" s="80">
        <f>'Segment Data'!M101</f>
        <v>1638297.4786180854</v>
      </c>
      <c r="N59" s="78">
        <f>'Segment Data'!N101</f>
        <v>1.9494821429190842E-2</v>
      </c>
      <c r="O59" s="77">
        <f>'Segment Data'!O101</f>
        <v>28035944.54934226</v>
      </c>
      <c r="P59" s="76">
        <f>'Segment Data'!P101</f>
        <v>826710.68682115152</v>
      </c>
      <c r="Q59" s="78">
        <f>'Segment Data'!Q101</f>
        <v>3.0383460666266314E-2</v>
      </c>
    </row>
    <row r="60" spans="2:17">
      <c r="B60" s="376"/>
      <c r="C60" s="151" t="s">
        <v>146</v>
      </c>
      <c r="D60" s="77">
        <f>'Segment Data'!D102</f>
        <v>793381139.609236</v>
      </c>
      <c r="E60" s="76">
        <f>'Segment Data'!E102</f>
        <v>166851540.92404759</v>
      </c>
      <c r="F60" s="78">
        <f>'Segment Data'!F102</f>
        <v>0.26631070786471378</v>
      </c>
      <c r="G60" s="95">
        <f>'Segment Data'!G102</f>
        <v>43.868880168306291</v>
      </c>
      <c r="H60" s="81">
        <f>'Segment Data'!H102</f>
        <v>5.3998692627309808</v>
      </c>
      <c r="I60" s="178">
        <f>'Segment Data'!I102</f>
        <v>2.7086061967719699</v>
      </c>
      <c r="J60" s="179">
        <f>'Segment Data'!J102</f>
        <v>-4.6816053628747856E-2</v>
      </c>
      <c r="K60" s="78">
        <f>'Segment Data'!K102</f>
        <v>-1.6990518829533098E-2</v>
      </c>
      <c r="L60" s="79">
        <f>'Segment Data'!L102</f>
        <v>2148957071.147584</v>
      </c>
      <c r="M60" s="80">
        <f>'Segment Data'!M102</f>
        <v>422603474.39578366</v>
      </c>
      <c r="N60" s="78">
        <f>'Segment Data'!N102</f>
        <v>0.24479543193869907</v>
      </c>
      <c r="O60" s="77">
        <f>'Segment Data'!O102</f>
        <v>683334125.92756593</v>
      </c>
      <c r="P60" s="76">
        <f>'Segment Data'!P102</f>
        <v>86262351.783378839</v>
      </c>
      <c r="Q60" s="78">
        <f>'Segment Data'!Q102</f>
        <v>0.14447568201833522</v>
      </c>
    </row>
    <row r="61" spans="2:17">
      <c r="B61" s="376"/>
      <c r="C61" s="151" t="s">
        <v>148</v>
      </c>
      <c r="D61" s="77">
        <f>'Segment Data'!D103</f>
        <v>3218312.9774716208</v>
      </c>
      <c r="E61" s="76">
        <f>'Segment Data'!E103</f>
        <v>241316.56426287908</v>
      </c>
      <c r="F61" s="78">
        <f>'Segment Data'!F103</f>
        <v>8.1060414850408616E-2</v>
      </c>
      <c r="G61" s="95">
        <f>'Segment Data'!G103</f>
        <v>0.17795203251534919</v>
      </c>
      <c r="H61" s="81">
        <f>'Segment Data'!H103</f>
        <v>-4.8359917470598979E-3</v>
      </c>
      <c r="I61" s="178">
        <f>'Segment Data'!I103</f>
        <v>4.7292539463812755</v>
      </c>
      <c r="J61" s="179">
        <f>'Segment Data'!J103</f>
        <v>9.6865301570443485E-2</v>
      </c>
      <c r="K61" s="78">
        <f>'Segment Data'!K103</f>
        <v>2.0910443617236495E-2</v>
      </c>
      <c r="L61" s="79">
        <f>'Segment Data'!L103</f>
        <v>15220219.349397736</v>
      </c>
      <c r="M61" s="80">
        <f>'Segment Data'!M103</f>
        <v>1429614.9692069851</v>
      </c>
      <c r="N61" s="78">
        <f>'Segment Data'!N103</f>
        <v>0.1036658677019644</v>
      </c>
      <c r="O61" s="77">
        <f>'Segment Data'!O103</f>
        <v>5462030.4541710094</v>
      </c>
      <c r="P61" s="76">
        <f>'Segment Data'!P103</f>
        <v>774210.74612561427</v>
      </c>
      <c r="Q61" s="78">
        <f>'Segment Data'!Q103</f>
        <v>0.16515369496759602</v>
      </c>
    </row>
    <row r="62" spans="2:17" ht="15" thickBot="1">
      <c r="B62" s="377"/>
      <c r="C62" s="151" t="s">
        <v>147</v>
      </c>
      <c r="D62" s="144">
        <f>'Segment Data'!D104</f>
        <v>967739159.91700244</v>
      </c>
      <c r="E62" s="138">
        <f>'Segment Data'!E104</f>
        <v>11991769.397611618</v>
      </c>
      <c r="F62" s="140">
        <f>'Segment Data'!F104</f>
        <v>1.2547007207725482E-2</v>
      </c>
      <c r="G62" s="141">
        <f>'Segment Data'!G104</f>
        <v>53.509758577681929</v>
      </c>
      <c r="H62" s="142">
        <f>'Segment Data'!H104</f>
        <v>-5.173273901585965</v>
      </c>
      <c r="I62" s="180">
        <f>'Segment Data'!I104</f>
        <v>2.2062549309443655</v>
      </c>
      <c r="J62" s="181">
        <f>'Segment Data'!J104</f>
        <v>9.0247170556904788E-2</v>
      </c>
      <c r="K62" s="140">
        <f>'Segment Data'!K104</f>
        <v>4.2649735150489095E-2</v>
      </c>
      <c r="L62" s="143">
        <f>'Segment Data'!L104</f>
        <v>2135079293.4348445</v>
      </c>
      <c r="M62" s="139">
        <f>'Segment Data'!M104</f>
        <v>112710398.1257484</v>
      </c>
      <c r="N62" s="140">
        <f>'Segment Data'!N104</f>
        <v>5.5731868892555277E-2</v>
      </c>
      <c r="O62" s="144">
        <f>'Segment Data'!O104</f>
        <v>620744491.27036965</v>
      </c>
      <c r="P62" s="138">
        <f>'Segment Data'!P104</f>
        <v>25128527.939270735</v>
      </c>
      <c r="Q62" s="140">
        <f>'Segment Data'!Q104</f>
        <v>4.2189144492928835E-2</v>
      </c>
    </row>
    <row r="63" spans="2:17">
      <c r="B63" s="368" t="s">
        <v>61</v>
      </c>
      <c r="C63" s="150" t="s">
        <v>74</v>
      </c>
      <c r="D63" s="116">
        <f>'Type Data'!D67</f>
        <v>1420799134.2922685</v>
      </c>
      <c r="E63" s="110">
        <f>'Type Data'!E67</f>
        <v>139145006.3664</v>
      </c>
      <c r="F63" s="112">
        <f>'Type Data'!F67</f>
        <v>0.10856673679316407</v>
      </c>
      <c r="G63" s="113">
        <f>'Type Data'!G67</f>
        <v>78.561064605341627</v>
      </c>
      <c r="H63" s="114">
        <f>'Type Data'!H67</f>
        <v>-0.13269021138739845</v>
      </c>
      <c r="I63" s="182">
        <f>'Type Data'!I67</f>
        <v>2.4109057186446341</v>
      </c>
      <c r="J63" s="183">
        <f>'Type Data'!J67</f>
        <v>6.0345562803358899E-2</v>
      </c>
      <c r="K63" s="112">
        <f>'Type Data'!K67</f>
        <v>2.5672843408579334E-2</v>
      </c>
      <c r="L63" s="115">
        <f>'Type Data'!L67</f>
        <v>3425412757.9105759</v>
      </c>
      <c r="M63" s="111">
        <f>'Type Data'!M67</f>
        <v>412807631.23853254</v>
      </c>
      <c r="N63" s="112">
        <f>'Type Data'!N67</f>
        <v>0.13702679703481477</v>
      </c>
      <c r="O63" s="116">
        <f>'Type Data'!O67</f>
        <v>994634069.7194761</v>
      </c>
      <c r="P63" s="110">
        <f>'Type Data'!P67</f>
        <v>71404038.500147104</v>
      </c>
      <c r="Q63" s="112">
        <f>'Type Data'!Q67</f>
        <v>7.7341546619581161E-2</v>
      </c>
    </row>
    <row r="64" spans="2:17">
      <c r="B64" s="369"/>
      <c r="C64" s="151" t="s">
        <v>75</v>
      </c>
      <c r="D64" s="77">
        <f>'Type Data'!D68</f>
        <v>287454836.72841942</v>
      </c>
      <c r="E64" s="76">
        <f>'Type Data'!E68</f>
        <v>33205794.343670636</v>
      </c>
      <c r="F64" s="78">
        <f>'Type Data'!F68</f>
        <v>0.13060341951424592</v>
      </c>
      <c r="G64" s="95">
        <f>'Type Data'!G68</f>
        <v>15.89440579902117</v>
      </c>
      <c r="H64" s="81">
        <f>'Type Data'!H68</f>
        <v>0.2834766350097464</v>
      </c>
      <c r="I64" s="178">
        <f>'Type Data'!I68</f>
        <v>2.5848014003724673</v>
      </c>
      <c r="J64" s="179">
        <f>'Type Data'!J68</f>
        <v>7.4606722413764537E-2</v>
      </c>
      <c r="K64" s="78">
        <f>'Type Data'!K68</f>
        <v>2.972148856376149E-2</v>
      </c>
      <c r="L64" s="79">
        <f>'Type Data'!L68</f>
        <v>743013664.51945746</v>
      </c>
      <c r="M64" s="80">
        <f>'Type Data'!M68</f>
        <v>104799071.44916439</v>
      </c>
      <c r="N64" s="78">
        <f>'Type Data'!N68</f>
        <v>0.16420663611748815</v>
      </c>
      <c r="O64" s="77">
        <f>'Type Data'!O68</f>
        <v>179007230.05004027</v>
      </c>
      <c r="P64" s="76">
        <f>'Type Data'!P68</f>
        <v>26142319.510062993</v>
      </c>
      <c r="Q64" s="78">
        <f>'Type Data'!Q68</f>
        <v>0.17101582971342691</v>
      </c>
    </row>
    <row r="65" spans="2:17">
      <c r="B65" s="369"/>
      <c r="C65" s="151" t="s">
        <v>76</v>
      </c>
      <c r="D65" s="77">
        <f>'Type Data'!D69</f>
        <v>93625781.856430352</v>
      </c>
      <c r="E65" s="76">
        <f>'Type Data'!E69</f>
        <v>6716942.650649488</v>
      </c>
      <c r="F65" s="78">
        <f>'Type Data'!F69</f>
        <v>7.7287220863061543E-2</v>
      </c>
      <c r="G65" s="95">
        <f>'Type Data'!G69</f>
        <v>5.1769042643825278</v>
      </c>
      <c r="H65" s="81">
        <f>'Type Data'!H69</f>
        <v>-0.15931143909611656</v>
      </c>
      <c r="I65" s="178">
        <f>'Type Data'!I69</f>
        <v>2.963977137318849</v>
      </c>
      <c r="J65" s="179">
        <f>'Type Data'!J69</f>
        <v>-1.047214088113968E-2</v>
      </c>
      <c r="K65" s="78">
        <f>'Type Data'!K69</f>
        <v>-3.5206990947503998E-3</v>
      </c>
      <c r="L65" s="79">
        <f>'Type Data'!L69</f>
        <v>277504676.88606149</v>
      </c>
      <c r="M65" s="80">
        <f>'Type Data'!M69</f>
        <v>18998742.84122771</v>
      </c>
      <c r="N65" s="78">
        <f>'Type Data'!N69</f>
        <v>7.3494416719782837E-2</v>
      </c>
      <c r="O65" s="77">
        <f>'Type Data'!O69</f>
        <v>175879373.10688525</v>
      </c>
      <c r="P65" s="76">
        <f>'Type Data'!P69</f>
        <v>12661859.626726866</v>
      </c>
      <c r="Q65" s="78">
        <f>'Type Data'!Q69</f>
        <v>7.7576599206470018E-2</v>
      </c>
    </row>
    <row r="66" spans="2:17" ht="15" thickBot="1">
      <c r="B66" s="370"/>
      <c r="C66" s="152" t="s">
        <v>77</v>
      </c>
      <c r="D66" s="144">
        <f>'Type Data'!D70</f>
        <v>5716244.992716697</v>
      </c>
      <c r="E66" s="138">
        <f>'Type Data'!E70</f>
        <v>441445.39013621118</v>
      </c>
      <c r="F66" s="140">
        <f>'Type Data'!F70</f>
        <v>8.3689509250787761E-2</v>
      </c>
      <c r="G66" s="141">
        <f>'Type Data'!G70</f>
        <v>0.31607162570272185</v>
      </c>
      <c r="H66" s="142">
        <f>'Type Data'!H70</f>
        <v>-7.8018574690638665E-3</v>
      </c>
      <c r="I66" s="180">
        <f>'Type Data'!I70</f>
        <v>2.9693358204231881</v>
      </c>
      <c r="J66" s="181">
        <f>'Type Data'!J70</f>
        <v>0.14278212619463559</v>
      </c>
      <c r="K66" s="140">
        <f>'Type Data'!K70</f>
        <v>5.0514563542938436E-2</v>
      </c>
      <c r="L66" s="143">
        <f>'Type Data'!L70</f>
        <v>16973451.015188374</v>
      </c>
      <c r="M66" s="139">
        <f>'Type Data'!M70</f>
        <v>2063946.7121992018</v>
      </c>
      <c r="N66" s="140">
        <f>'Type Data'!N70</f>
        <v>0.13843161182665248</v>
      </c>
      <c r="O66" s="144">
        <f>'Type Data'!O70</f>
        <v>22864979.970866788</v>
      </c>
      <c r="P66" s="138">
        <f>'Type Data'!P70</f>
        <v>1765781.5605448447</v>
      </c>
      <c r="Q66" s="140">
        <f>'Type Data'!Q70</f>
        <v>8.3689509250787761E-2</v>
      </c>
    </row>
    <row r="67" spans="2:17" ht="15" thickBot="1">
      <c r="B67" s="94" t="s">
        <v>78</v>
      </c>
      <c r="C67" s="153" t="s">
        <v>79</v>
      </c>
      <c r="D67" s="137">
        <f>Granola!D19</f>
        <v>1627632.3964514816</v>
      </c>
      <c r="E67" s="131">
        <f>Granola!E19</f>
        <v>-828492.05173430825</v>
      </c>
      <c r="F67" s="133">
        <f>Granola!F19</f>
        <v>-0.33731680507731265</v>
      </c>
      <c r="G67" s="134">
        <f>Granola!G19</f>
        <v>8.9997615261122765E-2</v>
      </c>
      <c r="H67" s="135">
        <f>Granola!H19</f>
        <v>-6.0808792578173759E-2</v>
      </c>
      <c r="I67" s="184">
        <f>Granola!I19</f>
        <v>3.6432976271987743</v>
      </c>
      <c r="J67" s="185">
        <f>Granola!J19</f>
        <v>3.5772168281602124E-2</v>
      </c>
      <c r="K67" s="133">
        <f>Granola!K19</f>
        <v>9.9159849844384553E-3</v>
      </c>
      <c r="L67" s="136">
        <f>Granola!L19</f>
        <v>5929949.2479435373</v>
      </c>
      <c r="M67" s="132">
        <f>Granola!M19</f>
        <v>-2930582.2291555908</v>
      </c>
      <c r="N67" s="133">
        <f>Granola!N19</f>
        <v>-0.33074564846701965</v>
      </c>
      <c r="O67" s="137">
        <f>Granola!O19</f>
        <v>2457307.6820961921</v>
      </c>
      <c r="P67" s="131">
        <f>Granola!P19</f>
        <v>-1134046.1130206641</v>
      </c>
      <c r="Q67" s="133">
        <f>Granola!Q19</f>
        <v>-0.31577120431927935</v>
      </c>
    </row>
    <row r="68" spans="2:17">
      <c r="B68" s="371" t="s">
        <v>80</v>
      </c>
      <c r="C68" s="154" t="s">
        <v>14</v>
      </c>
      <c r="D68" s="125">
        <f>'NB vs PL'!D35</f>
        <v>1412511243.9560139</v>
      </c>
      <c r="E68" s="117">
        <f>'NB vs PL'!E35</f>
        <v>128239299.97437501</v>
      </c>
      <c r="F68" s="121">
        <f>'NB vs PL'!F35</f>
        <v>9.9853695765395017E-2</v>
      </c>
      <c r="G68" s="122">
        <f>'NB vs PL'!G35</f>
        <v>78.102797512947376</v>
      </c>
      <c r="H68" s="123">
        <f>'NB vs PL'!H35</f>
        <v>-0.75169160046857542</v>
      </c>
      <c r="I68" s="186">
        <f>'NB vs PL'!I35</f>
        <v>2.6884312709484819</v>
      </c>
      <c r="J68" s="187">
        <f>'NB vs PL'!J35</f>
        <v>5.4612424878162091E-2</v>
      </c>
      <c r="K68" s="121">
        <f>'NB vs PL'!K35</f>
        <v>2.0735072558101062E-2</v>
      </c>
      <c r="L68" s="124">
        <f>'NB vs PL'!L35</f>
        <v>3797439398.8176875</v>
      </c>
      <c r="M68" s="118">
        <f>'NB vs PL'!M35</f>
        <v>414899749.27948093</v>
      </c>
      <c r="N68" s="121">
        <f>'NB vs PL'!N35</f>
        <v>0.12265924195038605</v>
      </c>
      <c r="O68" s="125">
        <f>'NB vs PL'!O35</f>
        <v>1161770910.5058215</v>
      </c>
      <c r="P68" s="117">
        <f>'NB vs PL'!P35</f>
        <v>93159747.219662428</v>
      </c>
      <c r="Q68" s="121">
        <f>'NB vs PL'!Q35</f>
        <v>8.7178339905396959E-2</v>
      </c>
    </row>
    <row r="69" spans="2:17" ht="15" thickBot="1">
      <c r="B69" s="372"/>
      <c r="C69" s="155" t="s">
        <v>13</v>
      </c>
      <c r="D69" s="130">
        <f>'NB vs PL'!D36</f>
        <v>396017117.29993272</v>
      </c>
      <c r="E69" s="119">
        <f>'NB vs PL'!E36</f>
        <v>51628526.642408848</v>
      </c>
      <c r="F69" s="126">
        <f>'NB vs PL'!F36</f>
        <v>0.14991358030716723</v>
      </c>
      <c r="G69" s="127">
        <f>'NB vs PL'!G36</f>
        <v>21.897202487048624</v>
      </c>
      <c r="H69" s="128">
        <f>'NB vs PL'!H36</f>
        <v>0.75169160047222761</v>
      </c>
      <c r="I69" s="188">
        <f>'NB vs PL'!I36</f>
        <v>1.6943070100277744</v>
      </c>
      <c r="J69" s="189">
        <f>'NB vs PL'!J36</f>
        <v>0.11026879550168167</v>
      </c>
      <c r="K69" s="126">
        <f>'NB vs PL'!K36</f>
        <v>6.9612459150596648E-2</v>
      </c>
      <c r="L69" s="129">
        <f>'NB vs PL'!L36</f>
        <v>670974577.93226743</v>
      </c>
      <c r="M69" s="120">
        <f>'NB vs PL'!M36</f>
        <v>125449889.68396592</v>
      </c>
      <c r="N69" s="126">
        <f>'NB vs PL'!N36</f>
        <v>0.22996189244301632</v>
      </c>
      <c r="O69" s="130">
        <f>'NB vs PL'!O36</f>
        <v>212112008.19523397</v>
      </c>
      <c r="P69" s="119">
        <f>'NB vs PL'!P36</f>
        <v>19208276.853450328</v>
      </c>
      <c r="Q69" s="126">
        <f>'NB vs PL'!Q36</f>
        <v>9.9574418389126035E-2</v>
      </c>
    </row>
    <row r="70" spans="2:17">
      <c r="B70" s="368" t="s">
        <v>62</v>
      </c>
      <c r="C70" s="150" t="s">
        <v>70</v>
      </c>
      <c r="D70" s="116">
        <f>Package!D67</f>
        <v>892924449.31858623</v>
      </c>
      <c r="E70" s="110">
        <f>Package!E67</f>
        <v>48564698.173368216</v>
      </c>
      <c r="F70" s="112">
        <f>Package!F67</f>
        <v>5.7516595393727818E-2</v>
      </c>
      <c r="G70" s="113">
        <f>Package!G67</f>
        <v>49.37298570747609</v>
      </c>
      <c r="H70" s="114">
        <f>Package!H67</f>
        <v>-2.4708290830766373</v>
      </c>
      <c r="I70" s="182">
        <f>Package!I67</f>
        <v>2.5563743449290959</v>
      </c>
      <c r="J70" s="183">
        <f>Package!J67</f>
        <v>7.8708555408441683E-2</v>
      </c>
      <c r="K70" s="112">
        <f>Package!K67</f>
        <v>3.1767220478783449E-2</v>
      </c>
      <c r="L70" s="115">
        <f>Package!L67</f>
        <v>2282649154.1979747</v>
      </c>
      <c r="M70" s="111">
        <f>Package!M67</f>
        <v>190607884.73729515</v>
      </c>
      <c r="N70" s="112">
        <f>Package!N67</f>
        <v>9.1110958239572951E-2</v>
      </c>
      <c r="O70" s="116">
        <f>Package!O67</f>
        <v>888140288.0148499</v>
      </c>
      <c r="P70" s="110">
        <f>Package!P67</f>
        <v>43118617.452060938</v>
      </c>
      <c r="Q70" s="112">
        <f>Package!Q67</f>
        <v>5.1026641036724781E-2</v>
      </c>
    </row>
    <row r="71" spans="2:17">
      <c r="B71" s="369"/>
      <c r="C71" s="151" t="s">
        <v>71</v>
      </c>
      <c r="D71" s="77">
        <f>Package!D68</f>
        <v>499890104.60345489</v>
      </c>
      <c r="E71" s="76">
        <f>Package!E68</f>
        <v>96984249.44117564</v>
      </c>
      <c r="F71" s="78">
        <f>Package!F68</f>
        <v>0.24071193852994041</v>
      </c>
      <c r="G71" s="95">
        <f>Package!G68</f>
        <v>27.640711382390602</v>
      </c>
      <c r="H71" s="81">
        <f>Package!H68</f>
        <v>2.9022317180869486</v>
      </c>
      <c r="I71" s="178">
        <f>Package!I68</f>
        <v>2.1307757913375771</v>
      </c>
      <c r="J71" s="179">
        <f>Package!J68</f>
        <v>4.4163710473458906E-2</v>
      </c>
      <c r="K71" s="78">
        <f>Package!K68</f>
        <v>2.116527114861216E-2</v>
      </c>
      <c r="L71" s="79">
        <f>Package!L68</f>
        <v>1065153733.2182508</v>
      </c>
      <c r="M71" s="80">
        <f>Package!M68</f>
        <v>224445508.38575029</v>
      </c>
      <c r="N71" s="78">
        <f>Package!N68</f>
        <v>0.26697194312624689</v>
      </c>
      <c r="O71" s="77">
        <f>Package!O68</f>
        <v>223336403.02746063</v>
      </c>
      <c r="P71" s="76">
        <f>Package!P68</f>
        <v>39641623.12356177</v>
      </c>
      <c r="Q71" s="78">
        <f>Package!Q68</f>
        <v>0.21580157663870767</v>
      </c>
    </row>
    <row r="72" spans="2:17">
      <c r="B72" s="369"/>
      <c r="C72" s="151" t="s">
        <v>72</v>
      </c>
      <c r="D72" s="77">
        <f>Package!D69</f>
        <v>92661477.326379612</v>
      </c>
      <c r="E72" s="76">
        <f>Package!E69</f>
        <v>-5530862.447571516</v>
      </c>
      <c r="F72" s="78">
        <f>Package!F69</f>
        <v>-5.6326822034225184E-2</v>
      </c>
      <c r="G72" s="95">
        <f>Package!G69</f>
        <v>5.1235844187716451</v>
      </c>
      <c r="H72" s="81">
        <f>Package!H69</f>
        <v>-0.90543990431717969</v>
      </c>
      <c r="I72" s="178">
        <f>Package!I69</f>
        <v>2.1285207007900384</v>
      </c>
      <c r="J72" s="179">
        <f>Package!J69</f>
        <v>2.1541283020575897E-2</v>
      </c>
      <c r="K72" s="78">
        <f>Package!K69</f>
        <v>1.0223774773927507E-2</v>
      </c>
      <c r="L72" s="79">
        <f>Package!L69</f>
        <v>197231872.65498579</v>
      </c>
      <c r="M72" s="80">
        <f>Package!M69</f>
        <v>-9657366.2313550115</v>
      </c>
      <c r="N72" s="78">
        <f>Package!N69</f>
        <v>-4.667892000250675E-2</v>
      </c>
      <c r="O72" s="77">
        <f>Package!O69</f>
        <v>41592188.296108037</v>
      </c>
      <c r="P72" s="76">
        <f>Package!P69</f>
        <v>-618016.66541925818</v>
      </c>
      <c r="Q72" s="78">
        <f>Package!Q69</f>
        <v>-1.4641404039202192E-2</v>
      </c>
    </row>
    <row r="73" spans="2:17" ht="15" thickBot="1">
      <c r="B73" s="370"/>
      <c r="C73" s="152" t="s">
        <v>73</v>
      </c>
      <c r="D73" s="144">
        <f>Package!D70</f>
        <v>287454836.72841924</v>
      </c>
      <c r="E73" s="138">
        <f>Package!E70</f>
        <v>33205794.343670428</v>
      </c>
      <c r="F73" s="140">
        <f>Package!F70</f>
        <v>0.13060341951424509</v>
      </c>
      <c r="G73" s="141">
        <f>Package!G70</f>
        <v>15.894405799021163</v>
      </c>
      <c r="H73" s="142">
        <f>Package!H70</f>
        <v>0.28347663500974463</v>
      </c>
      <c r="I73" s="180">
        <f>Package!I70</f>
        <v>2.5848014003724709</v>
      </c>
      <c r="J73" s="181">
        <f>Package!J70</f>
        <v>7.4606722413766757E-2</v>
      </c>
      <c r="K73" s="140">
        <f>Package!K70</f>
        <v>2.9721488563762357E-2</v>
      </c>
      <c r="L73" s="143">
        <f>Package!L70</f>
        <v>743013664.51945806</v>
      </c>
      <c r="M73" s="139">
        <f>Package!M70</f>
        <v>104799071.44916463</v>
      </c>
      <c r="N73" s="140">
        <f>Package!N70</f>
        <v>0.16420663611748842</v>
      </c>
      <c r="O73" s="144">
        <f>Package!O70</f>
        <v>179007230.05003998</v>
      </c>
      <c r="P73" s="138">
        <f>Package!P70</f>
        <v>26142319.510062605</v>
      </c>
      <c r="Q73" s="140">
        <f>Package!Q70</f>
        <v>0.17101582971342427</v>
      </c>
    </row>
    <row r="74" spans="2:17">
      <c r="B74" s="371" t="s">
        <v>81</v>
      </c>
      <c r="C74" s="156" t="s">
        <v>82</v>
      </c>
      <c r="D74" s="116">
        <f>Flavor!D211</f>
        <v>139348890.87269124</v>
      </c>
      <c r="E74" s="110">
        <f>Flavor!E211</f>
        <v>5558144.4382085949</v>
      </c>
      <c r="F74" s="112">
        <f>Flavor!F211</f>
        <v>4.1543564008220998E-2</v>
      </c>
      <c r="G74" s="113">
        <f>Flavor!G211</f>
        <v>7.7050984578374937</v>
      </c>
      <c r="H74" s="114">
        <f>Flavor!H211</f>
        <v>-0.50967334935892872</v>
      </c>
      <c r="I74" s="182">
        <f>Flavor!I211</f>
        <v>2.5820907473928316</v>
      </c>
      <c r="J74" s="183">
        <f>Flavor!J211</f>
        <v>9.2974247415737565E-2</v>
      </c>
      <c r="K74" s="112">
        <f>Flavor!K211</f>
        <v>3.7352308506489414E-2</v>
      </c>
      <c r="L74" s="115">
        <f>Flavor!L211</f>
        <v>359811481.78182948</v>
      </c>
      <c r="M74" s="111">
        <f>Flavor!M211</f>
        <v>26790727.287507176</v>
      </c>
      <c r="N74" s="112">
        <f>Flavor!N211</f>
        <v>8.0447620534004685E-2</v>
      </c>
      <c r="O74" s="116">
        <f>Flavor!O211</f>
        <v>131404986.36071283</v>
      </c>
      <c r="P74" s="110">
        <f>Flavor!P211</f>
        <v>3161961.5350048989</v>
      </c>
      <c r="Q74" s="112">
        <f>Flavor!Q211</f>
        <v>2.4656011812745734E-2</v>
      </c>
    </row>
    <row r="75" spans="2:17">
      <c r="B75" s="369"/>
      <c r="C75" s="151" t="s">
        <v>83</v>
      </c>
      <c r="D75" s="77">
        <f>Flavor!D212</f>
        <v>400538562.24524617</v>
      </c>
      <c r="E75" s="76">
        <f>Flavor!E212</f>
        <v>-5656463.2538539171</v>
      </c>
      <c r="F75" s="78">
        <f>Flavor!F212</f>
        <v>-1.3925486278183012E-2</v>
      </c>
      <c r="G75" s="95">
        <f>Flavor!G212</f>
        <v>22.147209345783939</v>
      </c>
      <c r="H75" s="81">
        <f>Flavor!H212</f>
        <v>-2.7932258683021907</v>
      </c>
      <c r="I75" s="178">
        <f>Flavor!I212</f>
        <v>2.2987371670390768</v>
      </c>
      <c r="J75" s="179">
        <f>Flavor!J212</f>
        <v>7.0810445730011828E-2</v>
      </c>
      <c r="K75" s="78">
        <f>Flavor!K212</f>
        <v>3.1783112547079495E-2</v>
      </c>
      <c r="L75" s="79">
        <f>Flavor!L212</f>
        <v>920732879.86554217</v>
      </c>
      <c r="M75" s="80">
        <f>Flavor!M212</f>
        <v>15760128.493280053</v>
      </c>
      <c r="N75" s="78">
        <f>Flavor!N212</f>
        <v>1.7415030971244236E-2</v>
      </c>
      <c r="O75" s="77">
        <f>Flavor!O212</f>
        <v>214897822.6211578</v>
      </c>
      <c r="P75" s="76">
        <f>Flavor!P212</f>
        <v>9293869.513022691</v>
      </c>
      <c r="Q75" s="78">
        <f>Flavor!Q212</f>
        <v>4.5202776369453773E-2</v>
      </c>
    </row>
    <row r="76" spans="2:17">
      <c r="B76" s="369"/>
      <c r="C76" s="151" t="s">
        <v>84</v>
      </c>
      <c r="D76" s="77">
        <f>Flavor!D213</f>
        <v>234531311.09843105</v>
      </c>
      <c r="E76" s="76">
        <f>Flavor!E213</f>
        <v>30390202.940425754</v>
      </c>
      <c r="F76" s="78">
        <f>Flavor!F213</f>
        <v>0.14886860963301779</v>
      </c>
      <c r="G76" s="95">
        <f>Flavor!G213</f>
        <v>12.968074823861182</v>
      </c>
      <c r="H76" s="81">
        <f>Flavor!H213</f>
        <v>0.43378030292111625</v>
      </c>
      <c r="I76" s="178">
        <f>Flavor!I213</f>
        <v>2.5453836789374451</v>
      </c>
      <c r="J76" s="179">
        <f>Flavor!J213</f>
        <v>8.0784511076952725E-2</v>
      </c>
      <c r="K76" s="78">
        <f>Flavor!K213</f>
        <v>3.2777951129100397E-2</v>
      </c>
      <c r="L76" s="79">
        <f>Flavor!L213</f>
        <v>596972171.46974683</v>
      </c>
      <c r="M76" s="80">
        <f>Flavor!M213</f>
        <v>93846166.177408159</v>
      </c>
      <c r="N76" s="78">
        <f>Flavor!N213</f>
        <v>0.18652616877332617</v>
      </c>
      <c r="O76" s="77">
        <f>Flavor!O213</f>
        <v>177257894.94167948</v>
      </c>
      <c r="P76" s="76">
        <f>Flavor!P213</f>
        <v>19346037.382191539</v>
      </c>
      <c r="Q76" s="78">
        <f>Flavor!Q213</f>
        <v>0.12251161933741153</v>
      </c>
    </row>
    <row r="77" spans="2:17">
      <c r="B77" s="369"/>
      <c r="C77" s="151" t="s">
        <v>85</v>
      </c>
      <c r="D77" s="77">
        <f>Flavor!D214</f>
        <v>42949147.426723398</v>
      </c>
      <c r="E77" s="76">
        <f>Flavor!E214</f>
        <v>-9413933.3134759292</v>
      </c>
      <c r="F77" s="78">
        <f>Flavor!F214</f>
        <v>-0.17978188411379734</v>
      </c>
      <c r="G77" s="95">
        <f>Flavor!G214</f>
        <v>2.3748119380829231</v>
      </c>
      <c r="H77" s="81">
        <f>Flavor!H214</f>
        <v>-0.84028903762756313</v>
      </c>
      <c r="I77" s="178">
        <f>Flavor!I214</f>
        <v>2.2540436371198336</v>
      </c>
      <c r="J77" s="179">
        <f>Flavor!J214</f>
        <v>0.28297973926745157</v>
      </c>
      <c r="K77" s="78">
        <f>Flavor!K214</f>
        <v>0.14356700438569173</v>
      </c>
      <c r="L77" s="79">
        <f>Flavor!L214</f>
        <v>96809252.476927549</v>
      </c>
      <c r="M77" s="80">
        <f>Flavor!M214</f>
        <v>-6401725.5504087359</v>
      </c>
      <c r="N77" s="78">
        <f>Flavor!N214</f>
        <v>-6.2025626273139137E-2</v>
      </c>
      <c r="O77" s="77">
        <f>Flavor!O214</f>
        <v>26296464.314858437</v>
      </c>
      <c r="P77" s="76">
        <f>Flavor!P214</f>
        <v>219209.23878199607</v>
      </c>
      <c r="Q77" s="78">
        <f>Flavor!Q214</f>
        <v>8.4061469714694411E-3</v>
      </c>
    </row>
    <row r="78" spans="2:17">
      <c r="B78" s="369"/>
      <c r="C78" s="151" t="s">
        <v>86</v>
      </c>
      <c r="D78" s="77">
        <f>Flavor!D215</f>
        <v>306644412.90237254</v>
      </c>
      <c r="E78" s="76">
        <f>Flavor!E215</f>
        <v>65872143.712813914</v>
      </c>
      <c r="F78" s="78">
        <f>Flavor!F215</f>
        <v>0.27358692068044244</v>
      </c>
      <c r="G78" s="95">
        <f>Flavor!G215</f>
        <v>16.955466083451885</v>
      </c>
      <c r="H78" s="81">
        <f>Flavor!H215</f>
        <v>2.1720128058242967</v>
      </c>
      <c r="I78" s="178">
        <f>Flavor!I215</f>
        <v>2.2727826445267687</v>
      </c>
      <c r="J78" s="179">
        <f>Flavor!J215</f>
        <v>3.1441612102190319E-2</v>
      </c>
      <c r="K78" s="78">
        <f>Flavor!K215</f>
        <v>1.4028035737238187E-2</v>
      </c>
      <c r="L78" s="79">
        <f>Flavor!L215</f>
        <v>696936099.68561268</v>
      </c>
      <c r="M78" s="80">
        <f>Flavor!M215</f>
        <v>157283333.28107882</v>
      </c>
      <c r="N78" s="78">
        <f>Flavor!N215</f>
        <v>0.29145284351822681</v>
      </c>
      <c r="O78" s="77">
        <f>Flavor!O215</f>
        <v>155237319.25254723</v>
      </c>
      <c r="P78" s="76">
        <f>Flavor!P215</f>
        <v>27164357.22544682</v>
      </c>
      <c r="Q78" s="78">
        <f>Flavor!Q215</f>
        <v>0.21210064009996743</v>
      </c>
    </row>
    <row r="79" spans="2:17">
      <c r="B79" s="369"/>
      <c r="C79" s="151" t="s">
        <v>87</v>
      </c>
      <c r="D79" s="77">
        <f>Flavor!D216</f>
        <v>47497033.107741624</v>
      </c>
      <c r="E79" s="76">
        <f>Flavor!E216</f>
        <v>3942535.5248959437</v>
      </c>
      <c r="F79" s="78">
        <f>Flavor!F216</f>
        <v>9.0519595993428376E-2</v>
      </c>
      <c r="G79" s="95">
        <f>Flavor!G216</f>
        <v>2.6262807996417057</v>
      </c>
      <c r="H79" s="81">
        <f>Flavor!H216</f>
        <v>-4.7971855009379283E-2</v>
      </c>
      <c r="I79" s="178">
        <f>Flavor!I216</f>
        <v>2.5207280987535103</v>
      </c>
      <c r="J79" s="179">
        <f>Flavor!J216</f>
        <v>0.16383114150145506</v>
      </c>
      <c r="K79" s="78">
        <f>Flavor!K216</f>
        <v>6.9511372144359027E-2</v>
      </c>
      <c r="L79" s="79">
        <f>Flavor!L216</f>
        <v>119727105.96211007</v>
      </c>
      <c r="M79" s="80">
        <f>Flavor!M216</f>
        <v>17073643.134459093</v>
      </c>
      <c r="N79" s="78">
        <f>Flavor!N216</f>
        <v>0.1663231094612436</v>
      </c>
      <c r="O79" s="77">
        <f>Flavor!O216</f>
        <v>65747664.338650115</v>
      </c>
      <c r="P79" s="76">
        <f>Flavor!P216</f>
        <v>6638777.7272429839</v>
      </c>
      <c r="Q79" s="78">
        <f>Flavor!Q216</f>
        <v>0.11231437619333874</v>
      </c>
    </row>
    <row r="80" spans="2:17">
      <c r="B80" s="369"/>
      <c r="C80" s="151" t="s">
        <v>88</v>
      </c>
      <c r="D80" s="77">
        <f>Flavor!D217</f>
        <v>3047638.725877203</v>
      </c>
      <c r="E80" s="76">
        <f>Flavor!E217</f>
        <v>259226.43704517325</v>
      </c>
      <c r="F80" s="78">
        <f>Flavor!F217</f>
        <v>9.2965605582578437E-2</v>
      </c>
      <c r="G80" s="95">
        <f>Flavor!G217</f>
        <v>0.1685148428504944</v>
      </c>
      <c r="H80" s="81">
        <f>Flavor!H217</f>
        <v>-2.6940880179387172E-3</v>
      </c>
      <c r="I80" s="178">
        <f>Flavor!I217</f>
        <v>3.4224198756887207</v>
      </c>
      <c r="J80" s="179">
        <f>Flavor!J217</f>
        <v>0.15679230899202912</v>
      </c>
      <c r="K80" s="78">
        <f>Flavor!K217</f>
        <v>4.8012918126677434E-2</v>
      </c>
      <c r="L80" s="79">
        <f>Flavor!L217</f>
        <v>10430299.349360788</v>
      </c>
      <c r="M80" s="80">
        <f>Flavor!M217</f>
        <v>1324383.3116350938</v>
      </c>
      <c r="N80" s="78">
        <f>Flavor!N217</f>
        <v>0.14544207371868909</v>
      </c>
      <c r="O80" s="77">
        <f>Flavor!O217</f>
        <v>6232224.7916843109</v>
      </c>
      <c r="P80" s="76">
        <f>Flavor!P217</f>
        <v>642619.55397577584</v>
      </c>
      <c r="Q80" s="78">
        <f>Flavor!Q217</f>
        <v>0.11496689419863547</v>
      </c>
    </row>
    <row r="81" spans="2:17">
      <c r="B81" s="369"/>
      <c r="C81" s="151" t="s">
        <v>89</v>
      </c>
      <c r="D81" s="77">
        <f>Flavor!D218</f>
        <v>24472478.367391799</v>
      </c>
      <c r="E81" s="76">
        <f>Flavor!E218</f>
        <v>-1898661.912508674</v>
      </c>
      <c r="F81" s="78">
        <f>Flavor!F218</f>
        <v>-7.1997717670016489E-2</v>
      </c>
      <c r="G81" s="95">
        <f>Flavor!G218</f>
        <v>1.3531708372212483</v>
      </c>
      <c r="H81" s="81">
        <f>Flavor!H218</f>
        <v>-0.26602111340467594</v>
      </c>
      <c r="I81" s="178">
        <f>Flavor!I218</f>
        <v>2.6440656717931081</v>
      </c>
      <c r="J81" s="179">
        <f>Flavor!J218</f>
        <v>0.12325973037121329</v>
      </c>
      <c r="K81" s="78">
        <f>Flavor!K218</f>
        <v>4.8896953290139808E-2</v>
      </c>
      <c r="L81" s="79">
        <f>Flavor!L218</f>
        <v>64706839.954920098</v>
      </c>
      <c r="M81" s="80">
        <f>Flavor!M218</f>
        <v>-1769687.1447232664</v>
      </c>
      <c r="N81" s="78">
        <f>Flavor!N218</f>
        <v>-2.6621233417784253E-2</v>
      </c>
      <c r="O81" s="77">
        <f>Flavor!O218</f>
        <v>33596689.524757855</v>
      </c>
      <c r="P81" s="76">
        <f>Flavor!P218</f>
        <v>-1171992.2463028207</v>
      </c>
      <c r="Q81" s="78">
        <f>Flavor!Q218</f>
        <v>-3.3708273843108871E-2</v>
      </c>
    </row>
    <row r="82" spans="2:17">
      <c r="B82" s="369"/>
      <c r="C82" s="151" t="s">
        <v>90</v>
      </c>
      <c r="D82" s="77">
        <f>Flavor!D219</f>
        <v>13030524.825244565</v>
      </c>
      <c r="E82" s="76">
        <f>Flavor!E219</f>
        <v>-1140462.0657461938</v>
      </c>
      <c r="F82" s="78">
        <f>Flavor!F219</f>
        <v>-8.0478662108652815E-2</v>
      </c>
      <c r="G82" s="95">
        <f>Flavor!G219</f>
        <v>0.72050431192546471</v>
      </c>
      <c r="H82" s="81">
        <f>Flavor!H219</f>
        <v>-0.14959639903265565</v>
      </c>
      <c r="I82" s="178">
        <f>Flavor!I219</f>
        <v>2.4164344049164441</v>
      </c>
      <c r="J82" s="179">
        <f>Flavor!J219</f>
        <v>2.2664225291218365E-2</v>
      </c>
      <c r="K82" s="78">
        <f>Flavor!K219</f>
        <v>9.4680038560622098E-3</v>
      </c>
      <c r="L82" s="79">
        <f>Flavor!L219</f>
        <v>31487408.501838803</v>
      </c>
      <c r="M82" s="80">
        <f>Flavor!M219</f>
        <v>-2434677.333674863</v>
      </c>
      <c r="N82" s="78">
        <f>Flavor!N219</f>
        <v>-7.1772630535765991E-2</v>
      </c>
      <c r="O82" s="77">
        <f>Flavor!O219</f>
        <v>6085142.3520324826</v>
      </c>
      <c r="P82" s="76">
        <f>Flavor!P219</f>
        <v>-392999.12110994011</v>
      </c>
      <c r="Q82" s="78">
        <f>Flavor!Q219</f>
        <v>-6.0665411945581324E-2</v>
      </c>
    </row>
    <row r="83" spans="2:17">
      <c r="B83" s="369"/>
      <c r="C83" s="151" t="s">
        <v>91</v>
      </c>
      <c r="D83" s="77">
        <f>Flavor!D220</f>
        <v>5142031.1586716948</v>
      </c>
      <c r="E83" s="76">
        <f>Flavor!E220</f>
        <v>-468296.32917355653</v>
      </c>
      <c r="F83" s="78">
        <f>Flavor!F220</f>
        <v>-8.3470408846563482E-2</v>
      </c>
      <c r="G83" s="95">
        <f>Flavor!G220</f>
        <v>0.28432128955393127</v>
      </c>
      <c r="H83" s="81">
        <f>Flavor!H220</f>
        <v>-6.0153655870335332E-2</v>
      </c>
      <c r="I83" s="178">
        <f>Flavor!I220</f>
        <v>3.5044512720548768</v>
      </c>
      <c r="J83" s="179">
        <f>Flavor!J220</f>
        <v>0.12928218743055719</v>
      </c>
      <c r="K83" s="78">
        <f>Flavor!K220</f>
        <v>3.8303914319287272E-2</v>
      </c>
      <c r="L83" s="79">
        <f>Flavor!L220</f>
        <v>18019997.634952832</v>
      </c>
      <c r="M83" s="80">
        <f>Flavor!M220</f>
        <v>-915806.25664048269</v>
      </c>
      <c r="N83" s="78">
        <f>Flavor!N220</f>
        <v>-4.8363737915930856E-2</v>
      </c>
      <c r="O83" s="77">
        <f>Flavor!O220</f>
        <v>11940195.865731785</v>
      </c>
      <c r="P83" s="76">
        <f>Flavor!P220</f>
        <v>-236378.28972376324</v>
      </c>
      <c r="Q83" s="78">
        <f>Flavor!Q220</f>
        <v>-1.9412544670280446E-2</v>
      </c>
    </row>
    <row r="84" spans="2:17">
      <c r="B84" s="369"/>
      <c r="C84" s="151" t="s">
        <v>92</v>
      </c>
      <c r="D84" s="77">
        <f>Flavor!D221</f>
        <v>2328026.0492849159</v>
      </c>
      <c r="E84" s="76">
        <f>Flavor!E221</f>
        <v>-278464.01201164955</v>
      </c>
      <c r="F84" s="78">
        <f>Flavor!F221</f>
        <v>-0.10683486430526851</v>
      </c>
      <c r="G84" s="95">
        <f>Flavor!G221</f>
        <v>0.12872488478245961</v>
      </c>
      <c r="H84" s="81">
        <f>Flavor!H221</f>
        <v>-3.1313994152729119E-2</v>
      </c>
      <c r="I84" s="178">
        <f>Flavor!I221</f>
        <v>2.9617093374089505</v>
      </c>
      <c r="J84" s="179">
        <f>Flavor!J221</f>
        <v>1.2212854940952589E-2</v>
      </c>
      <c r="K84" s="78">
        <f>Flavor!K221</f>
        <v>4.1406575710622494E-3</v>
      </c>
      <c r="L84" s="79">
        <f>Flavor!L221</f>
        <v>6894936.4878984047</v>
      </c>
      <c r="M84" s="80">
        <f>Flavor!M221</f>
        <v>-792896.77948361076</v>
      </c>
      <c r="N84" s="78">
        <f>Flavor!N221</f>
        <v>-0.10313657332394524</v>
      </c>
      <c r="O84" s="77">
        <f>Flavor!O221</f>
        <v>3939674.0774210207</v>
      </c>
      <c r="P84" s="76">
        <f>Flavor!P221</f>
        <v>-51913.748653849587</v>
      </c>
      <c r="Q84" s="78">
        <f>Flavor!Q221</f>
        <v>-1.3005788903033857E-2</v>
      </c>
    </row>
    <row r="85" spans="2:17">
      <c r="B85" s="369"/>
      <c r="C85" s="151" t="s">
        <v>93</v>
      </c>
      <c r="D85" s="77">
        <f>Flavor!D222</f>
        <v>13977755.546507936</v>
      </c>
      <c r="E85" s="76">
        <f>Flavor!E222</f>
        <v>-977822.02650358714</v>
      </c>
      <c r="F85" s="78">
        <f>Flavor!F222</f>
        <v>-6.5381762872745303E-2</v>
      </c>
      <c r="G85" s="95">
        <f>Flavor!G222</f>
        <v>0.77288008559624755</v>
      </c>
      <c r="H85" s="81">
        <f>Flavor!H222</f>
        <v>-0.14539461038414347</v>
      </c>
      <c r="I85" s="178">
        <f>Flavor!I222</f>
        <v>2.3791831638917587</v>
      </c>
      <c r="J85" s="179">
        <f>Flavor!J222</f>
        <v>0.16016028911744362</v>
      </c>
      <c r="K85" s="78">
        <f>Flavor!K222</f>
        <v>7.2176042409536983E-2</v>
      </c>
      <c r="L85" s="79">
        <f>Flavor!L222</f>
        <v>33255640.665246326</v>
      </c>
      <c r="M85" s="80">
        <f>Flavor!M222</f>
        <v>68871.925272021443</v>
      </c>
      <c r="N85" s="78">
        <f>Flavor!N222</f>
        <v>2.0752826468779847E-3</v>
      </c>
      <c r="O85" s="77">
        <f>Flavor!O222</f>
        <v>12620593.048428759</v>
      </c>
      <c r="P85" s="76">
        <f>Flavor!P222</f>
        <v>-1669456.3870302066</v>
      </c>
      <c r="Q85" s="78">
        <f>Flavor!Q222</f>
        <v>-0.11682649486765664</v>
      </c>
    </row>
    <row r="86" spans="2:17" ht="15" thickBot="1">
      <c r="B86" s="372"/>
      <c r="C86" s="157" t="s">
        <v>94</v>
      </c>
      <c r="D86" s="144">
        <f>Flavor!D223</f>
        <v>5100517.2357397759</v>
      </c>
      <c r="E86" s="138">
        <f>Flavor!E223</f>
        <v>-42154.528781206347</v>
      </c>
      <c r="F86" s="140">
        <f>Flavor!F223</f>
        <v>-8.1970093973385959E-3</v>
      </c>
      <c r="G86" s="141">
        <f>Flavor!G223</f>
        <v>0.28202583631021838</v>
      </c>
      <c r="H86" s="142">
        <f>Flavor!H223</f>
        <v>-3.3734977876881289E-2</v>
      </c>
      <c r="I86" s="180">
        <f>Flavor!I223</f>
        <v>2.4298993247514891</v>
      </c>
      <c r="J86" s="181">
        <f>Flavor!J223</f>
        <v>0.19303907209660309</v>
      </c>
      <c r="K86" s="140">
        <f>Flavor!K223</f>
        <v>8.6299120326130685E-2</v>
      </c>
      <c r="L86" s="143">
        <f>Flavor!L223</f>
        <v>12393743.387007413</v>
      </c>
      <c r="M86" s="139">
        <f>Flavor!M223</f>
        <v>890305.32449986041</v>
      </c>
      <c r="N86" s="140">
        <f>Flavor!N223</f>
        <v>7.7394716228496738E-2</v>
      </c>
      <c r="O86" s="144">
        <f>Flavor!O223</f>
        <v>12920270.454699919</v>
      </c>
      <c r="P86" s="138">
        <f>Flavor!P223</f>
        <v>751098.01374036074</v>
      </c>
      <c r="Q86" s="140">
        <f>Flavor!Q223</f>
        <v>6.1721371554591557E-2</v>
      </c>
    </row>
    <row r="87" spans="2:17">
      <c r="B87" s="368" t="s">
        <v>95</v>
      </c>
      <c r="C87" s="221" t="s">
        <v>144</v>
      </c>
      <c r="D87" s="116">
        <f>Fat!D67</f>
        <v>379923964.83869612</v>
      </c>
      <c r="E87" s="110">
        <f>Fat!E67</f>
        <v>49998198.640811741</v>
      </c>
      <c r="F87" s="112">
        <f>Fat!F67</f>
        <v>0.15154378276361596</v>
      </c>
      <c r="G87" s="113">
        <f>Fat!G67</f>
        <v>21.007354541835348</v>
      </c>
      <c r="H87" s="114">
        <f>Fat!H67</f>
        <v>0.74986323650596276</v>
      </c>
      <c r="I87" s="182">
        <f>Fat!I67</f>
        <v>2.7212058282851332</v>
      </c>
      <c r="J87" s="183">
        <f>Fat!J67</f>
        <v>1.535221947531884E-2</v>
      </c>
      <c r="K87" s="112">
        <f>Fat!K67</f>
        <v>5.6737065986624475E-3</v>
      </c>
      <c r="L87" s="115">
        <f>Fat!L67</f>
        <v>1033851307.424256</v>
      </c>
      <c r="M87" s="111">
        <f>Fat!M67</f>
        <v>141120482.31836748</v>
      </c>
      <c r="N87" s="112">
        <f>Fat!N67</f>
        <v>0.15807730432253073</v>
      </c>
      <c r="O87" s="116">
        <f>Fat!O67</f>
        <v>281013098.02105576</v>
      </c>
      <c r="P87" s="110">
        <f>Fat!P67</f>
        <v>36129638.287961572</v>
      </c>
      <c r="Q87" s="112">
        <f>Fat!Q67</f>
        <v>0.14753809149601343</v>
      </c>
    </row>
    <row r="88" spans="2:17">
      <c r="B88" s="369"/>
      <c r="C88" s="222" t="s">
        <v>97</v>
      </c>
      <c r="D88" s="77">
        <f>Fat!D68</f>
        <v>21706530.61477457</v>
      </c>
      <c r="E88" s="76">
        <f>Fat!E68</f>
        <v>4519545.0117280595</v>
      </c>
      <c r="F88" s="78">
        <f>Fat!F68</f>
        <v>0.26296321624467639</v>
      </c>
      <c r="G88" s="95">
        <f>Fat!G68</f>
        <v>1.2002316955482779</v>
      </c>
      <c r="H88" s="81">
        <f>Fat!H68</f>
        <v>0.14494821335515984</v>
      </c>
      <c r="I88" s="178">
        <f>Fat!I68</f>
        <v>3.0790226120829693</v>
      </c>
      <c r="J88" s="179">
        <f>Fat!J68</f>
        <v>0.1649317662039973</v>
      </c>
      <c r="K88" s="78">
        <f>Fat!K68</f>
        <v>5.6598018018978138E-2</v>
      </c>
      <c r="L88" s="79">
        <f>Fat!L68</f>
        <v>66834898.592762135</v>
      </c>
      <c r="M88" s="80">
        <f>Fat!M68</f>
        <v>16750461.178670615</v>
      </c>
      <c r="N88" s="78">
        <f>Fat!N68</f>
        <v>0.33444443111499911</v>
      </c>
      <c r="O88" s="77">
        <f>Fat!O68</f>
        <v>19982168.386894464</v>
      </c>
      <c r="P88" s="76">
        <f>Fat!P68</f>
        <v>6227166.1943847053</v>
      </c>
      <c r="Q88" s="78">
        <f>Fat!Q68</f>
        <v>0.45272011645157628</v>
      </c>
    </row>
    <row r="89" spans="2:17">
      <c r="B89" s="369"/>
      <c r="C89" s="222" t="s">
        <v>59</v>
      </c>
      <c r="D89" s="77">
        <f>Fat!D69</f>
        <v>726456775.90453708</v>
      </c>
      <c r="E89" s="76">
        <f>Fat!E69</f>
        <v>26375923.576532245</v>
      </c>
      <c r="F89" s="78">
        <f>Fat!F69</f>
        <v>3.767553917354461E-2</v>
      </c>
      <c r="G89" s="95">
        <f>Fat!G69</f>
        <v>40.168392792027625</v>
      </c>
      <c r="H89" s="81">
        <f>Fat!H69</f>
        <v>-2.8166760690569248</v>
      </c>
      <c r="I89" s="178">
        <f>Fat!I69</f>
        <v>2.3304415424723626</v>
      </c>
      <c r="J89" s="179">
        <f>Fat!J69</f>
        <v>8.7124905821883925E-2</v>
      </c>
      <c r="K89" s="78">
        <f>Fat!K69</f>
        <v>3.8837542769696171E-2</v>
      </c>
      <c r="L89" s="79">
        <f>Fat!L69</f>
        <v>1692965049.378469</v>
      </c>
      <c r="M89" s="80">
        <f>Fat!M69</f>
        <v>122462026.35060883</v>
      </c>
      <c r="N89" s="78">
        <f>Fat!N69</f>
        <v>7.7976307307264819E-2</v>
      </c>
      <c r="O89" s="77">
        <f>Fat!O69</f>
        <v>528773818.31991827</v>
      </c>
      <c r="P89" s="76">
        <f>Fat!P69</f>
        <v>10683481.364889443</v>
      </c>
      <c r="Q89" s="78">
        <f>Fat!Q69</f>
        <v>2.0620885206389765E-2</v>
      </c>
    </row>
    <row r="90" spans="2:17" ht="15" thickBot="1">
      <c r="B90" s="370"/>
      <c r="C90" s="223" t="s">
        <v>15</v>
      </c>
      <c r="D90" s="109">
        <f>Fat!D70</f>
        <v>679508726.51182437</v>
      </c>
      <c r="E90" s="103">
        <f>Fat!E70</f>
        <v>98615521.521669388</v>
      </c>
      <c r="F90" s="105">
        <f>Fat!F70</f>
        <v>0.16976532118901397</v>
      </c>
      <c r="G90" s="106">
        <f>Fat!G70</f>
        <v>37.572467265036856</v>
      </c>
      <c r="H90" s="107">
        <f>Fat!H70</f>
        <v>1.9055377462460896</v>
      </c>
      <c r="I90" s="190">
        <f>Fat!I70</f>
        <v>2.4565590253780059</v>
      </c>
      <c r="J90" s="191">
        <f>Fat!J70</f>
        <v>2.7684215995127825E-2</v>
      </c>
      <c r="K90" s="105">
        <f>Fat!K70</f>
        <v>1.1397959206535538E-2</v>
      </c>
      <c r="L90" s="108">
        <f>Fat!L70</f>
        <v>1669253294.9357371</v>
      </c>
      <c r="M90" s="104">
        <f>Fat!M70</f>
        <v>258336422.39346528</v>
      </c>
      <c r="N90" s="105">
        <f>Fat!N70</f>
        <v>0.18309825860114617</v>
      </c>
      <c r="O90" s="109">
        <f>Fat!O70</f>
        <v>542616568.11940157</v>
      </c>
      <c r="P90" s="103">
        <f>Fat!P70</f>
        <v>58933713.350240469</v>
      </c>
      <c r="Q90" s="105">
        <f>Fat!Q70</f>
        <v>0.12184370971422324</v>
      </c>
    </row>
    <row r="91" spans="2:17" hidden="1">
      <c r="B91" s="371" t="s">
        <v>98</v>
      </c>
      <c r="C91" s="154" t="s">
        <v>99</v>
      </c>
      <c r="D91" s="125">
        <f>Organic!D19</f>
        <v>161580038.73961449</v>
      </c>
      <c r="E91" s="117">
        <f>Organic!E19</f>
        <v>26882501.337519586</v>
      </c>
      <c r="F91" s="121">
        <f>Organic!F19</f>
        <v>0.19957678407490687</v>
      </c>
      <c r="G91" s="122">
        <f>Organic!G19</f>
        <v>8.9343381171748728</v>
      </c>
      <c r="H91" s="123">
        <f>Organic!H19</f>
        <v>0.66388920917530037</v>
      </c>
      <c r="I91" s="186">
        <f>Organic!I19</f>
        <v>2.6118081347646593</v>
      </c>
      <c r="J91" s="187">
        <f>Organic!J19</f>
        <v>8.2817176901585743E-2</v>
      </c>
      <c r="K91" s="121">
        <f>Organic!K19</f>
        <v>3.2747122580289466E-2</v>
      </c>
      <c r="L91" s="124">
        <f>Organic!L19</f>
        <v>422016059.59571391</v>
      </c>
      <c r="M91" s="118">
        <f>Organic!M19</f>
        <v>81367205.459392726</v>
      </c>
      <c r="N91" s="121">
        <f>Organic!N19</f>
        <v>0.23885947206747721</v>
      </c>
      <c r="O91" s="125">
        <f>Organic!O19</f>
        <v>63812391.818197519</v>
      </c>
      <c r="P91" s="117">
        <f>Organic!P19</f>
        <v>10267095.559054539</v>
      </c>
      <c r="Q91" s="121">
        <f>Organic!Q19</f>
        <v>0.19174598473346591</v>
      </c>
    </row>
    <row r="92" spans="2:17" hidden="1">
      <c r="B92" s="369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72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68" t="s">
        <v>63</v>
      </c>
      <c r="C94" s="150" t="s">
        <v>102</v>
      </c>
      <c r="D94" s="116">
        <f>Size!D115</f>
        <v>181852153.9195376</v>
      </c>
      <c r="E94" s="110">
        <f>Size!E115</f>
        <v>7031192.9285813868</v>
      </c>
      <c r="F94" s="112">
        <f>Size!F115</f>
        <v>4.0219392964812278E-2</v>
      </c>
      <c r="G94" s="113">
        <f>Size!G115</f>
        <v>10.055255854170937</v>
      </c>
      <c r="H94" s="114">
        <f>Size!H115</f>
        <v>-0.67877725295995539</v>
      </c>
      <c r="I94" s="182">
        <f>Size!I115</f>
        <v>3.3921899576519738</v>
      </c>
      <c r="J94" s="183">
        <f>Size!J115</f>
        <v>0.11487055624602416</v>
      </c>
      <c r="K94" s="112">
        <f>Size!K115</f>
        <v>3.5050155989295825E-2</v>
      </c>
      <c r="L94" s="115">
        <f>Size!L115</f>
        <v>616877050.30323648</v>
      </c>
      <c r="M94" s="111">
        <f>Size!M115</f>
        <v>43932923.07514298</v>
      </c>
      <c r="N94" s="112">
        <f>Size!N115</f>
        <v>7.6679244951319558E-2</v>
      </c>
      <c r="O94" s="116">
        <f>Size!O115</f>
        <v>551769162.89674473</v>
      </c>
      <c r="P94" s="110">
        <f>Size!P115</f>
        <v>22941890.513877451</v>
      </c>
      <c r="Q94" s="112">
        <f>Size!Q115</f>
        <v>4.3382578229187244E-2</v>
      </c>
    </row>
    <row r="95" spans="2:17">
      <c r="B95" s="369"/>
      <c r="C95" s="151" t="s">
        <v>103</v>
      </c>
      <c r="D95" s="77">
        <f>Size!D116</f>
        <v>338693017.04870749</v>
      </c>
      <c r="E95" s="76">
        <f>Size!E116</f>
        <v>-2251772.0124838352</v>
      </c>
      <c r="F95" s="78">
        <f>Size!F116</f>
        <v>-6.604506315184353E-3</v>
      </c>
      <c r="G95" s="95">
        <f>Size!G116</f>
        <v>18.727548005577635</v>
      </c>
      <c r="H95" s="81">
        <f>Size!H116</f>
        <v>-2.2065129487944759</v>
      </c>
      <c r="I95" s="178">
        <f>Size!I116</f>
        <v>2.6059423109834472</v>
      </c>
      <c r="J95" s="179">
        <f>Size!J116</f>
        <v>4.6709307575576897E-2</v>
      </c>
      <c r="K95" s="78">
        <f>Size!K116</f>
        <v>1.8251291505454511E-2</v>
      </c>
      <c r="L95" s="79">
        <f>Size!L116</f>
        <v>882614463.56186485</v>
      </c>
      <c r="M95" s="80">
        <f>Size!M116</f>
        <v>10057307.056529403</v>
      </c>
      <c r="N95" s="78">
        <f>Size!N116</f>
        <v>1.1526244420262118E-2</v>
      </c>
      <c r="O95" s="77">
        <f>Size!O116</f>
        <v>168939225.68471044</v>
      </c>
      <c r="P95" s="76">
        <f>Size!P116</f>
        <v>-817046.72521340847</v>
      </c>
      <c r="Q95" s="78">
        <f>Size!Q116</f>
        <v>-4.8130576479696804E-3</v>
      </c>
    </row>
    <row r="96" spans="2:17">
      <c r="B96" s="369"/>
      <c r="C96" s="151" t="s">
        <v>104</v>
      </c>
      <c r="D96" s="77">
        <f>Size!D117</f>
        <v>552168502.70311201</v>
      </c>
      <c r="E96" s="76">
        <f>Size!E117</f>
        <v>41854867.08193469</v>
      </c>
      <c r="F96" s="78">
        <f>Size!F117</f>
        <v>8.2017928113927455E-2</v>
      </c>
      <c r="G96" s="95">
        <f>Size!G117</f>
        <v>30.531370949562113</v>
      </c>
      <c r="H96" s="81">
        <f>Size!H117</f>
        <v>-0.80196247183133096</v>
      </c>
      <c r="I96" s="178">
        <f>Size!I117</f>
        <v>2.3196240177796374</v>
      </c>
      <c r="J96" s="179">
        <f>Size!J117</f>
        <v>9.8848509803440177E-2</v>
      </c>
      <c r="K96" s="78">
        <f>Size!K117</f>
        <v>4.4510806899847911E-2</v>
      </c>
      <c r="L96" s="79">
        <f>Size!L117</f>
        <v>1280823320.7315593</v>
      </c>
      <c r="M96" s="80">
        <f>Size!M117</f>
        <v>147531297.35775924</v>
      </c>
      <c r="N96" s="78">
        <f>Size!N117</f>
        <v>0.13017941917438006</v>
      </c>
      <c r="O96" s="77">
        <f>Size!O117</f>
        <v>241346735.42543828</v>
      </c>
      <c r="P96" s="76">
        <f>Size!P117</f>
        <v>16087092.781108081</v>
      </c>
      <c r="Q96" s="78">
        <f>Size!Q117</f>
        <v>7.1415778664394483E-2</v>
      </c>
    </row>
    <row r="97" spans="2:17">
      <c r="B97" s="369"/>
      <c r="C97" s="151" t="s">
        <v>105</v>
      </c>
      <c r="D97" s="77">
        <f>Size!D118</f>
        <v>334202513.33699334</v>
      </c>
      <c r="E97" s="76">
        <f>Size!E118</f>
        <v>57072786.300908804</v>
      </c>
      <c r="F97" s="78">
        <f>Size!F118</f>
        <v>0.20594249094568431</v>
      </c>
      <c r="G97" s="95">
        <f>Size!G118</f>
        <v>18.479251998287179</v>
      </c>
      <c r="H97" s="81">
        <f>Size!H118</f>
        <v>1.4634453803990333</v>
      </c>
      <c r="I97" s="178">
        <f>Size!I118</f>
        <v>2.1408743570413455</v>
      </c>
      <c r="J97" s="179">
        <f>Size!J118</f>
        <v>6.1932516899838141E-2</v>
      </c>
      <c r="K97" s="78">
        <f>Size!K118</f>
        <v>2.9790403802553024E-2</v>
      </c>
      <c r="L97" s="79">
        <f>Size!L118</f>
        <v>715485590.86193728</v>
      </c>
      <c r="M97" s="80">
        <f>Size!M118</f>
        <v>139349006.17962611</v>
      </c>
      <c r="N97" s="78">
        <f>Size!N118</f>
        <v>0.24186800471361294</v>
      </c>
      <c r="O97" s="77">
        <f>Size!O118</f>
        <v>164088624.42603076</v>
      </c>
      <c r="P97" s="76">
        <f>Size!P118</f>
        <v>26449568.747840106</v>
      </c>
      <c r="Q97" s="78">
        <f>Size!Q118</f>
        <v>0.19216615965224998</v>
      </c>
    </row>
    <row r="98" spans="2:17">
      <c r="B98" s="369"/>
      <c r="C98" s="151" t="s">
        <v>106</v>
      </c>
      <c r="D98" s="77">
        <f>Size!D119</f>
        <v>234798369.84256035</v>
      </c>
      <c r="E98" s="76">
        <f>Size!E119</f>
        <v>18932318.906206697</v>
      </c>
      <c r="F98" s="78">
        <f>Size!F119</f>
        <v>8.7704012854660215E-2</v>
      </c>
      <c r="G98" s="95">
        <f>Size!G119</f>
        <v>12.982841456768384</v>
      </c>
      <c r="H98" s="81">
        <f>Size!H119</f>
        <v>-0.27136630139793638</v>
      </c>
      <c r="I98" s="178">
        <f>Size!I119</f>
        <v>3.4675170405928779</v>
      </c>
      <c r="J98" s="179">
        <f>Size!J119</f>
        <v>0.11356248880083974</v>
      </c>
      <c r="K98" s="78">
        <f>Size!K119</f>
        <v>3.3859280752675261E-2</v>
      </c>
      <c r="L98" s="79">
        <f>Size!L119</f>
        <v>814167348.53250694</v>
      </c>
      <c r="M98" s="80">
        <f>Size!M119</f>
        <v>90162424.41715169</v>
      </c>
      <c r="N98" s="78">
        <f>Size!N119</f>
        <v>0.12453288840171779</v>
      </c>
      <c r="O98" s="77">
        <f>Size!O119</f>
        <v>670100135.49029958</v>
      </c>
      <c r="P98" s="76">
        <f>Size!P119</f>
        <v>49705658.68135941</v>
      </c>
      <c r="Q98" s="78">
        <f>Size!Q119</f>
        <v>8.0119440999902744E-2</v>
      </c>
    </row>
    <row r="99" spans="2:17" ht="15" customHeight="1">
      <c r="B99" s="369"/>
      <c r="C99" s="151" t="s">
        <v>107</v>
      </c>
      <c r="D99" s="77">
        <f>Size!D120</f>
        <v>514932826.60089242</v>
      </c>
      <c r="E99" s="76">
        <f>Size!E120</f>
        <v>102550979.69947881</v>
      </c>
      <c r="F99" s="78">
        <f>Size!F120</f>
        <v>0.24867966538787831</v>
      </c>
      <c r="G99" s="95">
        <f>Size!G120</f>
        <v>28.472477271148382</v>
      </c>
      <c r="H99" s="81">
        <f>Size!H120</f>
        <v>3.1521702992141165</v>
      </c>
      <c r="I99" s="178">
        <f>Size!I120</f>
        <v>2.1142838266331943</v>
      </c>
      <c r="J99" s="179">
        <f>Size!J120</f>
        <v>3.763755224290577E-2</v>
      </c>
      <c r="K99" s="78">
        <f>Size!K120</f>
        <v>1.8124199921316066E-2</v>
      </c>
      <c r="L99" s="79">
        <f>Size!L120</f>
        <v>1088714147.0847819</v>
      </c>
      <c r="M99" s="80">
        <f>Size!M120</f>
        <v>232342921.09077489</v>
      </c>
      <c r="N99" s="78">
        <f>Size!N120</f>
        <v>0.27131098528105013</v>
      </c>
      <c r="O99" s="77">
        <f>Size!O120</f>
        <v>226437420.08431566</v>
      </c>
      <c r="P99" s="76">
        <f>Size!P120</f>
        <v>41305739.567825019</v>
      </c>
      <c r="Q99" s="78">
        <f>Size!Q120</f>
        <v>0.22311545734683536</v>
      </c>
    </row>
    <row r="100" spans="2:17" ht="15" thickBot="1">
      <c r="B100" s="370"/>
      <c r="C100" s="152" t="s">
        <v>108</v>
      </c>
      <c r="D100" s="144">
        <f>Size!D121</f>
        <v>1057864801.4263352</v>
      </c>
      <c r="E100" s="138">
        <f>Size!E121</f>
        <v>58025890.144971013</v>
      </c>
      <c r="F100" s="140">
        <f>Size!F121</f>
        <v>5.8035238967251969E-2</v>
      </c>
      <c r="G100" s="141">
        <f>Size!G121</f>
        <v>58.493127566528742</v>
      </c>
      <c r="H100" s="142">
        <f>Size!H121</f>
        <v>-2.8971308707708303</v>
      </c>
      <c r="I100" s="180">
        <f>Size!I121</f>
        <v>2.4199907693896283</v>
      </c>
      <c r="J100" s="181">
        <f>Size!J121</f>
        <v>7.575413133266018E-2</v>
      </c>
      <c r="K100" s="140">
        <f>Size!K121</f>
        <v>3.231505305515972E-2</v>
      </c>
      <c r="L100" s="143">
        <f>Size!L121</f>
        <v>2560023054.7139235</v>
      </c>
      <c r="M100" s="139">
        <f>Size!M121</f>
        <v>216164046.73315907</v>
      </c>
      <c r="N100" s="140">
        <f>Size!N121</f>
        <v>9.2225703848707388E-2</v>
      </c>
      <c r="O100" s="144">
        <f>Size!O121</f>
        <v>475848097.27265441</v>
      </c>
      <c r="P100" s="138">
        <f>Size!P121</f>
        <v>20962600.948293865</v>
      </c>
      <c r="Q100" s="140">
        <f>Size!Q121</f>
        <v>4.6083247581378758E-2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60" t="s">
        <v>136</v>
      </c>
      <c r="C102" s="360"/>
      <c r="D102" s="360"/>
      <c r="E102" s="360"/>
      <c r="F102" s="360"/>
      <c r="G102" s="360"/>
      <c r="H102" s="360"/>
      <c r="I102" s="360"/>
      <c r="J102" s="360"/>
      <c r="K102" s="360"/>
      <c r="L102" s="360"/>
      <c r="M102" s="360"/>
      <c r="N102" s="360"/>
      <c r="O102" s="360"/>
      <c r="P102" s="360"/>
      <c r="Q102" s="360"/>
    </row>
    <row r="103" spans="2:17">
      <c r="B103" s="361" t="s">
        <v>19</v>
      </c>
      <c r="C103" s="361"/>
      <c r="D103" s="361"/>
      <c r="E103" s="361"/>
      <c r="F103" s="361"/>
      <c r="G103" s="361"/>
      <c r="H103" s="361"/>
      <c r="I103" s="361"/>
      <c r="J103" s="361"/>
      <c r="K103" s="361"/>
      <c r="L103" s="361"/>
      <c r="M103" s="361"/>
      <c r="N103" s="361"/>
      <c r="O103" s="361"/>
      <c r="P103" s="361"/>
      <c r="Q103" s="361"/>
    </row>
    <row r="104" spans="2:17" ht="15" thickBot="1">
      <c r="B104" s="361" t="str">
        <f>'HOME PAGE'!H7</f>
        <v>YTD Ending 02-23-2025</v>
      </c>
      <c r="C104" s="361"/>
      <c r="D104" s="361"/>
      <c r="E104" s="361"/>
      <c r="F104" s="361"/>
      <c r="G104" s="361"/>
      <c r="H104" s="361"/>
      <c r="I104" s="361"/>
      <c r="J104" s="361"/>
      <c r="K104" s="361"/>
      <c r="L104" s="361"/>
      <c r="M104" s="361"/>
      <c r="N104" s="361"/>
      <c r="O104" s="361"/>
      <c r="P104" s="361"/>
      <c r="Q104" s="361"/>
    </row>
    <row r="105" spans="2:17">
      <c r="D105" s="366" t="s">
        <v>64</v>
      </c>
      <c r="E105" s="364"/>
      <c r="F105" s="367"/>
      <c r="G105" s="363" t="s">
        <v>21</v>
      </c>
      <c r="H105" s="365"/>
      <c r="I105" s="366" t="s">
        <v>22</v>
      </c>
      <c r="J105" s="364"/>
      <c r="K105" s="367"/>
      <c r="L105" s="363" t="s">
        <v>23</v>
      </c>
      <c r="M105" s="364"/>
      <c r="N105" s="365"/>
      <c r="O105" s="366" t="s">
        <v>24</v>
      </c>
      <c r="P105" s="364"/>
      <c r="Q105" s="367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1" t="s">
        <v>11</v>
      </c>
      <c r="D107" s="282">
        <f>'Segment Data'!D105</f>
        <v>307240974.48928082</v>
      </c>
      <c r="E107" s="283">
        <f>'Segment Data'!E105</f>
        <v>32778449.685870588</v>
      </c>
      <c r="F107" s="284">
        <f>'Segment Data'!F105</f>
        <v>0.11942777874447109</v>
      </c>
      <c r="G107" s="285">
        <f>'Segment Data'!G105</f>
        <v>99.96725478116133</v>
      </c>
      <c r="H107" s="286">
        <f>'Segment Data'!H105</f>
        <v>1.8554622622900752E-2</v>
      </c>
      <c r="I107" s="287">
        <f>'Segment Data'!I105</f>
        <v>2.4955168112192418</v>
      </c>
      <c r="J107" s="288">
        <f>'Segment Data'!J105</f>
        <v>0.11312891162639893</v>
      </c>
      <c r="K107" s="284">
        <f>'Segment Data'!K105</f>
        <v>4.748551302066846E-2</v>
      </c>
      <c r="L107" s="289">
        <f>'Segment Data'!L105</f>
        <v>766725016.93338251</v>
      </c>
      <c r="M107" s="290">
        <f>'Segment Data'!M105</f>
        <v>112848818.95003748</v>
      </c>
      <c r="N107" s="284">
        <f>'Segment Data'!N105</f>
        <v>0.17258438110773971</v>
      </c>
      <c r="O107" s="282">
        <f>'Segment Data'!O105</f>
        <v>224309057.74273741</v>
      </c>
      <c r="P107" s="283">
        <f>'Segment Data'!P105</f>
        <v>23321121.293826044</v>
      </c>
      <c r="Q107" s="284">
        <f>'Segment Data'!Q105</f>
        <v>0.11603244307030329</v>
      </c>
    </row>
    <row r="108" spans="2:17">
      <c r="B108" s="375" t="s">
        <v>60</v>
      </c>
      <c r="C108" s="151" t="s">
        <v>145</v>
      </c>
      <c r="D108" s="77">
        <f>'Segment Data'!D106</f>
        <v>2987131.5883916239</v>
      </c>
      <c r="E108" s="76">
        <f>'Segment Data'!E106</f>
        <v>197649.49121106276</v>
      </c>
      <c r="F108" s="78">
        <f>'Segment Data'!F106</f>
        <v>7.0855264283945341E-2</v>
      </c>
      <c r="G108" s="95">
        <f>'Segment Data'!G106</f>
        <v>0.97192552216702754</v>
      </c>
      <c r="H108" s="81">
        <f>'Segment Data'!H106</f>
        <v>-4.3896619410993321E-2</v>
      </c>
      <c r="I108" s="178">
        <f>'Segment Data'!I106</f>
        <v>4.4671913815635431</v>
      </c>
      <c r="J108" s="179">
        <f>'Segment Data'!J106</f>
        <v>0.13383895030765913</v>
      </c>
      <c r="K108" s="78">
        <f>'Segment Data'!K106</f>
        <v>3.0885775489271752E-2</v>
      </c>
      <c r="L108" s="79">
        <f>'Segment Data'!L106</f>
        <v>13344088.48725928</v>
      </c>
      <c r="M108" s="80">
        <f>'Segment Data'!M106</f>
        <v>1256279.4594971333</v>
      </c>
      <c r="N108" s="78">
        <f>'Segment Data'!N106</f>
        <v>0.10392945955812409</v>
      </c>
      <c r="O108" s="77">
        <f>'Segment Data'!O106</f>
        <v>5809720.5721890926</v>
      </c>
      <c r="P108" s="76">
        <f>'Segment Data'!P106</f>
        <v>349453.20961732324</v>
      </c>
      <c r="Q108" s="78">
        <f>'Segment Data'!Q106</f>
        <v>6.399928545856623E-2</v>
      </c>
    </row>
    <row r="109" spans="2:17">
      <c r="B109" s="376"/>
      <c r="C109" s="151" t="s">
        <v>149</v>
      </c>
      <c r="D109" s="77">
        <f>'Segment Data'!D107</f>
        <v>6336632.6660870062</v>
      </c>
      <c r="E109" s="76">
        <f>'Segment Data'!E107</f>
        <v>282242.91383547802</v>
      </c>
      <c r="F109" s="78">
        <f>'Segment Data'!F107</f>
        <v>4.6617896333898311E-2</v>
      </c>
      <c r="G109" s="95">
        <f>'Segment Data'!G107</f>
        <v>2.0617555104371332</v>
      </c>
      <c r="H109" s="81">
        <f>'Segment Data'!H107</f>
        <v>-0.14302048375060572</v>
      </c>
      <c r="I109" s="178">
        <f>'Segment Data'!I107</f>
        <v>2.9914353804156746</v>
      </c>
      <c r="J109" s="179">
        <f>'Segment Data'!J107</f>
        <v>-2.5994258572463735E-3</v>
      </c>
      <c r="K109" s="78">
        <f>'Segment Data'!K107</f>
        <v>-8.6820161602671204E-4</v>
      </c>
      <c r="L109" s="79">
        <f>'Segment Data'!L107</f>
        <v>18955627.150030375</v>
      </c>
      <c r="M109" s="80">
        <f>'Segment Data'!M107</f>
        <v>828573.50104721263</v>
      </c>
      <c r="N109" s="78">
        <f>'Segment Data'!N107</f>
        <v>4.5709220984938799E-2</v>
      </c>
      <c r="O109" s="77">
        <f>'Segment Data'!O107</f>
        <v>5354295.0734244585</v>
      </c>
      <c r="P109" s="76">
        <f>'Segment Data'!P107</f>
        <v>549725.71416045725</v>
      </c>
      <c r="Q109" s="78">
        <f>'Segment Data'!Q107</f>
        <v>0.11441727094656164</v>
      </c>
    </row>
    <row r="110" spans="2:17">
      <c r="B110" s="376"/>
      <c r="C110" s="151" t="s">
        <v>146</v>
      </c>
      <c r="D110" s="77">
        <f>'Segment Data'!D108</f>
        <v>143541530.03039193</v>
      </c>
      <c r="E110" s="76">
        <f>'Segment Data'!E108</f>
        <v>35185038.047693327</v>
      </c>
      <c r="F110" s="78">
        <f>'Segment Data'!F108</f>
        <v>0.32471555145317327</v>
      </c>
      <c r="G110" s="95">
        <f>'Segment Data'!G108</f>
        <v>46.704228588256029</v>
      </c>
      <c r="H110" s="81">
        <f>'Segment Data'!H108</f>
        <v>7.244959840483979</v>
      </c>
      <c r="I110" s="178">
        <f>'Segment Data'!I108</f>
        <v>2.6417940401790743</v>
      </c>
      <c r="J110" s="179">
        <f>'Segment Data'!J108</f>
        <v>-5.0475371252888035E-2</v>
      </c>
      <c r="K110" s="78">
        <f>'Segment Data'!K108</f>
        <v>-1.8748261611025486E-2</v>
      </c>
      <c r="L110" s="79">
        <f>'Segment Data'!L108</f>
        <v>379207158.55247504</v>
      </c>
      <c r="M110" s="80">
        <f>'Segment Data'!M108</f>
        <v>87482289.657382905</v>
      </c>
      <c r="N110" s="78">
        <f>'Segment Data'!N108</f>
        <v>0.29987943773433529</v>
      </c>
      <c r="O110" s="77">
        <f>'Segment Data'!O108</f>
        <v>112941134.05673832</v>
      </c>
      <c r="P110" s="76">
        <f>'Segment Data'!P108</f>
        <v>18137743.70470041</v>
      </c>
      <c r="Q110" s="78">
        <f>'Segment Data'!Q108</f>
        <v>0.19131956818578608</v>
      </c>
    </row>
    <row r="111" spans="2:17">
      <c r="B111" s="376"/>
      <c r="C111" s="151" t="s">
        <v>148</v>
      </c>
      <c r="D111" s="77">
        <f>'Segment Data'!D109</f>
        <v>631109.74666334712</v>
      </c>
      <c r="E111" s="76">
        <f>'Segment Data'!E109</f>
        <v>62998.11179264239</v>
      </c>
      <c r="F111" s="78">
        <f>'Segment Data'!F109</f>
        <v>0.11089037422544601</v>
      </c>
      <c r="G111" s="95">
        <f>'Segment Data'!G109</f>
        <v>0.20534471010724559</v>
      </c>
      <c r="H111" s="81">
        <f>'Segment Data'!H109</f>
        <v>-1.5397069582189504E-3</v>
      </c>
      <c r="I111" s="178">
        <f>'Segment Data'!I109</f>
        <v>4.2945332407578327</v>
      </c>
      <c r="J111" s="179">
        <f>'Segment Data'!J109</f>
        <v>-0.26527356961257276</v>
      </c>
      <c r="K111" s="78">
        <f>'Segment Data'!K109</f>
        <v>-5.8176493137660774E-2</v>
      </c>
      <c r="L111" s="79">
        <f>'Segment Data'!L109</f>
        <v>2710321.7856119988</v>
      </c>
      <c r="M111" s="80">
        <f>'Segment Data'!M109</f>
        <v>119842.483877894</v>
      </c>
      <c r="N111" s="78">
        <f>'Segment Data'!N109</f>
        <v>4.6262667992625801E-2</v>
      </c>
      <c r="O111" s="77">
        <f>'Segment Data'!O109</f>
        <v>1052521.5906811357</v>
      </c>
      <c r="P111" s="76">
        <f>'Segment Data'!P109</f>
        <v>254644.19795101741</v>
      </c>
      <c r="Q111" s="78">
        <f>'Segment Data'!Q109</f>
        <v>0.31915204049045004</v>
      </c>
    </row>
    <row r="112" spans="2:17" ht="15" thickBot="1">
      <c r="B112" s="377"/>
      <c r="C112" s="151" t="s">
        <v>147</v>
      </c>
      <c r="D112" s="144">
        <f>'Segment Data'!D110</f>
        <v>153744570.45775017</v>
      </c>
      <c r="E112" s="138">
        <f>'Segment Data'!E110</f>
        <v>-2949478.878657043</v>
      </c>
      <c r="F112" s="140">
        <f>'Segment Data'!F110</f>
        <v>-1.8823170957339881E-2</v>
      </c>
      <c r="G112" s="141">
        <f>'Segment Data'!G110</f>
        <v>50.024000450194961</v>
      </c>
      <c r="H112" s="142">
        <f>'Segment Data'!H110</f>
        <v>-7.0379484077396057</v>
      </c>
      <c r="I112" s="180">
        <f>'Segment Data'!I110</f>
        <v>2.2928147635293361</v>
      </c>
      <c r="J112" s="181">
        <f>'Segment Data'!J110</f>
        <v>0.19097370125198543</v>
      </c>
      <c r="K112" s="140">
        <f>'Segment Data'!K110</f>
        <v>9.0860200935014984E-2</v>
      </c>
      <c r="L112" s="143">
        <f>'Segment Data'!L110</f>
        <v>352507820.95800585</v>
      </c>
      <c r="M112" s="139">
        <f>'Segment Data'!M110</f>
        <v>23161833.84823209</v>
      </c>
      <c r="N112" s="140">
        <f>'Segment Data'!N110</f>
        <v>7.0326752882257093E-2</v>
      </c>
      <c r="O112" s="144">
        <f>'Segment Data'!O110</f>
        <v>99151386.449704409</v>
      </c>
      <c r="P112" s="138">
        <f>'Segment Data'!P110</f>
        <v>4029554.4673967957</v>
      </c>
      <c r="Q112" s="140">
        <f>'Segment Data'!Q110</f>
        <v>4.2362035964007519E-2</v>
      </c>
    </row>
    <row r="113" spans="2:17">
      <c r="B113" s="368" t="s">
        <v>61</v>
      </c>
      <c r="C113" s="150" t="s">
        <v>74</v>
      </c>
      <c r="D113" s="116">
        <f>'Type Data'!D71</f>
        <v>242640868.38885638</v>
      </c>
      <c r="E113" s="110">
        <f>'Type Data'!E71</f>
        <v>24284414.09211868</v>
      </c>
      <c r="F113" s="112">
        <f>'Type Data'!F71</f>
        <v>0.11121454673887098</v>
      </c>
      <c r="G113" s="113">
        <f>'Type Data'!G71</f>
        <v>78.948263820837909</v>
      </c>
      <c r="H113" s="114">
        <f>'Type Data'!H71</f>
        <v>-0.56876238818088609</v>
      </c>
      <c r="I113" s="182">
        <f>'Type Data'!I71</f>
        <v>2.4180768714790468</v>
      </c>
      <c r="J113" s="183">
        <f>'Type Data'!J71</f>
        <v>0.1045425071918693</v>
      </c>
      <c r="K113" s="112">
        <f>'Type Data'!K71</f>
        <v>4.5187358703478724E-2</v>
      </c>
      <c r="L113" s="115">
        <f>'Type Data'!L71</f>
        <v>586724271.92668498</v>
      </c>
      <c r="M113" s="111">
        <f>'Type Data'!M71</f>
        <v>81549111.247279763</v>
      </c>
      <c r="N113" s="112">
        <f>'Type Data'!N71</f>
        <v>0.16142739705888379</v>
      </c>
      <c r="O113" s="116">
        <f>'Type Data'!O71</f>
        <v>164547655.42224741</v>
      </c>
      <c r="P113" s="110">
        <f>'Type Data'!P71</f>
        <v>14542302.054552853</v>
      </c>
      <c r="Q113" s="112">
        <f>'Type Data'!Q71</f>
        <v>9.6945220474276159E-2</v>
      </c>
    </row>
    <row r="114" spans="2:17">
      <c r="B114" s="369"/>
      <c r="C114" s="151" t="s">
        <v>75</v>
      </c>
      <c r="D114" s="77">
        <f>'Type Data'!D72</f>
        <v>49459597.690304279</v>
      </c>
      <c r="E114" s="76">
        <f>'Type Data'!E72</f>
        <v>7048316.1499522924</v>
      </c>
      <c r="F114" s="78">
        <f>'Type Data'!F72</f>
        <v>0.16618965270469863</v>
      </c>
      <c r="G114" s="95">
        <f>'Type Data'!G72</f>
        <v>16.092710980035292</v>
      </c>
      <c r="H114" s="81">
        <f>'Type Data'!H72</f>
        <v>0.64815269269810649</v>
      </c>
      <c r="I114" s="178">
        <f>'Type Data'!I72</f>
        <v>2.689513905082149</v>
      </c>
      <c r="J114" s="179">
        <f>'Type Data'!J72</f>
        <v>0.18829845354125263</v>
      </c>
      <c r="K114" s="78">
        <f>'Type Data'!K72</f>
        <v>7.5282780387930862E-2</v>
      </c>
      <c r="L114" s="79">
        <f>'Type Data'!L72</f>
        <v>133022275.7278423</v>
      </c>
      <c r="M114" s="80">
        <f>'Type Data'!M72</f>
        <v>26942523.01946272</v>
      </c>
      <c r="N114" s="78">
        <f>'Type Data'!N72</f>
        <v>0.25398365221994379</v>
      </c>
      <c r="O114" s="77">
        <f>'Type Data'!O72</f>
        <v>30916391.247312784</v>
      </c>
      <c r="P114" s="76">
        <f>'Type Data'!P72</f>
        <v>5821847.6171913445</v>
      </c>
      <c r="Q114" s="78">
        <f>'Type Data'!Q72</f>
        <v>0.23199655283642115</v>
      </c>
    </row>
    <row r="115" spans="2:17">
      <c r="B115" s="369"/>
      <c r="C115" s="151" t="s">
        <v>76</v>
      </c>
      <c r="D115" s="77">
        <f>'Type Data'!D73</f>
        <v>14181046.785821039</v>
      </c>
      <c r="E115" s="76">
        <f>'Type Data'!E73</f>
        <v>1279807.0255734473</v>
      </c>
      <c r="F115" s="78">
        <f>'Type Data'!F73</f>
        <v>9.9200313253374195E-2</v>
      </c>
      <c r="G115" s="95">
        <f>'Type Data'!G73</f>
        <v>4.6140991430529459</v>
      </c>
      <c r="H115" s="81">
        <f>'Type Data'!H73</f>
        <v>-8.4036405302905237E-2</v>
      </c>
      <c r="I115" s="178">
        <f>'Type Data'!I73</f>
        <v>3.1022614368063386</v>
      </c>
      <c r="J115" s="179">
        <f>'Type Data'!J73</f>
        <v>-2.3792132615705786E-2</v>
      </c>
      <c r="K115" s="78">
        <f>'Type Data'!K73</f>
        <v>-7.6109164757866121E-3</v>
      </c>
      <c r="L115" s="79">
        <f>'Type Data'!L73</f>
        <v>43993314.577199087</v>
      </c>
      <c r="M115" s="80">
        <f>'Type Data'!M73</f>
        <v>3663347.9747074991</v>
      </c>
      <c r="N115" s="78">
        <f>'Type Data'!N73</f>
        <v>9.0834391479044208E-2</v>
      </c>
      <c r="O115" s="77">
        <f>'Type Data'!O73</f>
        <v>25007164.57595861</v>
      </c>
      <c r="P115" s="76">
        <f>'Type Data'!P73</f>
        <v>2293321.9491424561</v>
      </c>
      <c r="Q115" s="78">
        <f>'Type Data'!Q73</f>
        <v>0.10096582893618102</v>
      </c>
    </row>
    <row r="116" spans="2:17" ht="15" thickBot="1">
      <c r="B116" s="370"/>
      <c r="C116" s="152" t="s">
        <v>77</v>
      </c>
      <c r="D116" s="144">
        <f>'Type Data'!D74</f>
        <v>959461.62430465221</v>
      </c>
      <c r="E116" s="138">
        <f>'Type Data'!E74</f>
        <v>165912.41823479068</v>
      </c>
      <c r="F116" s="140">
        <f>'Type Data'!F74</f>
        <v>0.20907640882975601</v>
      </c>
      <c r="G116" s="141">
        <f>'Type Data'!G74</f>
        <v>0.31218083723711304</v>
      </c>
      <c r="H116" s="142">
        <f>'Type Data'!H74</f>
        <v>2.3200723411615887E-2</v>
      </c>
      <c r="I116" s="180">
        <f>'Type Data'!I74</f>
        <v>3.11128097887274</v>
      </c>
      <c r="J116" s="181">
        <f>'Type Data'!J74</f>
        <v>0.22385071551623081</v>
      </c>
      <c r="K116" s="140">
        <f>'Type Data'!K74</f>
        <v>7.752592966730712E-2</v>
      </c>
      <c r="L116" s="143">
        <f>'Type Data'!L74</f>
        <v>2985154.7016574075</v>
      </c>
      <c r="M116" s="139">
        <f>'Type Data'!M74</f>
        <v>693836.70858875848</v>
      </c>
      <c r="N116" s="140">
        <f>'Type Data'!N74</f>
        <v>0.30281118146309199</v>
      </c>
      <c r="O116" s="144">
        <f>'Type Data'!O74</f>
        <v>3837846.4972186089</v>
      </c>
      <c r="P116" s="138">
        <f>'Type Data'!P74</f>
        <v>663649.6729391627</v>
      </c>
      <c r="Q116" s="140">
        <f>'Type Data'!Q74</f>
        <v>0.20907640882975601</v>
      </c>
    </row>
    <row r="117" spans="2:17" ht="15" thickBot="1">
      <c r="B117" s="94" t="s">
        <v>78</v>
      </c>
      <c r="C117" s="153" t="s">
        <v>79</v>
      </c>
      <c r="D117" s="137">
        <f>Granola!D20</f>
        <v>9457.1969438737469</v>
      </c>
      <c r="E117" s="131">
        <f>Granola!E20</f>
        <v>-361222.00136618578</v>
      </c>
      <c r="F117" s="133">
        <f>Granola!F20</f>
        <v>-0.97448684202677283</v>
      </c>
      <c r="G117" s="134">
        <f>Granola!G20</f>
        <v>3.0770961391962111E-3</v>
      </c>
      <c r="H117" s="135">
        <f>Granola!H20</f>
        <v>-0.13191001757855689</v>
      </c>
      <c r="I117" s="184">
        <f>Granola!I20</f>
        <v>5.0425959485965235</v>
      </c>
      <c r="J117" s="185">
        <f>Granola!J20</f>
        <v>1.4369573459295331</v>
      </c>
      <c r="K117" s="133">
        <f>Granola!K20</f>
        <v>0.39853060838284116</v>
      </c>
      <c r="L117" s="136">
        <f>Granola!L20</f>
        <v>47688.822994257178</v>
      </c>
      <c r="M117" s="132">
        <f>Granola!M20</f>
        <v>-1288846.4036381464</v>
      </c>
      <c r="N117" s="133">
        <f>Granola!N20</f>
        <v>-0.96431906765793518</v>
      </c>
      <c r="O117" s="137">
        <f>Granola!O20</f>
        <v>31746.783466100693</v>
      </c>
      <c r="P117" s="131">
        <f>Granola!P20</f>
        <v>-510095.54426568747</v>
      </c>
      <c r="Q117" s="133">
        <f>Granola!Q20</f>
        <v>-0.94140955432737006</v>
      </c>
    </row>
    <row r="118" spans="2:17">
      <c r="B118" s="371" t="s">
        <v>80</v>
      </c>
      <c r="C118" s="154" t="s">
        <v>14</v>
      </c>
      <c r="D118" s="125">
        <f>'NB vs PL'!D37</f>
        <v>240056571.80289859</v>
      </c>
      <c r="E118" s="117">
        <f>'NB vs PL'!E37</f>
        <v>24559728.690884084</v>
      </c>
      <c r="F118" s="121">
        <f>'NB vs PL'!F37</f>
        <v>0.11396792795761757</v>
      </c>
      <c r="G118" s="122">
        <f>'NB vs PL'!G37</f>
        <v>78.107409062881175</v>
      </c>
      <c r="H118" s="123">
        <f>'NB vs PL'!H37</f>
        <v>-0.36825668690325131</v>
      </c>
      <c r="I118" s="186">
        <f>'NB vs PL'!I37</f>
        <v>2.6966076640582677</v>
      </c>
      <c r="J118" s="187">
        <f>'NB vs PL'!J37</f>
        <v>9.7158400535016121E-2</v>
      </c>
      <c r="K118" s="121">
        <f>'NB vs PL'!K37</f>
        <v>3.7376532751914222E-2</v>
      </c>
      <c r="L118" s="124">
        <f>'NB vs PL'!L37</f>
        <v>647338391.33125019</v>
      </c>
      <c r="M118" s="118">
        <f>'NB vs PL'!M37</f>
        <v>87165281.212138414</v>
      </c>
      <c r="N118" s="121">
        <f>'NB vs PL'!N37</f>
        <v>0.15560418670150755</v>
      </c>
      <c r="O118" s="125">
        <f>'NB vs PL'!O37</f>
        <v>189122750.11794972</v>
      </c>
      <c r="P118" s="117">
        <f>'NB vs PL'!P37</f>
        <v>20383209.36309287</v>
      </c>
      <c r="Q118" s="121">
        <f>'NB vs PL'!Q37</f>
        <v>0.12079687589469854</v>
      </c>
    </row>
    <row r="119" spans="2:17" ht="15" thickBot="1">
      <c r="B119" s="372"/>
      <c r="C119" s="155" t="s">
        <v>13</v>
      </c>
      <c r="D119" s="130">
        <f>'NB vs PL'!D38</f>
        <v>67285042.37053293</v>
      </c>
      <c r="E119" s="119">
        <f>'NB vs PL'!E38</f>
        <v>8178489.5723877847</v>
      </c>
      <c r="F119" s="126">
        <f>'NB vs PL'!F38</f>
        <v>0.13836857649807718</v>
      </c>
      <c r="G119" s="127">
        <f>'NB vs PL'!G38</f>
        <v>21.892590937121138</v>
      </c>
      <c r="H119" s="128">
        <f>'NB vs PL'!H38</f>
        <v>0.36825668690575952</v>
      </c>
      <c r="I119" s="188">
        <f>'NB vs PL'!I38</f>
        <v>1.7835313500153223</v>
      </c>
      <c r="J119" s="189">
        <f>'NB vs PL'!J38</f>
        <v>0.18361112037101979</v>
      </c>
      <c r="K119" s="126">
        <f>'NB vs PL'!K38</f>
        <v>0.11476267189386097</v>
      </c>
      <c r="L119" s="129">
        <f>'NB vs PL'!L38</f>
        <v>120004982.45495476</v>
      </c>
      <c r="M119" s="120">
        <f>'NB vs PL'!M38</f>
        <v>25439212.928663284</v>
      </c>
      <c r="N119" s="126">
        <f>'NB vs PL'!N38</f>
        <v>0.26901079593700755</v>
      </c>
      <c r="O119" s="130">
        <f>'NB vs PL'!O38</f>
        <v>35301146.198997736</v>
      </c>
      <c r="P119" s="119">
        <f>'NB vs PL'!P38</f>
        <v>2788594.2300171293</v>
      </c>
      <c r="Q119" s="126">
        <f>'NB vs PL'!Q38</f>
        <v>8.5769773860804768E-2</v>
      </c>
    </row>
    <row r="120" spans="2:17">
      <c r="B120" s="368" t="s">
        <v>62</v>
      </c>
      <c r="C120" s="150" t="s">
        <v>70</v>
      </c>
      <c r="D120" s="116">
        <f>Package!D71</f>
        <v>150745853.01348627</v>
      </c>
      <c r="E120" s="110">
        <f>Package!E71</f>
        <v>7280363.4906491935</v>
      </c>
      <c r="F120" s="112">
        <f>Package!F71</f>
        <v>5.0746444422721561E-2</v>
      </c>
      <c r="G120" s="113">
        <f>Package!G71</f>
        <v>49.048305228339338</v>
      </c>
      <c r="H120" s="114">
        <f>Package!H71</f>
        <v>-3.1963107012370244</v>
      </c>
      <c r="I120" s="182">
        <f>Package!I71</f>
        <v>2.5508272254011883</v>
      </c>
      <c r="J120" s="183">
        <f>Package!J71</f>
        <v>0.12551266684429985</v>
      </c>
      <c r="K120" s="112">
        <f>Package!K71</f>
        <v>5.1751087874961028E-2</v>
      </c>
      <c r="L120" s="115">
        <f>Package!L71</f>
        <v>384526625.98312652</v>
      </c>
      <c r="M120" s="111">
        <f>Package!M71</f>
        <v>36577685.592899024</v>
      </c>
      <c r="N120" s="112">
        <f>Package!N71</f>
        <v>0.10512371600234466</v>
      </c>
      <c r="O120" s="116">
        <f>Package!O71</f>
        <v>141639961.2913118</v>
      </c>
      <c r="P120" s="110">
        <f>Package!P71</f>
        <v>9557037.7766718864</v>
      </c>
      <c r="Q120" s="112">
        <f>Package!Q71</f>
        <v>7.235634647057608E-2</v>
      </c>
    </row>
    <row r="121" spans="2:17">
      <c r="B121" s="369"/>
      <c r="C121" s="151" t="s">
        <v>71</v>
      </c>
      <c r="D121" s="77">
        <f>Package!D72</f>
        <v>87523847.770333856</v>
      </c>
      <c r="E121" s="76">
        <f>Package!E72</f>
        <v>18685874.676382959</v>
      </c>
      <c r="F121" s="78">
        <f>Package!F72</f>
        <v>0.27144719457210414</v>
      </c>
      <c r="G121" s="95">
        <f>Package!G72</f>
        <v>28.477708105270295</v>
      </c>
      <c r="H121" s="81">
        <f>Package!H72</f>
        <v>3.4095646958304009</v>
      </c>
      <c r="I121" s="178">
        <f>Package!I72</f>
        <v>2.1848506013121827</v>
      </c>
      <c r="J121" s="179">
        <f>Package!J72</f>
        <v>9.6298710040521929E-2</v>
      </c>
      <c r="K121" s="78">
        <f>Package!K72</f>
        <v>4.6107884818647402E-2</v>
      </c>
      <c r="L121" s="79">
        <f>Package!L72</f>
        <v>191226531.43016988</v>
      </c>
      <c r="M121" s="80">
        <f>Package!M72</f>
        <v>47454852.533491045</v>
      </c>
      <c r="N121" s="78">
        <f>Package!N72</f>
        <v>0.33007093537242727</v>
      </c>
      <c r="O121" s="77">
        <f>Package!O72</f>
        <v>38953127.926073134</v>
      </c>
      <c r="P121" s="76">
        <f>Package!P72</f>
        <v>7730649.8883258998</v>
      </c>
      <c r="Q121" s="78">
        <f>Package!Q72</f>
        <v>0.24759885743148663</v>
      </c>
    </row>
    <row r="122" spans="2:17" ht="15" customHeight="1">
      <c r="B122" s="369"/>
      <c r="C122" s="151" t="s">
        <v>72</v>
      </c>
      <c r="D122" s="77">
        <f>Package!D73</f>
        <v>13981990.027709816</v>
      </c>
      <c r="E122" s="76">
        <f>Package!E73</f>
        <v>-969357.52237416431</v>
      </c>
      <c r="F122" s="78">
        <f>Package!F73</f>
        <v>-6.4834124089953316E-2</v>
      </c>
      <c r="G122" s="95">
        <f>Package!G73</f>
        <v>4.5493318779214063</v>
      </c>
      <c r="H122" s="81">
        <f>Package!H73</f>
        <v>-0.89537411361538677</v>
      </c>
      <c r="I122" s="178">
        <f>Package!I73</f>
        <v>2.1047624265933425</v>
      </c>
      <c r="J122" s="179">
        <f>Package!J73</f>
        <v>-3.3088014324538229E-3</v>
      </c>
      <c r="K122" s="78">
        <f>Package!K73</f>
        <v>-1.5695871128379791E-3</v>
      </c>
      <c r="L122" s="79">
        <f>Package!L73</f>
        <v>29428767.259326424</v>
      </c>
      <c r="M122" s="80">
        <f>Package!M73</f>
        <v>-2089738.3312195912</v>
      </c>
      <c r="N122" s="78">
        <f>Package!N73</f>
        <v>-6.6301948397147634E-2</v>
      </c>
      <c r="O122" s="77">
        <f>Package!O73</f>
        <v>6382189.8445641994</v>
      </c>
      <c r="P122" s="76">
        <f>Package!P73</f>
        <v>-172399.761416425</v>
      </c>
      <c r="Q122" s="78">
        <f>Package!Q73</f>
        <v>-2.6302144265313233E-2</v>
      </c>
    </row>
    <row r="123" spans="2:17" ht="15" thickBot="1">
      <c r="B123" s="370"/>
      <c r="C123" s="152" t="s">
        <v>73</v>
      </c>
      <c r="D123" s="144">
        <f>Package!D74</f>
        <v>49459597.690304264</v>
      </c>
      <c r="E123" s="138">
        <f>Package!E74</f>
        <v>7048316.1499522999</v>
      </c>
      <c r="F123" s="140">
        <f>Package!F74</f>
        <v>0.16618965270469888</v>
      </c>
      <c r="G123" s="141">
        <f>Package!G74</f>
        <v>16.09271098003525</v>
      </c>
      <c r="H123" s="142">
        <f>Package!H74</f>
        <v>0.64815269269805853</v>
      </c>
      <c r="I123" s="180">
        <f>Package!I74</f>
        <v>2.6895139050821522</v>
      </c>
      <c r="J123" s="181">
        <f>Package!J74</f>
        <v>0.18829845354125663</v>
      </c>
      <c r="K123" s="140">
        <f>Package!K74</f>
        <v>7.5282780387932485E-2</v>
      </c>
      <c r="L123" s="143">
        <f>Package!L74</f>
        <v>133022275.72784241</v>
      </c>
      <c r="M123" s="139">
        <f>Package!M74</f>
        <v>26942523.019462913</v>
      </c>
      <c r="N123" s="140">
        <f>Package!N74</f>
        <v>0.25398365221994584</v>
      </c>
      <c r="O123" s="144">
        <f>Package!O74</f>
        <v>30916391.247312784</v>
      </c>
      <c r="P123" s="138">
        <f>Package!P74</f>
        <v>5821847.617191352</v>
      </c>
      <c r="Q123" s="140">
        <f>Package!Q74</f>
        <v>0.23199655283642151</v>
      </c>
    </row>
    <row r="124" spans="2:17">
      <c r="B124" s="371" t="s">
        <v>81</v>
      </c>
      <c r="C124" s="156" t="s">
        <v>82</v>
      </c>
      <c r="D124" s="116">
        <f>Flavor!D211</f>
        <v>139348890.87269124</v>
      </c>
      <c r="E124" s="110">
        <f>Flavor!E211</f>
        <v>5558144.4382085949</v>
      </c>
      <c r="F124" s="112">
        <f>Flavor!F211</f>
        <v>4.1543564008220998E-2</v>
      </c>
      <c r="G124" s="113">
        <f>Flavor!G211</f>
        <v>7.7050984578374937</v>
      </c>
      <c r="H124" s="114">
        <f>Flavor!H211</f>
        <v>-0.50967334935892872</v>
      </c>
      <c r="I124" s="182">
        <f>Flavor!I211</f>
        <v>2.5820907473928316</v>
      </c>
      <c r="J124" s="183">
        <f>Flavor!J211</f>
        <v>9.2974247415737565E-2</v>
      </c>
      <c r="K124" s="112">
        <f>Flavor!K211</f>
        <v>3.7352308506489414E-2</v>
      </c>
      <c r="L124" s="115">
        <f>Flavor!L211</f>
        <v>359811481.78182948</v>
      </c>
      <c r="M124" s="111">
        <f>Flavor!M211</f>
        <v>26790727.287507176</v>
      </c>
      <c r="N124" s="112">
        <f>Flavor!N211</f>
        <v>8.0447620534004685E-2</v>
      </c>
      <c r="O124" s="116">
        <f>Flavor!O211</f>
        <v>131404986.36071283</v>
      </c>
      <c r="P124" s="110">
        <f>Flavor!P211</f>
        <v>3161961.5350048989</v>
      </c>
      <c r="Q124" s="112">
        <f>Flavor!Q211</f>
        <v>2.4656011812745734E-2</v>
      </c>
    </row>
    <row r="125" spans="2:17">
      <c r="B125" s="369"/>
      <c r="C125" s="151" t="s">
        <v>83</v>
      </c>
      <c r="D125" s="77">
        <f>Flavor!D212</f>
        <v>400538562.24524617</v>
      </c>
      <c r="E125" s="76">
        <f>Flavor!E212</f>
        <v>-5656463.2538539171</v>
      </c>
      <c r="F125" s="78">
        <f>Flavor!F212</f>
        <v>-1.3925486278183012E-2</v>
      </c>
      <c r="G125" s="95">
        <f>Flavor!G212</f>
        <v>22.147209345783939</v>
      </c>
      <c r="H125" s="81">
        <f>Flavor!H212</f>
        <v>-2.7932258683021907</v>
      </c>
      <c r="I125" s="178">
        <f>Flavor!I212</f>
        <v>2.2987371670390768</v>
      </c>
      <c r="J125" s="179">
        <f>Flavor!J212</f>
        <v>7.0810445730011828E-2</v>
      </c>
      <c r="K125" s="78">
        <f>Flavor!K212</f>
        <v>3.1783112547079495E-2</v>
      </c>
      <c r="L125" s="79">
        <f>Flavor!L212</f>
        <v>920732879.86554217</v>
      </c>
      <c r="M125" s="80">
        <f>Flavor!M212</f>
        <v>15760128.493280053</v>
      </c>
      <c r="N125" s="78">
        <f>Flavor!N212</f>
        <v>1.7415030971244236E-2</v>
      </c>
      <c r="O125" s="77">
        <f>Flavor!O212</f>
        <v>214897822.6211578</v>
      </c>
      <c r="P125" s="76">
        <f>Flavor!P212</f>
        <v>9293869.513022691</v>
      </c>
      <c r="Q125" s="78">
        <f>Flavor!Q212</f>
        <v>4.5202776369453773E-2</v>
      </c>
    </row>
    <row r="126" spans="2:17">
      <c r="B126" s="369"/>
      <c r="C126" s="151" t="s">
        <v>84</v>
      </c>
      <c r="D126" s="77">
        <f>Flavor!D213</f>
        <v>234531311.09843105</v>
      </c>
      <c r="E126" s="76">
        <f>Flavor!E213</f>
        <v>30390202.940425754</v>
      </c>
      <c r="F126" s="78">
        <f>Flavor!F213</f>
        <v>0.14886860963301779</v>
      </c>
      <c r="G126" s="95">
        <f>Flavor!G213</f>
        <v>12.968074823861182</v>
      </c>
      <c r="H126" s="81">
        <f>Flavor!H213</f>
        <v>0.43378030292111625</v>
      </c>
      <c r="I126" s="178">
        <f>Flavor!I213</f>
        <v>2.5453836789374451</v>
      </c>
      <c r="J126" s="179">
        <f>Flavor!J213</f>
        <v>8.0784511076952725E-2</v>
      </c>
      <c r="K126" s="78">
        <f>Flavor!K213</f>
        <v>3.2777951129100397E-2</v>
      </c>
      <c r="L126" s="79">
        <f>Flavor!L213</f>
        <v>596972171.46974683</v>
      </c>
      <c r="M126" s="80">
        <f>Flavor!M213</f>
        <v>93846166.177408159</v>
      </c>
      <c r="N126" s="78">
        <f>Flavor!N213</f>
        <v>0.18652616877332617</v>
      </c>
      <c r="O126" s="77">
        <f>Flavor!O213</f>
        <v>177257894.94167948</v>
      </c>
      <c r="P126" s="76">
        <f>Flavor!P213</f>
        <v>19346037.382191539</v>
      </c>
      <c r="Q126" s="78">
        <f>Flavor!Q213</f>
        <v>0.12251161933741153</v>
      </c>
    </row>
    <row r="127" spans="2:17">
      <c r="B127" s="369"/>
      <c r="C127" s="151" t="s">
        <v>85</v>
      </c>
      <c r="D127" s="77">
        <f>Flavor!D214</f>
        <v>42949147.426723398</v>
      </c>
      <c r="E127" s="76">
        <f>Flavor!E214</f>
        <v>-9413933.3134759292</v>
      </c>
      <c r="F127" s="78">
        <f>Flavor!F214</f>
        <v>-0.17978188411379734</v>
      </c>
      <c r="G127" s="95">
        <f>Flavor!G214</f>
        <v>2.3748119380829231</v>
      </c>
      <c r="H127" s="81">
        <f>Flavor!H214</f>
        <v>-0.84028903762756313</v>
      </c>
      <c r="I127" s="178">
        <f>Flavor!I214</f>
        <v>2.2540436371198336</v>
      </c>
      <c r="J127" s="179">
        <f>Flavor!J214</f>
        <v>0.28297973926745157</v>
      </c>
      <c r="K127" s="78">
        <f>Flavor!K214</f>
        <v>0.14356700438569173</v>
      </c>
      <c r="L127" s="79">
        <f>Flavor!L214</f>
        <v>96809252.476927549</v>
      </c>
      <c r="M127" s="80">
        <f>Flavor!M214</f>
        <v>-6401725.5504087359</v>
      </c>
      <c r="N127" s="78">
        <f>Flavor!N214</f>
        <v>-6.2025626273139137E-2</v>
      </c>
      <c r="O127" s="77">
        <f>Flavor!O214</f>
        <v>26296464.314858437</v>
      </c>
      <c r="P127" s="76">
        <f>Flavor!P214</f>
        <v>219209.23878199607</v>
      </c>
      <c r="Q127" s="78">
        <f>Flavor!Q214</f>
        <v>8.4061469714694411E-3</v>
      </c>
    </row>
    <row r="128" spans="2:17">
      <c r="B128" s="369"/>
      <c r="C128" s="151" t="s">
        <v>86</v>
      </c>
      <c r="D128" s="77">
        <f>Flavor!D215</f>
        <v>306644412.90237254</v>
      </c>
      <c r="E128" s="76">
        <f>Flavor!E215</f>
        <v>65872143.712813914</v>
      </c>
      <c r="F128" s="78">
        <f>Flavor!F215</f>
        <v>0.27358692068044244</v>
      </c>
      <c r="G128" s="95">
        <f>Flavor!G215</f>
        <v>16.955466083451885</v>
      </c>
      <c r="H128" s="81">
        <f>Flavor!H215</f>
        <v>2.1720128058242967</v>
      </c>
      <c r="I128" s="178">
        <f>Flavor!I215</f>
        <v>2.2727826445267687</v>
      </c>
      <c r="J128" s="179">
        <f>Flavor!J215</f>
        <v>3.1441612102190319E-2</v>
      </c>
      <c r="K128" s="78">
        <f>Flavor!K215</f>
        <v>1.4028035737238187E-2</v>
      </c>
      <c r="L128" s="79">
        <f>Flavor!L215</f>
        <v>696936099.68561268</v>
      </c>
      <c r="M128" s="80">
        <f>Flavor!M215</f>
        <v>157283333.28107882</v>
      </c>
      <c r="N128" s="78">
        <f>Flavor!N215</f>
        <v>0.29145284351822681</v>
      </c>
      <c r="O128" s="77">
        <f>Flavor!O215</f>
        <v>155237319.25254723</v>
      </c>
      <c r="P128" s="76">
        <f>Flavor!P215</f>
        <v>27164357.22544682</v>
      </c>
      <c r="Q128" s="78">
        <f>Flavor!Q215</f>
        <v>0.21210064009996743</v>
      </c>
    </row>
    <row r="129" spans="2:17">
      <c r="B129" s="369"/>
      <c r="C129" s="151" t="s">
        <v>87</v>
      </c>
      <c r="D129" s="77">
        <f>Flavor!D216</f>
        <v>47497033.107741624</v>
      </c>
      <c r="E129" s="76">
        <f>Flavor!E216</f>
        <v>3942535.5248959437</v>
      </c>
      <c r="F129" s="78">
        <f>Flavor!F216</f>
        <v>9.0519595993428376E-2</v>
      </c>
      <c r="G129" s="95">
        <f>Flavor!G216</f>
        <v>2.6262807996417057</v>
      </c>
      <c r="H129" s="81">
        <f>Flavor!H216</f>
        <v>-4.7971855009379283E-2</v>
      </c>
      <c r="I129" s="178">
        <f>Flavor!I216</f>
        <v>2.5207280987535103</v>
      </c>
      <c r="J129" s="179">
        <f>Flavor!J216</f>
        <v>0.16383114150145506</v>
      </c>
      <c r="K129" s="78">
        <f>Flavor!K216</f>
        <v>6.9511372144359027E-2</v>
      </c>
      <c r="L129" s="79">
        <f>Flavor!L216</f>
        <v>119727105.96211007</v>
      </c>
      <c r="M129" s="80">
        <f>Flavor!M216</f>
        <v>17073643.134459093</v>
      </c>
      <c r="N129" s="78">
        <f>Flavor!N216</f>
        <v>0.1663231094612436</v>
      </c>
      <c r="O129" s="77">
        <f>Flavor!O216</f>
        <v>65747664.338650115</v>
      </c>
      <c r="P129" s="76">
        <f>Flavor!P216</f>
        <v>6638777.7272429839</v>
      </c>
      <c r="Q129" s="78">
        <f>Flavor!Q216</f>
        <v>0.11231437619333874</v>
      </c>
    </row>
    <row r="130" spans="2:17">
      <c r="B130" s="369"/>
      <c r="C130" s="151" t="s">
        <v>88</v>
      </c>
      <c r="D130" s="77">
        <f>Flavor!D217</f>
        <v>3047638.725877203</v>
      </c>
      <c r="E130" s="76">
        <f>Flavor!E217</f>
        <v>259226.43704517325</v>
      </c>
      <c r="F130" s="78">
        <f>Flavor!F217</f>
        <v>9.2965605582578437E-2</v>
      </c>
      <c r="G130" s="95">
        <f>Flavor!G217</f>
        <v>0.1685148428504944</v>
      </c>
      <c r="H130" s="81">
        <f>Flavor!H217</f>
        <v>-2.6940880179387172E-3</v>
      </c>
      <c r="I130" s="178">
        <f>Flavor!I217</f>
        <v>3.4224198756887207</v>
      </c>
      <c r="J130" s="179">
        <f>Flavor!J217</f>
        <v>0.15679230899202912</v>
      </c>
      <c r="K130" s="78">
        <f>Flavor!K217</f>
        <v>4.8012918126677434E-2</v>
      </c>
      <c r="L130" s="79">
        <f>Flavor!L217</f>
        <v>10430299.349360788</v>
      </c>
      <c r="M130" s="80">
        <f>Flavor!M217</f>
        <v>1324383.3116350938</v>
      </c>
      <c r="N130" s="78">
        <f>Flavor!N217</f>
        <v>0.14544207371868909</v>
      </c>
      <c r="O130" s="77">
        <f>Flavor!O217</f>
        <v>6232224.7916843109</v>
      </c>
      <c r="P130" s="76">
        <f>Flavor!P217</f>
        <v>642619.55397577584</v>
      </c>
      <c r="Q130" s="78">
        <f>Flavor!Q217</f>
        <v>0.11496689419863547</v>
      </c>
    </row>
    <row r="131" spans="2:17">
      <c r="B131" s="369"/>
      <c r="C131" s="151" t="s">
        <v>89</v>
      </c>
      <c r="D131" s="77">
        <f>Flavor!D218</f>
        <v>24472478.367391799</v>
      </c>
      <c r="E131" s="76">
        <f>Flavor!E218</f>
        <v>-1898661.912508674</v>
      </c>
      <c r="F131" s="78">
        <f>Flavor!F218</f>
        <v>-7.1997717670016489E-2</v>
      </c>
      <c r="G131" s="95">
        <f>Flavor!G218</f>
        <v>1.3531708372212483</v>
      </c>
      <c r="H131" s="81">
        <f>Flavor!H218</f>
        <v>-0.26602111340467594</v>
      </c>
      <c r="I131" s="178">
        <f>Flavor!I218</f>
        <v>2.6440656717931081</v>
      </c>
      <c r="J131" s="179">
        <f>Flavor!J218</f>
        <v>0.12325973037121329</v>
      </c>
      <c r="K131" s="78">
        <f>Flavor!K218</f>
        <v>4.8896953290139808E-2</v>
      </c>
      <c r="L131" s="79">
        <f>Flavor!L218</f>
        <v>64706839.954920098</v>
      </c>
      <c r="M131" s="80">
        <f>Flavor!M218</f>
        <v>-1769687.1447232664</v>
      </c>
      <c r="N131" s="78">
        <f>Flavor!N218</f>
        <v>-2.6621233417784253E-2</v>
      </c>
      <c r="O131" s="77">
        <f>Flavor!O218</f>
        <v>33596689.524757855</v>
      </c>
      <c r="P131" s="76">
        <f>Flavor!P218</f>
        <v>-1171992.2463028207</v>
      </c>
      <c r="Q131" s="78">
        <f>Flavor!Q218</f>
        <v>-3.3708273843108871E-2</v>
      </c>
    </row>
    <row r="132" spans="2:17">
      <c r="B132" s="369"/>
      <c r="C132" s="151" t="s">
        <v>90</v>
      </c>
      <c r="D132" s="77">
        <f>Flavor!D219</f>
        <v>13030524.825244565</v>
      </c>
      <c r="E132" s="76">
        <f>Flavor!E219</f>
        <v>-1140462.0657461938</v>
      </c>
      <c r="F132" s="78">
        <f>Flavor!F219</f>
        <v>-8.0478662108652815E-2</v>
      </c>
      <c r="G132" s="95">
        <f>Flavor!G219</f>
        <v>0.72050431192546471</v>
      </c>
      <c r="H132" s="81">
        <f>Flavor!H219</f>
        <v>-0.14959639903265565</v>
      </c>
      <c r="I132" s="178">
        <f>Flavor!I219</f>
        <v>2.4164344049164441</v>
      </c>
      <c r="J132" s="179">
        <f>Flavor!J219</f>
        <v>2.2664225291218365E-2</v>
      </c>
      <c r="K132" s="78">
        <f>Flavor!K219</f>
        <v>9.4680038560622098E-3</v>
      </c>
      <c r="L132" s="79">
        <f>Flavor!L219</f>
        <v>31487408.501838803</v>
      </c>
      <c r="M132" s="80">
        <f>Flavor!M219</f>
        <v>-2434677.333674863</v>
      </c>
      <c r="N132" s="78">
        <f>Flavor!N219</f>
        <v>-7.1772630535765991E-2</v>
      </c>
      <c r="O132" s="77">
        <f>Flavor!O219</f>
        <v>6085142.3520324826</v>
      </c>
      <c r="P132" s="76">
        <f>Flavor!P219</f>
        <v>-392999.12110994011</v>
      </c>
      <c r="Q132" s="78">
        <f>Flavor!Q219</f>
        <v>-6.0665411945581324E-2</v>
      </c>
    </row>
    <row r="133" spans="2:17">
      <c r="B133" s="369"/>
      <c r="C133" s="151" t="s">
        <v>91</v>
      </c>
      <c r="D133" s="77">
        <f>Flavor!D220</f>
        <v>5142031.1586716948</v>
      </c>
      <c r="E133" s="76">
        <f>Flavor!E220</f>
        <v>-468296.32917355653</v>
      </c>
      <c r="F133" s="78">
        <f>Flavor!F220</f>
        <v>-8.3470408846563482E-2</v>
      </c>
      <c r="G133" s="95">
        <f>Flavor!G220</f>
        <v>0.28432128955393127</v>
      </c>
      <c r="H133" s="81">
        <f>Flavor!H220</f>
        <v>-6.0153655870335332E-2</v>
      </c>
      <c r="I133" s="178">
        <f>Flavor!I220</f>
        <v>3.5044512720548768</v>
      </c>
      <c r="J133" s="179">
        <f>Flavor!J220</f>
        <v>0.12928218743055719</v>
      </c>
      <c r="K133" s="78">
        <f>Flavor!K220</f>
        <v>3.8303914319287272E-2</v>
      </c>
      <c r="L133" s="79">
        <f>Flavor!L220</f>
        <v>18019997.634952832</v>
      </c>
      <c r="M133" s="80">
        <f>Flavor!M220</f>
        <v>-915806.25664048269</v>
      </c>
      <c r="N133" s="78">
        <f>Flavor!N220</f>
        <v>-4.8363737915930856E-2</v>
      </c>
      <c r="O133" s="77">
        <f>Flavor!O220</f>
        <v>11940195.865731785</v>
      </c>
      <c r="P133" s="76">
        <f>Flavor!P220</f>
        <v>-236378.28972376324</v>
      </c>
      <c r="Q133" s="78">
        <f>Flavor!Q220</f>
        <v>-1.9412544670280446E-2</v>
      </c>
    </row>
    <row r="134" spans="2:17">
      <c r="B134" s="369"/>
      <c r="C134" s="151" t="s">
        <v>92</v>
      </c>
      <c r="D134" s="77">
        <f>Flavor!D221</f>
        <v>2328026.0492849159</v>
      </c>
      <c r="E134" s="76">
        <f>Flavor!E221</f>
        <v>-278464.01201164955</v>
      </c>
      <c r="F134" s="78">
        <f>Flavor!F221</f>
        <v>-0.10683486430526851</v>
      </c>
      <c r="G134" s="95">
        <f>Flavor!G221</f>
        <v>0.12872488478245961</v>
      </c>
      <c r="H134" s="81">
        <f>Flavor!H221</f>
        <v>-3.1313994152729119E-2</v>
      </c>
      <c r="I134" s="178">
        <f>Flavor!I221</f>
        <v>2.9617093374089505</v>
      </c>
      <c r="J134" s="179">
        <f>Flavor!J221</f>
        <v>1.2212854940952589E-2</v>
      </c>
      <c r="K134" s="78">
        <f>Flavor!K221</f>
        <v>4.1406575710622494E-3</v>
      </c>
      <c r="L134" s="79">
        <f>Flavor!L221</f>
        <v>6894936.4878984047</v>
      </c>
      <c r="M134" s="80">
        <f>Flavor!M221</f>
        <v>-792896.77948361076</v>
      </c>
      <c r="N134" s="78">
        <f>Flavor!N221</f>
        <v>-0.10313657332394524</v>
      </c>
      <c r="O134" s="77">
        <f>Flavor!O221</f>
        <v>3939674.0774210207</v>
      </c>
      <c r="P134" s="76">
        <f>Flavor!P221</f>
        <v>-51913.748653849587</v>
      </c>
      <c r="Q134" s="78">
        <f>Flavor!Q221</f>
        <v>-1.3005788903033857E-2</v>
      </c>
    </row>
    <row r="135" spans="2:17">
      <c r="B135" s="369"/>
      <c r="C135" s="151" t="s">
        <v>93</v>
      </c>
      <c r="D135" s="77">
        <f>Flavor!D222</f>
        <v>13977755.546507936</v>
      </c>
      <c r="E135" s="76">
        <f>Flavor!E222</f>
        <v>-977822.02650358714</v>
      </c>
      <c r="F135" s="78">
        <f>Flavor!F222</f>
        <v>-6.5381762872745303E-2</v>
      </c>
      <c r="G135" s="95">
        <f>Flavor!G222</f>
        <v>0.77288008559624755</v>
      </c>
      <c r="H135" s="81">
        <f>Flavor!H222</f>
        <v>-0.14539461038414347</v>
      </c>
      <c r="I135" s="178">
        <f>Flavor!I222</f>
        <v>2.3791831638917587</v>
      </c>
      <c r="J135" s="179">
        <f>Flavor!J222</f>
        <v>0.16016028911744362</v>
      </c>
      <c r="K135" s="78">
        <f>Flavor!K222</f>
        <v>7.2176042409536983E-2</v>
      </c>
      <c r="L135" s="79">
        <f>Flavor!L222</f>
        <v>33255640.665246326</v>
      </c>
      <c r="M135" s="80">
        <f>Flavor!M222</f>
        <v>68871.925272021443</v>
      </c>
      <c r="N135" s="78">
        <f>Flavor!N222</f>
        <v>2.0752826468779847E-3</v>
      </c>
      <c r="O135" s="77">
        <f>Flavor!O222</f>
        <v>12620593.048428759</v>
      </c>
      <c r="P135" s="76">
        <f>Flavor!P222</f>
        <v>-1669456.3870302066</v>
      </c>
      <c r="Q135" s="78">
        <f>Flavor!Q222</f>
        <v>-0.11682649486765664</v>
      </c>
    </row>
    <row r="136" spans="2:17" ht="15" thickBot="1">
      <c r="B136" s="372"/>
      <c r="C136" s="157" t="s">
        <v>94</v>
      </c>
      <c r="D136" s="144">
        <f>Flavor!D223</f>
        <v>5100517.2357397759</v>
      </c>
      <c r="E136" s="138">
        <f>Flavor!E223</f>
        <v>-42154.528781206347</v>
      </c>
      <c r="F136" s="140">
        <f>Flavor!F223</f>
        <v>-8.1970093973385959E-3</v>
      </c>
      <c r="G136" s="141">
        <f>Flavor!G223</f>
        <v>0.28202583631021838</v>
      </c>
      <c r="H136" s="142">
        <f>Flavor!H223</f>
        <v>-3.3734977876881289E-2</v>
      </c>
      <c r="I136" s="180">
        <f>Flavor!I223</f>
        <v>2.4298993247514891</v>
      </c>
      <c r="J136" s="181">
        <f>Flavor!J223</f>
        <v>0.19303907209660309</v>
      </c>
      <c r="K136" s="140">
        <f>Flavor!K223</f>
        <v>8.6299120326130685E-2</v>
      </c>
      <c r="L136" s="143">
        <f>Flavor!L223</f>
        <v>12393743.387007413</v>
      </c>
      <c r="M136" s="139">
        <f>Flavor!M223</f>
        <v>890305.32449986041</v>
      </c>
      <c r="N136" s="140">
        <f>Flavor!N223</f>
        <v>7.7394716228496738E-2</v>
      </c>
      <c r="O136" s="144">
        <f>Flavor!O223</f>
        <v>12920270.454699919</v>
      </c>
      <c r="P136" s="138">
        <f>Flavor!P223</f>
        <v>751098.01374036074</v>
      </c>
      <c r="Q136" s="140">
        <f>Flavor!Q223</f>
        <v>6.1721371554591557E-2</v>
      </c>
    </row>
    <row r="137" spans="2:17">
      <c r="B137" s="368" t="s">
        <v>95</v>
      </c>
      <c r="C137" s="221" t="s">
        <v>144</v>
      </c>
      <c r="D137" s="116">
        <f>Fat!D71</f>
        <v>65309488.742967829</v>
      </c>
      <c r="E137" s="110">
        <f>Fat!E71</f>
        <v>9629188.2136103064</v>
      </c>
      <c r="F137" s="112">
        <f>Fat!F71</f>
        <v>0.17293707329279415</v>
      </c>
      <c r="G137" s="113">
        <f>Fat!G71</f>
        <v>21.249803388523723</v>
      </c>
      <c r="H137" s="114">
        <f>Fat!H71</f>
        <v>0.973178496538047</v>
      </c>
      <c r="I137" s="182">
        <f>Fat!I71</f>
        <v>2.7768539258632758</v>
      </c>
      <c r="J137" s="183">
        <f>Fat!J71</f>
        <v>8.7522215385076318E-2</v>
      </c>
      <c r="K137" s="112">
        <f>Fat!K71</f>
        <v>3.2544224665210113E-2</v>
      </c>
      <c r="L137" s="115">
        <f>Fat!L71</f>
        <v>181354910.21203363</v>
      </c>
      <c r="M137" s="111">
        <f>Fat!M71</f>
        <v>31612112.349476367</v>
      </c>
      <c r="N137" s="112">
        <f>Fat!N71</f>
        <v>0.21110940092418884</v>
      </c>
      <c r="O137" s="116">
        <f>Fat!O71</f>
        <v>48991916.150079131</v>
      </c>
      <c r="P137" s="110">
        <f>Fat!P71</f>
        <v>9056957.5469048843</v>
      </c>
      <c r="Q137" s="112">
        <f>Fat!Q71</f>
        <v>0.22679271154133582</v>
      </c>
    </row>
    <row r="138" spans="2:17">
      <c r="B138" s="369"/>
      <c r="C138" s="222" t="s">
        <v>97</v>
      </c>
      <c r="D138" s="77">
        <f>Fat!D72</f>
        <v>3676513.0318943206</v>
      </c>
      <c r="E138" s="76">
        <f>Fat!E72</f>
        <v>616445.24762068735</v>
      </c>
      <c r="F138" s="78">
        <f>Fat!F72</f>
        <v>0.20144823287534222</v>
      </c>
      <c r="G138" s="95">
        <f>Fat!G72</f>
        <v>1.1962301433803777</v>
      </c>
      <c r="H138" s="81">
        <f>Fat!H72</f>
        <v>8.187109689765637E-2</v>
      </c>
      <c r="I138" s="178">
        <f>Fat!I72</f>
        <v>3.1629963635810561</v>
      </c>
      <c r="J138" s="179">
        <f>Fat!J72</f>
        <v>0.19559582027623357</v>
      </c>
      <c r="K138" s="78">
        <f>Fat!K72</f>
        <v>6.591486973928927E-2</v>
      </c>
      <c r="L138" s="79">
        <f>Fat!L72</f>
        <v>11628797.3505401</v>
      </c>
      <c r="M138" s="80">
        <f>Fat!M72</f>
        <v>2548350.5449369363</v>
      </c>
      <c r="N138" s="78">
        <f>Fat!N72</f>
        <v>0.28064153664381974</v>
      </c>
      <c r="O138" s="77">
        <f>Fat!O72</f>
        <v>3551387.0488147736</v>
      </c>
      <c r="P138" s="76">
        <f>Fat!P72</f>
        <v>837005.21984502859</v>
      </c>
      <c r="Q138" s="78">
        <f>Fat!Q72</f>
        <v>0.30835942493864893</v>
      </c>
    </row>
    <row r="139" spans="2:17">
      <c r="B139" s="369"/>
      <c r="C139" s="222" t="s">
        <v>59</v>
      </c>
      <c r="D139" s="77">
        <f>Fat!D73</f>
        <v>118918334.51899678</v>
      </c>
      <c r="E139" s="76">
        <f>Fat!E73</f>
        <v>4815386.3959561735</v>
      </c>
      <c r="F139" s="78">
        <f>Fat!F73</f>
        <v>4.2202120761714229E-2</v>
      </c>
      <c r="G139" s="95">
        <f>Fat!G73</f>
        <v>38.692558714777384</v>
      </c>
      <c r="H139" s="81">
        <f>Fat!H73</f>
        <v>-2.8593484438546781</v>
      </c>
      <c r="I139" s="178">
        <f>Fat!I73</f>
        <v>2.3824708758904682</v>
      </c>
      <c r="J139" s="179">
        <f>Fat!J73</f>
        <v>0.16062492598022748</v>
      </c>
      <c r="K139" s="78">
        <f>Fat!K73</f>
        <v>7.2293457602997407E-2</v>
      </c>
      <c r="L139" s="79">
        <f>Fat!L73</f>
        <v>283319468.60090995</v>
      </c>
      <c r="M139" s="80">
        <f>Fat!M73</f>
        <v>29800295.440913856</v>
      </c>
      <c r="N139" s="78">
        <f>Fat!N73</f>
        <v>0.11754651559275509</v>
      </c>
      <c r="O139" s="77">
        <f>Fat!O73</f>
        <v>84449551.783670723</v>
      </c>
      <c r="P139" s="76">
        <f>Fat!P73</f>
        <v>3299162.1066750586</v>
      </c>
      <c r="Q139" s="78">
        <f>Fat!Q73</f>
        <v>4.0654913917317861E-2</v>
      </c>
    </row>
    <row r="140" spans="2:17" ht="15" thickBot="1">
      <c r="B140" s="370"/>
      <c r="C140" s="223" t="s">
        <v>15</v>
      </c>
      <c r="D140" s="109">
        <f>Fat!D74</f>
        <v>119336638.19543967</v>
      </c>
      <c r="E140" s="103">
        <f>Fat!E74</f>
        <v>17717429.828688592</v>
      </c>
      <c r="F140" s="105">
        <f>Fat!F74</f>
        <v>0.17435118924313114</v>
      </c>
      <c r="G140" s="106">
        <f>Fat!G74</f>
        <v>38.828662534485595</v>
      </c>
      <c r="H140" s="107">
        <f>Fat!H74</f>
        <v>1.8228534730430255</v>
      </c>
      <c r="I140" s="190">
        <f>Fat!I74</f>
        <v>2.4336351782783603</v>
      </c>
      <c r="J140" s="191">
        <f>Fat!J74</f>
        <v>5.6783557042782817E-2</v>
      </c>
      <c r="K140" s="105">
        <f>Fat!K74</f>
        <v>2.3890240575162439E-2</v>
      </c>
      <c r="L140" s="108">
        <f>Fat!L74</f>
        <v>290421840.76989901</v>
      </c>
      <c r="M140" s="104">
        <f>Fat!M74</f>
        <v>48888060.614710748</v>
      </c>
      <c r="N140" s="105">
        <f>Fat!N74</f>
        <v>0.20240672167387766</v>
      </c>
      <c r="O140" s="109">
        <f>Fat!O74</f>
        <v>87316202.760172784</v>
      </c>
      <c r="P140" s="103">
        <f>Fat!P74</f>
        <v>10127996.420401067</v>
      </c>
      <c r="Q140" s="105">
        <f>Fat!Q74</f>
        <v>0.13121170837704194</v>
      </c>
    </row>
    <row r="141" spans="2:17" hidden="1">
      <c r="B141" s="371" t="s">
        <v>98</v>
      </c>
      <c r="C141" s="154" t="s">
        <v>99</v>
      </c>
      <c r="D141" s="125">
        <f>Organic!D20</f>
        <v>28465480.519470468</v>
      </c>
      <c r="E141" s="117">
        <f>Organic!E20</f>
        <v>4974646.4329080768</v>
      </c>
      <c r="F141" s="121">
        <f>Organic!F20</f>
        <v>0.21176968065828514</v>
      </c>
      <c r="G141" s="122">
        <f>Organic!G20</f>
        <v>9.2618373844448474</v>
      </c>
      <c r="H141" s="123">
        <f>Organic!H20</f>
        <v>0.70737868640029866</v>
      </c>
      <c r="I141" s="186">
        <f>Organic!I20</f>
        <v>2.6863579564727722</v>
      </c>
      <c r="J141" s="187">
        <f>Organic!J20</f>
        <v>0.19096516563149724</v>
      </c>
      <c r="K141" s="121">
        <f>Organic!K20</f>
        <v>7.6527096789085813E-2</v>
      </c>
      <c r="L141" s="124">
        <f>Organic!L20</f>
        <v>76468470.078300193</v>
      </c>
      <c r="M141" s="118">
        <f>Organic!M20</f>
        <v>17849612.047843911</v>
      </c>
      <c r="N141" s="121">
        <f>Organic!N20</f>
        <v>0.30450289629610122</v>
      </c>
      <c r="O141" s="125">
        <f>Organic!O20</f>
        <v>11143291.600488901</v>
      </c>
      <c r="P141" s="117">
        <f>Organic!P20</f>
        <v>1920494.4412966799</v>
      </c>
      <c r="Q141" s="121">
        <f>Organic!Q20</f>
        <v>0.20823340339677235</v>
      </c>
    </row>
    <row r="142" spans="2:17" hidden="1">
      <c r="B142" s="369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72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68" t="s">
        <v>63</v>
      </c>
      <c r="C144" s="150" t="s">
        <v>102</v>
      </c>
      <c r="D144" s="116">
        <f>Size!D122</f>
        <v>28146576.435441259</v>
      </c>
      <c r="E144" s="110">
        <f>Size!E122</f>
        <v>2195998.1662006378</v>
      </c>
      <c r="F144" s="112">
        <f>Size!F122</f>
        <v>8.4622321068026751E-2</v>
      </c>
      <c r="G144" s="113">
        <f>Size!G122</f>
        <v>9.1580752938841883</v>
      </c>
      <c r="H144" s="114">
        <f>Size!H122</f>
        <v>-0.29212767364600722</v>
      </c>
      <c r="I144" s="182">
        <f>Size!I122</f>
        <v>3.4997919893660532</v>
      </c>
      <c r="J144" s="183">
        <f>Size!J122</f>
        <v>0.12830071578658053</v>
      </c>
      <c r="K144" s="112">
        <f>Size!K122</f>
        <v>3.8054589312451391E-2</v>
      </c>
      <c r="L144" s="115">
        <f>Size!L122</f>
        <v>98507162.736836642</v>
      </c>
      <c r="M144" s="111">
        <f>Size!M122</f>
        <v>11015014.557750791</v>
      </c>
      <c r="N144" s="112">
        <f>Size!N122</f>
        <v>0.12589717805538833</v>
      </c>
      <c r="O144" s="116">
        <f>Size!O122</f>
        <v>85535640.27266407</v>
      </c>
      <c r="P144" s="110">
        <f>Size!P122</f>
        <v>7049894.3731934726</v>
      </c>
      <c r="Q144" s="112">
        <f>Size!Q122</f>
        <v>8.9823881934222985E-2</v>
      </c>
    </row>
    <row r="145" spans="1:17">
      <c r="B145" s="369"/>
      <c r="C145" s="151" t="s">
        <v>103</v>
      </c>
      <c r="D145" s="77">
        <f>Size!D123</f>
        <v>52504819.052888833</v>
      </c>
      <c r="E145" s="76">
        <f>Size!E123</f>
        <v>-1562943.1396831796</v>
      </c>
      <c r="F145" s="78">
        <f>Size!F123</f>
        <v>-2.8907117222948451E-2</v>
      </c>
      <c r="G145" s="95">
        <f>Size!G123</f>
        <v>17.083537220983615</v>
      </c>
      <c r="H145" s="81">
        <f>Size!H123</f>
        <v>-2.605863200801771</v>
      </c>
      <c r="I145" s="178">
        <f>Size!I123</f>
        <v>2.6973422586420917</v>
      </c>
      <c r="J145" s="179">
        <f>Size!J123</f>
        <v>0.10158694210827335</v>
      </c>
      <c r="K145" s="78">
        <f>Size!K123</f>
        <v>3.9135792754120262E-2</v>
      </c>
      <c r="L145" s="79">
        <f>Size!L123</f>
        <v>141623467.2137135</v>
      </c>
      <c r="M145" s="80">
        <f>Size!M123</f>
        <v>1276786.0492585301</v>
      </c>
      <c r="N145" s="78">
        <f>Size!N123</f>
        <v>9.0973725824155544E-3</v>
      </c>
      <c r="O145" s="77">
        <f>Size!O123</f>
        <v>26202175.789003849</v>
      </c>
      <c r="P145" s="76">
        <f>Size!P123</f>
        <v>-1008916.3969069012</v>
      </c>
      <c r="Q145" s="78">
        <f>Size!Q123</f>
        <v>-3.7077394395411065E-2</v>
      </c>
    </row>
    <row r="146" spans="1:17">
      <c r="B146" s="369"/>
      <c r="C146" s="151" t="s">
        <v>104</v>
      </c>
      <c r="D146" s="77">
        <f>Size!D124</f>
        <v>96466548.26556854</v>
      </c>
      <c r="E146" s="76">
        <f>Size!E124</f>
        <v>4444903.4747408926</v>
      </c>
      <c r="F146" s="78">
        <f>Size!F124</f>
        <v>4.830280402881848E-2</v>
      </c>
      <c r="G146" s="95">
        <f>Size!G124</f>
        <v>31.387402101407289</v>
      </c>
      <c r="H146" s="81">
        <f>Size!H124</f>
        <v>-2.1233432722346848</v>
      </c>
      <c r="I146" s="178">
        <f>Size!I124</f>
        <v>2.2924034583549622</v>
      </c>
      <c r="J146" s="179">
        <f>Size!J124</f>
        <v>0.14866730853020771</v>
      </c>
      <c r="K146" s="78">
        <f>Size!K124</f>
        <v>6.9349629870430141E-2</v>
      </c>
      <c r="L146" s="79">
        <f>Size!L124</f>
        <v>221140248.85955521</v>
      </c>
      <c r="M146" s="80">
        <f>Size!M124</f>
        <v>23870122.355125189</v>
      </c>
      <c r="N146" s="78">
        <f>Size!N124</f>
        <v>0.12100221548035123</v>
      </c>
      <c r="O146" s="77">
        <f>Size!O124</f>
        <v>40391661.454400957</v>
      </c>
      <c r="P146" s="76">
        <f>Size!P124</f>
        <v>1560268.3609251529</v>
      </c>
      <c r="Q146" s="78">
        <f>Size!Q124</f>
        <v>4.0180591954793891E-2</v>
      </c>
    </row>
    <row r="147" spans="1:17">
      <c r="B147" s="369"/>
      <c r="C147" s="151" t="s">
        <v>105</v>
      </c>
      <c r="D147" s="77">
        <f>Size!D125</f>
        <v>58818591.975013316</v>
      </c>
      <c r="E147" s="76">
        <f>Size!E125</f>
        <v>11598152.133619249</v>
      </c>
      <c r="F147" s="78">
        <f>Size!F125</f>
        <v>0.24561719824244743</v>
      </c>
      <c r="G147" s="95">
        <f>Size!G125</f>
        <v>19.137854837263781</v>
      </c>
      <c r="H147" s="81">
        <f>Size!H125</f>
        <v>1.9419859788746976</v>
      </c>
      <c r="I147" s="178">
        <f>Size!I125</f>
        <v>2.182660798145204</v>
      </c>
      <c r="J147" s="179">
        <f>Size!J125</f>
        <v>9.2988615867572566E-2</v>
      </c>
      <c r="K147" s="78">
        <f>Size!K125</f>
        <v>4.4499140418388462E-2</v>
      </c>
      <c r="L147" s="79">
        <f>Size!L125</f>
        <v>128381034.90595967</v>
      </c>
      <c r="M147" s="80">
        <f>Size!M125</f>
        <v>29705795.334484115</v>
      </c>
      <c r="N147" s="78">
        <f>Size!N125</f>
        <v>0.30104609285459782</v>
      </c>
      <c r="O147" s="77">
        <f>Size!O125</f>
        <v>28677259.466967046</v>
      </c>
      <c r="P147" s="76">
        <f>Size!P125</f>
        <v>5321943.7456739023</v>
      </c>
      <c r="Q147" s="78">
        <f>Size!Q125</f>
        <v>0.22786862781828562</v>
      </c>
    </row>
    <row r="148" spans="1:17">
      <c r="B148" s="369"/>
      <c r="C148" s="151" t="s">
        <v>106</v>
      </c>
      <c r="D148" s="77">
        <f>Size!D126</f>
        <v>38027143.127406277</v>
      </c>
      <c r="E148" s="76">
        <f>Size!E126</f>
        <v>5412979.5044682473</v>
      </c>
      <c r="F148" s="78">
        <f>Size!F126</f>
        <v>0.16597020751625891</v>
      </c>
      <c r="G148" s="95">
        <f>Size!G126</f>
        <v>12.372923604790008</v>
      </c>
      <c r="H148" s="81">
        <f>Size!H126</f>
        <v>0.49609902480259294</v>
      </c>
      <c r="I148" s="178">
        <f>Size!I126</f>
        <v>3.5787973173441454</v>
      </c>
      <c r="J148" s="179">
        <f>Size!J126</f>
        <v>0.13868586053131216</v>
      </c>
      <c r="K148" s="78">
        <f>Size!K126</f>
        <v>4.0314350936699217E-2</v>
      </c>
      <c r="L148" s="79">
        <f>Size!L126</f>
        <v>136091437.81062344</v>
      </c>
      <c r="M148" s="80">
        <f>Size!M126</f>
        <v>23895079.876985982</v>
      </c>
      <c r="N148" s="78">
        <f>Size!N126</f>
        <v>0.21297553964380539</v>
      </c>
      <c r="O148" s="77">
        <f>Size!O126</f>
        <v>107269130.64917576</v>
      </c>
      <c r="P148" s="76">
        <f>Size!P126</f>
        <v>13891599.178851888</v>
      </c>
      <c r="Q148" s="78">
        <f>Size!Q126</f>
        <v>0.14876811327216063</v>
      </c>
    </row>
    <row r="149" spans="1:17" ht="15" customHeight="1">
      <c r="B149" s="369"/>
      <c r="C149" s="151" t="s">
        <v>107</v>
      </c>
      <c r="D149" s="77">
        <f>Size!D127</f>
        <v>89755479.057134017</v>
      </c>
      <c r="E149" s="76">
        <f>Size!E127</f>
        <v>19186843.355778083</v>
      </c>
      <c r="F149" s="78">
        <f>Size!F127</f>
        <v>0.2718891071803648</v>
      </c>
      <c r="G149" s="95">
        <f>Size!G127</f>
        <v>29.203815857649342</v>
      </c>
      <c r="H149" s="81">
        <f>Size!H127</f>
        <v>3.5054316597920838</v>
      </c>
      <c r="I149" s="178">
        <f>Size!I127</f>
        <v>2.1694040562192374</v>
      </c>
      <c r="J149" s="179">
        <f>Size!J127</f>
        <v>9.1077241727526737E-2</v>
      </c>
      <c r="K149" s="78">
        <f>Size!K127</f>
        <v>4.38223868799004E-2</v>
      </c>
      <c r="L149" s="79">
        <f>Size!L127</f>
        <v>194715900.33444735</v>
      </c>
      <c r="M149" s="80">
        <f>Size!M127</f>
        <v>48051212.494222283</v>
      </c>
      <c r="N149" s="78">
        <f>Size!N127</f>
        <v>0.32762632370355405</v>
      </c>
      <c r="O149" s="77">
        <f>Size!O127</f>
        <v>39403775.197406232</v>
      </c>
      <c r="P149" s="76">
        <f>Size!P127</f>
        <v>7817586.0664096475</v>
      </c>
      <c r="Q149" s="78">
        <f>Size!Q127</f>
        <v>0.24750013475788343</v>
      </c>
    </row>
    <row r="150" spans="1:17" ht="15" thickBot="1">
      <c r="B150" s="370"/>
      <c r="C150" s="152" t="s">
        <v>108</v>
      </c>
      <c r="D150" s="144">
        <f>Size!D128</f>
        <v>179458352.3047778</v>
      </c>
      <c r="E150" s="138">
        <f>Size!E128</f>
        <v>8178626.8256305754</v>
      </c>
      <c r="F150" s="140">
        <f>Size!F128</f>
        <v>4.7750116382725624E-2</v>
      </c>
      <c r="G150" s="141">
        <f>Size!G128</f>
        <v>58.390515318733996</v>
      </c>
      <c r="H150" s="142">
        <f>Size!H128</f>
        <v>-3.9829760619711578</v>
      </c>
      <c r="I150" s="180">
        <f>Size!I128</f>
        <v>2.4290743405912028</v>
      </c>
      <c r="J150" s="181">
        <f>Size!J128</f>
        <v>0.12281683635685159</v>
      </c>
      <c r="K150" s="140">
        <f>Size!K128</f>
        <v>5.3253739502790366E-2</v>
      </c>
      <c r="L150" s="143">
        <f>Size!L128</f>
        <v>435917678.7883119</v>
      </c>
      <c r="M150" s="139">
        <f>Size!M128</f>
        <v>40902526.57882899</v>
      </c>
      <c r="N150" s="140">
        <f>Size!N128</f>
        <v>0.10354672814458955</v>
      </c>
      <c r="O150" s="144">
        <f>Size!O128</f>
        <v>77636151.896155417</v>
      </c>
      <c r="P150" s="138">
        <f>Size!P128</f>
        <v>1611936.0485643893</v>
      </c>
      <c r="Q150" s="140">
        <f>Size!Q128</f>
        <v>2.1202928969315592E-2</v>
      </c>
    </row>
    <row r="151" spans="1:17">
      <c r="A151" s="50"/>
      <c r="B151" s="362"/>
      <c r="C151" s="362"/>
      <c r="D151" s="362"/>
      <c r="E151" s="362"/>
      <c r="F151" s="362"/>
      <c r="G151" s="362"/>
      <c r="H151" s="362"/>
      <c r="I151" s="362"/>
      <c r="J151" s="362"/>
      <c r="K151" s="362"/>
      <c r="L151" s="362"/>
      <c r="M151" s="362"/>
      <c r="N151" s="362"/>
      <c r="O151" s="362"/>
      <c r="P151" s="362"/>
      <c r="Q151" s="362"/>
    </row>
    <row r="152" spans="1:17">
      <c r="A152" s="50"/>
      <c r="B152" s="362"/>
      <c r="C152" s="362"/>
      <c r="D152" s="362"/>
      <c r="E152" s="362"/>
      <c r="F152" s="362"/>
      <c r="G152" s="362"/>
      <c r="H152" s="362"/>
      <c r="I152" s="362"/>
      <c r="J152" s="362"/>
      <c r="K152" s="362"/>
      <c r="L152" s="362"/>
      <c r="M152" s="362"/>
      <c r="N152" s="362"/>
      <c r="O152" s="362"/>
      <c r="P152" s="362"/>
      <c r="Q152" s="362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59"/>
      <c r="M153" s="359"/>
      <c r="N153" s="359"/>
      <c r="O153" s="359"/>
      <c r="P153" s="359"/>
      <c r="Q153" s="359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73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73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73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73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73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73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73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73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73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73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73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73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73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73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73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73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73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73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73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73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73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73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73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73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73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73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73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73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73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73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73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73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73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73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73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73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73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73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73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74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74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74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74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74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74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74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74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74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74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74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74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74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74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74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74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74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74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73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73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73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73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73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73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73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73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73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73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73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73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73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73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73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73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73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73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73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73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73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73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73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73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73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73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73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73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73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73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73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73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73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73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73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73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73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73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73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73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73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73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73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73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73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73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73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73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73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73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73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73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73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73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73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73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73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73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73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73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73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73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73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73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73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73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73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73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73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73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73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73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73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73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73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73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73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213:B217"/>
    <mergeCell ref="B218:B289"/>
    <mergeCell ref="B159:B162"/>
    <mergeCell ref="B163:B181"/>
    <mergeCell ref="B182:B188"/>
    <mergeCell ref="B189:B190"/>
    <mergeCell ref="B191:B194"/>
    <mergeCell ref="L153:N153"/>
    <mergeCell ref="O153:Q153"/>
    <mergeCell ref="B156:B158"/>
    <mergeCell ref="B195:B207"/>
    <mergeCell ref="B208:B212"/>
    <mergeCell ref="B113:B116"/>
    <mergeCell ref="B118:B119"/>
    <mergeCell ref="B120:B123"/>
    <mergeCell ref="B151:Q151"/>
    <mergeCell ref="B152:Q152"/>
    <mergeCell ref="B141:B143"/>
    <mergeCell ref="B144:B150"/>
    <mergeCell ref="B124:B136"/>
    <mergeCell ref="B137:B140"/>
    <mergeCell ref="D55:F55"/>
    <mergeCell ref="G55:H55"/>
    <mergeCell ref="I55:K55"/>
    <mergeCell ref="B103:Q103"/>
    <mergeCell ref="B102:Q102"/>
    <mergeCell ref="B63:B66"/>
    <mergeCell ref="B70:B73"/>
    <mergeCell ref="B74:B86"/>
    <mergeCell ref="B87:B90"/>
    <mergeCell ref="B91:B93"/>
    <mergeCell ref="B94:B100"/>
    <mergeCell ref="B104:Q104"/>
    <mergeCell ref="D105:F105"/>
    <mergeCell ref="L105:N105"/>
    <mergeCell ref="O105:Q105"/>
    <mergeCell ref="G105:H105"/>
    <mergeCell ref="I105:K105"/>
    <mergeCell ref="B2:Q2"/>
    <mergeCell ref="B4:Q4"/>
    <mergeCell ref="B3:Q3"/>
    <mergeCell ref="G5:H5"/>
    <mergeCell ref="I5:K5"/>
    <mergeCell ref="L5:N5"/>
    <mergeCell ref="O5:Q5"/>
    <mergeCell ref="D5:F5"/>
    <mergeCell ref="B108:B112"/>
    <mergeCell ref="B58:B62"/>
    <mergeCell ref="B8:B12"/>
    <mergeCell ref="L55:N55"/>
    <mergeCell ref="O55:Q55"/>
    <mergeCell ref="B13:B16"/>
    <mergeCell ref="B52:Q52"/>
    <mergeCell ref="B53:Q53"/>
    <mergeCell ref="B54:Q54"/>
    <mergeCell ref="B44:B50"/>
    <mergeCell ref="B18:B19"/>
    <mergeCell ref="B20:B23"/>
    <mergeCell ref="B24:B36"/>
    <mergeCell ref="B37:B40"/>
    <mergeCell ref="B41:B43"/>
    <mergeCell ref="B68:B69"/>
  </mergeCells>
  <conditionalFormatting sqref="D101 D51">
    <cfRule type="dataBar" priority="15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{1DB97FB5-6AA5-44C1-AE83-E9CF9B2D0C42}</x14:id>
        </ext>
      </extLst>
    </cfRule>
  </conditionalFormatting>
  <conditionalFormatting sqref="D218">
    <cfRule type="cellIs" dxfId="83" priority="12" operator="lessThan">
      <formula>0</formula>
    </cfRule>
  </conditionalFormatting>
  <conditionalFormatting sqref="D218:D289">
    <cfRule type="dataBar" priority="8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{261C72D9-7DDB-4D54-9A31-1D5EE5C6AB41}</x14:id>
        </ext>
      </extLst>
    </cfRule>
  </conditionalFormatting>
  <conditionalFormatting sqref="D7:Q51">
    <cfRule type="cellIs" dxfId="82" priority="1" operator="lessThan">
      <formula>0</formula>
    </cfRule>
  </conditionalFormatting>
  <conditionalFormatting sqref="D57:Q101">
    <cfRule type="cellIs" dxfId="81" priority="2" operator="lessThan">
      <formula>0</formula>
    </cfRule>
  </conditionalFormatting>
  <conditionalFormatting sqref="D107:Q150">
    <cfRule type="cellIs" dxfId="80" priority="3" operator="lessThan">
      <formula>0</formula>
    </cfRule>
  </conditionalFormatting>
  <conditionalFormatting sqref="D155:Q289">
    <cfRule type="cellIs" dxfId="79" priority="6" operator="lessThan">
      <formula>0</formula>
    </cfRule>
  </conditionalFormatting>
  <printOptions horizontalCentered="1" verticalCentered="1"/>
  <pageMargins left="0.25" right="0.25" top="0.75" bottom="0.75" header="0.3" footer="0.3"/>
  <pageSetup scale="42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DB97FB5-6AA5-44C1-AE83-E9CF9B2D0C4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261C72D9-7DDB-4D54-9A31-1D5EE5C6AB4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7">
    <tabColor rgb="FF616365"/>
  </sheetPr>
  <dimension ref="B2:V89"/>
  <sheetViews>
    <sheetView showGridLines="0" zoomScale="70" zoomScaleNormal="70" workbookViewId="0">
      <selection activeCell="B3" sqref="B3:K3"/>
    </sheetView>
  </sheetViews>
  <sheetFormatPr defaultColWidth="9.1796875" defaultRowHeight="14.5"/>
  <cols>
    <col min="1" max="1" width="3.7265625" style="1" customWidth="1"/>
    <col min="2" max="2" width="34.453125" style="1" bestFit="1" customWidth="1"/>
    <col min="3" max="3" width="26.26953125" style="19" bestFit="1" customWidth="1"/>
    <col min="4" max="4" width="17" style="1" customWidth="1"/>
    <col min="5" max="5" width="13.453125" style="1" bestFit="1" customWidth="1"/>
    <col min="6" max="6" width="12.26953125" style="19" bestFit="1" customWidth="1"/>
    <col min="7" max="7" width="16.54296875" style="1" bestFit="1" customWidth="1"/>
    <col min="8" max="8" width="14.1796875" style="1" bestFit="1" customWidth="1"/>
    <col min="9" max="9" width="12.26953125" style="19" bestFit="1" customWidth="1"/>
    <col min="10" max="10" width="16.81640625" style="19" customWidth="1"/>
    <col min="11" max="11" width="15.54296875" style="19" customWidth="1"/>
    <col min="12" max="12" width="3.7265625" style="1" customWidth="1"/>
    <col min="13" max="13" width="34.453125" style="1" bestFit="1" customWidth="1"/>
    <col min="14" max="14" width="24.1796875" style="1" bestFit="1" customWidth="1"/>
    <col min="15" max="15" width="13.26953125" style="1" bestFit="1" customWidth="1"/>
    <col min="16" max="16" width="11.54296875" style="1" bestFit="1" customWidth="1"/>
    <col min="17" max="17" width="9.54296875" style="1" bestFit="1" customWidth="1"/>
    <col min="18" max="18" width="14.81640625" style="1" bestFit="1" customWidth="1"/>
    <col min="19" max="19" width="12.7265625" style="1" bestFit="1" customWidth="1"/>
    <col min="20" max="20" width="9.54296875" style="1" bestFit="1" customWidth="1"/>
    <col min="21" max="22" width="14.7265625" style="1" customWidth="1"/>
    <col min="23" max="16384" width="9.1796875" style="1"/>
  </cols>
  <sheetData>
    <row r="2" spans="2:22" ht="23.5">
      <c r="B2" s="360" t="s">
        <v>136</v>
      </c>
      <c r="C2" s="360"/>
      <c r="D2" s="360"/>
      <c r="E2" s="360"/>
      <c r="F2" s="360"/>
      <c r="G2" s="360"/>
      <c r="H2" s="360"/>
      <c r="I2" s="360"/>
      <c r="J2" s="360"/>
      <c r="K2" s="360"/>
      <c r="M2" s="360" t="s">
        <v>136</v>
      </c>
      <c r="N2" s="360"/>
      <c r="O2" s="360"/>
      <c r="P2" s="360"/>
      <c r="Q2" s="360"/>
      <c r="R2" s="360"/>
      <c r="S2" s="360"/>
      <c r="T2" s="360"/>
      <c r="U2" s="360"/>
      <c r="V2" s="360"/>
    </row>
    <row r="3" spans="2:22" ht="15" thickBot="1">
      <c r="B3" s="390" t="s">
        <v>371</v>
      </c>
      <c r="C3" s="390"/>
      <c r="D3" s="390"/>
      <c r="E3" s="390"/>
      <c r="F3" s="390"/>
      <c r="G3" s="390"/>
      <c r="H3" s="390"/>
      <c r="I3" s="390"/>
      <c r="J3" s="390"/>
      <c r="K3" s="390"/>
      <c r="M3" s="390" t="s">
        <v>380</v>
      </c>
      <c r="N3" s="390"/>
      <c r="O3" s="390"/>
      <c r="P3" s="390"/>
      <c r="Q3" s="390"/>
      <c r="R3" s="390"/>
      <c r="S3" s="390"/>
      <c r="T3" s="390"/>
      <c r="U3" s="390"/>
      <c r="V3" s="390"/>
    </row>
    <row r="4" spans="2:22">
      <c r="C4" s="381"/>
      <c r="D4" s="382" t="s">
        <v>109</v>
      </c>
      <c r="E4" s="383"/>
      <c r="F4" s="384"/>
      <c r="G4" s="385" t="s">
        <v>23</v>
      </c>
      <c r="H4" s="383"/>
      <c r="I4" s="386"/>
      <c r="J4" s="382" t="s">
        <v>28</v>
      </c>
      <c r="K4" s="384"/>
      <c r="N4" s="381"/>
      <c r="O4" s="382" t="s">
        <v>109</v>
      </c>
      <c r="P4" s="383"/>
      <c r="Q4" s="384"/>
      <c r="R4" s="385" t="s">
        <v>23</v>
      </c>
      <c r="S4" s="383"/>
      <c r="T4" s="386"/>
      <c r="U4" s="382" t="s">
        <v>28</v>
      </c>
      <c r="V4" s="384"/>
    </row>
    <row r="5" spans="2:22" ht="29.5" thickBot="1">
      <c r="C5" s="381"/>
      <c r="D5" s="24" t="s">
        <v>20</v>
      </c>
      <c r="E5" s="25" t="s">
        <v>26</v>
      </c>
      <c r="F5" s="20" t="s">
        <v>27</v>
      </c>
      <c r="G5" s="26" t="s">
        <v>20</v>
      </c>
      <c r="H5" s="25" t="s">
        <v>26</v>
      </c>
      <c r="I5" s="31" t="s">
        <v>27</v>
      </c>
      <c r="J5" s="24" t="s">
        <v>20</v>
      </c>
      <c r="K5" s="20" t="s">
        <v>25</v>
      </c>
      <c r="N5" s="381"/>
      <c r="O5" s="24" t="s">
        <v>20</v>
      </c>
      <c r="P5" s="25" t="s">
        <v>26</v>
      </c>
      <c r="Q5" s="20" t="s">
        <v>27</v>
      </c>
      <c r="R5" s="26" t="s">
        <v>20</v>
      </c>
      <c r="S5" s="25" t="s">
        <v>26</v>
      </c>
      <c r="T5" s="31" t="s">
        <v>27</v>
      </c>
      <c r="U5" s="24" t="s">
        <v>20</v>
      </c>
      <c r="V5" s="20" t="s">
        <v>25</v>
      </c>
    </row>
    <row r="6" spans="2:22">
      <c r="B6" s="387" t="str">
        <f>'HOME PAGE'!H5</f>
        <v>4 WEEKS  ENDING 02-23-2025</v>
      </c>
      <c r="C6" s="30" t="s">
        <v>372</v>
      </c>
      <c r="D6" s="8">
        <f>'Regions By Outlet Data'!C4</f>
        <v>37622183.480442859</v>
      </c>
      <c r="E6" s="5">
        <f>'Regions By Outlet Data'!D4</f>
        <v>4002003.3406590447</v>
      </c>
      <c r="F6" s="7">
        <f>'Regions By Outlet Data'!E4</f>
        <v>0.11903574948200055</v>
      </c>
      <c r="G6" s="10">
        <f>'Regions By Outlet Data'!F4</f>
        <v>107875217.68255596</v>
      </c>
      <c r="H6" s="6">
        <f>'Regions By Outlet Data'!G4</f>
        <v>12488379.591310576</v>
      </c>
      <c r="I6" s="12">
        <f>'Regions By Outlet Data'!H4</f>
        <v>0.13092350937730435</v>
      </c>
      <c r="J6" s="32">
        <f>'Regions By Outlet Data'!I4</f>
        <v>91.970692916318271</v>
      </c>
      <c r="K6" s="22">
        <f>'Regions By Outlet Data'!J4</f>
        <v>0.78464960404718909</v>
      </c>
      <c r="M6" s="378" t="str">
        <f>'HOME PAGE'!H5</f>
        <v>4 WEEKS  ENDING 02-23-2025</v>
      </c>
      <c r="N6" s="30" t="s">
        <v>381</v>
      </c>
      <c r="O6" s="8">
        <f>'Regions By Outlet Data'!C12</f>
        <v>37521628.580952182</v>
      </c>
      <c r="P6" s="5">
        <f>'Regions By Outlet Data'!D12</f>
        <v>3981078.3769532777</v>
      </c>
      <c r="Q6" s="7">
        <f>'Regions By Outlet Data'!E12</f>
        <v>0.11869448630805793</v>
      </c>
      <c r="R6" s="10">
        <f>'Regions By Outlet Data'!F12</f>
        <v>107210702.31991401</v>
      </c>
      <c r="S6" s="6">
        <f>'Regions By Outlet Data'!G12</f>
        <v>12316051.103454694</v>
      </c>
      <c r="T6" s="12">
        <f>'Regions By Outlet Data'!H12</f>
        <v>0.12978656800541036</v>
      </c>
      <c r="U6" s="32">
        <f>'Regions By Outlet Data'!I12</f>
        <v>91.930780227458868</v>
      </c>
      <c r="V6" s="22">
        <f>'Regions By Outlet Data'!J12</f>
        <v>0.7421244871316901</v>
      </c>
    </row>
    <row r="7" spans="2:22">
      <c r="B7" s="388"/>
      <c r="C7" s="28" t="s">
        <v>373</v>
      </c>
      <c r="D7" s="9">
        <f>'Regions By Outlet Data'!C5</f>
        <v>49855500.695820555</v>
      </c>
      <c r="E7" s="2">
        <f>'Regions By Outlet Data'!D5</f>
        <v>5188209.3601634502</v>
      </c>
      <c r="F7" s="4">
        <f>'Regions By Outlet Data'!E5</f>
        <v>0.11615231649432467</v>
      </c>
      <c r="G7" s="11">
        <f>'Regions By Outlet Data'!F5</f>
        <v>136721001.16960347</v>
      </c>
      <c r="H7" s="3">
        <f>'Regions By Outlet Data'!G5</f>
        <v>17509692.48422493</v>
      </c>
      <c r="I7" s="13">
        <f>'Regions By Outlet Data'!H5</f>
        <v>0.1468794586462964</v>
      </c>
      <c r="J7" s="33">
        <f>'Regions By Outlet Data'!I5</f>
        <v>101.4319456507089</v>
      </c>
      <c r="K7" s="23">
        <f>'Regions By Outlet Data'!J5</f>
        <v>0.60556789979526116</v>
      </c>
      <c r="M7" s="379"/>
      <c r="N7" s="28" t="s">
        <v>382</v>
      </c>
      <c r="O7" s="9">
        <f>'Regions By Outlet Data'!C13</f>
        <v>49796303.202105202</v>
      </c>
      <c r="P7" s="2">
        <f>'Regions By Outlet Data'!D13</f>
        <v>5180049.9990204945</v>
      </c>
      <c r="Q7" s="4">
        <f>'Regions By Outlet Data'!E13</f>
        <v>0.11610230862376299</v>
      </c>
      <c r="R7" s="11">
        <f>'Regions By Outlet Data'!F13</f>
        <v>136359838.13119793</v>
      </c>
      <c r="S7" s="3">
        <f>'Regions By Outlet Data'!G13</f>
        <v>17445537.770508647</v>
      </c>
      <c r="T7" s="13">
        <f>'Regions By Outlet Data'!H13</f>
        <v>0.14670681085111775</v>
      </c>
      <c r="U7" s="33">
        <f>'Regions By Outlet Data'!I13</f>
        <v>101.53892964423233</v>
      </c>
      <c r="V7" s="23">
        <f>'Regions By Outlet Data'!J13</f>
        <v>0.58576450624778431</v>
      </c>
    </row>
    <row r="8" spans="2:22">
      <c r="B8" s="388"/>
      <c r="C8" s="28" t="s">
        <v>374</v>
      </c>
      <c r="D8" s="9">
        <f>'Regions By Outlet Data'!C6</f>
        <v>41839053.08079607</v>
      </c>
      <c r="E8" s="2">
        <f>'Regions By Outlet Data'!D6</f>
        <v>4186987.4924528673</v>
      </c>
      <c r="F8" s="4">
        <f>'Regions By Outlet Data'!E6</f>
        <v>0.11120206626191385</v>
      </c>
      <c r="G8" s="11">
        <f>'Regions By Outlet Data'!F6</f>
        <v>119416423.01050013</v>
      </c>
      <c r="H8" s="3">
        <f>'Regions By Outlet Data'!G6</f>
        <v>15133037.749830157</v>
      </c>
      <c r="I8" s="13">
        <f>'Regions By Outlet Data'!H6</f>
        <v>0.14511456174924842</v>
      </c>
      <c r="J8" s="33">
        <f>'Regions By Outlet Data'!I6</f>
        <v>99.064021467948507</v>
      </c>
      <c r="K8" s="23">
        <f>'Regions By Outlet Data'!J6</f>
        <v>0.15274928717717273</v>
      </c>
      <c r="M8" s="379"/>
      <c r="N8" s="28" t="s">
        <v>383</v>
      </c>
      <c r="O8" s="9">
        <f>'Regions By Outlet Data'!C14</f>
        <v>41759012.390564233</v>
      </c>
      <c r="P8" s="2">
        <f>'Regions By Outlet Data'!D14</f>
        <v>4187707.8215342611</v>
      </c>
      <c r="Q8" s="4">
        <f>'Regions By Outlet Data'!E14</f>
        <v>0.11146027186360169</v>
      </c>
      <c r="R8" s="11">
        <f>'Regions By Outlet Data'!F14</f>
        <v>118898313.7100516</v>
      </c>
      <c r="S8" s="3">
        <f>'Regions By Outlet Data'!G14</f>
        <v>15086047.696587712</v>
      </c>
      <c r="T8" s="13">
        <f>'Regions By Outlet Data'!H14</f>
        <v>0.14532047392772579</v>
      </c>
      <c r="U8" s="33">
        <f>'Regions By Outlet Data'!I14</f>
        <v>99.096457739842137</v>
      </c>
      <c r="V8" s="23">
        <f>'Regions By Outlet Data'!J14</f>
        <v>0.16018342102681515</v>
      </c>
    </row>
    <row r="9" spans="2:22">
      <c r="B9" s="388"/>
      <c r="C9" s="28" t="s">
        <v>375</v>
      </c>
      <c r="D9" s="9">
        <f>'Regions By Outlet Data'!C7</f>
        <v>65034456.406307794</v>
      </c>
      <c r="E9" s="2">
        <f>'Regions By Outlet Data'!D7</f>
        <v>4586781.1666296422</v>
      </c>
      <c r="F9" s="4">
        <f>'Regions By Outlet Data'!E7</f>
        <v>7.5880191395993613E-2</v>
      </c>
      <c r="G9" s="11">
        <f>'Regions By Outlet Data'!F7</f>
        <v>198549741.19180447</v>
      </c>
      <c r="H9" s="3">
        <f>'Regions By Outlet Data'!G7</f>
        <v>18671162.022786379</v>
      </c>
      <c r="I9" s="13">
        <f>'Regions By Outlet Data'!H7</f>
        <v>0.10379869637085871</v>
      </c>
      <c r="J9" s="33">
        <f>'Regions By Outlet Data'!I7</f>
        <v>108.87422393768611</v>
      </c>
      <c r="K9" s="23">
        <f>'Regions By Outlet Data'!J7</f>
        <v>-3.4010270985682638</v>
      </c>
      <c r="M9" s="379"/>
      <c r="N9" s="28" t="s">
        <v>384</v>
      </c>
      <c r="O9" s="9">
        <f>'Regions By Outlet Data'!C15</f>
        <v>64783803.627939999</v>
      </c>
      <c r="P9" s="2">
        <f>'Regions By Outlet Data'!D15</f>
        <v>4608437.479836762</v>
      </c>
      <c r="Q9" s="4">
        <f>'Regions By Outlet Data'!E15</f>
        <v>7.6583455570415709E-2</v>
      </c>
      <c r="R9" s="11">
        <f>'Regions By Outlet Data'!F15</f>
        <v>196960016.59088817</v>
      </c>
      <c r="S9" s="3">
        <f>'Regions By Outlet Data'!G15</f>
        <v>18750152.279906154</v>
      </c>
      <c r="T9" s="13">
        <f>'Regions By Outlet Data'!H15</f>
        <v>0.10521388561963398</v>
      </c>
      <c r="U9" s="33">
        <f>'Regions By Outlet Data'!I15</f>
        <v>108.69806307361694</v>
      </c>
      <c r="V9" s="23">
        <f>'Regions By Outlet Data'!J15</f>
        <v>-3.3399682366184322</v>
      </c>
    </row>
    <row r="10" spans="2:22">
      <c r="B10" s="388"/>
      <c r="C10" s="28" t="s">
        <v>376</v>
      </c>
      <c r="D10" s="9">
        <f>'Regions By Outlet Data'!C8</f>
        <v>23961946.36871903</v>
      </c>
      <c r="E10" s="2">
        <f>'Regions By Outlet Data'!D8</f>
        <v>2354529.2511165924</v>
      </c>
      <c r="F10" s="4">
        <f>'Regions By Outlet Data'!E8</f>
        <v>0.10896856566898411</v>
      </c>
      <c r="G10" s="11">
        <f>'Regions By Outlet Data'!F8</f>
        <v>64689961.177592918</v>
      </c>
      <c r="H10" s="3">
        <f>'Regions By Outlet Data'!G8</f>
        <v>8296502.6882747114</v>
      </c>
      <c r="I10" s="13">
        <f>'Regions By Outlet Data'!H8</f>
        <v>0.14711817488275164</v>
      </c>
      <c r="J10" s="33">
        <f>'Regions By Outlet Data'!I8</f>
        <v>106.07501398109613</v>
      </c>
      <c r="K10" s="23">
        <f>'Regions By Outlet Data'!J8</f>
        <v>-4.9749577161975367E-2</v>
      </c>
      <c r="M10" s="379"/>
      <c r="N10" s="28" t="s">
        <v>385</v>
      </c>
      <c r="O10" s="9">
        <f>'Regions By Outlet Data'!C16</f>
        <v>23924112.422127143</v>
      </c>
      <c r="P10" s="2">
        <f>'Regions By Outlet Data'!D16</f>
        <v>2354958.3453876041</v>
      </c>
      <c r="Q10" s="4">
        <f>'Regions By Outlet Data'!E16</f>
        <v>0.10918176656391093</v>
      </c>
      <c r="R10" s="11">
        <f>'Regions By Outlet Data'!F16</f>
        <v>64465523.899594992</v>
      </c>
      <c r="S10" s="3">
        <f>'Regions By Outlet Data'!G16</f>
        <v>8303138.0475703329</v>
      </c>
      <c r="T10" s="13">
        <f>'Regions By Outlet Data'!H16</f>
        <v>0.14784161893419639</v>
      </c>
      <c r="U10" s="33">
        <f>'Regions By Outlet Data'!I16</f>
        <v>106.14526971498456</v>
      </c>
      <c r="V10" s="23">
        <f>'Regions By Outlet Data'!J16</f>
        <v>-4.6116064146616509E-2</v>
      </c>
    </row>
    <row r="11" spans="2:22">
      <c r="B11" s="388"/>
      <c r="C11" s="28" t="s">
        <v>377</v>
      </c>
      <c r="D11" s="9">
        <f>'Regions By Outlet Data'!C9</f>
        <v>34640149.262083255</v>
      </c>
      <c r="E11" s="2">
        <f>'Regions By Outlet Data'!D9</f>
        <v>3915863.7829647027</v>
      </c>
      <c r="F11" s="4">
        <f>'Regions By Outlet Data'!E9</f>
        <v>0.12745174450439473</v>
      </c>
      <c r="G11" s="11">
        <f>'Regions By Outlet Data'!F9</f>
        <v>96595777.833384246</v>
      </c>
      <c r="H11" s="3">
        <f>'Regions By Outlet Data'!G9</f>
        <v>13448997.344332367</v>
      </c>
      <c r="I11" s="13">
        <f>'Regions By Outlet Data'!H9</f>
        <v>0.1617500673535186</v>
      </c>
      <c r="J11" s="33">
        <f>'Regions By Outlet Data'!I9</f>
        <v>79.896173228420096</v>
      </c>
      <c r="K11" s="23">
        <f>'Regions By Outlet Data'!J9</f>
        <v>1.2729417777481586</v>
      </c>
      <c r="M11" s="379"/>
      <c r="N11" s="28" t="s">
        <v>386</v>
      </c>
      <c r="O11" s="9">
        <f>'Regions By Outlet Data'!C17</f>
        <v>34589804.532067552</v>
      </c>
      <c r="P11" s="2">
        <f>'Regions By Outlet Data'!D17</f>
        <v>3909243.6984729916</v>
      </c>
      <c r="Q11" s="4">
        <f>'Regions By Outlet Data'!E17</f>
        <v>0.12741760881347558</v>
      </c>
      <c r="R11" s="11">
        <f>'Regions By Outlet Data'!F17</f>
        <v>96279842.189666018</v>
      </c>
      <c r="S11" s="3">
        <f>'Regions By Outlet Data'!G17</f>
        <v>13388873.683633089</v>
      </c>
      <c r="T11" s="13">
        <f>'Regions By Outlet Data'!H17</f>
        <v>0.16152391418443407</v>
      </c>
      <c r="U11" s="33">
        <f>'Regions By Outlet Data'!I17</f>
        <v>79.959143992993077</v>
      </c>
      <c r="V11" s="23">
        <f>'Regions By Outlet Data'!J17</f>
        <v>1.2591521062636133</v>
      </c>
    </row>
    <row r="12" spans="2:22">
      <c r="B12" s="388"/>
      <c r="C12" s="28" t="s">
        <v>378</v>
      </c>
      <c r="D12" s="9">
        <f>'Regions By Outlet Data'!C10</f>
        <v>49988519.079043731</v>
      </c>
      <c r="E12" s="2">
        <f>'Regions By Outlet Data'!D10</f>
        <v>5213605.3128392175</v>
      </c>
      <c r="F12" s="4">
        <f>'Regions By Outlet Data'!E10</f>
        <v>0.116440320579118</v>
      </c>
      <c r="G12" s="11">
        <f>'Regions By Outlet Data'!F10</f>
        <v>137782244.51892114</v>
      </c>
      <c r="H12" s="3">
        <f>'Regions By Outlet Data'!G10</f>
        <v>17400063.168100387</v>
      </c>
      <c r="I12" s="13">
        <f>'Regions By Outlet Data'!H10</f>
        <v>0.14454018836386334</v>
      </c>
      <c r="J12" s="33">
        <f>'Regions By Outlet Data'!I10</f>
        <v>103.61826436816625</v>
      </c>
      <c r="K12" s="23">
        <f>'Regions By Outlet Data'!J10</f>
        <v>0.64519108283184323</v>
      </c>
      <c r="M12" s="379"/>
      <c r="N12" s="28" t="s">
        <v>387</v>
      </c>
      <c r="O12" s="9">
        <f>'Regions By Outlet Data'!C18</f>
        <v>49870582.744146876</v>
      </c>
      <c r="P12" s="2">
        <f>'Regions By Outlet Data'!D18</f>
        <v>5203545.5217614323</v>
      </c>
      <c r="Q12" s="4">
        <f>'Regions By Outlet Data'!E18</f>
        <v>0.11649632134440317</v>
      </c>
      <c r="R12" s="11">
        <f>'Regions By Outlet Data'!F18</f>
        <v>137071090.50449339</v>
      </c>
      <c r="S12" s="3">
        <f>'Regions By Outlet Data'!G18</f>
        <v>17281376.546821684</v>
      </c>
      <c r="T12" s="13">
        <f>'Regions By Outlet Data'!H18</f>
        <v>0.14426427759004537</v>
      </c>
      <c r="U12" s="33">
        <f>'Regions By Outlet Data'!I18</f>
        <v>103.60585286958126</v>
      </c>
      <c r="V12" s="23">
        <f>'Regions By Outlet Data'!J18</f>
        <v>0.63403999903405861</v>
      </c>
    </row>
    <row r="13" spans="2:22" ht="15" thickBot="1">
      <c r="B13" s="389"/>
      <c r="C13" s="29" t="s">
        <v>379</v>
      </c>
      <c r="D13" s="164">
        <f>'Regions By Outlet Data'!C11</f>
        <v>42306673.481468357</v>
      </c>
      <c r="E13" s="165">
        <f>'Regions By Outlet Data'!D11</f>
        <v>4622488.9800973907</v>
      </c>
      <c r="F13" s="166">
        <f>'Regions By Outlet Data'!E11</f>
        <v>0.12266389843010196</v>
      </c>
      <c r="G13" s="167">
        <f>'Regions By Outlet Data'!F11</f>
        <v>117826047.15587172</v>
      </c>
      <c r="H13" s="168">
        <f>'Regions By Outlet Data'!G11</f>
        <v>13743633.645228252</v>
      </c>
      <c r="I13" s="169">
        <f>'Regions By Outlet Data'!H11</f>
        <v>0.13204568554535706</v>
      </c>
      <c r="J13" s="170">
        <f>'Regions By Outlet Data'!I11</f>
        <v>108.38656798856894</v>
      </c>
      <c r="K13" s="171">
        <f>'Regions By Outlet Data'!J11</f>
        <v>1.2719898955905506</v>
      </c>
      <c r="M13" s="380"/>
      <c r="N13" s="29" t="s">
        <v>388</v>
      </c>
      <c r="O13" s="164">
        <f>'Regions By Outlet Data'!C19</f>
        <v>42229962.093861699</v>
      </c>
      <c r="P13" s="165">
        <f>'Regions By Outlet Data'!D19</f>
        <v>4618098.9992391616</v>
      </c>
      <c r="Q13" s="166">
        <f>'Regions By Outlet Data'!E19</f>
        <v>0.12278304288253732</v>
      </c>
      <c r="R13" s="167">
        <f>'Regions By Outlet Data'!F19</f>
        <v>117335046.80960737</v>
      </c>
      <c r="S13" s="168">
        <f>'Regions By Outlet Data'!G19</f>
        <v>13680157.875092506</v>
      </c>
      <c r="T13" s="169">
        <f>'Regions By Outlet Data'!H19</f>
        <v>0.13197793192113783</v>
      </c>
      <c r="U13" s="170">
        <f>'Regions By Outlet Data'!I19</f>
        <v>108.43290230075495</v>
      </c>
      <c r="V13" s="171">
        <f>'Regions By Outlet Data'!J19</f>
        <v>1.2670055664256381</v>
      </c>
    </row>
    <row r="14" spans="2:22">
      <c r="B14" s="387" t="str">
        <f>'HOME PAGE'!H6</f>
        <v>LATEST 52 WEEKS ENDING 02-23-2025</v>
      </c>
      <c r="C14" s="30" t="s">
        <v>372</v>
      </c>
      <c r="D14" s="8">
        <f>'Regions By Outlet Data'!C49</f>
        <v>450892844.52502966</v>
      </c>
      <c r="E14" s="5">
        <f>'Regions By Outlet Data'!D49</f>
        <v>31818598.407358348</v>
      </c>
      <c r="F14" s="7">
        <f>'Regions By Outlet Data'!E49</f>
        <v>7.5925921724199791E-2</v>
      </c>
      <c r="G14" s="10">
        <f>'Regions By Outlet Data'!F49</f>
        <v>1295281117.2841938</v>
      </c>
      <c r="H14" s="6">
        <f>'Regions By Outlet Data'!G49</f>
        <v>106508483.98855329</v>
      </c>
      <c r="I14" s="12">
        <f>'Regions By Outlet Data'!H49</f>
        <v>8.9595336404472287E-2</v>
      </c>
      <c r="J14" s="32">
        <f>'Regions By Outlet Data'!I49</f>
        <v>93.272520129554877</v>
      </c>
      <c r="K14" s="22">
        <f>'Regions By Outlet Data'!J49</f>
        <v>-0.72733927337506543</v>
      </c>
      <c r="M14" s="378" t="str">
        <f>'HOME PAGE'!H6</f>
        <v>LATEST 52 WEEKS ENDING 02-23-2025</v>
      </c>
      <c r="N14" s="30" t="s">
        <v>381</v>
      </c>
      <c r="O14" s="8">
        <f>'Regions By Outlet Data'!C57</f>
        <v>449590610.72184151</v>
      </c>
      <c r="P14" s="5">
        <f>'Regions By Outlet Data'!D57</f>
        <v>31722231.004543066</v>
      </c>
      <c r="Q14" s="7">
        <f>'Regions By Outlet Data'!E57</f>
        <v>7.5914408805002637E-2</v>
      </c>
      <c r="R14" s="10">
        <f>'Regions By Outlet Data'!F57</f>
        <v>1287014703.6611266</v>
      </c>
      <c r="S14" s="6">
        <f>'Regions By Outlet Data'!G57</f>
        <v>105667248.21998405</v>
      </c>
      <c r="T14" s="12">
        <f>'Regions By Outlet Data'!H57</f>
        <v>8.9446375605494871E-2</v>
      </c>
      <c r="U14" s="32">
        <f>'Regions By Outlet Data'!I57</f>
        <v>93.241773087603605</v>
      </c>
      <c r="V14" s="22">
        <f>'Regions By Outlet Data'!J57</f>
        <v>-0.7518891759716837</v>
      </c>
    </row>
    <row r="15" spans="2:22">
      <c r="B15" s="388"/>
      <c r="C15" s="28" t="s">
        <v>373</v>
      </c>
      <c r="D15" s="9">
        <f>'Regions By Outlet Data'!C50</f>
        <v>581156678.66858208</v>
      </c>
      <c r="E15" s="2">
        <f>'Regions By Outlet Data'!D50</f>
        <v>46630807.474249244</v>
      </c>
      <c r="F15" s="4">
        <f>'Regions By Outlet Data'!E50</f>
        <v>8.7237699776922667E-2</v>
      </c>
      <c r="G15" s="11">
        <f>'Regions By Outlet Data'!F50</f>
        <v>1582636119.6134872</v>
      </c>
      <c r="H15" s="3">
        <f>'Regions By Outlet Data'!G50</f>
        <v>154265862.5555408</v>
      </c>
      <c r="I15" s="13">
        <f>'Regions By Outlet Data'!H50</f>
        <v>0.10800131254012979</v>
      </c>
      <c r="J15" s="33">
        <f>'Regions By Outlet Data'!I50</f>
        <v>100.0529305036395</v>
      </c>
      <c r="K15" s="23">
        <f>'Regions By Outlet Data'!J50</f>
        <v>0.26886966184932248</v>
      </c>
      <c r="M15" s="379"/>
      <c r="N15" s="28" t="s">
        <v>382</v>
      </c>
      <c r="O15" s="9">
        <f>'Regions By Outlet Data'!C58</f>
        <v>580389979.8075422</v>
      </c>
      <c r="P15" s="2">
        <f>'Regions By Outlet Data'!D58</f>
        <v>46600402.074545443</v>
      </c>
      <c r="Q15" s="4">
        <f>'Regions By Outlet Data'!E58</f>
        <v>8.7301071468006655E-2</v>
      </c>
      <c r="R15" s="11">
        <f>'Regions By Outlet Data'!F58</f>
        <v>1578151052.8697753</v>
      </c>
      <c r="S15" s="3">
        <f>'Regions By Outlet Data'!G58</f>
        <v>154163289.24271941</v>
      </c>
      <c r="T15" s="13">
        <f>'Regions By Outlet Data'!H58</f>
        <v>0.10826166711576811</v>
      </c>
      <c r="U15" s="33">
        <f>'Regions By Outlet Data'!I58</f>
        <v>100.17732001798396</v>
      </c>
      <c r="V15" s="23">
        <f>'Regions By Outlet Data'!J58</f>
        <v>0.2497412601042015</v>
      </c>
    </row>
    <row r="16" spans="2:22">
      <c r="B16" s="388"/>
      <c r="C16" s="28" t="s">
        <v>374</v>
      </c>
      <c r="D16" s="9">
        <f>'Regions By Outlet Data'!C51</f>
        <v>493341944.29340243</v>
      </c>
      <c r="E16" s="2">
        <f>'Regions By Outlet Data'!D51</f>
        <v>42418310.396916687</v>
      </c>
      <c r="F16" s="4">
        <f>'Regions By Outlet Data'!E51</f>
        <v>9.4069831803613682E-2</v>
      </c>
      <c r="G16" s="11">
        <f>'Regions By Outlet Data'!F51</f>
        <v>1398612441.0352507</v>
      </c>
      <c r="H16" s="3">
        <f>'Regions By Outlet Data'!G51</f>
        <v>143602929.80070138</v>
      </c>
      <c r="I16" s="13">
        <f>'Regions By Outlet Data'!H51</f>
        <v>0.11442377807913151</v>
      </c>
      <c r="J16" s="33">
        <f>'Regions By Outlet Data'!I51</f>
        <v>98.845534619010621</v>
      </c>
      <c r="K16" s="23">
        <f>'Regions By Outlet Data'!J51</f>
        <v>0.88122649195257452</v>
      </c>
      <c r="M16" s="379"/>
      <c r="N16" s="28" t="s">
        <v>383</v>
      </c>
      <c r="O16" s="9">
        <f>'Regions By Outlet Data'!C59</f>
        <v>492234303.56542647</v>
      </c>
      <c r="P16" s="2">
        <f>'Regions By Outlet Data'!D59</f>
        <v>42464513.391530156</v>
      </c>
      <c r="Q16" s="4">
        <f>'Regions By Outlet Data'!E59</f>
        <v>9.4413885323671759E-2</v>
      </c>
      <c r="R16" s="11">
        <f>'Regions By Outlet Data'!F59</f>
        <v>1391883838.5861216</v>
      </c>
      <c r="S16" s="3">
        <f>'Regions By Outlet Data'!G59</f>
        <v>143508019.00825262</v>
      </c>
      <c r="T16" s="13">
        <f>'Regions By Outlet Data'!H59</f>
        <v>0.11495578235148693</v>
      </c>
      <c r="U16" s="33">
        <f>'Regions By Outlet Data'!I59</f>
        <v>98.876665665515134</v>
      </c>
      <c r="V16" s="23">
        <f>'Regions By Outlet Data'!J59</f>
        <v>0.8875158418509983</v>
      </c>
    </row>
    <row r="17" spans="2:22">
      <c r="B17" s="388"/>
      <c r="C17" s="28" t="s">
        <v>375</v>
      </c>
      <c r="D17" s="9">
        <f>'Regions By Outlet Data'!C52</f>
        <v>788106235.60118508</v>
      </c>
      <c r="E17" s="2">
        <f>'Regions By Outlet Data'!D52</f>
        <v>51366568.275582433</v>
      </c>
      <c r="F17" s="4">
        <f>'Regions By Outlet Data'!E52</f>
        <v>6.9721464112344228E-2</v>
      </c>
      <c r="G17" s="11">
        <f>'Regions By Outlet Data'!F52</f>
        <v>2397841494.9187093</v>
      </c>
      <c r="H17" s="3">
        <f>'Regions By Outlet Data'!G52</f>
        <v>182676101.72862482</v>
      </c>
      <c r="I17" s="13">
        <f>'Regions By Outlet Data'!H52</f>
        <v>8.2466122976736708E-2</v>
      </c>
      <c r="J17" s="33">
        <f>'Regions By Outlet Data'!I52</f>
        <v>111.64550127064771</v>
      </c>
      <c r="K17" s="23">
        <f>'Regions By Outlet Data'!J52</f>
        <v>-1.5232129589411869</v>
      </c>
      <c r="M17" s="379"/>
      <c r="N17" s="28" t="s">
        <v>384</v>
      </c>
      <c r="O17" s="9">
        <f>'Regions By Outlet Data'!C60</f>
        <v>784545477.65864563</v>
      </c>
      <c r="P17" s="2">
        <f>'Regions By Outlet Data'!D60</f>
        <v>51759082.753586531</v>
      </c>
      <c r="Q17" s="4">
        <f>'Regions By Outlet Data'!E60</f>
        <v>7.0633247442172448E-2</v>
      </c>
      <c r="R17" s="11">
        <f>'Regions By Outlet Data'!F60</f>
        <v>2375595987.682302</v>
      </c>
      <c r="S17" s="3">
        <f>'Regions By Outlet Data'!G60</f>
        <v>184295422.14054251</v>
      </c>
      <c r="T17" s="13">
        <f>'Regions By Outlet Data'!H60</f>
        <v>8.4103214793347522E-2</v>
      </c>
      <c r="U17" s="33">
        <f>'Regions By Outlet Data'!I60</f>
        <v>111.42624888488074</v>
      </c>
      <c r="V17" s="23">
        <f>'Regions By Outlet Data'!J60</f>
        <v>-1.4525958871393954</v>
      </c>
    </row>
    <row r="18" spans="2:22">
      <c r="B18" s="388"/>
      <c r="C18" s="28" t="s">
        <v>376</v>
      </c>
      <c r="D18" s="9">
        <f>'Regions By Outlet Data'!C53</f>
        <v>281626499.70609993</v>
      </c>
      <c r="E18" s="2">
        <f>'Regions By Outlet Data'!D53</f>
        <v>22425510.26014021</v>
      </c>
      <c r="F18" s="4">
        <f>'Regions By Outlet Data'!E53</f>
        <v>8.6517842034764522E-2</v>
      </c>
      <c r="G18" s="11">
        <f>'Regions By Outlet Data'!F53</f>
        <v>754957913.95468283</v>
      </c>
      <c r="H18" s="3">
        <f>'Regions By Outlet Data'!G53</f>
        <v>70951059.645045996</v>
      </c>
      <c r="I18" s="13">
        <f>'Regions By Outlet Data'!H53</f>
        <v>0.10372857990824724</v>
      </c>
      <c r="J18" s="33">
        <f>'Regions By Outlet Data'!I53</f>
        <v>105.49683478820886</v>
      </c>
      <c r="K18" s="23">
        <f>'Regions By Outlet Data'!J53</f>
        <v>0.21379124890499668</v>
      </c>
      <c r="M18" s="379"/>
      <c r="N18" s="28" t="s">
        <v>385</v>
      </c>
      <c r="O18" s="9">
        <f>'Regions By Outlet Data'!C61</f>
        <v>281082688.14801306</v>
      </c>
      <c r="P18" s="2">
        <f>'Regions By Outlet Data'!D61</f>
        <v>22441403.619059384</v>
      </c>
      <c r="Q18" s="4">
        <f>'Regions By Outlet Data'!E61</f>
        <v>8.6766517804496929E-2</v>
      </c>
      <c r="R18" s="11">
        <f>'Regions By Outlet Data'!F61</f>
        <v>751770232.43569875</v>
      </c>
      <c r="S18" s="3">
        <f>'Regions By Outlet Data'!G61</f>
        <v>70921517.718359828</v>
      </c>
      <c r="T18" s="13">
        <f>'Regions By Outlet Data'!H61</f>
        <v>0.10416633854967854</v>
      </c>
      <c r="U18" s="33">
        <f>'Regions By Outlet Data'!I61</f>
        <v>105.5632939813085</v>
      </c>
      <c r="V18" s="23">
        <f>'Regions By Outlet Data'!J61</f>
        <v>0.21137391393963867</v>
      </c>
    </row>
    <row r="19" spans="2:22">
      <c r="B19" s="388"/>
      <c r="C19" s="28" t="s">
        <v>377</v>
      </c>
      <c r="D19" s="9">
        <f>'Regions By Outlet Data'!C54</f>
        <v>408792246.81592125</v>
      </c>
      <c r="E19" s="2">
        <f>'Regions By Outlet Data'!D54</f>
        <v>34817377.919750452</v>
      </c>
      <c r="F19" s="4">
        <f>'Regions By Outlet Data'!E54</f>
        <v>9.3100849323158763E-2</v>
      </c>
      <c r="G19" s="11">
        <f>'Regions By Outlet Data'!F54</f>
        <v>1126360792.6375563</v>
      </c>
      <c r="H19" s="3">
        <f>'Regions By Outlet Data'!G54</f>
        <v>116067031.13560152</v>
      </c>
      <c r="I19" s="13">
        <f>'Regions By Outlet Data'!H54</f>
        <v>0.11488443812921331</v>
      </c>
      <c r="J19" s="33">
        <f>'Regions By Outlet Data'!I54</f>
        <v>79.785465010935141</v>
      </c>
      <c r="K19" s="23">
        <f>'Regions By Outlet Data'!J54</f>
        <v>0.64120686900670876</v>
      </c>
      <c r="M19" s="379"/>
      <c r="N19" s="28" t="s">
        <v>386</v>
      </c>
      <c r="O19" s="9">
        <f>'Regions By Outlet Data'!C62</f>
        <v>408158441.29207641</v>
      </c>
      <c r="P19" s="2">
        <f>'Regions By Outlet Data'!D62</f>
        <v>34758272.670086563</v>
      </c>
      <c r="Q19" s="4">
        <f>'Regions By Outlet Data'!E62</f>
        <v>9.3085851563377203E-2</v>
      </c>
      <c r="R19" s="11">
        <f>'Regions By Outlet Data'!F62</f>
        <v>1122479620.5213845</v>
      </c>
      <c r="S19" s="3">
        <f>'Regions By Outlet Data'!G62</f>
        <v>115632533.37613761</v>
      </c>
      <c r="T19" s="13">
        <f>'Regions By Outlet Data'!H62</f>
        <v>0.11484617163068433</v>
      </c>
      <c r="U19" s="33">
        <f>'Regions By Outlet Data'!I62</f>
        <v>79.866165873956092</v>
      </c>
      <c r="V19" s="23">
        <f>'Regions By Outlet Data'!J62</f>
        <v>0.62071617034119697</v>
      </c>
    </row>
    <row r="20" spans="2:22">
      <c r="B20" s="388"/>
      <c r="C20" s="28" t="s">
        <v>378</v>
      </c>
      <c r="D20" s="9">
        <f>'Regions By Outlet Data'!C55</f>
        <v>578475126.50268424</v>
      </c>
      <c r="E20" s="2">
        <f>'Regions By Outlet Data'!D55</f>
        <v>48669780.095939994</v>
      </c>
      <c r="F20" s="4">
        <f>'Regions By Outlet Data'!E55</f>
        <v>9.1863512563678515E-2</v>
      </c>
      <c r="G20" s="11">
        <f>'Regions By Outlet Data'!F55</f>
        <v>1582766027.6990945</v>
      </c>
      <c r="H20" s="3">
        <f>'Regions By Outlet Data'!G55</f>
        <v>159297711.93926311</v>
      </c>
      <c r="I20" s="13">
        <f>'Regions By Outlet Data'!H55</f>
        <v>0.11190815431268084</v>
      </c>
      <c r="J20" s="33">
        <f>'Regions By Outlet Data'!I55</f>
        <v>101.46719126699553</v>
      </c>
      <c r="K20" s="23">
        <f>'Regions By Outlet Data'!J55</f>
        <v>0.70139308496545993</v>
      </c>
      <c r="M20" s="379"/>
      <c r="N20" s="28" t="s">
        <v>387</v>
      </c>
      <c r="O20" s="9">
        <f>'Regions By Outlet Data'!C63</f>
        <v>576979873.81219935</v>
      </c>
      <c r="P20" s="2">
        <f>'Regions By Outlet Data'!D63</f>
        <v>48530213.534741223</v>
      </c>
      <c r="Q20" s="4">
        <f>'Regions By Outlet Data'!E63</f>
        <v>9.1835073768920264E-2</v>
      </c>
      <c r="R20" s="11">
        <f>'Regions By Outlet Data'!F63</f>
        <v>1574172134.8317122</v>
      </c>
      <c r="S20" s="3">
        <f>'Regions By Outlet Data'!G63</f>
        <v>158113959.3187685</v>
      </c>
      <c r="T20" s="13">
        <f>'Regions By Outlet Data'!H63</f>
        <v>0.11165781325438436</v>
      </c>
      <c r="U20" s="33">
        <f>'Regions By Outlet Data'!I63</f>
        <v>101.46459734309768</v>
      </c>
      <c r="V20" s="23">
        <f>'Regions By Outlet Data'!J63</f>
        <v>0.67324636426116058</v>
      </c>
    </row>
    <row r="21" spans="2:22" ht="15" thickBot="1">
      <c r="B21" s="389"/>
      <c r="C21" s="29" t="s">
        <v>379</v>
      </c>
      <c r="D21" s="164">
        <f>'Regions By Outlet Data'!C56</f>
        <v>497577497.48304385</v>
      </c>
      <c r="E21" s="165">
        <f>'Regions By Outlet Data'!D56</f>
        <v>39109870.459153593</v>
      </c>
      <c r="F21" s="166">
        <f>'Regions By Outlet Data'!E56</f>
        <v>8.5305631529607698E-2</v>
      </c>
      <c r="G21" s="167">
        <f>'Regions By Outlet Data'!F56</f>
        <v>1395064033.5780947</v>
      </c>
      <c r="H21" s="168">
        <f>'Regions By Outlet Data'!G56</f>
        <v>130857754.89307165</v>
      </c>
      <c r="I21" s="169">
        <f>'Regions By Outlet Data'!H56</f>
        <v>0.10350981251982443</v>
      </c>
      <c r="J21" s="170">
        <f>'Regions By Outlet Data'!I56</f>
        <v>107.87038382858876</v>
      </c>
      <c r="K21" s="171">
        <f>'Regions By Outlet Data'!J56</f>
        <v>9.8361775064859103E-2</v>
      </c>
      <c r="M21" s="380"/>
      <c r="N21" s="29" t="s">
        <v>388</v>
      </c>
      <c r="O21" s="164">
        <f>'Regions By Outlet Data'!C64</f>
        <v>496545756.76308936</v>
      </c>
      <c r="P21" s="165">
        <f>'Regions By Outlet Data'!D64</f>
        <v>39118422.381284475</v>
      </c>
      <c r="Q21" s="166">
        <f>'Regions By Outlet Data'!E64</f>
        <v>8.5518331417932178E-2</v>
      </c>
      <c r="R21" s="167">
        <f>'Regions By Outlet Data'!F64</f>
        <v>1388785449.0329342</v>
      </c>
      <c r="S21" s="168">
        <f>'Regions By Outlet Data'!G64</f>
        <v>130774096.77375674</v>
      </c>
      <c r="T21" s="169">
        <f>'Regions By Outlet Data'!H64</f>
        <v>0.10395303392048759</v>
      </c>
      <c r="U21" s="170">
        <f>'Regions By Outlet Data'!I64</f>
        <v>107.92292076788452</v>
      </c>
      <c r="V21" s="171">
        <f>'Regions By Outlet Data'!J64</f>
        <v>9.2251695682364243E-2</v>
      </c>
    </row>
    <row r="22" spans="2:22">
      <c r="B22" s="387" t="str">
        <f>'HOME PAGE'!H7</f>
        <v>YTD Ending 02-23-2025</v>
      </c>
      <c r="C22" s="27" t="s">
        <v>372</v>
      </c>
      <c r="D22" s="8">
        <f>'Regions By Outlet Data'!C94</f>
        <v>74749122.081890061</v>
      </c>
      <c r="E22" s="5">
        <f>'Regions By Outlet Data'!D94</f>
        <v>6903409.8449156433</v>
      </c>
      <c r="F22" s="7">
        <f>'Regions By Outlet Data'!E94</f>
        <v>0.10175160105627776</v>
      </c>
      <c r="G22" s="10">
        <f>'Regions By Outlet Data'!F94</f>
        <v>214598892.19568634</v>
      </c>
      <c r="H22" s="6">
        <f>'Regions By Outlet Data'!G94</f>
        <v>25052301.221360058</v>
      </c>
      <c r="I22" s="12">
        <f>'Regions By Outlet Data'!H94</f>
        <v>0.13216962168817556</v>
      </c>
      <c r="J22" s="32">
        <f>'Regions By Outlet Data'!I94</f>
        <v>92.278528258116538</v>
      </c>
      <c r="K22" s="22">
        <f>'Regions By Outlet Data'!J94</f>
        <v>0.10757778222973968</v>
      </c>
      <c r="M22" s="378" t="str">
        <f>'HOME PAGE'!H7</f>
        <v>YTD Ending 02-23-2025</v>
      </c>
      <c r="N22" s="27" t="s">
        <v>381</v>
      </c>
      <c r="O22" s="8">
        <f>'Regions By Outlet Data'!C102</f>
        <v>74556925.144470766</v>
      </c>
      <c r="P22" s="5">
        <f>'Regions By Outlet Data'!D102</f>
        <v>6876829.9007275403</v>
      </c>
      <c r="Q22" s="7">
        <f>'Regions By Outlet Data'!E102</f>
        <v>0.10160786381817744</v>
      </c>
      <c r="R22" s="10">
        <f>'Regions By Outlet Data'!F102</f>
        <v>213353315.36145234</v>
      </c>
      <c r="S22" s="6">
        <f>'Regions By Outlet Data'!G102</f>
        <v>24834253.524238944</v>
      </c>
      <c r="T22" s="12">
        <f>'Regions By Outlet Data'!H102</f>
        <v>0.13173338166558124</v>
      </c>
      <c r="U22" s="32">
        <f>'Regions By Outlet Data'!I102</f>
        <v>92.238275568332469</v>
      </c>
      <c r="V22" s="22">
        <f>'Regions By Outlet Data'!J102</f>
        <v>7.8841912031919037E-2</v>
      </c>
    </row>
    <row r="23" spans="2:22">
      <c r="B23" s="388"/>
      <c r="C23" s="28" t="s">
        <v>373</v>
      </c>
      <c r="D23" s="9">
        <f>'Regions By Outlet Data'!C95</f>
        <v>98418474.386839956</v>
      </c>
      <c r="E23" s="2">
        <f>'Regions By Outlet Data'!D95</f>
        <v>9332437.7356367409</v>
      </c>
      <c r="F23" s="4">
        <f>'Regions By Outlet Data'!E95</f>
        <v>0.10475758139489187</v>
      </c>
      <c r="G23" s="11">
        <f>'Regions By Outlet Data'!F95</f>
        <v>270075297.96004671</v>
      </c>
      <c r="H23" s="3">
        <f>'Regions By Outlet Data'!G95</f>
        <v>33913481.223729104</v>
      </c>
      <c r="I23" s="13">
        <f>'Regions By Outlet Data'!H95</f>
        <v>0.14360272838515048</v>
      </c>
      <c r="J23" s="33">
        <f>'Regions By Outlet Data'!I95</f>
        <v>101.11775158263094</v>
      </c>
      <c r="K23" s="23">
        <f>'Regions By Outlet Data'!J95</f>
        <v>0.39269719601119846</v>
      </c>
      <c r="M23" s="379"/>
      <c r="N23" s="28" t="s">
        <v>382</v>
      </c>
      <c r="O23" s="9">
        <f>'Regions By Outlet Data'!C103</f>
        <v>98308005.077131242</v>
      </c>
      <c r="P23" s="2">
        <f>'Regions By Outlet Data'!D103</f>
        <v>9320934.1753575057</v>
      </c>
      <c r="Q23" s="4">
        <f>'Regions By Outlet Data'!E103</f>
        <v>0.10474481383532892</v>
      </c>
      <c r="R23" s="11">
        <f>'Regions By Outlet Data'!F103</f>
        <v>269416921.2532475</v>
      </c>
      <c r="S23" s="3">
        <f>'Regions By Outlet Data'!G103</f>
        <v>33829380.041136384</v>
      </c>
      <c r="T23" s="13">
        <f>'Regions By Outlet Data'!H103</f>
        <v>0.14359579401814854</v>
      </c>
      <c r="U23" s="33">
        <f>'Regions By Outlet Data'!I103</f>
        <v>101.22045429039485</v>
      </c>
      <c r="V23" s="23">
        <f>'Regions By Outlet Data'!J103</f>
        <v>0.37369184086628593</v>
      </c>
    </row>
    <row r="24" spans="2:22">
      <c r="B24" s="388"/>
      <c r="C24" s="28" t="s">
        <v>374</v>
      </c>
      <c r="D24" s="9">
        <f>'Regions By Outlet Data'!C96</f>
        <v>82917031.80315423</v>
      </c>
      <c r="E24" s="2">
        <f>'Regions By Outlet Data'!D96</f>
        <v>7944998.3036371171</v>
      </c>
      <c r="F24" s="4">
        <f>'Regions By Outlet Data'!E96</f>
        <v>0.10597282656990076</v>
      </c>
      <c r="G24" s="11">
        <f>'Regions By Outlet Data'!F96</f>
        <v>236044726.46846336</v>
      </c>
      <c r="H24" s="3">
        <f>'Regions By Outlet Data'!G96</f>
        <v>29780877.092000574</v>
      </c>
      <c r="I24" s="13">
        <f>'Regions By Outlet Data'!H96</f>
        <v>0.14438243629229452</v>
      </c>
      <c r="J24" s="33">
        <f>'Regions By Outlet Data'!I96</f>
        <v>99.144118565824513</v>
      </c>
      <c r="K24" s="23">
        <f>'Regions By Outlet Data'!J96</f>
        <v>0.49354915034210478</v>
      </c>
      <c r="M24" s="379"/>
      <c r="N24" s="28" t="s">
        <v>383</v>
      </c>
      <c r="O24" s="9">
        <f>'Regions By Outlet Data'!C104</f>
        <v>82768112.76865083</v>
      </c>
      <c r="P24" s="2">
        <f>'Regions By Outlet Data'!D104</f>
        <v>7950394.3077733666</v>
      </c>
      <c r="Q24" s="4">
        <f>'Regions By Outlet Data'!E104</f>
        <v>0.10626352248272132</v>
      </c>
      <c r="R24" s="11">
        <f>'Regions By Outlet Data'!F104</f>
        <v>235091946.51209614</v>
      </c>
      <c r="S24" s="3">
        <f>'Regions By Outlet Data'!G104</f>
        <v>29724545.891822964</v>
      </c>
      <c r="T24" s="13">
        <f>'Regions By Outlet Data'!H104</f>
        <v>0.14473838497271538</v>
      </c>
      <c r="U24" s="33">
        <f>'Regions By Outlet Data'!I104</f>
        <v>99.177894677112477</v>
      </c>
      <c r="V24" s="23">
        <f>'Regions By Outlet Data'!J104</f>
        <v>0.50180244363905047</v>
      </c>
    </row>
    <row r="25" spans="2:22">
      <c r="B25" s="388"/>
      <c r="C25" s="28" t="s">
        <v>375</v>
      </c>
      <c r="D25" s="9">
        <f>'Regions By Outlet Data'!C97</f>
        <v>128889742.46358456</v>
      </c>
      <c r="E25" s="2">
        <f>'Regions By Outlet Data'!D97</f>
        <v>8496685.7068880498</v>
      </c>
      <c r="F25" s="4">
        <f>'Regions By Outlet Data'!E97</f>
        <v>7.0574549195632469E-2</v>
      </c>
      <c r="G25" s="11">
        <f>'Regions By Outlet Data'!F97</f>
        <v>392766660.62230408</v>
      </c>
      <c r="H25" s="3">
        <f>'Regions By Outlet Data'!G97</f>
        <v>35577315.098962009</v>
      </c>
      <c r="I25" s="13">
        <f>'Regions By Outlet Data'!H97</f>
        <v>9.960351713972683E-2</v>
      </c>
      <c r="J25" s="33">
        <f>'Regions By Outlet Data'!I97</f>
        <v>108.96549985608172</v>
      </c>
      <c r="K25" s="23">
        <f>'Regions By Outlet Data'!J97</f>
        <v>-3.0425401386214759</v>
      </c>
      <c r="M25" s="379"/>
      <c r="N25" s="28" t="s">
        <v>384</v>
      </c>
      <c r="O25" s="9">
        <f>'Regions By Outlet Data'!C105</f>
        <v>128409364.52643101</v>
      </c>
      <c r="P25" s="2">
        <f>'Regions By Outlet Data'!D105</f>
        <v>8541962.4374498427</v>
      </c>
      <c r="Q25" s="4">
        <f>'Regions By Outlet Data'!E105</f>
        <v>7.1261763320013286E-2</v>
      </c>
      <c r="R25" s="11">
        <f>'Regions By Outlet Data'!F105</f>
        <v>389736470.60317588</v>
      </c>
      <c r="S25" s="3">
        <f>'Regions By Outlet Data'!G105</f>
        <v>35755637.111569583</v>
      </c>
      <c r="T25" s="13">
        <f>'Regions By Outlet Data'!H105</f>
        <v>0.10101009356603324</v>
      </c>
      <c r="U25" s="33">
        <f>'Regions By Outlet Data'!I105</f>
        <v>108.79175420172047</v>
      </c>
      <c r="V25" s="23">
        <f>'Regions By Outlet Data'!J105</f>
        <v>-2.9861661780846589</v>
      </c>
    </row>
    <row r="26" spans="2:22">
      <c r="B26" s="388"/>
      <c r="C26" s="28" t="s">
        <v>376</v>
      </c>
      <c r="D26" s="9">
        <f>'Regions By Outlet Data'!C98</f>
        <v>47483646.659996711</v>
      </c>
      <c r="E26" s="2">
        <f>'Regions By Outlet Data'!D98</f>
        <v>4461675.3041330576</v>
      </c>
      <c r="F26" s="4">
        <f>'Regions By Outlet Data'!E98</f>
        <v>0.10370690053292865</v>
      </c>
      <c r="G26" s="11">
        <f>'Regions By Outlet Data'!F98</f>
        <v>128123611.39963928</v>
      </c>
      <c r="H26" s="3">
        <f>'Regions By Outlet Data'!G98</f>
        <v>15924818.733529627</v>
      </c>
      <c r="I26" s="13">
        <f>'Regions By Outlet Data'!H98</f>
        <v>0.1419339580678021</v>
      </c>
      <c r="J26" s="33">
        <f>'Regions By Outlet Data'!I98</f>
        <v>106.15102013147042</v>
      </c>
      <c r="K26" s="23">
        <f>'Regions By Outlet Data'!J98</f>
        <v>0.31158550754308578</v>
      </c>
      <c r="M26" s="379"/>
      <c r="N26" s="28" t="s">
        <v>385</v>
      </c>
      <c r="O26" s="9">
        <f>'Regions By Outlet Data'!C106</f>
        <v>47411370.474441938</v>
      </c>
      <c r="P26" s="2">
        <f>'Regions By Outlet Data'!D106</f>
        <v>4461061.4082925469</v>
      </c>
      <c r="Q26" s="4">
        <f>'Regions By Outlet Data'!E106</f>
        <v>0.10386564160509061</v>
      </c>
      <c r="R26" s="11">
        <f>'Regions By Outlet Data'!F106</f>
        <v>127695138.31686026</v>
      </c>
      <c r="S26" s="3">
        <f>'Regions By Outlet Data'!G106</f>
        <v>15918021.462399215</v>
      </c>
      <c r="T26" s="13">
        <f>'Regions By Outlet Data'!H106</f>
        <v>0.1424085887196859</v>
      </c>
      <c r="U26" s="33">
        <f>'Regions By Outlet Data'!I106</f>
        <v>106.21631741725712</v>
      </c>
      <c r="V26" s="23">
        <f>'Regions By Outlet Data'!J106</f>
        <v>0.30785235293646451</v>
      </c>
    </row>
    <row r="27" spans="2:22">
      <c r="B27" s="388"/>
      <c r="C27" s="28" t="s">
        <v>377</v>
      </c>
      <c r="D27" s="9">
        <f>'Regions By Outlet Data'!C99</f>
        <v>68620414.138463408</v>
      </c>
      <c r="E27" s="2">
        <f>'Regions By Outlet Data'!D99</f>
        <v>7469292.4315019846</v>
      </c>
      <c r="F27" s="4">
        <f>'Regions By Outlet Data'!E99</f>
        <v>0.12214481473120195</v>
      </c>
      <c r="G27" s="11">
        <f>'Regions By Outlet Data'!F99</f>
        <v>190912493.7124446</v>
      </c>
      <c r="H27" s="3">
        <f>'Regions By Outlet Data'!G99</f>
        <v>26142310.764231563</v>
      </c>
      <c r="I27" s="13">
        <f>'Regions By Outlet Data'!H99</f>
        <v>0.15865923249261696</v>
      </c>
      <c r="J27" s="33">
        <f>'Regions By Outlet Data'!I99</f>
        <v>79.926107032377786</v>
      </c>
      <c r="K27" s="23">
        <f>'Regions By Outlet Data'!J99</f>
        <v>1.5440150912590838</v>
      </c>
      <c r="M27" s="379"/>
      <c r="N27" s="28" t="s">
        <v>386</v>
      </c>
      <c r="O27" s="9">
        <f>'Regions By Outlet Data'!C107</f>
        <v>68523766.340664893</v>
      </c>
      <c r="P27" s="2">
        <f>'Regions By Outlet Data'!D107</f>
        <v>7453785.8123027459</v>
      </c>
      <c r="Q27" s="4">
        <f>'Regions By Outlet Data'!E107</f>
        <v>0.12205318796263666</v>
      </c>
      <c r="R27" s="11">
        <f>'Regions By Outlet Data'!F107</f>
        <v>190315749.98314255</v>
      </c>
      <c r="S27" s="3">
        <f>'Regions By Outlet Data'!G107</f>
        <v>26023277.651208401</v>
      </c>
      <c r="T27" s="13">
        <f>'Regions By Outlet Data'!H107</f>
        <v>0.15839604384692285</v>
      </c>
      <c r="U27" s="33">
        <f>'Regions By Outlet Data'!I107</f>
        <v>79.984378450013736</v>
      </c>
      <c r="V27" s="23">
        <f>'Regions By Outlet Data'!J107</f>
        <v>1.5245453504209081</v>
      </c>
    </row>
    <row r="28" spans="2:22">
      <c r="B28" s="388"/>
      <c r="C28" s="28" t="s">
        <v>378</v>
      </c>
      <c r="D28" s="9">
        <f>'Regions By Outlet Data'!C100</f>
        <v>98935635.836920246</v>
      </c>
      <c r="E28" s="2">
        <f>'Regions By Outlet Data'!D100</f>
        <v>9475402.6178242117</v>
      </c>
      <c r="F28" s="4">
        <f>'Regions By Outlet Data'!E100</f>
        <v>0.10591748173311946</v>
      </c>
      <c r="G28" s="11">
        <f>'Regions By Outlet Data'!F100</f>
        <v>272260390.85336953</v>
      </c>
      <c r="H28" s="3">
        <f>'Regions By Outlet Data'!G100</f>
        <v>33653979.816242605</v>
      </c>
      <c r="I28" s="13">
        <f>'Regions By Outlet Data'!H100</f>
        <v>0.1410439043526206</v>
      </c>
      <c r="J28" s="33">
        <f>'Regions By Outlet Data'!I100</f>
        <v>103.56378000868965</v>
      </c>
      <c r="K28" s="23">
        <f>'Regions By Outlet Data'!J100</f>
        <v>0.51039368490641834</v>
      </c>
      <c r="M28" s="379"/>
      <c r="N28" s="28" t="s">
        <v>387</v>
      </c>
      <c r="O28" s="9">
        <f>'Regions By Outlet Data'!C108</f>
        <v>98721653.331718415</v>
      </c>
      <c r="P28" s="2">
        <f>'Regions By Outlet Data'!D108</f>
        <v>9462179.1205293089</v>
      </c>
      <c r="Q28" s="4">
        <f>'Regions By Outlet Data'!E108</f>
        <v>0.10600756058837706</v>
      </c>
      <c r="R28" s="11">
        <f>'Regions By Outlet Data'!F108</f>
        <v>270965792.15814376</v>
      </c>
      <c r="S28" s="3">
        <f>'Regions By Outlet Data'!G108</f>
        <v>33469340.452883363</v>
      </c>
      <c r="T28" s="13">
        <f>'Regions By Outlet Data'!H108</f>
        <v>0.1409256442046542</v>
      </c>
      <c r="U28" s="33">
        <f>'Regions By Outlet Data'!I108</f>
        <v>103.56098861323977</v>
      </c>
      <c r="V28" s="23">
        <f>'Regions By Outlet Data'!J108</f>
        <v>0.50013351132361095</v>
      </c>
    </row>
    <row r="29" spans="2:22" ht="15" thickBot="1">
      <c r="B29" s="389"/>
      <c r="C29" s="83" t="s">
        <v>379</v>
      </c>
      <c r="D29" s="164">
        <f>'Regions By Outlet Data'!C101</f>
        <v>83649876.279465958</v>
      </c>
      <c r="E29" s="165">
        <f>'Regions By Outlet Data'!D101</f>
        <v>8331218.6976408511</v>
      </c>
      <c r="F29" s="166">
        <f>'Regions By Outlet Data'!E101</f>
        <v>0.11061294724471071</v>
      </c>
      <c r="G29" s="167">
        <f>'Regions By Outlet Data'!F101</f>
        <v>233637439.82165131</v>
      </c>
      <c r="H29" s="168">
        <f>'Regions By Outlet Data'!G101</f>
        <v>27733103.247020155</v>
      </c>
      <c r="I29" s="169">
        <f>'Regions By Outlet Data'!H101</f>
        <v>0.13468926253997637</v>
      </c>
      <c r="J29" s="170">
        <f>'Regions By Outlet Data'!I101</f>
        <v>108.22335438003383</v>
      </c>
      <c r="K29" s="171">
        <f>'Regions By Outlet Data'!J101</f>
        <v>0.98865080850249853</v>
      </c>
      <c r="M29" s="380"/>
      <c r="N29" s="29" t="s">
        <v>388</v>
      </c>
      <c r="O29" s="164">
        <f>'Regions By Outlet Data'!C109</f>
        <v>83504474.135526299</v>
      </c>
      <c r="P29" s="165">
        <f>'Regions By Outlet Data'!D109</f>
        <v>8326775.7448590994</v>
      </c>
      <c r="Q29" s="166">
        <f>'Regions By Outlet Data'!E109</f>
        <v>0.11076124865632773</v>
      </c>
      <c r="R29" s="167">
        <f>'Regions By Outlet Data'!F109</f>
        <v>232715134.94319546</v>
      </c>
      <c r="S29" s="168">
        <f>'Regions By Outlet Data'!G109</f>
        <v>27641691.429945648</v>
      </c>
      <c r="T29" s="169">
        <f>'Regions By Outlet Data'!H109</f>
        <v>0.13478922944091351</v>
      </c>
      <c r="U29" s="170">
        <f>'Regions By Outlet Data'!I109</f>
        <v>108.26648983513225</v>
      </c>
      <c r="V29" s="171">
        <f>'Regions By Outlet Data'!J109</f>
        <v>0.98396492706831395</v>
      </c>
    </row>
    <row r="30" spans="2:22">
      <c r="N30" s="19"/>
      <c r="Q30" s="19"/>
      <c r="T30" s="19"/>
      <c r="U30" s="19"/>
      <c r="V30" s="19"/>
    </row>
    <row r="31" spans="2:22" ht="23.5">
      <c r="B31" s="360" t="s">
        <v>136</v>
      </c>
      <c r="C31" s="360"/>
      <c r="D31" s="360"/>
      <c r="E31" s="360"/>
      <c r="F31" s="360"/>
      <c r="G31" s="360"/>
      <c r="H31" s="360"/>
      <c r="I31" s="360"/>
      <c r="J31" s="360"/>
      <c r="K31" s="360"/>
      <c r="M31" s="360" t="s">
        <v>136</v>
      </c>
      <c r="N31" s="360"/>
      <c r="O31" s="360"/>
      <c r="P31" s="360"/>
      <c r="Q31" s="360"/>
      <c r="R31" s="360"/>
      <c r="S31" s="360"/>
      <c r="T31" s="360"/>
      <c r="U31" s="360"/>
      <c r="V31" s="360"/>
    </row>
    <row r="32" spans="2:22" ht="15" thickBot="1">
      <c r="B32" s="390" t="s">
        <v>223</v>
      </c>
      <c r="C32" s="390"/>
      <c r="D32" s="390"/>
      <c r="E32" s="390"/>
      <c r="F32" s="390"/>
      <c r="G32" s="390"/>
      <c r="H32" s="390"/>
      <c r="I32" s="390"/>
      <c r="J32" s="390"/>
      <c r="K32" s="390"/>
      <c r="M32" s="390" t="s">
        <v>224</v>
      </c>
      <c r="N32" s="390"/>
      <c r="O32" s="390"/>
      <c r="P32" s="390"/>
      <c r="Q32" s="390"/>
      <c r="R32" s="390"/>
      <c r="S32" s="390"/>
      <c r="T32" s="390"/>
      <c r="U32" s="390"/>
      <c r="V32" s="390"/>
    </row>
    <row r="33" spans="2:22" ht="21" customHeight="1">
      <c r="C33" s="381"/>
      <c r="D33" s="382" t="s">
        <v>109</v>
      </c>
      <c r="E33" s="383"/>
      <c r="F33" s="384"/>
      <c r="G33" s="385" t="s">
        <v>23</v>
      </c>
      <c r="H33" s="383"/>
      <c r="I33" s="386"/>
      <c r="J33" s="391" t="s">
        <v>28</v>
      </c>
      <c r="K33" s="392"/>
      <c r="N33" s="381"/>
      <c r="O33" s="382" t="s">
        <v>109</v>
      </c>
      <c r="P33" s="383"/>
      <c r="Q33" s="384"/>
      <c r="R33" s="385" t="s">
        <v>23</v>
      </c>
      <c r="S33" s="383"/>
      <c r="T33" s="386"/>
      <c r="U33" s="382" t="s">
        <v>28</v>
      </c>
      <c r="V33" s="384"/>
    </row>
    <row r="34" spans="2:22" ht="29.5" thickBot="1">
      <c r="C34" s="381"/>
      <c r="D34" s="24" t="s">
        <v>20</v>
      </c>
      <c r="E34" s="25" t="s">
        <v>26</v>
      </c>
      <c r="F34" s="20" t="s">
        <v>27</v>
      </c>
      <c r="G34" s="26" t="s">
        <v>20</v>
      </c>
      <c r="H34" s="25" t="s">
        <v>26</v>
      </c>
      <c r="I34" s="31" t="s">
        <v>27</v>
      </c>
      <c r="J34" s="24" t="s">
        <v>20</v>
      </c>
      <c r="K34" s="20" t="s">
        <v>25</v>
      </c>
      <c r="N34" s="381"/>
      <c r="O34" s="24" t="s">
        <v>20</v>
      </c>
      <c r="P34" s="25" t="s">
        <v>26</v>
      </c>
      <c r="Q34" s="20" t="s">
        <v>27</v>
      </c>
      <c r="R34" s="26" t="s">
        <v>20</v>
      </c>
      <c r="S34" s="25" t="s">
        <v>26</v>
      </c>
      <c r="T34" s="31" t="s">
        <v>27</v>
      </c>
      <c r="U34" s="24" t="s">
        <v>20</v>
      </c>
      <c r="V34" s="20" t="s">
        <v>25</v>
      </c>
    </row>
    <row r="35" spans="2:22">
      <c r="B35" s="378" t="str">
        <f>'HOME PAGE'!H5</f>
        <v>4 WEEKS  ENDING 02-23-2025</v>
      </c>
      <c r="C35" s="30" t="s">
        <v>29</v>
      </c>
      <c r="D35" s="8">
        <f>'Regions By Outlet Data'!C20</f>
        <v>18781726.179361302</v>
      </c>
      <c r="E35" s="5">
        <f>'Regions By Outlet Data'!D20</f>
        <v>1407779.9791699909</v>
      </c>
      <c r="F35" s="7">
        <f>'Regions By Outlet Data'!E20</f>
        <v>8.1028222543620465E-2</v>
      </c>
      <c r="G35" s="10">
        <f>'Regions By Outlet Data'!F20</f>
        <v>62214506.503930114</v>
      </c>
      <c r="H35" s="6">
        <f>'Regions By Outlet Data'!G20</f>
        <v>4843602.2994081527</v>
      </c>
      <c r="I35" s="12">
        <f>'Regions By Outlet Data'!H20</f>
        <v>8.4426110527056689E-2</v>
      </c>
      <c r="J35" s="32">
        <f>'Regions By Outlet Data'!I20</f>
        <v>84.46770799666686</v>
      </c>
      <c r="K35" s="22">
        <f>'Regions By Outlet Data'!J20</f>
        <v>-1.4241427897491405</v>
      </c>
      <c r="M35" s="378" t="str">
        <f>'HOME PAGE'!H5</f>
        <v>4 WEEKS  ENDING 02-23-2025</v>
      </c>
      <c r="N35" s="30" t="s">
        <v>46</v>
      </c>
      <c r="O35" s="8">
        <f>'Regions By Outlet Data'!C28</f>
        <v>15430.528989970508</v>
      </c>
      <c r="P35" s="5">
        <f>'Regions By Outlet Data'!D28</f>
        <v>4247.6832368966443</v>
      </c>
      <c r="Q35" s="7">
        <f>'Regions By Outlet Data'!E28</f>
        <v>0.37983920467910154</v>
      </c>
      <c r="R35" s="10">
        <f>'Regions By Outlet Data'!F28</f>
        <v>94902.769538496737</v>
      </c>
      <c r="S35" s="6">
        <f>'Regions By Outlet Data'!G28</f>
        <v>19024.692068833887</v>
      </c>
      <c r="T35" s="12">
        <f>'Regions By Outlet Data'!H28</f>
        <v>0.25072712308031569</v>
      </c>
      <c r="U35" s="32">
        <f>'Regions By Outlet Data'!I28</f>
        <v>70.605973253617023</v>
      </c>
      <c r="V35" s="22">
        <f>'Regions By Outlet Data'!J28</f>
        <v>1.1726337390733619</v>
      </c>
    </row>
    <row r="36" spans="2:22">
      <c r="B36" s="379"/>
      <c r="C36" s="28" t="s">
        <v>30</v>
      </c>
      <c r="D36" s="9">
        <f>'Regions By Outlet Data'!C21</f>
        <v>28529381.453528047</v>
      </c>
      <c r="E36" s="2">
        <f>'Regions By Outlet Data'!D21</f>
        <v>2557874.3462918513</v>
      </c>
      <c r="F36" s="4">
        <f>'Regions By Outlet Data'!E21</f>
        <v>9.8487713313301514E-2</v>
      </c>
      <c r="G36" s="11">
        <f>'Regions By Outlet Data'!F21</f>
        <v>84106543.035478413</v>
      </c>
      <c r="H36" s="3">
        <f>'Regions By Outlet Data'!G21</f>
        <v>9150495.236273095</v>
      </c>
      <c r="I36" s="13">
        <f>'Regions By Outlet Data'!H21</f>
        <v>0.12207814452525215</v>
      </c>
      <c r="J36" s="33">
        <f>'Regions By Outlet Data'!I21</f>
        <v>106.7834070944235</v>
      </c>
      <c r="K36" s="23">
        <f>'Regions By Outlet Data'!J21</f>
        <v>-7.4546598737171621E-2</v>
      </c>
      <c r="M36" s="379"/>
      <c r="N36" s="28" t="s">
        <v>47</v>
      </c>
      <c r="O36" s="9">
        <f>'Regions By Outlet Data'!C29</f>
        <v>18967.778680908486</v>
      </c>
      <c r="P36" s="2">
        <f>'Regions By Outlet Data'!D29</f>
        <v>2419.3259272096802</v>
      </c>
      <c r="Q36" s="4">
        <f>'Regions By Outlet Data'!E29</f>
        <v>0.14619650327544537</v>
      </c>
      <c r="R36" s="11">
        <f>'Regions By Outlet Data'!F29</f>
        <v>108333.48920342923</v>
      </c>
      <c r="S36" s="3">
        <f>'Regions By Outlet Data'!G29</f>
        <v>16025.456734921027</v>
      </c>
      <c r="T36" s="13">
        <f>'Regions By Outlet Data'!H29</f>
        <v>0.17360847486797285</v>
      </c>
      <c r="U36" s="33">
        <f>'Regions By Outlet Data'!I29</f>
        <v>72.232611249520417</v>
      </c>
      <c r="V36" s="23">
        <f>'Regions By Outlet Data'!J29</f>
        <v>-13.279834151933855</v>
      </c>
    </row>
    <row r="37" spans="2:22">
      <c r="B37" s="379"/>
      <c r="C37" s="28" t="s">
        <v>31</v>
      </c>
      <c r="D37" s="9">
        <f>'Regions By Outlet Data'!C22</f>
        <v>23430227.265690211</v>
      </c>
      <c r="E37" s="2">
        <f>'Regions By Outlet Data'!D22</f>
        <v>2462345.9316234663</v>
      </c>
      <c r="F37" s="4">
        <f>'Regions By Outlet Data'!E22</f>
        <v>0.11743417908526915</v>
      </c>
      <c r="G37" s="11">
        <f>'Regions By Outlet Data'!F22</f>
        <v>72998171.139019489</v>
      </c>
      <c r="H37" s="3">
        <f>'Regions By Outlet Data'!G22</f>
        <v>9111805.9281064123</v>
      </c>
      <c r="I37" s="13">
        <f>'Regions By Outlet Data'!H22</f>
        <v>0.14262520489348379</v>
      </c>
      <c r="J37" s="33">
        <f>'Regions By Outlet Data'!I22</f>
        <v>102.0611252435038</v>
      </c>
      <c r="K37" s="23">
        <f>'Regions By Outlet Data'!J22</f>
        <v>1.6604382464573462</v>
      </c>
      <c r="M37" s="379"/>
      <c r="N37" s="28" t="s">
        <v>48</v>
      </c>
      <c r="O37" s="9">
        <f>'Regions By Outlet Data'!C30</f>
        <v>13174.570693861982</v>
      </c>
      <c r="P37" s="2">
        <f>'Regions By Outlet Data'!D30</f>
        <v>2224.0786001211818</v>
      </c>
      <c r="Q37" s="4">
        <f>'Regions By Outlet Data'!E30</f>
        <v>0.20310307345844708</v>
      </c>
      <c r="R37" s="11">
        <f>'Regions By Outlet Data'!F30</f>
        <v>82610.28049801111</v>
      </c>
      <c r="S37" s="3">
        <f>'Regions By Outlet Data'!G30</f>
        <v>13195.049941975871</v>
      </c>
      <c r="T37" s="13">
        <f>'Regions By Outlet Data'!H30</f>
        <v>0.19008868567142775</v>
      </c>
      <c r="U37" s="33">
        <f>'Regions By Outlet Data'!I30</f>
        <v>58.388288742718366</v>
      </c>
      <c r="V37" s="23">
        <f>'Regions By Outlet Data'!J30</f>
        <v>-7.4650807154520535</v>
      </c>
    </row>
    <row r="38" spans="2:22">
      <c r="B38" s="379"/>
      <c r="C38" s="28" t="s">
        <v>32</v>
      </c>
      <c r="D38" s="9">
        <f>'Regions By Outlet Data'!C23</f>
        <v>43067094.430589512</v>
      </c>
      <c r="E38" s="2">
        <f>'Regions By Outlet Data'!D23</f>
        <v>2848194.8278119266</v>
      </c>
      <c r="F38" s="4">
        <f>'Regions By Outlet Data'!E23</f>
        <v>7.0817323595179255E-2</v>
      </c>
      <c r="G38" s="11">
        <f>'Regions By Outlet Data'!F23</f>
        <v>140467478.25582716</v>
      </c>
      <c r="H38" s="3">
        <f>'Regions By Outlet Data'!G23</f>
        <v>12476053.628061205</v>
      </c>
      <c r="I38" s="13">
        <f>'Regions By Outlet Data'!H23</f>
        <v>9.7475699363023569E-2</v>
      </c>
      <c r="J38" s="33">
        <f>'Regions By Outlet Data'!I23</f>
        <v>132.64072111084059</v>
      </c>
      <c r="K38" s="23">
        <f>'Regions By Outlet Data'!J23</f>
        <v>-3.5224850870673379</v>
      </c>
      <c r="M38" s="379"/>
      <c r="N38" s="28" t="s">
        <v>49</v>
      </c>
      <c r="O38" s="9">
        <f>'Regions By Outlet Data'!C31</f>
        <v>55899.867651810266</v>
      </c>
      <c r="P38" s="2">
        <f>'Regions By Outlet Data'!D31</f>
        <v>320.12535643968295</v>
      </c>
      <c r="Q38" s="4">
        <f>'Regions By Outlet Data'!E31</f>
        <v>5.7597488440738458E-3</v>
      </c>
      <c r="R38" s="11">
        <f>'Regions By Outlet Data'!F31</f>
        <v>347817.69887121202</v>
      </c>
      <c r="S38" s="3">
        <f>'Regions By Outlet Data'!G31</f>
        <v>-3685.7129868998891</v>
      </c>
      <c r="T38" s="13">
        <f>'Regions By Outlet Data'!H31</f>
        <v>-1.0485568169641739E-2</v>
      </c>
      <c r="U38" s="33">
        <f>'Regions By Outlet Data'!I31</f>
        <v>175.16506924658066</v>
      </c>
      <c r="V38" s="23">
        <f>'Regions By Outlet Data'!J31</f>
        <v>-61.159211310113733</v>
      </c>
    </row>
    <row r="39" spans="2:22" ht="15" thickBot="1">
      <c r="B39" s="379"/>
      <c r="C39" s="28" t="s">
        <v>33</v>
      </c>
      <c r="D39" s="9">
        <f>'Regions By Outlet Data'!C24</f>
        <v>9757295.4382598456</v>
      </c>
      <c r="E39" s="2">
        <f>'Regions By Outlet Data'!D24</f>
        <v>634842.60318741016</v>
      </c>
      <c r="F39" s="4">
        <f>'Regions By Outlet Data'!E24</f>
        <v>6.9591217917474635E-2</v>
      </c>
      <c r="G39" s="11">
        <f>'Regions By Outlet Data'!F24</f>
        <v>28892825.287986103</v>
      </c>
      <c r="H39" s="3">
        <f>'Regions By Outlet Data'!G24</f>
        <v>2719425.7689918801</v>
      </c>
      <c r="I39" s="13">
        <f>'Regions By Outlet Data'!H24</f>
        <v>0.10390036521692084</v>
      </c>
      <c r="J39" s="33">
        <f>'Regions By Outlet Data'!I24</f>
        <v>79.463960176071694</v>
      </c>
      <c r="K39" s="23">
        <f>'Regions By Outlet Data'!J24</f>
        <v>-2.2038028157767116</v>
      </c>
      <c r="M39" s="380"/>
      <c r="N39" s="29" t="s">
        <v>50</v>
      </c>
      <c r="O39" s="164">
        <f>'Regions By Outlet Data'!C32</f>
        <v>14621.841896902884</v>
      </c>
      <c r="P39" s="165">
        <f>'Regions By Outlet Data'!D32</f>
        <v>4101.1238360109419</v>
      </c>
      <c r="Q39" s="166">
        <f>'Regions By Outlet Data'!E32</f>
        <v>0.38981406138577296</v>
      </c>
      <c r="R39" s="167">
        <f>'Regions By Outlet Data'!F32</f>
        <v>89756.56602789044</v>
      </c>
      <c r="S39" s="168">
        <f>'Regions By Outlet Data'!G32</f>
        <v>24183.272143669077</v>
      </c>
      <c r="T39" s="169">
        <f>'Regions By Outlet Data'!H32</f>
        <v>0.36879758070973162</v>
      </c>
      <c r="U39" s="170">
        <f>'Regions By Outlet Data'!I32</f>
        <v>70.117082521977366</v>
      </c>
      <c r="V39" s="171">
        <f>'Regions By Outlet Data'!J32</f>
        <v>1.6593947544171783</v>
      </c>
    </row>
    <row r="40" spans="2:22">
      <c r="B40" s="379"/>
      <c r="C40" s="28" t="s">
        <v>34</v>
      </c>
      <c r="D40" s="9">
        <f>'Regions By Outlet Data'!C25</f>
        <v>16012373.356279073</v>
      </c>
      <c r="E40" s="2">
        <f>'Regions By Outlet Data'!D25</f>
        <v>1939697.7574106921</v>
      </c>
      <c r="F40" s="4">
        <f>'Regions By Outlet Data'!E25</f>
        <v>0.13783432608697865</v>
      </c>
      <c r="G40" s="11">
        <f>'Regions By Outlet Data'!F25</f>
        <v>49336075.194957502</v>
      </c>
      <c r="H40" s="3">
        <f>'Regions By Outlet Data'!G25</f>
        <v>7080996.7940789312</v>
      </c>
      <c r="I40" s="13">
        <f>'Regions By Outlet Data'!H25</f>
        <v>0.1675774146458974</v>
      </c>
      <c r="J40" s="33">
        <f>'Regions By Outlet Data'!I25</f>
        <v>67.944088310029287</v>
      </c>
      <c r="K40" s="23">
        <f>'Regions By Outlet Data'!J25</f>
        <v>2.3037323519483692</v>
      </c>
      <c r="M40" s="378" t="str">
        <f>'HOME PAGE'!H6</f>
        <v>LATEST 52 WEEKS ENDING 02-23-2025</v>
      </c>
      <c r="N40" s="30" t="s">
        <v>46</v>
      </c>
      <c r="O40" s="8">
        <f>'Regions By Outlet Data'!C73</f>
        <v>202306.80006538669</v>
      </c>
      <c r="P40" s="5">
        <f>'Regions By Outlet Data'!D73</f>
        <v>3073.5645726939547</v>
      </c>
      <c r="Q40" s="7">
        <f>'Regions By Outlet Data'!E73</f>
        <v>1.5426967117675924E-2</v>
      </c>
      <c r="R40" s="10">
        <f>'Regions By Outlet Data'!F73</f>
        <v>1275544.8566474554</v>
      </c>
      <c r="S40" s="6">
        <f>'Regions By Outlet Data'!G73</f>
        <v>25116.406029483536</v>
      </c>
      <c r="T40" s="12">
        <f>'Regions By Outlet Data'!H73</f>
        <v>2.0086240054015731E-2</v>
      </c>
      <c r="U40" s="32">
        <f>'Regions By Outlet Data'!I73</f>
        <v>82.673527345333525</v>
      </c>
      <c r="V40" s="22">
        <f>'Regions By Outlet Data'!J73</f>
        <v>-3.4889819003395672</v>
      </c>
    </row>
    <row r="41" spans="2:22">
      <c r="B41" s="379"/>
      <c r="C41" s="28" t="s">
        <v>35</v>
      </c>
      <c r="D41" s="9">
        <f>'Regions By Outlet Data'!C26</f>
        <v>27019349.541868549</v>
      </c>
      <c r="E41" s="2">
        <f>'Regions By Outlet Data'!D26</f>
        <v>3011039.6051682755</v>
      </c>
      <c r="F41" s="4">
        <f>'Regions By Outlet Data'!E26</f>
        <v>0.12541655839611823</v>
      </c>
      <c r="G41" s="11">
        <f>'Regions By Outlet Data'!F26</f>
        <v>80304400.865426853</v>
      </c>
      <c r="H41" s="3">
        <f>'Regions By Outlet Data'!G26</f>
        <v>9980762.8863792717</v>
      </c>
      <c r="I41" s="13">
        <f>'Regions By Outlet Data'!H26</f>
        <v>0.14192614564896328</v>
      </c>
      <c r="J41" s="33">
        <f>'Regions By Outlet Data'!I26</f>
        <v>103.03639994018667</v>
      </c>
      <c r="K41" s="23">
        <f>'Regions By Outlet Data'!J26</f>
        <v>2.3952341556736201</v>
      </c>
      <c r="M41" s="379"/>
      <c r="N41" s="28" t="s">
        <v>47</v>
      </c>
      <c r="O41" s="9">
        <f>'Regions By Outlet Data'!C74</f>
        <v>243328.1004370809</v>
      </c>
      <c r="P41" s="2">
        <f>'Regions By Outlet Data'!D74</f>
        <v>23210.729687093291</v>
      </c>
      <c r="Q41" s="4">
        <f>'Regions By Outlet Data'!E74</f>
        <v>0.10544706039332245</v>
      </c>
      <c r="R41" s="11">
        <f>'Regions By Outlet Data'!F74</f>
        <v>1393264.0103586414</v>
      </c>
      <c r="S41" s="3">
        <f>'Regions By Outlet Data'!G74</f>
        <v>179176.64207448438</v>
      </c>
      <c r="T41" s="13">
        <f>'Regions By Outlet Data'!H74</f>
        <v>0.14758134114162705</v>
      </c>
      <c r="U41" s="33">
        <f>'Regions By Outlet Data'!I74</f>
        <v>82.75694784806926</v>
      </c>
      <c r="V41" s="23">
        <f>'Regions By Outlet Data'!J74</f>
        <v>3.5310664603761239</v>
      </c>
    </row>
    <row r="42" spans="2:22" ht="15" thickBot="1">
      <c r="B42" s="380"/>
      <c r="C42" s="29" t="s">
        <v>36</v>
      </c>
      <c r="D42" s="164">
        <f>'Regions By Outlet Data'!C27</f>
        <v>21067012.42066307</v>
      </c>
      <c r="E42" s="165">
        <f>'Regions By Outlet Data'!D27</f>
        <v>2082941.2344729565</v>
      </c>
      <c r="F42" s="166">
        <f>'Regions By Outlet Data'!E27</f>
        <v>0.10972047112782551</v>
      </c>
      <c r="G42" s="167">
        <f>'Regions By Outlet Data'!F27</f>
        <v>65739415.601111487</v>
      </c>
      <c r="H42" s="168">
        <f>'Regions By Outlet Data'!G27</f>
        <v>6014604.0883348361</v>
      </c>
      <c r="I42" s="169">
        <f>'Regions By Outlet Data'!H27</f>
        <v>0.10070528371693831</v>
      </c>
      <c r="J42" s="170">
        <f>'Regions By Outlet Data'!I27</f>
        <v>99.29314833162644</v>
      </c>
      <c r="K42" s="171">
        <f>'Regions By Outlet Data'!J27</f>
        <v>0.93644427941310937</v>
      </c>
      <c r="M42" s="379"/>
      <c r="N42" s="28" t="s">
        <v>48</v>
      </c>
      <c r="O42" s="9">
        <f>'Regions By Outlet Data'!C75</f>
        <v>168608.89179854689</v>
      </c>
      <c r="P42" s="2">
        <f>'Regions By Outlet Data'!D75</f>
        <v>8858.9440473266004</v>
      </c>
      <c r="Q42" s="4">
        <f>'Regions By Outlet Data'!E75</f>
        <v>5.5455066947018322E-2</v>
      </c>
      <c r="R42" s="11">
        <f>'Regions By Outlet Data'!F75</f>
        <v>1068743.6086702754</v>
      </c>
      <c r="S42" s="3">
        <f>'Regions By Outlet Data'!G75</f>
        <v>78813.298166417284</v>
      </c>
      <c r="T42" s="13">
        <f>'Regions By Outlet Data'!H75</f>
        <v>7.9614996460005971E-2</v>
      </c>
      <c r="U42" s="33">
        <f>'Regions By Outlet Data'!I75</f>
        <v>66.736758198155684</v>
      </c>
      <c r="V42" s="23">
        <f>'Regions By Outlet Data'!J75</f>
        <v>-0.17861752917929152</v>
      </c>
    </row>
    <row r="43" spans="2:22">
      <c r="B43" s="378" t="str">
        <f>'HOME PAGE'!H6</f>
        <v>LATEST 52 WEEKS ENDING 02-23-2025</v>
      </c>
      <c r="C43" s="30" t="s">
        <v>29</v>
      </c>
      <c r="D43" s="8">
        <f>'Regions By Outlet Data'!C65</f>
        <v>236664471.38735533</v>
      </c>
      <c r="E43" s="5">
        <f>'Regions By Outlet Data'!D65</f>
        <v>6982620.6450308859</v>
      </c>
      <c r="F43" s="7">
        <f>'Regions By Outlet Data'!E65</f>
        <v>3.0401272988977046E-2</v>
      </c>
      <c r="G43" s="10">
        <f>'Regions By Outlet Data'!F65</f>
        <v>773158475.4278034</v>
      </c>
      <c r="H43" s="6">
        <f>'Regions By Outlet Data'!G65</f>
        <v>34907642.318482757</v>
      </c>
      <c r="I43" s="12">
        <f>'Regions By Outlet Data'!H65</f>
        <v>4.7284257264513796E-2</v>
      </c>
      <c r="J43" s="32">
        <f>'Regions By Outlet Data'!I65</f>
        <v>88.42332920153514</v>
      </c>
      <c r="K43" s="22">
        <f>'Regions By Outlet Data'!J65</f>
        <v>-2.9494185205414851</v>
      </c>
      <c r="M43" s="379"/>
      <c r="N43" s="28" t="s">
        <v>49</v>
      </c>
      <c r="O43" s="9">
        <f>'Regions By Outlet Data'!C76</f>
        <v>751193.00772119849</v>
      </c>
      <c r="P43" s="2">
        <f>'Regions By Outlet Data'!D76</f>
        <v>-85862.872608637437</v>
      </c>
      <c r="Q43" s="4">
        <f>'Regions By Outlet Data'!E76</f>
        <v>-0.10257722886410377</v>
      </c>
      <c r="R43" s="11">
        <f>'Regions By Outlet Data'!F76</f>
        <v>4721337.9675645074</v>
      </c>
      <c r="S43" s="3">
        <f>'Regions By Outlet Data'!G76</f>
        <v>-515402.64842903242</v>
      </c>
      <c r="T43" s="13">
        <f>'Regions By Outlet Data'!H76</f>
        <v>-9.8420503558060562E-2</v>
      </c>
      <c r="U43" s="33">
        <f>'Regions By Outlet Data'!I76</f>
        <v>210.22464123847331</v>
      </c>
      <c r="V43" s="23">
        <f>'Regions By Outlet Data'!J76</f>
        <v>-37.681393215884157</v>
      </c>
    </row>
    <row r="44" spans="2:22" ht="15" thickBot="1">
      <c r="B44" s="379"/>
      <c r="C44" s="28" t="s">
        <v>30</v>
      </c>
      <c r="D44" s="9">
        <f>'Regions By Outlet Data'!C66</f>
        <v>341487242.16785663</v>
      </c>
      <c r="E44" s="2">
        <f>'Regions By Outlet Data'!D66</f>
        <v>22600145.917894304</v>
      </c>
      <c r="F44" s="4">
        <f>'Regions By Outlet Data'!E66</f>
        <v>7.0871936129328322E-2</v>
      </c>
      <c r="G44" s="11">
        <f>'Regions By Outlet Data'!F66</f>
        <v>995179735.30804789</v>
      </c>
      <c r="H44" s="3">
        <f>'Regions By Outlet Data'!G66</f>
        <v>83778466.409229517</v>
      </c>
      <c r="I44" s="13">
        <f>'Regions By Outlet Data'!H66</f>
        <v>9.1922701084729788E-2</v>
      </c>
      <c r="J44" s="33">
        <f>'Regions By Outlet Data'!I66</f>
        <v>106.18532303866073</v>
      </c>
      <c r="K44" s="23">
        <f>'Regions By Outlet Data'!J66</f>
        <v>0.6049567257567503</v>
      </c>
      <c r="M44" s="380"/>
      <c r="N44" s="29" t="s">
        <v>50</v>
      </c>
      <c r="O44" s="164">
        <f>'Regions By Outlet Data'!C77</f>
        <v>182061.94676925326</v>
      </c>
      <c r="P44" s="165">
        <f>'Regions By Outlet Data'!D77</f>
        <v>29463.520730345801</v>
      </c>
      <c r="Q44" s="166">
        <f>'Regions By Outlet Data'!E77</f>
        <v>0.19307879835427394</v>
      </c>
      <c r="R44" s="167">
        <f>'Regions By Outlet Data'!F77</f>
        <v>1126357.3457914821</v>
      </c>
      <c r="S44" s="168">
        <f>'Regions By Outlet Data'!G77</f>
        <v>197623.88937183062</v>
      </c>
      <c r="T44" s="169">
        <f>'Regions By Outlet Data'!H77</f>
        <v>0.21278859720816773</v>
      </c>
      <c r="U44" s="170">
        <f>'Regions By Outlet Data'!I77</f>
        <v>77.971572645953728</v>
      </c>
      <c r="V44" s="171">
        <f>'Regions By Outlet Data'!J77</f>
        <v>8.8095430919454429</v>
      </c>
    </row>
    <row r="45" spans="2:22">
      <c r="B45" s="379"/>
      <c r="C45" s="28" t="s">
        <v>31</v>
      </c>
      <c r="D45" s="9">
        <f>'Regions By Outlet Data'!C67</f>
        <v>277594084.60288626</v>
      </c>
      <c r="E45" s="2">
        <f>'Regions By Outlet Data'!D67</f>
        <v>20717499.435272157</v>
      </c>
      <c r="F45" s="4">
        <f>'Regions By Outlet Data'!E67</f>
        <v>8.0651568229754445E-2</v>
      </c>
      <c r="G45" s="11">
        <f>'Regions By Outlet Data'!F67</f>
        <v>860956042.26394618</v>
      </c>
      <c r="H45" s="3">
        <f>'Regions By Outlet Data'!G67</f>
        <v>77352839.041518331</v>
      </c>
      <c r="I45" s="13">
        <f>'Regions By Outlet Data'!H67</f>
        <v>9.8714296627959955E-2</v>
      </c>
      <c r="J45" s="33">
        <f>'Regions By Outlet Data'!I67</f>
        <v>100.45525256708852</v>
      </c>
      <c r="K45" s="23">
        <f>'Regions By Outlet Data'!J67</f>
        <v>1.4762276530969984</v>
      </c>
      <c r="M45" s="378" t="str">
        <f>'HOME PAGE'!H7</f>
        <v>YTD Ending 02-23-2025</v>
      </c>
      <c r="N45" s="27" t="s">
        <v>46</v>
      </c>
      <c r="O45" s="8">
        <f>'Regions By Outlet Data'!C118</f>
        <v>32550.662475595847</v>
      </c>
      <c r="P45" s="5">
        <f>'Regions By Outlet Data'!D118</f>
        <v>9914.9621345606283</v>
      </c>
      <c r="Q45" s="7">
        <f>'Regions By Outlet Data'!E118</f>
        <v>0.43802321046750431</v>
      </c>
      <c r="R45" s="10">
        <f>'Regions By Outlet Data'!F118</f>
        <v>201534.3214463091</v>
      </c>
      <c r="S45" s="6">
        <f>'Regions By Outlet Data'!G118</f>
        <v>46879.318904194428</v>
      </c>
      <c r="T45" s="12">
        <f>'Regions By Outlet Data'!H118</f>
        <v>0.30312190445587783</v>
      </c>
      <c r="U45" s="32">
        <f>'Regions By Outlet Data'!I118</f>
        <v>75.485999207585266</v>
      </c>
      <c r="V45" s="22">
        <f>'Regions By Outlet Data'!J118</f>
        <v>2.7904157655644894</v>
      </c>
    </row>
    <row r="46" spans="2:22">
      <c r="B46" s="379"/>
      <c r="C46" s="28" t="s">
        <v>32</v>
      </c>
      <c r="D46" s="9">
        <f>'Regions By Outlet Data'!C68</f>
        <v>530919596.36491609</v>
      </c>
      <c r="E46" s="2">
        <f>'Regions By Outlet Data'!D68</f>
        <v>28478509.328139484</v>
      </c>
      <c r="F46" s="4">
        <f>'Regions By Outlet Data'!E68</f>
        <v>5.6680295586684325E-2</v>
      </c>
      <c r="G46" s="11">
        <f>'Regions By Outlet Data'!F68</f>
        <v>1720114998.3404021</v>
      </c>
      <c r="H46" s="3">
        <f>'Regions By Outlet Data'!G68</f>
        <v>113023599.61656427</v>
      </c>
      <c r="I46" s="13">
        <f>'Regions By Outlet Data'!H68</f>
        <v>7.0328047120602019E-2</v>
      </c>
      <c r="J46" s="33">
        <f>'Regions By Outlet Data'!I68</f>
        <v>135.84343312226829</v>
      </c>
      <c r="K46" s="23">
        <f>'Regions By Outlet Data'!J68</f>
        <v>-1.0401134544842421</v>
      </c>
      <c r="M46" s="379"/>
      <c r="N46" s="28" t="s">
        <v>47</v>
      </c>
      <c r="O46" s="9">
        <f>'Regions By Outlet Data'!C119</f>
        <v>37035.807104103958</v>
      </c>
      <c r="P46" s="2">
        <f>'Regions By Outlet Data'!D119</f>
        <v>5774.8365482794616</v>
      </c>
      <c r="Q46" s="4">
        <f>'Regions By Outlet Data'!E119</f>
        <v>0.1847299186686161</v>
      </c>
      <c r="R46" s="11">
        <f>'Regions By Outlet Data'!F119</f>
        <v>210280.10428901552</v>
      </c>
      <c r="S46" s="3">
        <f>'Regions By Outlet Data'!G119</f>
        <v>38472.311119985388</v>
      </c>
      <c r="T46" s="13">
        <f>'Regions By Outlet Data'!H119</f>
        <v>0.22392646113634129</v>
      </c>
      <c r="U46" s="33">
        <f>'Regions By Outlet Data'!I119</f>
        <v>71.480009631320215</v>
      </c>
      <c r="V46" s="23">
        <f>'Regions By Outlet Data'!J119</f>
        <v>-12.075051331269847</v>
      </c>
    </row>
    <row r="47" spans="2:22">
      <c r="B47" s="379"/>
      <c r="C47" s="28" t="s">
        <v>33</v>
      </c>
      <c r="D47" s="9">
        <f>'Regions By Outlet Data'!C69</f>
        <v>119188052.39760175</v>
      </c>
      <c r="E47" s="2">
        <f>'Regions By Outlet Data'!D69</f>
        <v>6824006.3338566571</v>
      </c>
      <c r="F47" s="4">
        <f>'Regions By Outlet Data'!E69</f>
        <v>6.0731226516934751E-2</v>
      </c>
      <c r="G47" s="11">
        <f>'Regions By Outlet Data'!F69</f>
        <v>349167896.43689227</v>
      </c>
      <c r="H47" s="3">
        <f>'Regions By Outlet Data'!G69</f>
        <v>23505095.013193011</v>
      </c>
      <c r="I47" s="13">
        <f>'Regions By Outlet Data'!H69</f>
        <v>7.2176173976382457E-2</v>
      </c>
      <c r="J47" s="33">
        <f>'Regions By Outlet Data'!I69</f>
        <v>80.640286955221129</v>
      </c>
      <c r="K47" s="23">
        <f>'Regions By Outlet Data'!J69</f>
        <v>-0.30711597113784705</v>
      </c>
      <c r="M47" s="379"/>
      <c r="N47" s="28" t="s">
        <v>48</v>
      </c>
      <c r="O47" s="9">
        <f>'Regions By Outlet Data'!C120</f>
        <v>24976.594258917106</v>
      </c>
      <c r="P47" s="2">
        <f>'Regions By Outlet Data'!D120</f>
        <v>4156.8329230604395</v>
      </c>
      <c r="Q47" s="4">
        <f>'Regions By Outlet Data'!E120</f>
        <v>0.19965804871650317</v>
      </c>
      <c r="R47" s="11">
        <f>'Regions By Outlet Data'!F120</f>
        <v>156926.72716292262</v>
      </c>
      <c r="S47" s="3">
        <f>'Regions By Outlet Data'!G120</f>
        <v>25030.871063286497</v>
      </c>
      <c r="T47" s="13">
        <f>'Regions By Outlet Data'!H120</f>
        <v>0.18977753967022132</v>
      </c>
      <c r="U47" s="33">
        <f>'Regions By Outlet Data'!I120</f>
        <v>56.100720769197331</v>
      </c>
      <c r="V47" s="23">
        <f>'Regions By Outlet Data'!J120</f>
        <v>-8.6610153982810019</v>
      </c>
    </row>
    <row r="48" spans="2:22">
      <c r="B48" s="379"/>
      <c r="C48" s="28" t="s">
        <v>34</v>
      </c>
      <c r="D48" s="9">
        <f>'Regions By Outlet Data'!C70</f>
        <v>190060308.92763832</v>
      </c>
      <c r="E48" s="2">
        <f>'Regions By Outlet Data'!D70</f>
        <v>15017846.559845716</v>
      </c>
      <c r="F48" s="4">
        <f>'Regions By Outlet Data'!E70</f>
        <v>8.5795448468330981E-2</v>
      </c>
      <c r="G48" s="11">
        <f>'Regions By Outlet Data'!F70</f>
        <v>576155274.24581599</v>
      </c>
      <c r="H48" s="3">
        <f>'Regions By Outlet Data'!G70</f>
        <v>54234459.899223864</v>
      </c>
      <c r="I48" s="13">
        <f>'Regions By Outlet Data'!H70</f>
        <v>0.1039131960412837</v>
      </c>
      <c r="J48" s="33">
        <f>'Regions By Outlet Data'!I70</f>
        <v>66.998640461587229</v>
      </c>
      <c r="K48" s="23">
        <f>'Regions By Outlet Data'!J70</f>
        <v>1.2973072323519972</v>
      </c>
      <c r="M48" s="379"/>
      <c r="N48" s="28" t="s">
        <v>49</v>
      </c>
      <c r="O48" s="9">
        <f>'Regions By Outlet Data'!C121</f>
        <v>107079.49443876189</v>
      </c>
      <c r="P48" s="2">
        <f>'Regions By Outlet Data'!D121</f>
        <v>-1843.8384896396601</v>
      </c>
      <c r="Q48" s="4">
        <f>'Regions By Outlet Data'!E121</f>
        <v>-1.6927855952146346E-2</v>
      </c>
      <c r="R48" s="11">
        <f>'Regions By Outlet Data'!F121</f>
        <v>671712.51653560041</v>
      </c>
      <c r="S48" s="3">
        <f>'Regions By Outlet Data'!G121</f>
        <v>-17473.850718275295</v>
      </c>
      <c r="T48" s="13">
        <f>'Regions By Outlet Data'!H121</f>
        <v>-2.5354318582796995E-2</v>
      </c>
      <c r="U48" s="33">
        <f>'Regions By Outlet Data'!I121</f>
        <v>170.05483520947362</v>
      </c>
      <c r="V48" s="23">
        <f>'Regions By Outlet Data'!J121</f>
        <v>-69.503402025187825</v>
      </c>
    </row>
    <row r="49" spans="2:22" ht="15" thickBot="1">
      <c r="B49" s="379"/>
      <c r="C49" s="28" t="s">
        <v>35</v>
      </c>
      <c r="D49" s="9">
        <f>'Regions By Outlet Data'!C71</f>
        <v>308206860.69840205</v>
      </c>
      <c r="E49" s="2">
        <f>'Regions By Outlet Data'!D71</f>
        <v>23196750.048293054</v>
      </c>
      <c r="F49" s="4">
        <f>'Regions By Outlet Data'!E71</f>
        <v>8.1389218071531544E-2</v>
      </c>
      <c r="G49" s="11">
        <f>'Regions By Outlet Data'!F71</f>
        <v>915978839.00127792</v>
      </c>
      <c r="H49" s="3">
        <f>'Regions By Outlet Data'!G71</f>
        <v>82358020.339704871</v>
      </c>
      <c r="I49" s="13">
        <f>'Regions By Outlet Data'!H71</f>
        <v>9.8795541685169866E-2</v>
      </c>
      <c r="J49" s="33">
        <f>'Regions By Outlet Data'!I71</f>
        <v>97.642003024624231</v>
      </c>
      <c r="K49" s="23">
        <f>'Regions By Outlet Data'!J71</f>
        <v>1.5005118170492437</v>
      </c>
      <c r="M49" s="380"/>
      <c r="N49" s="83" t="s">
        <v>50</v>
      </c>
      <c r="O49" s="164">
        <f>'Regions By Outlet Data'!C122</f>
        <v>30000.449020286022</v>
      </c>
      <c r="P49" s="165">
        <f>'Regions By Outlet Data'!D122</f>
        <v>9986.2369807118666</v>
      </c>
      <c r="Q49" s="166">
        <f>'Regions By Outlet Data'!E122</f>
        <v>0.4989572889987402</v>
      </c>
      <c r="R49" s="167">
        <f>'Regions By Outlet Data'!F122</f>
        <v>184524.3012970984</v>
      </c>
      <c r="S49" s="168">
        <f>'Regions By Outlet Data'!G122</f>
        <v>61197.423410190284</v>
      </c>
      <c r="T49" s="169">
        <f>'Regions By Outlet Data'!H122</f>
        <v>0.49622129789346398</v>
      </c>
      <c r="U49" s="170">
        <f>'Regions By Outlet Data'!I122</f>
        <v>72.911403122090718</v>
      </c>
      <c r="V49" s="171">
        <f>'Regions By Outlet Data'!J122</f>
        <v>5.5495987481713769</v>
      </c>
    </row>
    <row r="50" spans="2:22" ht="15" thickBot="1">
      <c r="B50" s="380"/>
      <c r="C50" s="29" t="s">
        <v>36</v>
      </c>
      <c r="D50" s="164">
        <f>'Regions By Outlet Data'!C72</f>
        <v>254812862.93626919</v>
      </c>
      <c r="E50" s="165">
        <f>'Regions By Outlet Data'!D72</f>
        <v>13595600.012703806</v>
      </c>
      <c r="F50" s="166">
        <f>'Regions By Outlet Data'!E72</f>
        <v>5.6362466964115454E-2</v>
      </c>
      <c r="G50" s="167">
        <f>'Regions By Outlet Data'!F72</f>
        <v>798469477.19886506</v>
      </c>
      <c r="H50" s="168">
        <f>'Regions By Outlet Data'!G72</f>
        <v>53023618.074789166</v>
      </c>
      <c r="I50" s="169">
        <f>'Regions By Outlet Data'!H72</f>
        <v>7.1130072594532495E-2</v>
      </c>
      <c r="J50" s="170">
        <f>'Regions By Outlet Data'!I72</f>
        <v>99.773743891893872</v>
      </c>
      <c r="K50" s="171">
        <f>'Regions By Outlet Data'!J72</f>
        <v>-0.79418724187580381</v>
      </c>
    </row>
    <row r="51" spans="2:22">
      <c r="B51" s="378" t="str">
        <f>'HOME PAGE'!H7</f>
        <v>YTD Ending 02-23-2025</v>
      </c>
      <c r="C51" s="27" t="s">
        <v>29</v>
      </c>
      <c r="D51" s="8">
        <f>'Regions By Outlet Data'!C110</f>
        <v>37814020.28227061</v>
      </c>
      <c r="E51" s="5">
        <f>'Regions By Outlet Data'!D110</f>
        <v>2226512.6814264208</v>
      </c>
      <c r="F51" s="7">
        <f>'Regions By Outlet Data'!E110</f>
        <v>6.2564445546436767E-2</v>
      </c>
      <c r="G51" s="10">
        <f>'Regions By Outlet Data'!F110</f>
        <v>124360264.44044979</v>
      </c>
      <c r="H51" s="6">
        <f>'Regions By Outlet Data'!G110</f>
        <v>9348163.9798793346</v>
      </c>
      <c r="I51" s="12">
        <f>'Regions By Outlet Data'!H110</f>
        <v>8.1279830056526628E-2</v>
      </c>
      <c r="J51" s="32">
        <f>'Regions By Outlet Data'!I110</f>
        <v>85.219788789896384</v>
      </c>
      <c r="K51" s="22">
        <f>'Regions By Outlet Data'!J110</f>
        <v>-1.8538668186028104</v>
      </c>
    </row>
    <row r="52" spans="2:22">
      <c r="B52" s="379"/>
      <c r="C52" s="28" t="s">
        <v>30</v>
      </c>
      <c r="D52" s="9">
        <f>'Regions By Outlet Data'!C111</f>
        <v>56739033.216571286</v>
      </c>
      <c r="E52" s="2">
        <f>'Regions By Outlet Data'!D111</f>
        <v>4385397.795265235</v>
      </c>
      <c r="F52" s="4">
        <f>'Regions By Outlet Data'!E111</f>
        <v>8.3764914508315802E-2</v>
      </c>
      <c r="G52" s="11">
        <f>'Regions By Outlet Data'!F111</f>
        <v>166697307.51048729</v>
      </c>
      <c r="H52" s="3">
        <f>'Regions By Outlet Data'!G111</f>
        <v>17099040.755463213</v>
      </c>
      <c r="I52" s="13">
        <f>'Regions By Outlet Data'!H111</f>
        <v>0.11429972503266962</v>
      </c>
      <c r="J52" s="33">
        <f>'Regions By Outlet Data'!I111</f>
        <v>106.4206101920557</v>
      </c>
      <c r="K52" s="23">
        <f>'Regions By Outlet Data'!J111</f>
        <v>-0.18799510807927788</v>
      </c>
    </row>
    <row r="53" spans="2:22">
      <c r="B53" s="379"/>
      <c r="C53" s="28" t="s">
        <v>31</v>
      </c>
      <c r="D53" s="9">
        <f>'Regions By Outlet Data'!C112</f>
        <v>46715504.647818387</v>
      </c>
      <c r="E53" s="2">
        <f>'Regions By Outlet Data'!D112</f>
        <v>4443033.8614363521</v>
      </c>
      <c r="F53" s="4">
        <f>'Regions By Outlet Data'!E112</f>
        <v>0.10510466454370734</v>
      </c>
      <c r="G53" s="11">
        <f>'Regions By Outlet Data'!F112</f>
        <v>144651991.80256334</v>
      </c>
      <c r="H53" s="3">
        <f>'Regions By Outlet Data'!G112</f>
        <v>17128860.221561909</v>
      </c>
      <c r="I53" s="13">
        <f>'Regions By Outlet Data'!H112</f>
        <v>0.13431963291053456</v>
      </c>
      <c r="J53" s="33">
        <f>'Regions By Outlet Data'!I112</f>
        <v>101.97114390199916</v>
      </c>
      <c r="K53" s="23">
        <f>'Regions By Outlet Data'!J112</f>
        <v>1.7924227418666163</v>
      </c>
    </row>
    <row r="54" spans="2:22">
      <c r="B54" s="379"/>
      <c r="C54" s="28" t="s">
        <v>32</v>
      </c>
      <c r="D54" s="9">
        <f>'Regions By Outlet Data'!C113</f>
        <v>85749517.494828373</v>
      </c>
      <c r="E54" s="2">
        <f>'Regions By Outlet Data'!D113</f>
        <v>4781852.1024100631</v>
      </c>
      <c r="F54" s="4">
        <f>'Regions By Outlet Data'!E113</f>
        <v>5.9058786976681543E-2</v>
      </c>
      <c r="G54" s="11">
        <f>'Regions By Outlet Data'!F113</f>
        <v>278430690.959454</v>
      </c>
      <c r="H54" s="3">
        <f>'Regions By Outlet Data'!G113</f>
        <v>22005511.337833315</v>
      </c>
      <c r="I54" s="13">
        <f>'Regions By Outlet Data'!H113</f>
        <v>8.5816499652274808E-2</v>
      </c>
      <c r="J54" s="33">
        <f>'Regions By Outlet Data'!I113</f>
        <v>132.3412956312759</v>
      </c>
      <c r="K54" s="23">
        <f>'Regions By Outlet Data'!J113</f>
        <v>-3.326546821419015</v>
      </c>
    </row>
    <row r="55" spans="2:22">
      <c r="B55" s="379"/>
      <c r="C55" s="28" t="s">
        <v>33</v>
      </c>
      <c r="D55" s="9">
        <f>'Regions By Outlet Data'!C114</f>
        <v>19632868.005947106</v>
      </c>
      <c r="E55" s="2">
        <f>'Regions By Outlet Data'!D114</f>
        <v>1249036.9615162127</v>
      </c>
      <c r="F55" s="4">
        <f>'Regions By Outlet Data'!E114</f>
        <v>6.7942147558769567E-2</v>
      </c>
      <c r="G55" s="11">
        <f>'Regions By Outlet Data'!F114</f>
        <v>57704014.892411947</v>
      </c>
      <c r="H55" s="3">
        <f>'Regions By Outlet Data'!G114</f>
        <v>4961170.3592477813</v>
      </c>
      <c r="I55" s="13">
        <f>'Regions By Outlet Data'!H114</f>
        <v>9.4063382495956346E-2</v>
      </c>
      <c r="J55" s="33">
        <f>'Regions By Outlet Data'!I114</f>
        <v>80.122942806276001</v>
      </c>
      <c r="K55" s="23">
        <f>'Regions By Outlet Data'!J114</f>
        <v>-1.330748310953922</v>
      </c>
    </row>
    <row r="56" spans="2:22">
      <c r="B56" s="379"/>
      <c r="C56" s="28" t="s">
        <v>34</v>
      </c>
      <c r="D56" s="9">
        <f>'Regions By Outlet Data'!C115</f>
        <v>31904658.269974791</v>
      </c>
      <c r="E56" s="2">
        <f>'Regions By Outlet Data'!D115</f>
        <v>3542127.8038310818</v>
      </c>
      <c r="F56" s="4">
        <f>'Regions By Outlet Data'!E115</f>
        <v>0.1248875803962313</v>
      </c>
      <c r="G56" s="11">
        <f>'Regions By Outlet Data'!F115</f>
        <v>97715314.05442591</v>
      </c>
      <c r="H56" s="3">
        <f>'Regions By Outlet Data'!G115</f>
        <v>13056891.921715409</v>
      </c>
      <c r="I56" s="13">
        <f>'Regions By Outlet Data'!H115</f>
        <v>0.15423027730480768</v>
      </c>
      <c r="J56" s="33">
        <f>'Regions By Outlet Data'!I115</f>
        <v>67.839472194639328</v>
      </c>
      <c r="K56" s="23">
        <f>'Regions By Outlet Data'!J115</f>
        <v>2.3645572858604993</v>
      </c>
    </row>
    <row r="57" spans="2:22">
      <c r="B57" s="379"/>
      <c r="C57" s="28" t="s">
        <v>35</v>
      </c>
      <c r="D57" s="9">
        <f>'Regions By Outlet Data'!C116</f>
        <v>53745950.996852651</v>
      </c>
      <c r="E57" s="2">
        <f>'Regions By Outlet Data'!D116</f>
        <v>5234430.4977378622</v>
      </c>
      <c r="F57" s="4">
        <f>'Regions By Outlet Data'!E116</f>
        <v>0.10790077169057971</v>
      </c>
      <c r="G57" s="11">
        <f>'Regions By Outlet Data'!F116</f>
        <v>158989509.42362785</v>
      </c>
      <c r="H57" s="3">
        <f>'Regions By Outlet Data'!G116</f>
        <v>18453104.564604402</v>
      </c>
      <c r="I57" s="13">
        <f>'Regions By Outlet Data'!H116</f>
        <v>0.13130480022678323</v>
      </c>
      <c r="J57" s="33">
        <f>'Regions By Outlet Data'!I116</f>
        <v>102.70555498833312</v>
      </c>
      <c r="K57" s="23">
        <f>'Regions By Outlet Data'!J116</f>
        <v>2.0599828475718596</v>
      </c>
    </row>
    <row r="58" spans="2:22" ht="15" thickBot="1">
      <c r="B58" s="380"/>
      <c r="C58" s="29" t="s">
        <v>36</v>
      </c>
      <c r="D58" s="164">
        <f>'Regions By Outlet Data'!C117</f>
        <v>42196563.974200048</v>
      </c>
      <c r="E58" s="165">
        <f>'Regions By Outlet Data'!D117</f>
        <v>3692170.8602869213</v>
      </c>
      <c r="F58" s="166">
        <f>'Regions By Outlet Data'!E117</f>
        <v>9.5889600164943189E-2</v>
      </c>
      <c r="G58" s="167">
        <f>'Regions By Outlet Data'!F117</f>
        <v>131449714.33540154</v>
      </c>
      <c r="H58" s="168">
        <f>'Regions By Outlet Data'!G117</f>
        <v>12184714.51982142</v>
      </c>
      <c r="I58" s="169">
        <f>'Regions By Outlet Data'!H117</f>
        <v>0.10216504874575681</v>
      </c>
      <c r="J58" s="170">
        <f>'Regions By Outlet Data'!I117</f>
        <v>99.661131500499238</v>
      </c>
      <c r="K58" s="171">
        <f>'Regions By Outlet Data'!J117</f>
        <v>0.92852275146434238</v>
      </c>
    </row>
    <row r="62" spans="2:22" ht="23.5">
      <c r="B62" s="360" t="s">
        <v>136</v>
      </c>
      <c r="C62" s="360"/>
      <c r="D62" s="360"/>
      <c r="E62" s="360"/>
      <c r="F62" s="360"/>
      <c r="G62" s="360"/>
      <c r="H62" s="360"/>
      <c r="I62" s="360"/>
      <c r="J62" s="360"/>
      <c r="K62" s="360"/>
    </row>
    <row r="63" spans="2:22" ht="15" thickBot="1">
      <c r="B63" s="390" t="s">
        <v>225</v>
      </c>
      <c r="C63" s="390"/>
      <c r="D63" s="390"/>
      <c r="E63" s="390"/>
      <c r="F63" s="390"/>
      <c r="G63" s="390"/>
      <c r="H63" s="390"/>
      <c r="I63" s="390"/>
      <c r="J63" s="390"/>
      <c r="K63" s="390"/>
    </row>
    <row r="64" spans="2:22">
      <c r="C64" s="381"/>
      <c r="D64" s="382" t="s">
        <v>109</v>
      </c>
      <c r="E64" s="383"/>
      <c r="F64" s="384"/>
      <c r="G64" s="385" t="s">
        <v>23</v>
      </c>
      <c r="H64" s="383"/>
      <c r="I64" s="386"/>
      <c r="J64" s="382" t="s">
        <v>28</v>
      </c>
      <c r="K64" s="384"/>
    </row>
    <row r="65" spans="2:11" ht="33" customHeight="1" thickBot="1">
      <c r="C65" s="381"/>
      <c r="D65" s="24" t="s">
        <v>20</v>
      </c>
      <c r="E65" s="25" t="s">
        <v>26</v>
      </c>
      <c r="F65" s="20" t="s">
        <v>27</v>
      </c>
      <c r="G65" s="26" t="s">
        <v>20</v>
      </c>
      <c r="H65" s="25" t="s">
        <v>26</v>
      </c>
      <c r="I65" s="31" t="s">
        <v>27</v>
      </c>
      <c r="J65" s="24" t="s">
        <v>20</v>
      </c>
      <c r="K65" s="20" t="s">
        <v>25</v>
      </c>
    </row>
    <row r="66" spans="2:11">
      <c r="B66" s="387" t="str">
        <f>'HOME PAGE'!H5</f>
        <v>4 WEEKS  ENDING 02-23-2025</v>
      </c>
      <c r="C66" s="30" t="s">
        <v>51</v>
      </c>
      <c r="D66" s="8">
        <f>'Regions By Outlet Data'!C33</f>
        <v>100554.89949066007</v>
      </c>
      <c r="E66" s="5">
        <f>'Regions By Outlet Data'!D33</f>
        <v>20924.963705744027</v>
      </c>
      <c r="F66" s="7">
        <f>'Regions By Outlet Data'!E33</f>
        <v>0.26277760366733527</v>
      </c>
      <c r="G66" s="10">
        <f>'Regions By Outlet Data'!F33</f>
        <v>664515.36264196399</v>
      </c>
      <c r="H66" s="6">
        <f>'Regions By Outlet Data'!G33</f>
        <v>172328.487855863</v>
      </c>
      <c r="I66" s="12">
        <f>'Regions By Outlet Data'!H33</f>
        <v>0.35012816611730063</v>
      </c>
      <c r="J66" s="32">
        <f>'Regions By Outlet Data'!I33</f>
        <v>109.75088826927046</v>
      </c>
      <c r="K66" s="22">
        <f>'Regions By Outlet Data'!J33</f>
        <v>19.652062554982223</v>
      </c>
    </row>
    <row r="67" spans="2:11">
      <c r="B67" s="388"/>
      <c r="C67" s="28" t="s">
        <v>52</v>
      </c>
      <c r="D67" s="9">
        <f>'Regions By Outlet Data'!C34</f>
        <v>59197.493715362718</v>
      </c>
      <c r="E67" s="2">
        <f>'Regions By Outlet Data'!D34</f>
        <v>8159.361142966467</v>
      </c>
      <c r="F67" s="4">
        <f>'Regions By Outlet Data'!E34</f>
        <v>0.15986794053235837</v>
      </c>
      <c r="G67" s="11">
        <f>'Regions By Outlet Data'!F34</f>
        <v>361163.03840549826</v>
      </c>
      <c r="H67" s="3">
        <f>'Regions By Outlet Data'!G34</f>
        <v>64154.713716286409</v>
      </c>
      <c r="I67" s="13">
        <f>'Regions By Outlet Data'!H34</f>
        <v>0.21600308268604124</v>
      </c>
      <c r="J67" s="33">
        <f>'Regions By Outlet Data'!I34</f>
        <v>53.773009135738029</v>
      </c>
      <c r="K67" s="23">
        <f>'Regions By Outlet Data'!J34</f>
        <v>5.7119039465874479</v>
      </c>
    </row>
    <row r="68" spans="2:11">
      <c r="B68" s="388"/>
      <c r="C68" s="28" t="s">
        <v>53</v>
      </c>
      <c r="D68" s="9">
        <f>'Regions By Outlet Data'!C35</f>
        <v>80040.690231807894</v>
      </c>
      <c r="E68" s="2">
        <f>'Regions By Outlet Data'!D35</f>
        <v>-720.32908140409563</v>
      </c>
      <c r="F68" s="4">
        <f>'Regions By Outlet Data'!E35</f>
        <v>-8.9192668385037876E-3</v>
      </c>
      <c r="G68" s="11">
        <f>'Regions By Outlet Data'!F35</f>
        <v>518109.30044847727</v>
      </c>
      <c r="H68" s="3">
        <f>'Regions By Outlet Data'!G35</f>
        <v>46990.053242429334</v>
      </c>
      <c r="I68" s="13">
        <f>'Regions By Outlet Data'!H35</f>
        <v>9.9741315009101814E-2</v>
      </c>
      <c r="J68" s="33">
        <f>'Regions By Outlet Data'!I35</f>
        <v>84.614399874527564</v>
      </c>
      <c r="K68" s="23">
        <f>'Regions By Outlet Data'!J35</f>
        <v>-3.8916998439236323</v>
      </c>
    </row>
    <row r="69" spans="2:11">
      <c r="B69" s="388"/>
      <c r="C69" s="28" t="s">
        <v>54</v>
      </c>
      <c r="D69" s="9">
        <f>'Regions By Outlet Data'!C36</f>
        <v>250652.778367761</v>
      </c>
      <c r="E69" s="2">
        <f>'Regions By Outlet Data'!D36</f>
        <v>-21656.313207086409</v>
      </c>
      <c r="F69" s="4">
        <f>'Regions By Outlet Data'!E36</f>
        <v>-7.9528425150410045E-2</v>
      </c>
      <c r="G69" s="11">
        <f>'Regions By Outlet Data'!F36</f>
        <v>1589724.6009163177</v>
      </c>
      <c r="H69" s="3">
        <f>'Regions By Outlet Data'!G36</f>
        <v>-78990.257119770395</v>
      </c>
      <c r="I69" s="13">
        <f>'Regions By Outlet Data'!H36</f>
        <v>-4.7335982381516095E-2</v>
      </c>
      <c r="J69" s="33">
        <f>'Regions By Outlet Data'!I36</f>
        <v>187.34988333854977</v>
      </c>
      <c r="K69" s="23">
        <f>'Regions By Outlet Data'!J36</f>
        <v>-23.649411071329098</v>
      </c>
    </row>
    <row r="70" spans="2:11">
      <c r="B70" s="388"/>
      <c r="C70" s="28" t="s">
        <v>55</v>
      </c>
      <c r="D70" s="9">
        <f>'Regions By Outlet Data'!C37</f>
        <v>37833.946591867287</v>
      </c>
      <c r="E70" s="2">
        <f>'Regions By Outlet Data'!D37</f>
        <v>-429.09427105165378</v>
      </c>
      <c r="F70" s="4">
        <f>'Regions By Outlet Data'!E37</f>
        <v>-1.1214327491349306E-2</v>
      </c>
      <c r="G70" s="11">
        <f>'Regions By Outlet Data'!F37</f>
        <v>224437.27799793601</v>
      </c>
      <c r="H70" s="3">
        <f>'Regions By Outlet Data'!G37</f>
        <v>-6635.3592955969216</v>
      </c>
      <c r="I70" s="13">
        <f>'Regions By Outlet Data'!H37</f>
        <v>-2.8715469617322045E-2</v>
      </c>
      <c r="J70" s="33">
        <f>'Regions By Outlet Data'!I37</f>
        <v>74.777682007098747</v>
      </c>
      <c r="K70" s="23">
        <f>'Regions By Outlet Data'!J37</f>
        <v>-3.6208248292162892</v>
      </c>
    </row>
    <row r="71" spans="2:11">
      <c r="B71" s="388"/>
      <c r="C71" s="28" t="s">
        <v>56</v>
      </c>
      <c r="D71" s="9">
        <f>'Regions By Outlet Data'!C38</f>
        <v>50344.730015703135</v>
      </c>
      <c r="E71" s="2">
        <f>'Regions By Outlet Data'!D38</f>
        <v>6620.0844916642673</v>
      </c>
      <c r="F71" s="4">
        <f>'Regions By Outlet Data'!E38</f>
        <v>0.15140396022249483</v>
      </c>
      <c r="G71" s="11">
        <f>'Regions By Outlet Data'!F38</f>
        <v>315935.6437182498</v>
      </c>
      <c r="H71" s="3">
        <f>'Regions By Outlet Data'!G38</f>
        <v>60123.660699330241</v>
      </c>
      <c r="I71" s="13">
        <f>'Regions By Outlet Data'!H38</f>
        <v>0.23503066584212187</v>
      </c>
      <c r="J71" s="33">
        <f>'Regions By Outlet Data'!I38</f>
        <v>51.844129439014033</v>
      </c>
      <c r="K71" s="23">
        <f>'Regions By Outlet Data'!J38</f>
        <v>5.1663889721049259</v>
      </c>
    </row>
    <row r="72" spans="2:11">
      <c r="B72" s="388"/>
      <c r="C72" s="28" t="s">
        <v>57</v>
      </c>
      <c r="D72" s="9">
        <f>'Regions By Outlet Data'!C39</f>
        <v>117936.33489686534</v>
      </c>
      <c r="E72" s="2">
        <f>'Regions By Outlet Data'!D39</f>
        <v>10059.791077829213</v>
      </c>
      <c r="F72" s="4">
        <f>'Regions By Outlet Data'!E39</f>
        <v>9.3252812165586271E-2</v>
      </c>
      <c r="G72" s="11">
        <f>'Regions By Outlet Data'!F39</f>
        <v>711154.01442764758</v>
      </c>
      <c r="H72" s="3">
        <f>'Regions By Outlet Data'!G39</f>
        <v>118686.62127861707</v>
      </c>
      <c r="I72" s="13">
        <f>'Regions By Outlet Data'!H39</f>
        <v>0.20032599709459856</v>
      </c>
      <c r="J72" s="33">
        <f>'Regions By Outlet Data'!I39</f>
        <v>109.14730477537604</v>
      </c>
      <c r="K72" s="23">
        <f>'Regions By Outlet Data'!J39</f>
        <v>5.6496830209715796</v>
      </c>
    </row>
    <row r="73" spans="2:11" ht="15" thickBot="1">
      <c r="B73" s="389"/>
      <c r="C73" s="29" t="s">
        <v>58</v>
      </c>
      <c r="D73" s="164">
        <f>'Regions By Outlet Data'!C40</f>
        <v>76711.387606591117</v>
      </c>
      <c r="E73" s="165">
        <f>'Regions By Outlet Data'!D40</f>
        <v>4389.9808581386751</v>
      </c>
      <c r="F73" s="166">
        <f>'Regions By Outlet Data'!E40</f>
        <v>6.0700988206823195E-2</v>
      </c>
      <c r="G73" s="167">
        <f>'Regions By Outlet Data'!F40</f>
        <v>491000.34626429557</v>
      </c>
      <c r="H73" s="168">
        <f>'Regions By Outlet Data'!G40</f>
        <v>63475.770135744824</v>
      </c>
      <c r="I73" s="169">
        <f>'Regions By Outlet Data'!H40</f>
        <v>0.14847279824366993</v>
      </c>
      <c r="J73" s="170">
        <f>'Regions By Outlet Data'!I40</f>
        <v>87.745685458190295</v>
      </c>
      <c r="K73" s="171">
        <f>'Regions By Outlet Data'!J40</f>
        <v>1.9884533988552704</v>
      </c>
    </row>
    <row r="74" spans="2:11">
      <c r="B74" s="387" t="str">
        <f>'HOME PAGE'!H6</f>
        <v>LATEST 52 WEEKS ENDING 02-23-2025</v>
      </c>
      <c r="C74" s="30" t="s">
        <v>51</v>
      </c>
      <c r="D74" s="8">
        <f>'Regions By Outlet Data'!C78</f>
        <v>1302233.8031882204</v>
      </c>
      <c r="E74" s="5">
        <f>'Regions By Outlet Data'!D78</f>
        <v>96367.402815157548</v>
      </c>
      <c r="F74" s="7">
        <f>'Regions By Outlet Data'!E78</f>
        <v>7.9915488801532278E-2</v>
      </c>
      <c r="G74" s="10">
        <f>'Regions By Outlet Data'!F78</f>
        <v>8266413.6230672263</v>
      </c>
      <c r="H74" s="6">
        <f>'Regions By Outlet Data'!G78</f>
        <v>841235.76856930088</v>
      </c>
      <c r="I74" s="12">
        <f>'Regions By Outlet Data'!H78</f>
        <v>0.11329503279974745</v>
      </c>
      <c r="J74" s="32">
        <f>'Regions By Outlet Data'!I78</f>
        <v>105.25553282135529</v>
      </c>
      <c r="K74" s="22">
        <f>'Regions By Outlet Data'!J78</f>
        <v>9.0578250364327459</v>
      </c>
    </row>
    <row r="75" spans="2:11">
      <c r="B75" s="388"/>
      <c r="C75" s="28" t="s">
        <v>52</v>
      </c>
      <c r="D75" s="9">
        <f>'Regions By Outlet Data'!C79</f>
        <v>766698.86104030313</v>
      </c>
      <c r="E75" s="2">
        <f>'Regions By Outlet Data'!D79</f>
        <v>30405.399703978444</v>
      </c>
      <c r="F75" s="4">
        <f>'Regions By Outlet Data'!E79</f>
        <v>4.1295218959020261E-2</v>
      </c>
      <c r="G75" s="11">
        <f>'Regions By Outlet Data'!F79</f>
        <v>4485066.7437133817</v>
      </c>
      <c r="H75" s="3">
        <f>'Regions By Outlet Data'!G79</f>
        <v>102573.312823046</v>
      </c>
      <c r="I75" s="13">
        <f>'Regions By Outlet Data'!H79</f>
        <v>2.3405240519027426E-2</v>
      </c>
      <c r="J75" s="33">
        <f>'Regions By Outlet Data'!I79</f>
        <v>51.574734406655367</v>
      </c>
      <c r="K75" s="23">
        <f>'Regions By Outlet Data'!J79</f>
        <v>2.6900646528466439</v>
      </c>
    </row>
    <row r="76" spans="2:11">
      <c r="B76" s="388"/>
      <c r="C76" s="28" t="s">
        <v>53</v>
      </c>
      <c r="D76" s="9">
        <f>'Regions By Outlet Data'!C80</f>
        <v>1107640.7279756989</v>
      </c>
      <c r="E76" s="2">
        <f>'Regions By Outlet Data'!D80</f>
        <v>-46202.994613308227</v>
      </c>
      <c r="F76" s="4">
        <f>'Regions By Outlet Data'!E80</f>
        <v>-4.004267970504484E-2</v>
      </c>
      <c r="G76" s="11">
        <f>'Regions By Outlet Data'!F80</f>
        <v>6728602.4491291502</v>
      </c>
      <c r="H76" s="3">
        <f>'Regions By Outlet Data'!G80</f>
        <v>94910.792449162342</v>
      </c>
      <c r="I76" s="13">
        <f>'Regions By Outlet Data'!H80</f>
        <v>1.4307386800770152E-2</v>
      </c>
      <c r="J76" s="33">
        <f>'Regions By Outlet Data'!I80</f>
        <v>86.71286423191755</v>
      </c>
      <c r="K76" s="23">
        <f>'Regions By Outlet Data'!J80</f>
        <v>-2.4412042729436934</v>
      </c>
    </row>
    <row r="77" spans="2:11">
      <c r="B77" s="388"/>
      <c r="C77" s="28" t="s">
        <v>54</v>
      </c>
      <c r="D77" s="9">
        <f>'Regions By Outlet Data'!C81</f>
        <v>3560757.9425407802</v>
      </c>
      <c r="E77" s="2">
        <f>'Regions By Outlet Data'!D81</f>
        <v>-392514.47800235357</v>
      </c>
      <c r="F77" s="4">
        <f>'Regions By Outlet Data'!E81</f>
        <v>-9.9288497287122607E-2</v>
      </c>
      <c r="G77" s="11">
        <f>'Regions By Outlet Data'!F81</f>
        <v>22245507.236406919</v>
      </c>
      <c r="H77" s="3">
        <f>'Regions By Outlet Data'!G81</f>
        <v>-1619320.4119139761</v>
      </c>
      <c r="I77" s="13">
        <f>'Regions By Outlet Data'!H81</f>
        <v>-6.7853849010634265E-2</v>
      </c>
      <c r="J77" s="33">
        <f>'Regions By Outlet Data'!I81</f>
        <v>197.09450561774108</v>
      </c>
      <c r="K77" s="23">
        <f>'Regions By Outlet Data'!J81</f>
        <v>-18.877951080632755</v>
      </c>
    </row>
    <row r="78" spans="2:11">
      <c r="B78" s="388"/>
      <c r="C78" s="28" t="s">
        <v>55</v>
      </c>
      <c r="D78" s="9">
        <f>'Regions By Outlet Data'!C82</f>
        <v>543811.55808657187</v>
      </c>
      <c r="E78" s="2">
        <f>'Regions By Outlet Data'!D82</f>
        <v>-15893.358919583727</v>
      </c>
      <c r="F78" s="4">
        <f>'Regions By Outlet Data'!E82</f>
        <v>-2.8395960865587763E-2</v>
      </c>
      <c r="G78" s="11">
        <f>'Regions By Outlet Data'!F82</f>
        <v>3187681.5189838735</v>
      </c>
      <c r="H78" s="3">
        <f>'Regions By Outlet Data'!G82</f>
        <v>29541.926685724873</v>
      </c>
      <c r="I78" s="13">
        <f>'Regions By Outlet Data'!H82</f>
        <v>9.3542181472185942E-3</v>
      </c>
      <c r="J78" s="33">
        <f>'Regions By Outlet Data'!I82</f>
        <v>79.595762559428636</v>
      </c>
      <c r="K78" s="23">
        <f>'Regions By Outlet Data'!J82</f>
        <v>-1.2598545353565953</v>
      </c>
    </row>
    <row r="79" spans="2:11">
      <c r="B79" s="388"/>
      <c r="C79" s="28" t="s">
        <v>56</v>
      </c>
      <c r="D79" s="9">
        <f>'Regions By Outlet Data'!C83</f>
        <v>633805.52384480485</v>
      </c>
      <c r="E79" s="2">
        <f>'Regions By Outlet Data'!D83</f>
        <v>59105.249663876137</v>
      </c>
      <c r="F79" s="4">
        <f>'Regions By Outlet Data'!E83</f>
        <v>0.10284534794787388</v>
      </c>
      <c r="G79" s="11">
        <f>'Regions By Outlet Data'!F83</f>
        <v>3881172.1161714657</v>
      </c>
      <c r="H79" s="3">
        <f>'Regions By Outlet Data'!G83</f>
        <v>434497.75946353702</v>
      </c>
      <c r="I79" s="13">
        <f>'Regions By Outlet Data'!H83</f>
        <v>0.1260628984626633</v>
      </c>
      <c r="J79" s="33">
        <f>'Regions By Outlet Data'!I83</f>
        <v>48.334001570889015</v>
      </c>
      <c r="K79" s="23">
        <f>'Regions By Outlet Data'!J83</f>
        <v>5.0778681552655272</v>
      </c>
    </row>
    <row r="80" spans="2:11">
      <c r="B80" s="388"/>
      <c r="C80" s="28" t="s">
        <v>57</v>
      </c>
      <c r="D80" s="9">
        <f>'Regions By Outlet Data'!C84</f>
        <v>1495252.690484958</v>
      </c>
      <c r="E80" s="2">
        <f>'Regions By Outlet Data'!D84</f>
        <v>139566.56119845388</v>
      </c>
      <c r="F80" s="4">
        <f>'Regions By Outlet Data'!E84</f>
        <v>0.10294902203647063</v>
      </c>
      <c r="G80" s="11">
        <f>'Regions By Outlet Data'!F84</f>
        <v>8593892.8673840091</v>
      </c>
      <c r="H80" s="3">
        <f>'Regions By Outlet Data'!G84</f>
        <v>1183752.6204962088</v>
      </c>
      <c r="I80" s="13">
        <f>'Regions By Outlet Data'!H84</f>
        <v>0.15974766752807079</v>
      </c>
      <c r="J80" s="33">
        <f>'Regions By Outlet Data'!I84</f>
        <v>102.47811853078485</v>
      </c>
      <c r="K80" s="23">
        <f>'Regions By Outlet Data'!J84</f>
        <v>10.774755433224257</v>
      </c>
    </row>
    <row r="81" spans="2:11" ht="15" thickBot="1">
      <c r="B81" s="389"/>
      <c r="C81" s="29" t="s">
        <v>58</v>
      </c>
      <c r="D81" s="164">
        <f>'Regions By Outlet Data'!C85</f>
        <v>1031740.7199544529</v>
      </c>
      <c r="E81" s="165">
        <f>'Regions By Outlet Data'!D85</f>
        <v>-8551.9221312410664</v>
      </c>
      <c r="F81" s="166">
        <f>'Regions By Outlet Data'!E85</f>
        <v>-8.220688857411531E-3</v>
      </c>
      <c r="G81" s="167">
        <f>'Regions By Outlet Data'!F85</f>
        <v>6278584.5451610032</v>
      </c>
      <c r="H81" s="168">
        <f>'Regions By Outlet Data'!G85</f>
        <v>83658.119314683601</v>
      </c>
      <c r="I81" s="169">
        <f>'Regions By Outlet Data'!H85</f>
        <v>1.3504295864701032E-2</v>
      </c>
      <c r="J81" s="170">
        <f>'Regions By Outlet Data'!I85</f>
        <v>87.395217099764196</v>
      </c>
      <c r="K81" s="171">
        <f>'Regions By Outlet Data'!J85</f>
        <v>0.42267166326787731</v>
      </c>
    </row>
    <row r="82" spans="2:11">
      <c r="B82" s="387" t="str">
        <f>'HOME PAGE'!H7</f>
        <v>YTD Ending 02-23-2025</v>
      </c>
      <c r="C82" s="27" t="s">
        <v>51</v>
      </c>
      <c r="D82" s="8">
        <f>'Regions By Outlet Data'!C123</f>
        <v>192196.93741934147</v>
      </c>
      <c r="E82" s="5">
        <f>'Regions By Outlet Data'!D123</f>
        <v>26579.944188137189</v>
      </c>
      <c r="F82" s="7">
        <f>'Regions By Outlet Data'!E123</f>
        <v>0.16049044044068059</v>
      </c>
      <c r="G82" s="10">
        <f>'Regions By Outlet Data'!F123</f>
        <v>1245576.8342339052</v>
      </c>
      <c r="H82" s="6">
        <f>'Regions By Outlet Data'!G123</f>
        <v>218047.69712090818</v>
      </c>
      <c r="I82" s="12">
        <f>'Regions By Outlet Data'!H123</f>
        <v>0.21220585309487877</v>
      </c>
      <c r="J82" s="32">
        <f>'Regions By Outlet Data'!I123</f>
        <v>111.08361085017151</v>
      </c>
      <c r="K82" s="22">
        <f>'Regions By Outlet Data'!J123</f>
        <v>13.952361961212773</v>
      </c>
    </row>
    <row r="83" spans="2:11">
      <c r="B83" s="388"/>
      <c r="C83" s="28" t="s">
        <v>52</v>
      </c>
      <c r="D83" s="9">
        <f>'Regions By Outlet Data'!C124</f>
        <v>110469.30970876475</v>
      </c>
      <c r="E83" s="2">
        <f>'Regions By Outlet Data'!D124</f>
        <v>11503.560279296551</v>
      </c>
      <c r="F83" s="4">
        <f>'Regions By Outlet Data'!E124</f>
        <v>0.11623779282846751</v>
      </c>
      <c r="G83" s="11">
        <f>'Regions By Outlet Data'!F124</f>
        <v>658376.70679919841</v>
      </c>
      <c r="H83" s="3">
        <f>'Regions By Outlet Data'!G124</f>
        <v>84101.182592678349</v>
      </c>
      <c r="I83" s="13">
        <f>'Regions By Outlet Data'!H124</f>
        <v>0.14644744386221484</v>
      </c>
      <c r="J83" s="33">
        <f>'Regions By Outlet Data'!I124</f>
        <v>53.1375318185937</v>
      </c>
      <c r="K83" s="23">
        <f>'Regions By Outlet Data'!J124</f>
        <v>4.8321846942862408</v>
      </c>
    </row>
    <row r="84" spans="2:11">
      <c r="B84" s="388"/>
      <c r="C84" s="28" t="s">
        <v>53</v>
      </c>
      <c r="D84" s="9">
        <f>'Regions By Outlet Data'!C125</f>
        <v>148919.03450339183</v>
      </c>
      <c r="E84" s="2">
        <f>'Regions By Outlet Data'!D125</f>
        <v>-5396.0041363358032</v>
      </c>
      <c r="F84" s="4">
        <f>'Regions By Outlet Data'!E125</f>
        <v>-3.49674547853603E-2</v>
      </c>
      <c r="G84" s="11">
        <f>'Regions By Outlet Data'!F125</f>
        <v>952779.95636728522</v>
      </c>
      <c r="H84" s="3">
        <f>'Regions By Outlet Data'!G125</f>
        <v>56331.200177700841</v>
      </c>
      <c r="I84" s="13">
        <f>'Regions By Outlet Data'!H125</f>
        <v>6.2838170936998547E-2</v>
      </c>
      <c r="J84" s="33">
        <f>'Regions By Outlet Data'!I125</f>
        <v>83.364736720300726</v>
      </c>
      <c r="K84" s="23">
        <f>'Regions By Outlet Data'!J125</f>
        <v>-4.2931456404604234</v>
      </c>
    </row>
    <row r="85" spans="2:11">
      <c r="B85" s="388"/>
      <c r="C85" s="28" t="s">
        <v>54</v>
      </c>
      <c r="D85" s="9">
        <f>'Regions By Outlet Data'!C126</f>
        <v>480377.93715350836</v>
      </c>
      <c r="E85" s="2">
        <f>'Regions By Outlet Data'!D126</f>
        <v>-45276.730561749835</v>
      </c>
      <c r="F85" s="4">
        <f>'Regions By Outlet Data'!E126</f>
        <v>-8.6133983663730693E-2</v>
      </c>
      <c r="G85" s="11">
        <f>'Regions By Outlet Data'!F126</f>
        <v>3030190.019128406</v>
      </c>
      <c r="H85" s="3">
        <f>'Regions By Outlet Data'!G126</f>
        <v>-178322.01260738447</v>
      </c>
      <c r="I85" s="13">
        <f>'Regions By Outlet Data'!H126</f>
        <v>-5.5577791463326094E-2</v>
      </c>
      <c r="J85" s="33">
        <f>'Regions By Outlet Data'!I126</f>
        <v>190.13526510168236</v>
      </c>
      <c r="K85" s="23">
        <f>'Regions By Outlet Data'!J126</f>
        <v>-20.985377295559772</v>
      </c>
    </row>
    <row r="86" spans="2:11">
      <c r="B86" s="388"/>
      <c r="C86" s="28" t="s">
        <v>55</v>
      </c>
      <c r="D86" s="9">
        <f>'Regions By Outlet Data'!C127</f>
        <v>72276.185554755924</v>
      </c>
      <c r="E86" s="2">
        <f>'Regions By Outlet Data'!D127</f>
        <v>613.89584049880796</v>
      </c>
      <c r="F86" s="4">
        <f>'Regions By Outlet Data'!E127</f>
        <v>8.5665116611069458E-3</v>
      </c>
      <c r="G86" s="11">
        <f>'Regions By Outlet Data'!F127</f>
        <v>428473.08277902839</v>
      </c>
      <c r="H86" s="3">
        <f>'Regions By Outlet Data'!G127</f>
        <v>6797.2711304093827</v>
      </c>
      <c r="I86" s="13">
        <f>'Regions By Outlet Data'!H127</f>
        <v>1.6119660987511244E-2</v>
      </c>
      <c r="J86" s="33">
        <f>'Regions By Outlet Data'!I127</f>
        <v>75.645708341166412</v>
      </c>
      <c r="K86" s="23">
        <f>'Regions By Outlet Data'!J127</f>
        <v>-0.46229032754412458</v>
      </c>
    </row>
    <row r="87" spans="2:11">
      <c r="B87" s="388"/>
      <c r="C87" s="28" t="s">
        <v>56</v>
      </c>
      <c r="D87" s="9">
        <f>'Regions By Outlet Data'!C128</f>
        <v>96647.797798460088</v>
      </c>
      <c r="E87" s="2">
        <f>'Regions By Outlet Data'!D128</f>
        <v>15506.619199174427</v>
      </c>
      <c r="F87" s="4">
        <f>'Regions By Outlet Data'!E128</f>
        <v>0.1911066546833588</v>
      </c>
      <c r="G87" s="11">
        <f>'Regions By Outlet Data'!F128</f>
        <v>596743.72930214764</v>
      </c>
      <c r="H87" s="3">
        <f>'Regions By Outlet Data'!G128</f>
        <v>119033.1130232162</v>
      </c>
      <c r="I87" s="13">
        <f>'Regions By Outlet Data'!H128</f>
        <v>0.24917410031707085</v>
      </c>
      <c r="J87" s="33">
        <f>'Regions By Outlet Data'!I128</f>
        <v>52.703110823085289</v>
      </c>
      <c r="K87" s="23">
        <f>'Regions By Outlet Data'!J128</f>
        <v>7.8041643042913833</v>
      </c>
    </row>
    <row r="88" spans="2:11">
      <c r="B88" s="388"/>
      <c r="C88" s="28" t="s">
        <v>57</v>
      </c>
      <c r="D88" s="9">
        <f>'Regions By Outlet Data'!C129</f>
        <v>213982.50520179654</v>
      </c>
      <c r="E88" s="2">
        <f>'Regions By Outlet Data'!D129</f>
        <v>13223.497294816916</v>
      </c>
      <c r="F88" s="4">
        <f>'Regions By Outlet Data'!E129</f>
        <v>6.5867516644353696E-2</v>
      </c>
      <c r="G88" s="11">
        <f>'Regions By Outlet Data'!F129</f>
        <v>1294598.6952256465</v>
      </c>
      <c r="H88" s="3">
        <f>'Regions By Outlet Data'!G129</f>
        <v>184639.36335924175</v>
      </c>
      <c r="I88" s="13">
        <f>'Regions By Outlet Data'!H129</f>
        <v>0.16634786343817598</v>
      </c>
      <c r="J88" s="33">
        <f>'Regions By Outlet Data'!I129</f>
        <v>104.86785241378765</v>
      </c>
      <c r="K88" s="23">
        <f>'Regions By Outlet Data'!J129</f>
        <v>5.0312715667810579</v>
      </c>
    </row>
    <row r="89" spans="2:11" ht="15" thickBot="1">
      <c r="B89" s="389"/>
      <c r="C89" s="29" t="s">
        <v>58</v>
      </c>
      <c r="D89" s="164">
        <f>'Regions By Outlet Data'!C130</f>
        <v>145402.1439396028</v>
      </c>
      <c r="E89" s="165">
        <f>'Regions By Outlet Data'!D130</f>
        <v>4442.9527816857153</v>
      </c>
      <c r="F89" s="166">
        <f>'Regions By Outlet Data'!E130</f>
        <v>3.1519425907518578E-2</v>
      </c>
      <c r="G89" s="167">
        <f>'Regions By Outlet Data'!F130</f>
        <v>922304.87845590233</v>
      </c>
      <c r="H89" s="168">
        <f>'Regions By Outlet Data'!G130</f>
        <v>91411.817074732156</v>
      </c>
      <c r="I89" s="169">
        <f>'Regions By Outlet Data'!H130</f>
        <v>0.11001634424865801</v>
      </c>
      <c r="J89" s="170">
        <f>'Regions By Outlet Data'!I130</f>
        <v>88.071513593039384</v>
      </c>
      <c r="K89" s="171">
        <f>'Regions By Outlet Data'!J130</f>
        <v>1.4334771774827431</v>
      </c>
    </row>
  </sheetData>
  <mergeCells count="45">
    <mergeCell ref="U33:V33"/>
    <mergeCell ref="J33:K33"/>
    <mergeCell ref="N4:N5"/>
    <mergeCell ref="O4:Q4"/>
    <mergeCell ref="R4:T4"/>
    <mergeCell ref="U4:V4"/>
    <mergeCell ref="M14:M21"/>
    <mergeCell ref="J4:K4"/>
    <mergeCell ref="N33:N34"/>
    <mergeCell ref="O33:Q33"/>
    <mergeCell ref="R33:T33"/>
    <mergeCell ref="M2:V2"/>
    <mergeCell ref="M3:V3"/>
    <mergeCell ref="B31:K31"/>
    <mergeCell ref="B32:K32"/>
    <mergeCell ref="M32:V32"/>
    <mergeCell ref="M31:V31"/>
    <mergeCell ref="B2:K2"/>
    <mergeCell ref="M6:M13"/>
    <mergeCell ref="M22:M29"/>
    <mergeCell ref="B6:B13"/>
    <mergeCell ref="B14:B21"/>
    <mergeCell ref="B22:B29"/>
    <mergeCell ref="B3:K3"/>
    <mergeCell ref="C4:C5"/>
    <mergeCell ref="D4:F4"/>
    <mergeCell ref="G4:I4"/>
    <mergeCell ref="B43:B50"/>
    <mergeCell ref="B74:B81"/>
    <mergeCell ref="G64:I64"/>
    <mergeCell ref="B35:B42"/>
    <mergeCell ref="B51:B58"/>
    <mergeCell ref="B66:B73"/>
    <mergeCell ref="B82:B89"/>
    <mergeCell ref="C64:C65"/>
    <mergeCell ref="D64:F64"/>
    <mergeCell ref="J64:K64"/>
    <mergeCell ref="B62:K62"/>
    <mergeCell ref="B63:K63"/>
    <mergeCell ref="M35:M39"/>
    <mergeCell ref="M40:M44"/>
    <mergeCell ref="M45:M49"/>
    <mergeCell ref="C33:C34"/>
    <mergeCell ref="D33:F33"/>
    <mergeCell ref="G33:I33"/>
  </mergeCells>
  <conditionalFormatting sqref="A31:B32">
    <cfRule type="cellIs" dxfId="78" priority="20" operator="lessThan">
      <formula>0</formula>
    </cfRule>
  </conditionalFormatting>
  <conditionalFormatting sqref="A35:K58">
    <cfRule type="cellIs" dxfId="77" priority="4" operator="lessThan">
      <formula>0</formula>
    </cfRule>
  </conditionalFormatting>
  <conditionalFormatting sqref="A1:XFD1 L2:M3 A2:A29 W2:XFD29 A30:XFD30 W31:XFD1048576 A33:V34 L35:N35 O35:V49 N36:N39 L36:L58 M40:N40 N41:N44 M45:N45 N46:N49 A59:L59 M59:V61 A60:A100 L60:L100 M90:V1048576 A101:L1048576">
    <cfRule type="cellIs" dxfId="76" priority="24" operator="lessThan">
      <formula>0</formula>
    </cfRule>
  </conditionalFormatting>
  <conditionalFormatting sqref="B2:B3">
    <cfRule type="cellIs" dxfId="75" priority="17" operator="lessThan">
      <formula>0</formula>
    </cfRule>
  </conditionalFormatting>
  <conditionalFormatting sqref="B62:B63">
    <cfRule type="cellIs" dxfId="74" priority="18" operator="lessThan">
      <formula>0</formula>
    </cfRule>
  </conditionalFormatting>
  <conditionalFormatting sqref="B64:K89">
    <cfRule type="cellIs" dxfId="73" priority="5" operator="lessThan">
      <formula>0</formula>
    </cfRule>
  </conditionalFormatting>
  <conditionalFormatting sqref="B4:V29">
    <cfRule type="cellIs" dxfId="72" priority="1" operator="lessThan">
      <formula>0</formula>
    </cfRule>
  </conditionalFormatting>
  <conditionalFormatting sqref="L31:M32">
    <cfRule type="cellIs" dxfId="71" priority="15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9">
    <tabColor rgb="FF616365"/>
  </sheetPr>
  <dimension ref="B2:P55"/>
  <sheetViews>
    <sheetView showGridLines="0" zoomScale="80" zoomScaleNormal="80" workbookViewId="0"/>
  </sheetViews>
  <sheetFormatPr defaultColWidth="9.1796875" defaultRowHeight="14.5"/>
  <cols>
    <col min="1" max="1" width="3.7265625" customWidth="1"/>
    <col min="2" max="2" width="42.90625" bestFit="1" customWidth="1"/>
    <col min="3" max="3" width="10.36328125" bestFit="1" customWidth="1"/>
    <col min="4" max="4" width="10.08984375" bestFit="1" customWidth="1"/>
    <col min="5" max="5" width="12" style="21" bestFit="1" customWidth="1"/>
    <col min="6" max="6" width="12.1796875" bestFit="1" customWidth="1"/>
    <col min="7" max="7" width="10.36328125" bestFit="1" customWidth="1"/>
    <col min="8" max="8" width="12" style="21" bestFit="1" customWidth="1"/>
    <col min="9" max="9" width="3.7265625" customWidth="1"/>
    <col min="10" max="10" width="40.54296875" bestFit="1" customWidth="1"/>
    <col min="11" max="12" width="10.08984375" bestFit="1" customWidth="1"/>
    <col min="13" max="13" width="12" bestFit="1" customWidth="1"/>
    <col min="14" max="14" width="11.36328125" bestFit="1" customWidth="1"/>
    <col min="15" max="15" width="10.08984375" bestFit="1" customWidth="1"/>
    <col min="16" max="16" width="12" bestFit="1" customWidth="1"/>
  </cols>
  <sheetData>
    <row r="2" spans="2:16" ht="23.5">
      <c r="B2" s="399" t="s">
        <v>136</v>
      </c>
      <c r="C2" s="399"/>
      <c r="D2" s="399"/>
      <c r="E2" s="399"/>
      <c r="F2" s="399"/>
      <c r="G2" s="399"/>
      <c r="H2" s="399"/>
      <c r="I2" s="399"/>
      <c r="J2" s="399"/>
      <c r="K2" s="399"/>
      <c r="L2" s="399"/>
      <c r="M2" s="399"/>
      <c r="N2" s="399"/>
      <c r="O2" s="399"/>
      <c r="P2" s="399"/>
    </row>
    <row r="3" spans="2:16" ht="15" thickBot="1">
      <c r="B3" s="400" t="str">
        <f>'HOME PAGE'!H5</f>
        <v>4 WEEKS  ENDING 02-23-2025</v>
      </c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/>
      <c r="O3" s="400"/>
      <c r="P3" s="400"/>
    </row>
    <row r="4" spans="2:16" ht="15" thickBot="1">
      <c r="B4" s="396" t="s">
        <v>389</v>
      </c>
      <c r="C4" s="382" t="s">
        <v>109</v>
      </c>
      <c r="D4" s="383"/>
      <c r="E4" s="384"/>
      <c r="F4" s="393" t="s">
        <v>23</v>
      </c>
      <c r="G4" s="394"/>
      <c r="H4" s="395"/>
      <c r="I4" s="34"/>
      <c r="J4" s="398" t="s">
        <v>390</v>
      </c>
      <c r="K4" s="382" t="s">
        <v>109</v>
      </c>
      <c r="L4" s="383"/>
      <c r="M4" s="384"/>
      <c r="N4" s="393" t="s">
        <v>23</v>
      </c>
      <c r="O4" s="394"/>
      <c r="P4" s="395"/>
    </row>
    <row r="5" spans="2:16" ht="15" thickBot="1">
      <c r="B5" s="397"/>
      <c r="C5" s="35" t="s">
        <v>20</v>
      </c>
      <c r="D5" s="35" t="s">
        <v>26</v>
      </c>
      <c r="E5" s="35" t="s">
        <v>27</v>
      </c>
      <c r="F5" s="35" t="s">
        <v>20</v>
      </c>
      <c r="G5" s="35" t="s">
        <v>26</v>
      </c>
      <c r="H5" s="35" t="s">
        <v>27</v>
      </c>
      <c r="I5" s="36"/>
      <c r="J5" s="398"/>
      <c r="K5" s="37" t="s">
        <v>20</v>
      </c>
      <c r="L5" s="37" t="s">
        <v>26</v>
      </c>
      <c r="M5" s="37" t="s">
        <v>27</v>
      </c>
      <c r="N5" s="37" t="s">
        <v>20</v>
      </c>
      <c r="O5" s="37" t="s">
        <v>26</v>
      </c>
      <c r="P5" s="37" t="s">
        <v>27</v>
      </c>
    </row>
    <row r="6" spans="2:16" ht="15" thickBot="1">
      <c r="B6" s="268" t="s">
        <v>391</v>
      </c>
      <c r="C6" s="269">
        <f>'Region and Market Data'!C4</f>
        <v>49796303.202105194</v>
      </c>
      <c r="D6" s="292">
        <f>'Region and Market Data'!D4</f>
        <v>5180049.9990204945</v>
      </c>
      <c r="E6" s="293">
        <f>'Region and Market Data'!E4</f>
        <v>0.116102308623763</v>
      </c>
      <c r="F6" s="294">
        <f>'Region and Market Data'!F4</f>
        <v>136359838.1311979</v>
      </c>
      <c r="G6" s="294">
        <f>'Region and Market Data'!G4</f>
        <v>17445537.770508677</v>
      </c>
      <c r="H6" s="295">
        <f>'Region and Market Data'!H4</f>
        <v>0.14670681085111809</v>
      </c>
      <c r="I6" s="36"/>
      <c r="J6" s="268" t="s">
        <v>392</v>
      </c>
      <c r="K6" s="269">
        <f>'Region and Market Data'!C40</f>
        <v>64783803.627939999</v>
      </c>
      <c r="L6" s="292">
        <f>'Region and Market Data'!D40</f>
        <v>4608437.4798367396</v>
      </c>
      <c r="M6" s="293">
        <f>'Region and Market Data'!E40</f>
        <v>7.6583455570415307E-2</v>
      </c>
      <c r="N6" s="294">
        <f>'Region and Market Data'!F40</f>
        <v>196960016.59088814</v>
      </c>
      <c r="O6" s="294">
        <f>'Region and Market Data'!G40</f>
        <v>18750152.279906094</v>
      </c>
      <c r="P6" s="295">
        <f>'Region and Market Data'!H40</f>
        <v>0.10521388561963363</v>
      </c>
    </row>
    <row r="7" spans="2:16">
      <c r="B7" s="87" t="s">
        <v>228</v>
      </c>
      <c r="C7" s="82">
        <f>'Region and Market Data'!C5</f>
        <v>9398993.4825117253</v>
      </c>
      <c r="D7" s="69">
        <f>'Region and Market Data'!D5</f>
        <v>833566.50011909753</v>
      </c>
      <c r="E7" s="84">
        <f>'Region and Market Data'!E5</f>
        <v>9.7317565351103238E-2</v>
      </c>
      <c r="F7" s="85">
        <f>'Region and Market Data'!F5</f>
        <v>26658760.260587044</v>
      </c>
      <c r="G7" s="85">
        <f>'Region and Market Data'!G5</f>
        <v>2953142.1653797925</v>
      </c>
      <c r="H7" s="86">
        <f>'Region and Market Data'!H5</f>
        <v>0.12457562395206442</v>
      </c>
      <c r="I7" s="34"/>
      <c r="J7" s="87" t="s">
        <v>264</v>
      </c>
      <c r="K7" s="82">
        <f>'Region and Market Data'!C41</f>
        <v>1416496.7299962591</v>
      </c>
      <c r="L7" s="69">
        <f>'Region and Market Data'!D41</f>
        <v>104404.51556971041</v>
      </c>
      <c r="M7" s="84">
        <f>'Region and Market Data'!E41</f>
        <v>7.957101979706549E-2</v>
      </c>
      <c r="N7" s="85">
        <f>'Region and Market Data'!F41</f>
        <v>4256314.0146004995</v>
      </c>
      <c r="O7" s="85">
        <f>'Region and Market Data'!G41</f>
        <v>441083.60114957765</v>
      </c>
      <c r="P7" s="86">
        <f>'Region and Market Data'!H41</f>
        <v>0.11561126153600045</v>
      </c>
    </row>
    <row r="8" spans="2:16">
      <c r="B8" s="87" t="s">
        <v>229</v>
      </c>
      <c r="C8" s="82">
        <f>'Region and Market Data'!C6</f>
        <v>3487482.7861043401</v>
      </c>
      <c r="D8" s="69">
        <f>'Region and Market Data'!D6</f>
        <v>424891.68916887511</v>
      </c>
      <c r="E8" s="84">
        <f>'Region and Market Data'!E6</f>
        <v>0.13873601656911902</v>
      </c>
      <c r="F8" s="85">
        <f>'Region and Market Data'!F6</f>
        <v>9670406.4569402523</v>
      </c>
      <c r="G8" s="85">
        <f>'Region and Market Data'!G6</f>
        <v>1316527.9798275391</v>
      </c>
      <c r="H8" s="86">
        <f>'Region and Market Data'!H6</f>
        <v>0.15759482058955693</v>
      </c>
      <c r="I8" s="34"/>
      <c r="J8" s="87" t="s">
        <v>265</v>
      </c>
      <c r="K8" s="82">
        <f>'Region and Market Data'!C42</f>
        <v>8164593.2706246916</v>
      </c>
      <c r="L8" s="69">
        <f>'Region and Market Data'!D42</f>
        <v>643409.82544474304</v>
      </c>
      <c r="M8" s="84">
        <f>'Region and Market Data'!E42</f>
        <v>8.5546354524444007E-2</v>
      </c>
      <c r="N8" s="85">
        <f>'Region and Market Data'!F42</f>
        <v>25398731.940757118</v>
      </c>
      <c r="O8" s="85">
        <f>'Region and Market Data'!G42</f>
        <v>2355972.2192139924</v>
      </c>
      <c r="P8" s="86">
        <f>'Region and Market Data'!H42</f>
        <v>0.10224349199854511</v>
      </c>
    </row>
    <row r="9" spans="2:16">
      <c r="B9" s="87" t="s">
        <v>230</v>
      </c>
      <c r="C9" s="82">
        <f>'Region and Market Data'!C7</f>
        <v>2192573.3797395187</v>
      </c>
      <c r="D9" s="69">
        <f>'Region and Market Data'!D7</f>
        <v>183629.21373392502</v>
      </c>
      <c r="E9" s="84">
        <f>'Region and Market Data'!E7</f>
        <v>9.1405832397540965E-2</v>
      </c>
      <c r="F9" s="85">
        <f>'Region and Market Data'!F7</f>
        <v>6211433.9249120196</v>
      </c>
      <c r="G9" s="85">
        <f>'Region and Market Data'!G7</f>
        <v>718996.40294314921</v>
      </c>
      <c r="H9" s="86">
        <f>'Region and Market Data'!H7</f>
        <v>0.13090661478938609</v>
      </c>
      <c r="I9" s="34"/>
      <c r="J9" s="87" t="s">
        <v>266</v>
      </c>
      <c r="K9" s="82">
        <f>'Region and Market Data'!C43</f>
        <v>3123662.2510339143</v>
      </c>
      <c r="L9" s="69">
        <f>'Region and Market Data'!D43</f>
        <v>205078.76491448376</v>
      </c>
      <c r="M9" s="84">
        <f>'Region and Market Data'!E43</f>
        <v>7.026654056319559E-2</v>
      </c>
      <c r="N9" s="85">
        <f>'Region and Market Data'!F43</f>
        <v>8709856.568834072</v>
      </c>
      <c r="O9" s="85">
        <f>'Region and Market Data'!G43</f>
        <v>781982.39467311371</v>
      </c>
      <c r="P9" s="86">
        <f>'Region and Market Data'!H43</f>
        <v>9.863708448120953E-2</v>
      </c>
    </row>
    <row r="10" spans="2:16">
      <c r="B10" s="87" t="s">
        <v>231</v>
      </c>
      <c r="C10" s="82">
        <f>'Region and Market Data'!C8</f>
        <v>2573887.4370387713</v>
      </c>
      <c r="D10" s="69">
        <f>'Region and Market Data'!D8</f>
        <v>287665.11529341154</v>
      </c>
      <c r="E10" s="84">
        <f>'Region and Market Data'!E8</f>
        <v>0.12582552123531046</v>
      </c>
      <c r="F10" s="85">
        <f>'Region and Market Data'!F8</f>
        <v>7089436.9200894861</v>
      </c>
      <c r="G10" s="85">
        <f>'Region and Market Data'!G8</f>
        <v>914724.44445104897</v>
      </c>
      <c r="H10" s="86">
        <f>'Region and Market Data'!H8</f>
        <v>0.14814041108148451</v>
      </c>
      <c r="I10" s="34"/>
      <c r="J10" s="87" t="s">
        <v>267</v>
      </c>
      <c r="K10" s="82">
        <f>'Region and Market Data'!C44</f>
        <v>5119880.7984155519</v>
      </c>
      <c r="L10" s="69">
        <f>'Region and Market Data'!D44</f>
        <v>430400.6001126878</v>
      </c>
      <c r="M10" s="84">
        <f>'Region and Market Data'!E44</f>
        <v>9.1780022926304494E-2</v>
      </c>
      <c r="N10" s="85">
        <f>'Region and Market Data'!F44</f>
        <v>14613496.873994136</v>
      </c>
      <c r="O10" s="85">
        <f>'Region and Market Data'!G44</f>
        <v>1616918.20921438</v>
      </c>
      <c r="P10" s="86">
        <f>'Region and Market Data'!H44</f>
        <v>0.12441106624439308</v>
      </c>
    </row>
    <row r="11" spans="2:16">
      <c r="B11" s="87" t="s">
        <v>232</v>
      </c>
      <c r="C11" s="82">
        <f>'Region and Market Data'!C9</f>
        <v>5167815.0149813434</v>
      </c>
      <c r="D11" s="69">
        <f>'Region and Market Data'!D9</f>
        <v>594972.10158593673</v>
      </c>
      <c r="E11" s="84">
        <f>'Region and Market Data'!E9</f>
        <v>0.13010989287278202</v>
      </c>
      <c r="F11" s="85">
        <f>'Region and Market Data'!F9</f>
        <v>14524785.450783271</v>
      </c>
      <c r="G11" s="85">
        <f>'Region and Market Data'!G9</f>
        <v>1877980.0569581427</v>
      </c>
      <c r="H11" s="86">
        <f>'Region and Market Data'!H9</f>
        <v>0.14849442198858193</v>
      </c>
      <c r="I11" s="34"/>
      <c r="J11" s="87" t="s">
        <v>268</v>
      </c>
      <c r="K11" s="82">
        <f>'Region and Market Data'!C45</f>
        <v>4189927.0810487005</v>
      </c>
      <c r="L11" s="69">
        <f>'Region and Market Data'!D45</f>
        <v>293527.34289232735</v>
      </c>
      <c r="M11" s="84">
        <f>'Region and Market Data'!E45</f>
        <v>7.5332964433267618E-2</v>
      </c>
      <c r="N11" s="85">
        <f>'Region and Market Data'!F45</f>
        <v>12854430.379757101</v>
      </c>
      <c r="O11" s="85">
        <f>'Region and Market Data'!G45</f>
        <v>1216169.1366412845</v>
      </c>
      <c r="P11" s="86">
        <f>'Region and Market Data'!H45</f>
        <v>0.10449749419060896</v>
      </c>
    </row>
    <row r="12" spans="2:16">
      <c r="B12" s="87" t="s">
        <v>233</v>
      </c>
      <c r="C12" s="82">
        <f>'Region and Market Data'!C10</f>
        <v>2245976.968514923</v>
      </c>
      <c r="D12" s="69">
        <f>'Region and Market Data'!D10</f>
        <v>234862.47733966121</v>
      </c>
      <c r="E12" s="84">
        <f>'Region and Market Data'!E10</f>
        <v>0.1167822510206326</v>
      </c>
      <c r="F12" s="85">
        <f>'Region and Market Data'!F10</f>
        <v>6117351.3785408437</v>
      </c>
      <c r="G12" s="85">
        <f>'Region and Market Data'!G10</f>
        <v>833579.09288085066</v>
      </c>
      <c r="H12" s="86">
        <f>'Region and Market Data'!H10</f>
        <v>0.15776211536276089</v>
      </c>
      <c r="I12" s="34"/>
      <c r="J12" s="87" t="s">
        <v>269</v>
      </c>
      <c r="K12" s="82">
        <f>'Region and Market Data'!C46</f>
        <v>5274118.571158085</v>
      </c>
      <c r="L12" s="69">
        <f>'Region and Market Data'!D46</f>
        <v>455969.41384688113</v>
      </c>
      <c r="M12" s="84">
        <f>'Region and Market Data'!E46</f>
        <v>9.4635802869444063E-2</v>
      </c>
      <c r="N12" s="85">
        <f>'Region and Market Data'!F46</f>
        <v>15770846.268387761</v>
      </c>
      <c r="O12" s="85">
        <f>'Region and Market Data'!G46</f>
        <v>1731992.8106822297</v>
      </c>
      <c r="P12" s="86">
        <f>'Region and Market Data'!H46</f>
        <v>0.12337138612495364</v>
      </c>
    </row>
    <row r="13" spans="2:16">
      <c r="B13" s="87" t="s">
        <v>234</v>
      </c>
      <c r="C13" s="82">
        <f>'Region and Market Data'!C11</f>
        <v>1042977.6556208355</v>
      </c>
      <c r="D13" s="69">
        <f>'Region and Market Data'!D11</f>
        <v>116601.23949833261</v>
      </c>
      <c r="E13" s="84">
        <f>'Region and Market Data'!E11</f>
        <v>0.12586810012541749</v>
      </c>
      <c r="F13" s="85">
        <f>'Region and Market Data'!F11</f>
        <v>2681428.3559110537</v>
      </c>
      <c r="G13" s="85">
        <f>'Region and Market Data'!G11</f>
        <v>355416.48063007183</v>
      </c>
      <c r="H13" s="86">
        <f>'Region and Market Data'!H11</f>
        <v>0.15280080226896417</v>
      </c>
      <c r="I13" s="34"/>
      <c r="J13" s="87" t="s">
        <v>270</v>
      </c>
      <c r="K13" s="82">
        <f>'Region and Market Data'!C47</f>
        <v>19234545.860330768</v>
      </c>
      <c r="L13" s="69">
        <f>'Region and Market Data'!D47</f>
        <v>1273637.4967668876</v>
      </c>
      <c r="M13" s="84">
        <f>'Region and Market Data'!E47</f>
        <v>7.0911641604420886E-2</v>
      </c>
      <c r="N13" s="85">
        <f>'Region and Market Data'!F47</f>
        <v>61769626.782294966</v>
      </c>
      <c r="O13" s="85">
        <f>'Region and Market Data'!G47</f>
        <v>5590075.4166990519</v>
      </c>
      <c r="P13" s="86">
        <f>'Region and Market Data'!H47</f>
        <v>9.9503739008538733E-2</v>
      </c>
    </row>
    <row r="14" spans="2:16">
      <c r="B14" s="87" t="s">
        <v>235</v>
      </c>
      <c r="C14" s="82">
        <f>'Region and Market Data'!C12</f>
        <v>2708926.9147099261</v>
      </c>
      <c r="D14" s="69">
        <f>'Region and Market Data'!D12</f>
        <v>321011.35123123461</v>
      </c>
      <c r="E14" s="84">
        <f>'Region and Market Data'!E12</f>
        <v>0.13443161732385064</v>
      </c>
      <c r="F14" s="85">
        <f>'Region and Market Data'!F12</f>
        <v>7363593.089831979</v>
      </c>
      <c r="G14" s="85">
        <f>'Region and Market Data'!G12</f>
        <v>1017950.8845418487</v>
      </c>
      <c r="H14" s="86">
        <f>'Region and Market Data'!H12</f>
        <v>0.16041731500291967</v>
      </c>
      <c r="I14" s="34"/>
      <c r="J14" s="87" t="s">
        <v>271</v>
      </c>
      <c r="K14" s="82">
        <f>'Region and Market Data'!C48</f>
        <v>7800912.4349828726</v>
      </c>
      <c r="L14" s="69">
        <f>'Region and Market Data'!D48</f>
        <v>429897.38710031845</v>
      </c>
      <c r="M14" s="84">
        <f>'Region and Market Data'!E48</f>
        <v>5.8322684773763088E-2</v>
      </c>
      <c r="N14" s="85">
        <f>'Region and Market Data'!F48</f>
        <v>23428926.473025542</v>
      </c>
      <c r="O14" s="85">
        <f>'Region and Market Data'!G48</f>
        <v>2058405.7926827483</v>
      </c>
      <c r="P14" s="86">
        <f>'Region and Market Data'!H48</f>
        <v>9.6319870885323247E-2</v>
      </c>
    </row>
    <row r="15" spans="2:16">
      <c r="B15" s="87" t="s">
        <v>236</v>
      </c>
      <c r="C15" s="82">
        <f>'Region and Market Data'!C13</f>
        <v>3358830.4117441638</v>
      </c>
      <c r="D15" s="69">
        <f>'Region and Market Data'!D13</f>
        <v>416320.45389165264</v>
      </c>
      <c r="E15" s="84">
        <f>'Region and Market Data'!E13</f>
        <v>0.141484807139103</v>
      </c>
      <c r="F15" s="85">
        <f>'Region and Market Data'!F13</f>
        <v>9136780.2253135145</v>
      </c>
      <c r="G15" s="85">
        <f>'Region and Market Data'!G13</f>
        <v>1297017.7088114908</v>
      </c>
      <c r="H15" s="86">
        <f>'Region and Market Data'!H13</f>
        <v>0.16544094366141582</v>
      </c>
      <c r="I15" s="34"/>
      <c r="J15" s="87" t="s">
        <v>272</v>
      </c>
      <c r="K15" s="82">
        <f>'Region and Market Data'!C49</f>
        <v>2822786.1240315293</v>
      </c>
      <c r="L15" s="69">
        <f>'Region and Market Data'!D49</f>
        <v>231161.7793185045</v>
      </c>
      <c r="M15" s="84">
        <f>'Region and Market Data'!E49</f>
        <v>8.9195712252850237E-2</v>
      </c>
      <c r="N15" s="85">
        <f>'Region and Market Data'!F49</f>
        <v>7867454.082166288</v>
      </c>
      <c r="O15" s="85">
        <f>'Region and Market Data'!G49</f>
        <v>862451.12125597149</v>
      </c>
      <c r="P15" s="86">
        <f>'Region and Market Data'!H49</f>
        <v>0.12311930859539479</v>
      </c>
    </row>
    <row r="16" spans="2:16">
      <c r="B16" s="87" t="s">
        <v>237</v>
      </c>
      <c r="C16" s="82">
        <f>'Region and Market Data'!C14</f>
        <v>1808893.8328791675</v>
      </c>
      <c r="D16" s="69">
        <f>'Region and Market Data'!D14</f>
        <v>175943.66498739156</v>
      </c>
      <c r="E16" s="84">
        <f>'Region and Market Data'!E14</f>
        <v>0.10774588744158925</v>
      </c>
      <c r="F16" s="85">
        <f>'Region and Market Data'!F14</f>
        <v>4844493.3539123721</v>
      </c>
      <c r="G16" s="85">
        <f>'Region and Market Data'!G14</f>
        <v>615718.02704714052</v>
      </c>
      <c r="H16" s="86">
        <f>'Region and Market Data'!H14</f>
        <v>0.14560197207345346</v>
      </c>
      <c r="I16" s="34"/>
      <c r="J16" s="87" t="s">
        <v>273</v>
      </c>
      <c r="K16" s="82">
        <f>'Region and Market Data'!C50</f>
        <v>1099980.9410762708</v>
      </c>
      <c r="L16" s="69">
        <f>'Region and Market Data'!D50</f>
        <v>85697.973467356525</v>
      </c>
      <c r="M16" s="84">
        <f>'Region and Market Data'!E50</f>
        <v>8.4491188557944741E-2</v>
      </c>
      <c r="N16" s="85">
        <f>'Region and Market Data'!F50</f>
        <v>3410177.194514256</v>
      </c>
      <c r="O16" s="85">
        <f>'Region and Market Data'!G50</f>
        <v>298401.62738090381</v>
      </c>
      <c r="P16" s="86">
        <f>'Region and Market Data'!H50</f>
        <v>9.5894328155484265E-2</v>
      </c>
    </row>
    <row r="17" spans="2:16" ht="15" thickBot="1">
      <c r="B17" s="88" t="s">
        <v>238</v>
      </c>
      <c r="C17" s="89">
        <f>'Region and Market Data'!C15</f>
        <v>2029870.77711603</v>
      </c>
      <c r="D17" s="90">
        <f>'Region and Market Data'!D15</f>
        <v>216577.39142618189</v>
      </c>
      <c r="E17" s="91">
        <f>'Region and Market Data'!E15</f>
        <v>0.11943869267674372</v>
      </c>
      <c r="F17" s="92">
        <f>'Region and Market Data'!F15</f>
        <v>5329097.3577394811</v>
      </c>
      <c r="G17" s="92">
        <f>'Region and Market Data'!G15</f>
        <v>746796.2122055348</v>
      </c>
      <c r="H17" s="93">
        <f>'Region and Market Data'!H15</f>
        <v>0.16297405789957425</v>
      </c>
      <c r="I17" s="34"/>
      <c r="J17" s="88" t="s">
        <v>274</v>
      </c>
      <c r="K17" s="89">
        <f>'Region and Market Data'!C51</f>
        <v>1376624.5692425196</v>
      </c>
      <c r="L17" s="90">
        <f>'Region and Market Data'!D51</f>
        <v>70692.832814620109</v>
      </c>
      <c r="M17" s="91">
        <f>'Region and Market Data'!E51</f>
        <v>5.4132104184852287E-2</v>
      </c>
      <c r="N17" s="92">
        <f>'Region and Market Data'!F51</f>
        <v>3859117.1895152316</v>
      </c>
      <c r="O17" s="92">
        <f>'Region and Market Data'!G51</f>
        <v>300846.50647068257</v>
      </c>
      <c r="P17" s="93">
        <f>'Region and Market Data'!H51</f>
        <v>8.4548516194746168E-2</v>
      </c>
    </row>
    <row r="18" spans="2:16">
      <c r="B18" s="34"/>
      <c r="C18" s="34"/>
      <c r="D18" s="38"/>
      <c r="E18" s="38"/>
      <c r="F18" s="34"/>
      <c r="G18" s="38"/>
      <c r="H18" s="38"/>
      <c r="I18" s="34"/>
      <c r="J18" s="34"/>
      <c r="K18" s="34"/>
      <c r="L18" s="38"/>
      <c r="M18" s="34"/>
      <c r="N18" s="34"/>
      <c r="O18" s="38"/>
      <c r="P18" s="34"/>
    </row>
    <row r="19" spans="2:16" ht="15" thickBot="1">
      <c r="B19" s="39"/>
      <c r="C19" s="40"/>
      <c r="D19" s="41"/>
      <c r="E19" s="41"/>
      <c r="F19" s="42"/>
      <c r="G19" s="43"/>
      <c r="H19" s="43"/>
      <c r="I19" s="34"/>
      <c r="J19" s="34"/>
      <c r="K19" s="34"/>
      <c r="L19" s="38"/>
      <c r="M19" s="34"/>
      <c r="N19" s="34"/>
      <c r="O19" s="38"/>
      <c r="P19" s="34"/>
    </row>
    <row r="20" spans="2:16" ht="15" thickBot="1">
      <c r="B20" s="398" t="s">
        <v>393</v>
      </c>
      <c r="C20" s="382" t="s">
        <v>109</v>
      </c>
      <c r="D20" s="383"/>
      <c r="E20" s="384"/>
      <c r="F20" s="393" t="s">
        <v>23</v>
      </c>
      <c r="G20" s="394"/>
      <c r="H20" s="395"/>
      <c r="I20" s="34"/>
      <c r="J20" s="396" t="s">
        <v>394</v>
      </c>
      <c r="K20" s="382" t="s">
        <v>109</v>
      </c>
      <c r="L20" s="383"/>
      <c r="M20" s="384"/>
      <c r="N20" s="393" t="s">
        <v>23</v>
      </c>
      <c r="O20" s="394"/>
      <c r="P20" s="395"/>
    </row>
    <row r="21" spans="2:16" ht="15" thickBot="1">
      <c r="B21" s="398"/>
      <c r="C21" s="44" t="s">
        <v>20</v>
      </c>
      <c r="D21" s="37" t="s">
        <v>26</v>
      </c>
      <c r="E21" s="37" t="s">
        <v>27</v>
      </c>
      <c r="F21" s="37" t="s">
        <v>20</v>
      </c>
      <c r="G21" s="37" t="s">
        <v>26</v>
      </c>
      <c r="H21" s="37" t="s">
        <v>27</v>
      </c>
      <c r="I21" s="36"/>
      <c r="J21" s="397"/>
      <c r="K21" s="37" t="s">
        <v>20</v>
      </c>
      <c r="L21" s="37" t="s">
        <v>26</v>
      </c>
      <c r="M21" s="37" t="s">
        <v>27</v>
      </c>
      <c r="N21" s="37" t="s">
        <v>20</v>
      </c>
      <c r="O21" s="37" t="s">
        <v>26</v>
      </c>
      <c r="P21" s="37" t="s">
        <v>27</v>
      </c>
    </row>
    <row r="22" spans="2:16" ht="15" thickBot="1">
      <c r="B22" s="268" t="s">
        <v>395</v>
      </c>
      <c r="C22" s="269">
        <f>'Region and Market Data'!C16</f>
        <v>34589804.532067552</v>
      </c>
      <c r="D22" s="292">
        <f>'Region and Market Data'!D16</f>
        <v>3909243.6984729953</v>
      </c>
      <c r="E22" s="293">
        <f>'Region and Market Data'!E16</f>
        <v>0.12741760881347569</v>
      </c>
      <c r="F22" s="294">
        <f>'Region and Market Data'!F16</f>
        <v>96279842.189666018</v>
      </c>
      <c r="G22" s="294">
        <f>'Region and Market Data'!G16</f>
        <v>13388873.683633029</v>
      </c>
      <c r="H22" s="295">
        <f>'Region and Market Data'!H16</f>
        <v>0.16152391418443324</v>
      </c>
      <c r="I22" s="36"/>
      <c r="J22" s="268" t="s">
        <v>396</v>
      </c>
      <c r="K22" s="269">
        <f>'Region and Market Data'!C52</f>
        <v>49870582.744146869</v>
      </c>
      <c r="L22" s="292">
        <f>'Region and Market Data'!D52</f>
        <v>5203545.5217614323</v>
      </c>
      <c r="M22" s="293">
        <f>'Region and Market Data'!E52</f>
        <v>0.11649632134440319</v>
      </c>
      <c r="N22" s="294">
        <f>'Region and Market Data'!F52</f>
        <v>137071090.50449336</v>
      </c>
      <c r="O22" s="294">
        <f>'Region and Market Data'!G52</f>
        <v>17281376.546821594</v>
      </c>
      <c r="P22" s="295">
        <f>'Region and Market Data'!H52</f>
        <v>0.14426427759004457</v>
      </c>
    </row>
    <row r="23" spans="2:16">
      <c r="B23" s="87" t="s">
        <v>240</v>
      </c>
      <c r="C23" s="82">
        <f>'Region and Market Data'!C17</f>
        <v>7788197.2576903254</v>
      </c>
      <c r="D23" s="69">
        <f>'Region and Market Data'!D17</f>
        <v>828055.23627896048</v>
      </c>
      <c r="E23" s="84">
        <f>'Region and Market Data'!E17</f>
        <v>0.11897102583993666</v>
      </c>
      <c r="F23" s="85">
        <f>'Region and Market Data'!F17</f>
        <v>21847957.587153263</v>
      </c>
      <c r="G23" s="85">
        <f>'Region and Market Data'!G17</f>
        <v>2835733.8649932183</v>
      </c>
      <c r="H23" s="86">
        <f>'Region and Market Data'!H17</f>
        <v>0.14915319251624296</v>
      </c>
      <c r="I23" s="34"/>
      <c r="J23" s="87" t="s">
        <v>276</v>
      </c>
      <c r="K23" s="82">
        <f>'Region and Market Data'!C53</f>
        <v>5709226.9933680091</v>
      </c>
      <c r="L23" s="69">
        <f>'Region and Market Data'!D53</f>
        <v>651061.89381295629</v>
      </c>
      <c r="M23" s="84">
        <f>'Region and Market Data'!E53</f>
        <v>0.12871503420681696</v>
      </c>
      <c r="N23" s="85">
        <f>'Region and Market Data'!F53</f>
        <v>16094763.747737765</v>
      </c>
      <c r="O23" s="85">
        <f>'Region and Market Data'!G53</f>
        <v>1987326.1563164368</v>
      </c>
      <c r="P23" s="86">
        <f>'Region and Market Data'!H53</f>
        <v>0.14087080970146706</v>
      </c>
    </row>
    <row r="24" spans="2:16">
      <c r="B24" s="87" t="s">
        <v>241</v>
      </c>
      <c r="C24" s="82">
        <f>'Region and Market Data'!C18</f>
        <v>6426442.229039792</v>
      </c>
      <c r="D24" s="69">
        <f>'Region and Market Data'!D18</f>
        <v>739206.50601747818</v>
      </c>
      <c r="E24" s="84">
        <f>'Region and Market Data'!E18</f>
        <v>0.12997641420508041</v>
      </c>
      <c r="F24" s="85">
        <f>'Region and Market Data'!F18</f>
        <v>18304089.115829773</v>
      </c>
      <c r="G24" s="85">
        <f>'Region and Market Data'!G18</f>
        <v>2497392.9362318143</v>
      </c>
      <c r="H24" s="86">
        <f>'Region and Market Data'!H18</f>
        <v>0.15799588401371648</v>
      </c>
      <c r="I24" s="34"/>
      <c r="J24" s="87" t="s">
        <v>277</v>
      </c>
      <c r="K24" s="82">
        <f>'Region and Market Data'!C54</f>
        <v>3555951.1475656158</v>
      </c>
      <c r="L24" s="69">
        <f>'Region and Market Data'!D54</f>
        <v>362045.69337613368</v>
      </c>
      <c r="M24" s="84">
        <f>'Region and Market Data'!E54</f>
        <v>0.11335516926502449</v>
      </c>
      <c r="N24" s="85">
        <f>'Region and Market Data'!F54</f>
        <v>9719485.3996213619</v>
      </c>
      <c r="O24" s="85">
        <f>'Region and Market Data'!G54</f>
        <v>1283609.460929079</v>
      </c>
      <c r="P24" s="86">
        <f>'Region and Market Data'!H54</f>
        <v>0.1521607797764819</v>
      </c>
    </row>
    <row r="25" spans="2:16">
      <c r="B25" s="87" t="s">
        <v>242</v>
      </c>
      <c r="C25" s="82">
        <f>'Region and Market Data'!C19</f>
        <v>615705.55398969888</v>
      </c>
      <c r="D25" s="69">
        <f>'Region and Market Data'!D19</f>
        <v>83753.343717940617</v>
      </c>
      <c r="E25" s="84">
        <f>'Region and Market Data'!E19</f>
        <v>0.15744524056992559</v>
      </c>
      <c r="F25" s="85">
        <f>'Region and Market Data'!F19</f>
        <v>1669571.0235668346</v>
      </c>
      <c r="G25" s="85">
        <f>'Region and Market Data'!G19</f>
        <v>253109.85879637511</v>
      </c>
      <c r="H25" s="86">
        <f>'Region and Market Data'!H19</f>
        <v>0.17869170372729004</v>
      </c>
      <c r="I25" s="34"/>
      <c r="J25" s="87" t="s">
        <v>278</v>
      </c>
      <c r="K25" s="82">
        <f>'Region and Market Data'!C55</f>
        <v>2273918.8089289255</v>
      </c>
      <c r="L25" s="69">
        <f>'Region and Market Data'!D55</f>
        <v>246401.11367145251</v>
      </c>
      <c r="M25" s="84">
        <f>'Region and Market Data'!E55</f>
        <v>0.12152846520047866</v>
      </c>
      <c r="N25" s="85">
        <f>'Region and Market Data'!F55</f>
        <v>6330257.1929984828</v>
      </c>
      <c r="O25" s="85">
        <f>'Region and Market Data'!G55</f>
        <v>833876.29286262114</v>
      </c>
      <c r="P25" s="86">
        <f>'Region and Market Data'!H55</f>
        <v>0.15171370180003518</v>
      </c>
    </row>
    <row r="26" spans="2:16">
      <c r="B26" s="87" t="s">
        <v>243</v>
      </c>
      <c r="C26" s="82">
        <f>'Region and Market Data'!C20</f>
        <v>2381927.5897751842</v>
      </c>
      <c r="D26" s="69">
        <f>'Region and Market Data'!D20</f>
        <v>254795.99726530584</v>
      </c>
      <c r="E26" s="84">
        <f>'Region and Market Data'!E20</f>
        <v>0.11978384325751232</v>
      </c>
      <c r="F26" s="85">
        <f>'Region and Market Data'!F20</f>
        <v>6544475.2015827773</v>
      </c>
      <c r="G26" s="85">
        <f>'Region and Market Data'!G20</f>
        <v>812395.64041404799</v>
      </c>
      <c r="H26" s="86">
        <f>'Region and Market Data'!H20</f>
        <v>0.14172790725333309</v>
      </c>
      <c r="I26" s="34"/>
      <c r="J26" s="87" t="s">
        <v>279</v>
      </c>
      <c r="K26" s="82">
        <f>'Region and Market Data'!C56</f>
        <v>8842615.7181051951</v>
      </c>
      <c r="L26" s="69">
        <f>'Region and Market Data'!D56</f>
        <v>800995.89439696912</v>
      </c>
      <c r="M26" s="84">
        <f>'Region and Market Data'!E56</f>
        <v>9.9606287284992101E-2</v>
      </c>
      <c r="N26" s="85">
        <f>'Region and Market Data'!F56</f>
        <v>23869492.83240458</v>
      </c>
      <c r="O26" s="85">
        <f>'Region and Market Data'!G56</f>
        <v>2614461.5167493969</v>
      </c>
      <c r="P26" s="86">
        <f>'Region and Market Data'!H56</f>
        <v>0.12300435967006744</v>
      </c>
    </row>
    <row r="27" spans="2:16">
      <c r="B27" s="87" t="s">
        <v>244</v>
      </c>
      <c r="C27" s="82">
        <f>'Region and Market Data'!C21</f>
        <v>1182652.3843355007</v>
      </c>
      <c r="D27" s="69">
        <f>'Region and Market Data'!D21</f>
        <v>144387.03660752054</v>
      </c>
      <c r="E27" s="84">
        <f>'Region and Market Data'!E21</f>
        <v>0.13906564147930048</v>
      </c>
      <c r="F27" s="85">
        <f>'Region and Market Data'!F21</f>
        <v>3107750.0472942968</v>
      </c>
      <c r="G27" s="85">
        <f>'Region and Market Data'!G21</f>
        <v>477903.35883379541</v>
      </c>
      <c r="H27" s="86">
        <f>'Region and Market Data'!H21</f>
        <v>0.18172289697752592</v>
      </c>
      <c r="I27" s="34"/>
      <c r="J27" s="87" t="s">
        <v>280</v>
      </c>
      <c r="K27" s="82">
        <f>'Region and Market Data'!C57</f>
        <v>1303073.4774104333</v>
      </c>
      <c r="L27" s="69">
        <f>'Region and Market Data'!D57</f>
        <v>138926.98567318195</v>
      </c>
      <c r="M27" s="84">
        <f>'Region and Market Data'!E57</f>
        <v>0.11933806154057272</v>
      </c>
      <c r="N27" s="85">
        <f>'Region and Market Data'!F57</f>
        <v>3435278.152058138</v>
      </c>
      <c r="O27" s="85">
        <f>'Region and Market Data'!G57</f>
        <v>436751.61250146246</v>
      </c>
      <c r="P27" s="86">
        <f>'Region and Market Data'!H57</f>
        <v>0.14565540999548232</v>
      </c>
    </row>
    <row r="28" spans="2:16" ht="15" thickBot="1">
      <c r="B28" s="88" t="s">
        <v>245</v>
      </c>
      <c r="C28" s="89">
        <f>'Region and Market Data'!C22</f>
        <v>933790.24456776457</v>
      </c>
      <c r="D28" s="90">
        <f>'Region and Market Data'!D22</f>
        <v>87789.041945230681</v>
      </c>
      <c r="E28" s="91">
        <f>'Region and Market Data'!E22</f>
        <v>0.10376940561442691</v>
      </c>
      <c r="F28" s="92">
        <f>'Region and Market Data'!F22</f>
        <v>2483292.7209874149</v>
      </c>
      <c r="G28" s="92">
        <f>'Region and Market Data'!G22</f>
        <v>329276.74839366227</v>
      </c>
      <c r="H28" s="93">
        <f>'Region and Market Data'!H22</f>
        <v>0.15286643766023914</v>
      </c>
      <c r="I28" s="34"/>
      <c r="J28" s="87" t="s">
        <v>281</v>
      </c>
      <c r="K28" s="82">
        <f>'Region and Market Data'!C58</f>
        <v>5072823.3384329816</v>
      </c>
      <c r="L28" s="69">
        <f>'Region and Market Data'!D58</f>
        <v>576079.96951506287</v>
      </c>
      <c r="M28" s="84">
        <f>'Region and Market Data'!E58</f>
        <v>0.12811048402205991</v>
      </c>
      <c r="N28" s="85">
        <f>'Region and Market Data'!F58</f>
        <v>13912224.325495407</v>
      </c>
      <c r="O28" s="85">
        <f>'Region and Market Data'!G58</f>
        <v>1879304.3075281549</v>
      </c>
      <c r="P28" s="86">
        <f>'Region and Market Data'!H58</f>
        <v>0.15618023760832991</v>
      </c>
    </row>
    <row r="29" spans="2:16">
      <c r="B29" s="34"/>
      <c r="C29" s="34"/>
      <c r="D29" s="38"/>
      <c r="E29" s="38"/>
      <c r="F29" s="34"/>
      <c r="G29" s="38"/>
      <c r="H29" s="38"/>
      <c r="I29" s="34"/>
      <c r="J29" s="87" t="s">
        <v>282</v>
      </c>
      <c r="K29" s="82">
        <f>'Region and Market Data'!C59</f>
        <v>5662484.749673604</v>
      </c>
      <c r="L29" s="69">
        <f>'Region and Market Data'!D59</f>
        <v>610675.01470270287</v>
      </c>
      <c r="M29" s="84">
        <f>'Region and Market Data'!E59</f>
        <v>0.12088242565339219</v>
      </c>
      <c r="N29" s="85">
        <f>'Region and Market Data'!F59</f>
        <v>15876177.531535879</v>
      </c>
      <c r="O29" s="85">
        <f>'Region and Market Data'!G59</f>
        <v>2195365.1188347396</v>
      </c>
      <c r="P29" s="86">
        <f>'Region and Market Data'!H59</f>
        <v>0.16047037651043172</v>
      </c>
    </row>
    <row r="30" spans="2:16" ht="15" thickBot="1">
      <c r="B30" s="34"/>
      <c r="C30" s="34"/>
      <c r="D30" s="38"/>
      <c r="E30" s="38"/>
      <c r="F30" s="34"/>
      <c r="G30" s="38"/>
      <c r="H30" s="38"/>
      <c r="I30" s="34"/>
      <c r="J30" s="88" t="s">
        <v>283</v>
      </c>
      <c r="K30" s="89">
        <f>'Region and Market Data'!C60</f>
        <v>5646566.4438219368</v>
      </c>
      <c r="L30" s="90">
        <f>'Region and Market Data'!D60</f>
        <v>538389.52421174478</v>
      </c>
      <c r="M30" s="91">
        <f>'Region and Market Data'!E60</f>
        <v>0.10539758757079808</v>
      </c>
      <c r="N30" s="92">
        <f>'Region and Market Data'!F60</f>
        <v>15450966.369007526</v>
      </c>
      <c r="O30" s="92">
        <f>'Region and Market Data'!G60</f>
        <v>1751599.9588222913</v>
      </c>
      <c r="P30" s="93">
        <f>'Region and Market Data'!H60</f>
        <v>0.12785992478601113</v>
      </c>
    </row>
    <row r="31" spans="2:16">
      <c r="D31" s="21"/>
      <c r="G31" s="21"/>
      <c r="L31" s="21"/>
      <c r="O31" s="21"/>
    </row>
    <row r="32" spans="2:16" ht="15" thickBot="1">
      <c r="B32" s="34"/>
      <c r="C32" s="34"/>
      <c r="D32" s="38"/>
      <c r="E32" s="38"/>
      <c r="F32" s="34"/>
      <c r="G32" s="38"/>
      <c r="H32" s="38"/>
      <c r="I32" s="34"/>
      <c r="J32" s="34"/>
      <c r="K32" s="34"/>
      <c r="L32" s="38"/>
      <c r="M32" s="34"/>
      <c r="N32" s="34"/>
      <c r="O32" s="38"/>
      <c r="P32" s="34"/>
    </row>
    <row r="33" spans="2:16" ht="15" thickBot="1">
      <c r="B33" s="396" t="s">
        <v>397</v>
      </c>
      <c r="C33" s="382" t="s">
        <v>109</v>
      </c>
      <c r="D33" s="383"/>
      <c r="E33" s="384"/>
      <c r="F33" s="393" t="s">
        <v>23</v>
      </c>
      <c r="G33" s="394"/>
      <c r="H33" s="395"/>
      <c r="I33" s="34"/>
      <c r="J33" s="396" t="s">
        <v>398</v>
      </c>
      <c r="K33" s="382" t="s">
        <v>109</v>
      </c>
      <c r="L33" s="383"/>
      <c r="M33" s="384"/>
      <c r="N33" s="393" t="s">
        <v>23</v>
      </c>
      <c r="O33" s="394"/>
      <c r="P33" s="395"/>
    </row>
    <row r="34" spans="2:16" ht="15" thickBot="1">
      <c r="B34" s="397"/>
      <c r="C34" s="37" t="s">
        <v>20</v>
      </c>
      <c r="D34" s="37" t="s">
        <v>26</v>
      </c>
      <c r="E34" s="37" t="s">
        <v>27</v>
      </c>
      <c r="F34" s="37" t="s">
        <v>20</v>
      </c>
      <c r="G34" s="37" t="s">
        <v>26</v>
      </c>
      <c r="H34" s="37" t="s">
        <v>27</v>
      </c>
      <c r="I34" s="36"/>
      <c r="J34" s="401"/>
      <c r="K34" s="37" t="s">
        <v>20</v>
      </c>
      <c r="L34" s="37" t="s">
        <v>26</v>
      </c>
      <c r="M34" s="37" t="s">
        <v>27</v>
      </c>
      <c r="N34" s="37" t="s">
        <v>20</v>
      </c>
      <c r="O34" s="37" t="s">
        <v>26</v>
      </c>
      <c r="P34" s="37" t="s">
        <v>27</v>
      </c>
    </row>
    <row r="35" spans="2:16" ht="15" thickBot="1">
      <c r="B35" s="268" t="s">
        <v>399</v>
      </c>
      <c r="C35" s="269">
        <f>'Region and Market Data'!C23</f>
        <v>23924112.422127135</v>
      </c>
      <c r="D35" s="292">
        <f>'Region and Market Data'!D23</f>
        <v>2354958.3453875892</v>
      </c>
      <c r="E35" s="293">
        <f>'Region and Market Data'!E23</f>
        <v>0.1091817665639102</v>
      </c>
      <c r="F35" s="294">
        <f>'Region and Market Data'!F23</f>
        <v>64465523.899594977</v>
      </c>
      <c r="G35" s="294">
        <f>'Region and Market Data'!G23</f>
        <v>8303138.047570318</v>
      </c>
      <c r="H35" s="295">
        <f>'Region and Market Data'!H23</f>
        <v>0.14784161893419615</v>
      </c>
      <c r="I35" s="36"/>
      <c r="J35" s="268" t="s">
        <v>400</v>
      </c>
      <c r="K35" s="269">
        <f>'Region and Market Data'!C61</f>
        <v>37521628.580952197</v>
      </c>
      <c r="L35" s="292">
        <f>'Region and Market Data'!D61</f>
        <v>3981078.3769532926</v>
      </c>
      <c r="M35" s="293">
        <f>'Region and Market Data'!E61</f>
        <v>0.11869448630805837</v>
      </c>
      <c r="N35" s="294">
        <f>'Region and Market Data'!F61</f>
        <v>107210702.31991406</v>
      </c>
      <c r="O35" s="294">
        <f>'Region and Market Data'!G61</f>
        <v>12316051.103454739</v>
      </c>
      <c r="P35" s="295">
        <f>'Region and Market Data'!H61</f>
        <v>0.12978656800541083</v>
      </c>
    </row>
    <row r="36" spans="2:16">
      <c r="B36" s="87" t="s">
        <v>247</v>
      </c>
      <c r="C36" s="82">
        <f>'Region and Market Data'!C24</f>
        <v>1121645.8693258208</v>
      </c>
      <c r="D36" s="69">
        <f>'Region and Market Data'!D24</f>
        <v>108402.55034061207</v>
      </c>
      <c r="E36" s="84">
        <f>'Region and Market Data'!E24</f>
        <v>0.10698570452868145</v>
      </c>
      <c r="F36" s="85">
        <f>'Region and Market Data'!F24</f>
        <v>3067318.4996900042</v>
      </c>
      <c r="G36" s="85">
        <f>'Region and Market Data'!G24</f>
        <v>426625.96005922183</v>
      </c>
      <c r="H36" s="86">
        <f>'Region and Market Data'!H24</f>
        <v>0.1615583615496835</v>
      </c>
      <c r="I36" s="34"/>
      <c r="J36" s="87" t="s">
        <v>285</v>
      </c>
      <c r="K36" s="82">
        <f>'Region and Market Data'!C62</f>
        <v>16274546.789950298</v>
      </c>
      <c r="L36" s="69">
        <f>'Region and Market Data'!D62</f>
        <v>1776663.3412945122</v>
      </c>
      <c r="M36" s="84">
        <f>'Region and Market Data'!E62</f>
        <v>0.12254639427793446</v>
      </c>
      <c r="N36" s="85">
        <f>'Region and Market Data'!F62</f>
        <v>46284198.535024427</v>
      </c>
      <c r="O36" s="85">
        <f>'Region and Market Data'!G62</f>
        <v>5073161.4559803754</v>
      </c>
      <c r="P36" s="86">
        <f>'Region and Market Data'!H62</f>
        <v>0.12310200896545977</v>
      </c>
    </row>
    <row r="37" spans="2:16">
      <c r="B37" s="87" t="s">
        <v>248</v>
      </c>
      <c r="C37" s="82">
        <f>'Region and Market Data'!C25</f>
        <v>2309618.3238341482</v>
      </c>
      <c r="D37" s="69">
        <f>'Region and Market Data'!D25</f>
        <v>255922.54430163838</v>
      </c>
      <c r="E37" s="84">
        <f>'Region and Market Data'!E25</f>
        <v>0.12461560609521968</v>
      </c>
      <c r="F37" s="85">
        <f>'Region and Market Data'!F25</f>
        <v>6180347.4885061374</v>
      </c>
      <c r="G37" s="85">
        <f>'Region and Market Data'!G25</f>
        <v>862462.59976864886</v>
      </c>
      <c r="H37" s="86">
        <f>'Region and Market Data'!H25</f>
        <v>0.16218150971925321</v>
      </c>
      <c r="I37" s="34"/>
      <c r="J37" s="87" t="s">
        <v>286</v>
      </c>
      <c r="K37" s="82">
        <f>'Region and Market Data'!C63</f>
        <v>3115899.5959024997</v>
      </c>
      <c r="L37" s="69">
        <f>'Region and Market Data'!D63</f>
        <v>367383.77042579791</v>
      </c>
      <c r="M37" s="84">
        <f>'Region and Market Data'!E63</f>
        <v>0.13366623798212221</v>
      </c>
      <c r="N37" s="85">
        <f>'Region and Market Data'!F63</f>
        <v>8766070.9919033721</v>
      </c>
      <c r="O37" s="85">
        <f>'Region and Market Data'!G63</f>
        <v>1218649.1465749471</v>
      </c>
      <c r="P37" s="86">
        <f>'Region and Market Data'!H63</f>
        <v>0.16146561985656677</v>
      </c>
    </row>
    <row r="38" spans="2:16">
      <c r="B38" s="87" t="s">
        <v>249</v>
      </c>
      <c r="C38" s="82">
        <f>'Region and Market Data'!C26</f>
        <v>4513002.9079336468</v>
      </c>
      <c r="D38" s="69">
        <f>'Region and Market Data'!D26</f>
        <v>385580.38221913623</v>
      </c>
      <c r="E38" s="84">
        <f>'Region and Market Data'!E26</f>
        <v>9.3419168940642255E-2</v>
      </c>
      <c r="F38" s="85">
        <f>'Region and Market Data'!F26</f>
        <v>12601403.648678798</v>
      </c>
      <c r="G38" s="85">
        <f>'Region and Market Data'!G26</f>
        <v>1375610.0131071322</v>
      </c>
      <c r="H38" s="86">
        <f>'Region and Market Data'!H26</f>
        <v>0.12254011233096039</v>
      </c>
      <c r="I38" s="34"/>
      <c r="J38" s="87" t="s">
        <v>287</v>
      </c>
      <c r="K38" s="82">
        <f>'Region and Market Data'!C64</f>
        <v>3636121.1680403734</v>
      </c>
      <c r="L38" s="69">
        <f>'Region and Market Data'!D64</f>
        <v>387058.28494440159</v>
      </c>
      <c r="M38" s="84">
        <f>'Region and Market Data'!E64</f>
        <v>0.11912920705787662</v>
      </c>
      <c r="N38" s="85">
        <f>'Region and Market Data'!F64</f>
        <v>10470329.787611</v>
      </c>
      <c r="O38" s="85">
        <f>'Region and Market Data'!G64</f>
        <v>1154962.3962739725</v>
      </c>
      <c r="P38" s="86">
        <f>'Region and Market Data'!H64</f>
        <v>0.1239846318190357</v>
      </c>
    </row>
    <row r="39" spans="2:16" ht="15" thickBot="1">
      <c r="B39" s="87" t="s">
        <v>250</v>
      </c>
      <c r="C39" s="82">
        <f>'Region and Market Data'!C27</f>
        <v>1568863.0514788462</v>
      </c>
      <c r="D39" s="69">
        <f>'Region and Market Data'!D27</f>
        <v>169342.19912906783</v>
      </c>
      <c r="E39" s="84">
        <f>'Region and Market Data'!E27</f>
        <v>0.12100012575357083</v>
      </c>
      <c r="F39" s="85">
        <f>'Region and Market Data'!F27</f>
        <v>4257953.3994898163</v>
      </c>
      <c r="G39" s="85">
        <f>'Region and Market Data'!G27</f>
        <v>593586.53010170627</v>
      </c>
      <c r="H39" s="86">
        <f>'Region and Market Data'!H27</f>
        <v>0.1619888377063145</v>
      </c>
      <c r="I39" s="34"/>
      <c r="J39" s="88" t="s">
        <v>288</v>
      </c>
      <c r="K39" s="89">
        <f>'Region and Market Data'!C65</f>
        <v>6402305.646489366</v>
      </c>
      <c r="L39" s="90">
        <f>'Region and Market Data'!D65</f>
        <v>596887.44435117021</v>
      </c>
      <c r="M39" s="91">
        <f>'Region and Market Data'!E65</f>
        <v>0.10281558081919583</v>
      </c>
      <c r="N39" s="92">
        <f>'Region and Market Data'!F65</f>
        <v>18786065.219771247</v>
      </c>
      <c r="O39" s="92">
        <f>'Region and Market Data'!G65</f>
        <v>2051828.5476449132</v>
      </c>
      <c r="P39" s="93">
        <f>'Region and Market Data'!H65</f>
        <v>0.12261261674771078</v>
      </c>
    </row>
    <row r="40" spans="2:16">
      <c r="B40" s="87" t="s">
        <v>251</v>
      </c>
      <c r="C40" s="82">
        <f>'Region and Market Data'!C28</f>
        <v>2800791.1443168232</v>
      </c>
      <c r="D40" s="69">
        <f>'Region and Market Data'!D28</f>
        <v>263797.40695275553</v>
      </c>
      <c r="E40" s="84">
        <f>'Region and Market Data'!E28</f>
        <v>0.1039803146013441</v>
      </c>
      <c r="F40" s="85">
        <f>'Region and Market Data'!F28</f>
        <v>7657101.4106700942</v>
      </c>
      <c r="G40" s="85">
        <f>'Region and Market Data'!G28</f>
        <v>887731.8561016256</v>
      </c>
      <c r="H40" s="86">
        <f>'Region and Market Data'!H28</f>
        <v>0.13113951734286966</v>
      </c>
      <c r="I40" s="34"/>
      <c r="J40" s="34"/>
      <c r="K40" s="34"/>
      <c r="L40" s="38"/>
      <c r="M40" s="34"/>
      <c r="N40" s="34"/>
      <c r="O40" s="38"/>
      <c r="P40" s="34"/>
    </row>
    <row r="41" spans="2:16" ht="15" thickBot="1">
      <c r="B41" s="88" t="s">
        <v>252</v>
      </c>
      <c r="C41" s="89">
        <f>'Region and Market Data'!C29</f>
        <v>828601.25553862203</v>
      </c>
      <c r="D41" s="90">
        <f>'Region and Market Data'!D29</f>
        <v>113214.79343251535</v>
      </c>
      <c r="E41" s="91">
        <f>'Region and Market Data'!E29</f>
        <v>0.15825682960117748</v>
      </c>
      <c r="F41" s="92">
        <f>'Region and Market Data'!F29</f>
        <v>2142316.4777814029</v>
      </c>
      <c r="G41" s="92">
        <f>'Region and Market Data'!G29</f>
        <v>332518.67883927538</v>
      </c>
      <c r="H41" s="93">
        <f>'Region and Market Data'!H29</f>
        <v>0.18373250262191773</v>
      </c>
      <c r="I41" s="34"/>
      <c r="J41" s="34"/>
      <c r="K41" s="34"/>
      <c r="L41" s="38"/>
      <c r="M41" s="34"/>
      <c r="N41" s="34"/>
      <c r="O41" s="38"/>
      <c r="P41" s="34"/>
    </row>
    <row r="42" spans="2:16">
      <c r="B42" s="34"/>
      <c r="C42" s="34"/>
      <c r="D42" s="38"/>
      <c r="E42" s="45"/>
      <c r="F42" s="34"/>
      <c r="G42" s="38"/>
      <c r="H42" s="38"/>
      <c r="I42" s="34"/>
      <c r="J42" s="34"/>
      <c r="K42" s="34"/>
      <c r="L42" s="38"/>
      <c r="M42" s="34"/>
      <c r="N42" s="34"/>
      <c r="O42" s="38"/>
      <c r="P42" s="34"/>
    </row>
    <row r="43" spans="2:16" ht="15" thickBot="1">
      <c r="B43" s="34"/>
      <c r="C43" s="34"/>
      <c r="D43" s="38"/>
      <c r="E43" s="38"/>
      <c r="F43" s="34"/>
      <c r="G43" s="38"/>
      <c r="H43" s="38"/>
      <c r="I43" s="34"/>
      <c r="J43" s="34"/>
      <c r="K43" s="34"/>
      <c r="L43" s="38"/>
      <c r="M43" s="34"/>
      <c r="N43" s="34"/>
      <c r="O43" s="38"/>
      <c r="P43" s="34"/>
    </row>
    <row r="44" spans="2:16" ht="15" thickBot="1">
      <c r="B44" s="398" t="s">
        <v>401</v>
      </c>
      <c r="C44" s="382" t="s">
        <v>109</v>
      </c>
      <c r="D44" s="383"/>
      <c r="E44" s="384"/>
      <c r="F44" s="393" t="s">
        <v>23</v>
      </c>
      <c r="G44" s="394"/>
      <c r="H44" s="395"/>
      <c r="I44" s="34"/>
      <c r="J44" s="398" t="s">
        <v>402</v>
      </c>
      <c r="K44" s="382" t="s">
        <v>109</v>
      </c>
      <c r="L44" s="383"/>
      <c r="M44" s="384"/>
      <c r="N44" s="393" t="s">
        <v>23</v>
      </c>
      <c r="O44" s="394"/>
      <c r="P44" s="395"/>
    </row>
    <row r="45" spans="2:16" ht="15" thickBot="1">
      <c r="B45" s="398"/>
      <c r="C45" s="37" t="s">
        <v>20</v>
      </c>
      <c r="D45" s="37" t="s">
        <v>26</v>
      </c>
      <c r="E45" s="37" t="s">
        <v>27</v>
      </c>
      <c r="F45" s="37" t="s">
        <v>20</v>
      </c>
      <c r="G45" s="37" t="s">
        <v>26</v>
      </c>
      <c r="H45" s="37" t="s">
        <v>27</v>
      </c>
      <c r="I45" s="36"/>
      <c r="J45" s="398"/>
      <c r="K45" s="37" t="s">
        <v>20</v>
      </c>
      <c r="L45" s="37" t="s">
        <v>26</v>
      </c>
      <c r="M45" s="37" t="s">
        <v>27</v>
      </c>
      <c r="N45" s="37" t="s">
        <v>20</v>
      </c>
      <c r="O45" s="37" t="s">
        <v>26</v>
      </c>
      <c r="P45" s="37" t="s">
        <v>27</v>
      </c>
    </row>
    <row r="46" spans="2:16" ht="15" thickBot="1">
      <c r="B46" s="268" t="s">
        <v>403</v>
      </c>
      <c r="C46" s="269">
        <f>'Region and Market Data'!C30</f>
        <v>41759012.390564255</v>
      </c>
      <c r="D46" s="292">
        <f>'Region and Market Data'!D30</f>
        <v>4187707.8215342686</v>
      </c>
      <c r="E46" s="293">
        <f>'Region and Market Data'!E30</f>
        <v>0.11146027186360184</v>
      </c>
      <c r="F46" s="294">
        <f>'Region and Market Data'!F30</f>
        <v>118898313.71005161</v>
      </c>
      <c r="G46" s="294">
        <f>'Region and Market Data'!G30</f>
        <v>15086047.696587726</v>
      </c>
      <c r="H46" s="295">
        <f>'Region and Market Data'!H30</f>
        <v>0.14532047392772593</v>
      </c>
      <c r="I46" s="34"/>
      <c r="J46" s="268" t="s">
        <v>404</v>
      </c>
      <c r="K46" s="269">
        <f>'Region and Market Data'!C66</f>
        <v>42229962.093861721</v>
      </c>
      <c r="L46" s="292">
        <f>'Region and Market Data'!D66</f>
        <v>4618098.9992391765</v>
      </c>
      <c r="M46" s="293">
        <f>'Region and Market Data'!E66</f>
        <v>0.12278304288253769</v>
      </c>
      <c r="N46" s="294">
        <f>'Region and Market Data'!F66</f>
        <v>117335046.80960743</v>
      </c>
      <c r="O46" s="294">
        <f>'Region and Market Data'!G66</f>
        <v>13680157.875092566</v>
      </c>
      <c r="P46" s="295">
        <f>'Region and Market Data'!H66</f>
        <v>0.13197793192113841</v>
      </c>
    </row>
    <row r="47" spans="2:16">
      <c r="B47" s="87" t="s">
        <v>254</v>
      </c>
      <c r="C47" s="82">
        <f>'Region and Market Data'!C31</f>
        <v>10100884.305086093</v>
      </c>
      <c r="D47" s="69">
        <f>'Region and Market Data'!D31</f>
        <v>781248.11830370687</v>
      </c>
      <c r="E47" s="84">
        <f>'Region and Market Data'!E31</f>
        <v>8.3828177693429207E-2</v>
      </c>
      <c r="F47" s="85">
        <f>'Region and Market Data'!F31</f>
        <v>30040325.823198263</v>
      </c>
      <c r="G47" s="85">
        <f>'Region and Market Data'!G31</f>
        <v>3094043.368956022</v>
      </c>
      <c r="H47" s="86">
        <f>'Region and Market Data'!H31</f>
        <v>0.11482264294564747</v>
      </c>
      <c r="I47" s="34"/>
      <c r="J47" s="87" t="s">
        <v>290</v>
      </c>
      <c r="K47" s="82">
        <f>'Region and Market Data'!C67</f>
        <v>870719.85127414507</v>
      </c>
      <c r="L47" s="69">
        <f>'Region and Market Data'!D67</f>
        <v>113660.98465785605</v>
      </c>
      <c r="M47" s="84">
        <f>'Region and Market Data'!E67</f>
        <v>0.15013493622480018</v>
      </c>
      <c r="N47" s="85">
        <f>'Region and Market Data'!F67</f>
        <v>2403150.142766885</v>
      </c>
      <c r="O47" s="85">
        <f>'Region and Market Data'!G67</f>
        <v>380527.67642908473</v>
      </c>
      <c r="P47" s="86">
        <f>'Region and Market Data'!H67</f>
        <v>0.18813579042166756</v>
      </c>
    </row>
    <row r="48" spans="2:16">
      <c r="B48" s="87" t="s">
        <v>255</v>
      </c>
      <c r="C48" s="82">
        <f>'Region and Market Data'!C32</f>
        <v>3425131.6840882474</v>
      </c>
      <c r="D48" s="69">
        <f>'Region and Market Data'!D32</f>
        <v>387336.05801799661</v>
      </c>
      <c r="E48" s="84">
        <f>'Region and Market Data'!E32</f>
        <v>0.1275056342480359</v>
      </c>
      <c r="F48" s="85">
        <f>'Region and Market Data'!F32</f>
        <v>9916478.3247980233</v>
      </c>
      <c r="G48" s="85">
        <f>'Region and Market Data'!G32</f>
        <v>1448076.2871172633</v>
      </c>
      <c r="H48" s="86">
        <f>'Region and Market Data'!H32</f>
        <v>0.1709975838031714</v>
      </c>
      <c r="I48" s="34"/>
      <c r="J48" s="87" t="s">
        <v>291</v>
      </c>
      <c r="K48" s="82">
        <f>'Region and Market Data'!C68</f>
        <v>5589606.8438688666</v>
      </c>
      <c r="L48" s="69">
        <f>'Region and Market Data'!D68</f>
        <v>495512.92075638566</v>
      </c>
      <c r="M48" s="84">
        <f>'Region and Market Data'!E68</f>
        <v>9.727204253305724E-2</v>
      </c>
      <c r="N48" s="85">
        <f>'Region and Market Data'!F68</f>
        <v>16107900.574435765</v>
      </c>
      <c r="O48" s="85">
        <f>'Region and Market Data'!G68</f>
        <v>1434053.4533073194</v>
      </c>
      <c r="P48" s="86">
        <f>'Region and Market Data'!H68</f>
        <v>9.7728526232392574E-2</v>
      </c>
    </row>
    <row r="49" spans="2:16">
      <c r="B49" s="87" t="s">
        <v>256</v>
      </c>
      <c r="C49" s="82">
        <f>'Region and Market Data'!C33</f>
        <v>1228987.724820283</v>
      </c>
      <c r="D49" s="69">
        <f>'Region and Market Data'!D33</f>
        <v>129584.72354620602</v>
      </c>
      <c r="E49" s="84">
        <f>'Region and Market Data'!E33</f>
        <v>0.11786826431802785</v>
      </c>
      <c r="F49" s="85">
        <f>'Region and Market Data'!F33</f>
        <v>3426398.6284879232</v>
      </c>
      <c r="G49" s="85">
        <f>'Region and Market Data'!G33</f>
        <v>424904.4043918713</v>
      </c>
      <c r="H49" s="86">
        <f>'Region and Market Data'!H33</f>
        <v>0.14156429187193859</v>
      </c>
      <c r="I49" s="34"/>
      <c r="J49" s="87" t="s">
        <v>292</v>
      </c>
      <c r="K49" s="82">
        <f>'Region and Market Data'!C69</f>
        <v>2182562.3067592098</v>
      </c>
      <c r="L49" s="69">
        <f>'Region and Market Data'!D69</f>
        <v>284246.0509191337</v>
      </c>
      <c r="M49" s="84">
        <f>'Region and Market Data'!E69</f>
        <v>0.14973587780469391</v>
      </c>
      <c r="N49" s="85">
        <f>'Region and Market Data'!F69</f>
        <v>5968013.2023231052</v>
      </c>
      <c r="O49" s="85">
        <f>'Region and Market Data'!G69</f>
        <v>798535.37103241403</v>
      </c>
      <c r="P49" s="86">
        <f>'Region and Market Data'!H69</f>
        <v>0.15447118589016939</v>
      </c>
    </row>
    <row r="50" spans="2:16">
      <c r="B50" s="87" t="s">
        <v>257</v>
      </c>
      <c r="C50" s="82">
        <f>'Region and Market Data'!C34</f>
        <v>1429999.7108145778</v>
      </c>
      <c r="D50" s="69">
        <f>'Region and Market Data'!D34</f>
        <v>180734.24448755267</v>
      </c>
      <c r="E50" s="84">
        <f>'Region and Market Data'!E34</f>
        <v>0.14467240899480779</v>
      </c>
      <c r="F50" s="85">
        <f>'Region and Market Data'!F34</f>
        <v>3871148.5832961793</v>
      </c>
      <c r="G50" s="85">
        <f>'Region and Market Data'!G34</f>
        <v>543045.62985383207</v>
      </c>
      <c r="H50" s="86">
        <f>'Region and Market Data'!H34</f>
        <v>0.16316972084416595</v>
      </c>
      <c r="I50" s="34"/>
      <c r="J50" s="87" t="s">
        <v>293</v>
      </c>
      <c r="K50" s="82">
        <f>'Region and Market Data'!C70</f>
        <v>6385127.4469266394</v>
      </c>
      <c r="L50" s="69">
        <f>'Region and Market Data'!D70</f>
        <v>799439.52341745328</v>
      </c>
      <c r="M50" s="84">
        <f>'Region and Market Data'!E70</f>
        <v>0.1431228407968787</v>
      </c>
      <c r="N50" s="85">
        <f>'Region and Market Data'!F70</f>
        <v>17364312.685654558</v>
      </c>
      <c r="O50" s="85">
        <f>'Region and Market Data'!G70</f>
        <v>2204406.8717673942</v>
      </c>
      <c r="P50" s="86">
        <f>'Region and Market Data'!H70</f>
        <v>0.14541032766496856</v>
      </c>
    </row>
    <row r="51" spans="2:16">
      <c r="B51" s="87" t="s">
        <v>258</v>
      </c>
      <c r="C51" s="82">
        <f>'Region and Market Data'!C35</f>
        <v>890651.32441594324</v>
      </c>
      <c r="D51" s="69">
        <f>'Region and Market Data'!D35</f>
        <v>96097.32356013963</v>
      </c>
      <c r="E51" s="84">
        <f>'Region and Market Data'!E35</f>
        <v>0.12094498732198752</v>
      </c>
      <c r="F51" s="85">
        <f>'Region and Market Data'!F35</f>
        <v>2363559.8663328825</v>
      </c>
      <c r="G51" s="85">
        <f>'Region and Market Data'!G35</f>
        <v>278998.3921945286</v>
      </c>
      <c r="H51" s="86">
        <f>'Region and Market Data'!H35</f>
        <v>0.1338403283644353</v>
      </c>
      <c r="I51" s="34"/>
      <c r="J51" s="87" t="s">
        <v>294</v>
      </c>
      <c r="K51" s="82">
        <f>'Region and Market Data'!C71</f>
        <v>4061386.4039894459</v>
      </c>
      <c r="L51" s="69">
        <f>'Region and Market Data'!D71</f>
        <v>430920.70061468193</v>
      </c>
      <c r="M51" s="84">
        <f>'Region and Market Data'!E71</f>
        <v>0.11869570898689717</v>
      </c>
      <c r="N51" s="85">
        <f>'Region and Market Data'!F71</f>
        <v>11300185.057837</v>
      </c>
      <c r="O51" s="85">
        <f>'Region and Market Data'!G71</f>
        <v>1204766.2045127209</v>
      </c>
      <c r="P51" s="86">
        <f>'Region and Market Data'!H71</f>
        <v>0.11933791178124406</v>
      </c>
    </row>
    <row r="52" spans="2:16">
      <c r="B52" s="87" t="s">
        <v>259</v>
      </c>
      <c r="C52" s="82">
        <f>'Region and Market Data'!C36</f>
        <v>2487798.571180786</v>
      </c>
      <c r="D52" s="69">
        <f>'Region and Market Data'!D36</f>
        <v>312995.75902742939</v>
      </c>
      <c r="E52" s="84">
        <f>'Region and Market Data'!E36</f>
        <v>0.14391914396943425</v>
      </c>
      <c r="F52" s="85">
        <f>'Region and Market Data'!F36</f>
        <v>6972894.3927978715</v>
      </c>
      <c r="G52" s="85">
        <f>'Region and Market Data'!G36</f>
        <v>980172.85380822234</v>
      </c>
      <c r="H52" s="86">
        <f>'Region and Market Data'!H36</f>
        <v>0.16356055382033918</v>
      </c>
      <c r="I52" s="34"/>
      <c r="J52" s="87" t="s">
        <v>295</v>
      </c>
      <c r="K52" s="82">
        <f>'Region and Market Data'!C72</f>
        <v>3177297.4155889889</v>
      </c>
      <c r="L52" s="69">
        <f>'Region and Market Data'!D72</f>
        <v>399178.55970625486</v>
      </c>
      <c r="M52" s="84">
        <f>'Region and Market Data'!E72</f>
        <v>0.14368663848236177</v>
      </c>
      <c r="N52" s="85">
        <f>'Region and Market Data'!F72</f>
        <v>8371958.5629855022</v>
      </c>
      <c r="O52" s="85">
        <f>'Region and Market Data'!G72</f>
        <v>1179001.1995063042</v>
      </c>
      <c r="P52" s="86">
        <f>'Region and Market Data'!H72</f>
        <v>0.16391049465862914</v>
      </c>
    </row>
    <row r="53" spans="2:16">
      <c r="B53" s="87" t="s">
        <v>260</v>
      </c>
      <c r="C53" s="82">
        <f>'Region and Market Data'!C37</f>
        <v>4430587.2568114027</v>
      </c>
      <c r="D53" s="69">
        <f>'Region and Market Data'!D37</f>
        <v>441147.5120068742</v>
      </c>
      <c r="E53" s="84">
        <f>'Region and Market Data'!E37</f>
        <v>0.11057881312316679</v>
      </c>
      <c r="F53" s="85">
        <f>'Region and Market Data'!F37</f>
        <v>12714890.432481406</v>
      </c>
      <c r="G53" s="85">
        <f>'Region and Market Data'!G37</f>
        <v>1678797.2967193425</v>
      </c>
      <c r="H53" s="86">
        <f>'Region and Market Data'!H37</f>
        <v>0.15211880473165454</v>
      </c>
      <c r="I53" s="34"/>
      <c r="J53" s="87" t="s">
        <v>296</v>
      </c>
      <c r="K53" s="82">
        <f>'Region and Market Data'!C73</f>
        <v>4548178.4857291505</v>
      </c>
      <c r="L53" s="69">
        <f>'Region and Market Data'!D73</f>
        <v>494189.97525100736</v>
      </c>
      <c r="M53" s="84">
        <f>'Region and Market Data'!E73</f>
        <v>0.12190216473818291</v>
      </c>
      <c r="N53" s="85">
        <f>'Region and Market Data'!F73</f>
        <v>13311467.252323536</v>
      </c>
      <c r="O53" s="85">
        <f>'Region and Market Data'!G73</f>
        <v>1381077.0024446175</v>
      </c>
      <c r="P53" s="86">
        <f>'Region and Market Data'!H73</f>
        <v>0.11576125956639464</v>
      </c>
    </row>
    <row r="54" spans="2:16">
      <c r="B54" s="87" t="s">
        <v>261</v>
      </c>
      <c r="C54" s="82">
        <f>'Region and Market Data'!C38</f>
        <v>3321452.5737622078</v>
      </c>
      <c r="D54" s="69">
        <f>'Region and Market Data'!D38</f>
        <v>358992.57380140526</v>
      </c>
      <c r="E54" s="84">
        <f>'Region and Market Data'!E38</f>
        <v>0.12118056406032664</v>
      </c>
      <c r="F54" s="85">
        <f>'Region and Market Data'!F38</f>
        <v>9577864.2145587858</v>
      </c>
      <c r="G54" s="85">
        <f>'Region and Market Data'!G38</f>
        <v>1314289.2408593521</v>
      </c>
      <c r="H54" s="86">
        <f>'Region and Market Data'!H38</f>
        <v>0.15904608417571742</v>
      </c>
      <c r="I54" s="34"/>
      <c r="J54" s="87" t="s">
        <v>297</v>
      </c>
      <c r="K54" s="82">
        <f>'Region and Market Data'!C74</f>
        <v>901457.08739039442</v>
      </c>
      <c r="L54" s="69">
        <f>'Region and Market Data'!D74</f>
        <v>92200.714918989222</v>
      </c>
      <c r="M54" s="84">
        <f>'Region and Market Data'!E74</f>
        <v>0.11393263995860237</v>
      </c>
      <c r="N54" s="85">
        <f>'Region and Market Data'!F74</f>
        <v>2388952.0999733936</v>
      </c>
      <c r="O54" s="85">
        <f>'Region and Market Data'!G74</f>
        <v>274803.28784971638</v>
      </c>
      <c r="P54" s="86">
        <f>'Region and Market Data'!H74</f>
        <v>0.12998294456560727</v>
      </c>
    </row>
    <row r="55" spans="2:16" ht="15" thickBot="1">
      <c r="B55" s="88" t="s">
        <v>262</v>
      </c>
      <c r="C55" s="89">
        <f>'Region and Market Data'!C39</f>
        <v>2366361.1564244791</v>
      </c>
      <c r="D55" s="90">
        <f>'Region and Market Data'!D39</f>
        <v>259623.78117225599</v>
      </c>
      <c r="E55" s="91">
        <f>'Region and Market Data'!E39</f>
        <v>0.12323500034795427</v>
      </c>
      <c r="F55" s="92">
        <f>'Region and Market Data'!F39</f>
        <v>6470420.6342064328</v>
      </c>
      <c r="G55" s="92">
        <f>'Region and Market Data'!G39</f>
        <v>851110.13050997257</v>
      </c>
      <c r="H55" s="93">
        <f>'Region and Market Data'!H39</f>
        <v>0.15146166597309413</v>
      </c>
      <c r="I55" s="34"/>
      <c r="J55" s="88" t="s">
        <v>298</v>
      </c>
      <c r="K55" s="89">
        <f>'Region and Market Data'!C75</f>
        <v>3656754.7518429924</v>
      </c>
      <c r="L55" s="90">
        <f>'Region and Market Data'!D75</f>
        <v>402017.96923361346</v>
      </c>
      <c r="M55" s="91">
        <f>'Region and Market Data'!E75</f>
        <v>0.1235178129861883</v>
      </c>
      <c r="N55" s="92">
        <f>'Region and Market Data'!F75</f>
        <v>9812407.2656200137</v>
      </c>
      <c r="O55" s="92">
        <f>'Region and Market Data'!G75</f>
        <v>1254351.4713821374</v>
      </c>
      <c r="P55" s="93">
        <f>'Region and Market Data'!H75</f>
        <v>0.14656967675142876</v>
      </c>
    </row>
  </sheetData>
  <mergeCells count="26">
    <mergeCell ref="B2:P2"/>
    <mergeCell ref="B3:P3"/>
    <mergeCell ref="B44:B45"/>
    <mergeCell ref="C44:E44"/>
    <mergeCell ref="F44:H44"/>
    <mergeCell ref="J44:J45"/>
    <mergeCell ref="K44:M44"/>
    <mergeCell ref="N44:P44"/>
    <mergeCell ref="B33:B34"/>
    <mergeCell ref="C33:E33"/>
    <mergeCell ref="F33:H33"/>
    <mergeCell ref="J33:J34"/>
    <mergeCell ref="K33:M33"/>
    <mergeCell ref="N33:P33"/>
    <mergeCell ref="B20:B21"/>
    <mergeCell ref="C20:E20"/>
    <mergeCell ref="F20:H20"/>
    <mergeCell ref="J20:J21"/>
    <mergeCell ref="K20:M20"/>
    <mergeCell ref="N20:P20"/>
    <mergeCell ref="B4:B5"/>
    <mergeCell ref="C4:E4"/>
    <mergeCell ref="F4:H4"/>
    <mergeCell ref="J4:J5"/>
    <mergeCell ref="K4:M4"/>
    <mergeCell ref="N4:P4"/>
  </mergeCells>
  <conditionalFormatting sqref="B6:P55">
    <cfRule type="cellIs" dxfId="70" priority="1" operator="lessThan">
      <formula>0</formula>
    </cfRule>
  </conditionalFormatting>
  <conditionalFormatting sqref="C4:E4">
    <cfRule type="cellIs" dxfId="69" priority="8" operator="lessThan">
      <formula>0</formula>
    </cfRule>
  </conditionalFormatting>
  <conditionalFormatting sqref="K4:M4">
    <cfRule type="cellIs" dxfId="68" priority="7" operator="lessThan">
      <formula>0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0" tint="-0.14999847407452621"/>
  </sheetPr>
  <dimension ref="B2:P153"/>
  <sheetViews>
    <sheetView showGridLines="0" zoomScale="64" zoomScaleNormal="70" workbookViewId="0">
      <selection activeCell="S20" sqref="S20"/>
    </sheetView>
  </sheetViews>
  <sheetFormatPr defaultColWidth="13.26953125" defaultRowHeight="14.5"/>
  <cols>
    <col min="1" max="1" width="3.7265625" customWidth="1"/>
    <col min="2" max="2" width="35.81640625" bestFit="1" customWidth="1"/>
    <col min="3" max="3" width="10.90625" bestFit="1" customWidth="1"/>
    <col min="4" max="4" width="9.90625" style="21" bestFit="1" customWidth="1"/>
    <col min="5" max="5" width="11.81640625" bestFit="1" customWidth="1"/>
    <col min="6" max="6" width="12.453125" bestFit="1" customWidth="1"/>
    <col min="7" max="7" width="10.90625" style="21" bestFit="1" customWidth="1"/>
    <col min="8" max="8" width="11.81640625" bestFit="1" customWidth="1"/>
    <col min="9" max="9" width="3.7265625" customWidth="1"/>
    <col min="10" max="10" width="45.36328125" bestFit="1" customWidth="1"/>
    <col min="11" max="11" width="10.90625" bestFit="1" customWidth="1"/>
    <col min="12" max="12" width="10.54296875" style="21" bestFit="1" customWidth="1"/>
    <col min="13" max="13" width="11.81640625" bestFit="1" customWidth="1"/>
    <col min="14" max="14" width="12.453125" bestFit="1" customWidth="1"/>
    <col min="15" max="15" width="10.90625" style="21" bestFit="1" customWidth="1"/>
    <col min="16" max="16" width="11.81640625" bestFit="1" customWidth="1"/>
  </cols>
  <sheetData>
    <row r="2" spans="2:16" ht="23.5">
      <c r="B2" s="399" t="s">
        <v>136</v>
      </c>
      <c r="C2" s="399"/>
      <c r="D2" s="399"/>
      <c r="E2" s="399"/>
      <c r="F2" s="399"/>
      <c r="G2" s="399"/>
      <c r="H2" s="399"/>
      <c r="I2" s="399"/>
      <c r="J2" s="399"/>
      <c r="K2" s="399"/>
      <c r="L2" s="399"/>
      <c r="M2" s="399"/>
      <c r="N2" s="399"/>
      <c r="O2" s="399"/>
      <c r="P2" s="399"/>
    </row>
    <row r="3" spans="2:16" ht="15" customHeight="1" thickBot="1">
      <c r="B3" s="412" t="str">
        <f>'HOME PAGE'!H5</f>
        <v>4 WEEKS  ENDING 02-23-2025</v>
      </c>
      <c r="C3" s="412"/>
      <c r="D3" s="412"/>
      <c r="E3" s="412"/>
      <c r="F3" s="412"/>
      <c r="G3" s="412"/>
      <c r="H3" s="412"/>
      <c r="I3" s="412"/>
      <c r="J3" s="412"/>
      <c r="K3" s="412"/>
      <c r="L3" s="412"/>
      <c r="M3" s="412"/>
      <c r="N3" s="412"/>
      <c r="O3" s="412"/>
      <c r="P3" s="412"/>
    </row>
    <row r="4" spans="2:16" ht="15" customHeight="1" thickBot="1">
      <c r="B4" s="404" t="s">
        <v>37</v>
      </c>
      <c r="C4" s="382" t="s">
        <v>109</v>
      </c>
      <c r="D4" s="383"/>
      <c r="E4" s="384"/>
      <c r="F4" s="398" t="s">
        <v>23</v>
      </c>
      <c r="G4" s="398"/>
      <c r="H4" s="398"/>
      <c r="I4" s="34"/>
      <c r="J4" s="402" t="s">
        <v>440</v>
      </c>
      <c r="K4" s="382" t="s">
        <v>109</v>
      </c>
      <c r="L4" s="383"/>
      <c r="M4" s="384"/>
      <c r="N4" s="393" t="s">
        <v>23</v>
      </c>
      <c r="O4" s="394"/>
      <c r="P4" s="395"/>
    </row>
    <row r="5" spans="2:16" ht="15" thickBot="1">
      <c r="B5" s="404"/>
      <c r="C5" s="35" t="s">
        <v>20</v>
      </c>
      <c r="D5" s="35" t="s">
        <v>26</v>
      </c>
      <c r="E5" s="35" t="s">
        <v>27</v>
      </c>
      <c r="F5" s="35" t="s">
        <v>20</v>
      </c>
      <c r="G5" s="35" t="s">
        <v>26</v>
      </c>
      <c r="H5" s="35" t="s">
        <v>27</v>
      </c>
      <c r="I5" s="36"/>
      <c r="J5" s="403"/>
      <c r="K5" s="35" t="s">
        <v>20</v>
      </c>
      <c r="L5" s="35" t="s">
        <v>26</v>
      </c>
      <c r="M5" s="35" t="s">
        <v>27</v>
      </c>
      <c r="N5" s="35" t="s">
        <v>20</v>
      </c>
      <c r="O5" s="35" t="s">
        <v>26</v>
      </c>
      <c r="P5" s="35" t="s">
        <v>27</v>
      </c>
    </row>
    <row r="6" spans="2:16" ht="15" customHeight="1" thickBot="1">
      <c r="B6" s="268" t="s">
        <v>441</v>
      </c>
      <c r="C6" s="269">
        <f>'DMI SR Data'!C69</f>
        <v>14040246.550505385</v>
      </c>
      <c r="D6" s="269">
        <f>'DMI SR Data'!D69</f>
        <v>1480874.0810781624</v>
      </c>
      <c r="E6" s="270">
        <f>'DMI SR Data'!E69</f>
        <v>0.11790987843405352</v>
      </c>
      <c r="F6" s="269">
        <f>'DMI SR Data'!F69</f>
        <v>38365949.30239892</v>
      </c>
      <c r="G6" s="269">
        <f>'DMI SR Data'!G69</f>
        <v>4992485.742196314</v>
      </c>
      <c r="H6" s="270">
        <f>'DMI SR Data'!H69</f>
        <v>0.14959447445993543</v>
      </c>
      <c r="I6" s="36"/>
      <c r="J6" s="268" t="s">
        <v>440</v>
      </c>
      <c r="K6" s="269">
        <f>'DMI SR Data'!C63</f>
        <v>55212300.938439444</v>
      </c>
      <c r="L6" s="269">
        <f>'DMI SR Data'!D63</f>
        <v>3834370.3263147771</v>
      </c>
      <c r="M6" s="270">
        <f>'DMI SR Data'!E63</f>
        <v>7.4630688325346931E-2</v>
      </c>
      <c r="N6" s="269">
        <f>'DMI SR Data'!F63</f>
        <v>165630178.69513279</v>
      </c>
      <c r="O6" s="269">
        <f>'DMI SR Data'!G63</f>
        <v>15846757.848701388</v>
      </c>
      <c r="P6" s="271">
        <f>'DMI SR Data'!H63</f>
        <v>0.10579780965844417</v>
      </c>
    </row>
    <row r="7" spans="2:16" ht="15" customHeight="1">
      <c r="B7" s="87" t="s">
        <v>405</v>
      </c>
      <c r="C7" s="82">
        <f>'DMI SR Data'!C70</f>
        <v>12540953.432815276</v>
      </c>
      <c r="D7" s="82">
        <f>'DMI SR Data'!D70</f>
        <v>1314500.6674814876</v>
      </c>
      <c r="E7" s="205">
        <f>'DMI SR Data'!E70</f>
        <v>0.11708958252071748</v>
      </c>
      <c r="F7" s="82">
        <f>'DMI SR Data'!F70</f>
        <v>34334914.65069966</v>
      </c>
      <c r="G7" s="82">
        <f>'DMI SR Data'!G70</f>
        <v>4434938.5919332504</v>
      </c>
      <c r="H7" s="205">
        <f>'DMI SR Data'!H70</f>
        <v>0.14832582418182122</v>
      </c>
      <c r="I7" s="34"/>
      <c r="J7" s="87" t="s">
        <v>406</v>
      </c>
      <c r="K7" s="253">
        <f>'DMI SR Data'!C64</f>
        <v>14401522.515790094</v>
      </c>
      <c r="L7" s="254">
        <f>'DMI SR Data'!D64</f>
        <v>1051560.2337116823</v>
      </c>
      <c r="M7" s="255">
        <f>'DMI SR Data'!E64</f>
        <v>7.8768779378751042E-2</v>
      </c>
      <c r="N7" s="254">
        <f>'DMI SR Data'!F64</f>
        <v>41542900.946716897</v>
      </c>
      <c r="O7" s="254">
        <f>'DMI SR Data'!G64</f>
        <v>4272275.6094259769</v>
      </c>
      <c r="P7" s="256">
        <f>'DMI SR Data'!H64</f>
        <v>0.11462849283484855</v>
      </c>
    </row>
    <row r="8" spans="2:16" ht="15" customHeight="1" thickBot="1">
      <c r="B8" s="88" t="s">
        <v>407</v>
      </c>
      <c r="C8" s="89">
        <f>'DMI SR Data'!C71</f>
        <v>1499293.1176900917</v>
      </c>
      <c r="D8" s="89">
        <f>'DMI SR Data'!D71</f>
        <v>166373.41359665571</v>
      </c>
      <c r="E8" s="206">
        <f>'DMI SR Data'!E71</f>
        <v>0.12481878172084786</v>
      </c>
      <c r="F8" s="89">
        <f>'DMI SR Data'!F71</f>
        <v>4031034.6516992575</v>
      </c>
      <c r="G8" s="89">
        <f>'DMI SR Data'!G71</f>
        <v>557547.15026307059</v>
      </c>
      <c r="H8" s="206">
        <f>'DMI SR Data'!H71</f>
        <v>0.16051508751148261</v>
      </c>
      <c r="I8" s="34"/>
      <c r="J8" s="87" t="s">
        <v>408</v>
      </c>
      <c r="K8" s="253">
        <f>'DMI SR Data'!C65</f>
        <v>11189794.054712804</v>
      </c>
      <c r="L8" s="254">
        <f>'DMI SR Data'!D65</f>
        <v>726096.62359266169</v>
      </c>
      <c r="M8" s="255">
        <f>'DMI SR Data'!E65</f>
        <v>6.9391974335302697E-2</v>
      </c>
      <c r="N8" s="254">
        <f>'DMI SR Data'!F65</f>
        <v>33625765.048024848</v>
      </c>
      <c r="O8" s="254">
        <f>'DMI SR Data'!G65</f>
        <v>3149380.3768650182</v>
      </c>
      <c r="P8" s="256">
        <f>'DMI SR Data'!H65</f>
        <v>0.10333838514137521</v>
      </c>
    </row>
    <row r="9" spans="2:16" ht="15" customHeight="1" thickBot="1">
      <c r="B9" s="34"/>
      <c r="C9" s="34"/>
      <c r="D9" s="38"/>
      <c r="E9" s="34"/>
      <c r="F9" s="34"/>
      <c r="G9" s="38"/>
      <c r="H9" s="34"/>
      <c r="I9" s="34"/>
      <c r="J9" s="87" t="s">
        <v>409</v>
      </c>
      <c r="K9" s="253">
        <f>'DMI SR Data'!C66</f>
        <v>18412274.84057641</v>
      </c>
      <c r="L9" s="254">
        <f>'DMI SR Data'!D66</f>
        <v>1200718.4735743478</v>
      </c>
      <c r="M9" s="255">
        <f>'DMI SR Data'!E66</f>
        <v>6.976234153213251E-2</v>
      </c>
      <c r="N9" s="254">
        <f>'DMI SR Data'!F66</f>
        <v>57207377.577425852</v>
      </c>
      <c r="O9" s="254">
        <f>'DMI SR Data'!G66</f>
        <v>5007762.2975457311</v>
      </c>
      <c r="P9" s="256">
        <f>'DMI SR Data'!H66</f>
        <v>9.5934850682241113E-2</v>
      </c>
    </row>
    <row r="10" spans="2:16" ht="15" customHeight="1" thickBot="1">
      <c r="B10" s="402" t="s">
        <v>38</v>
      </c>
      <c r="C10" s="382" t="s">
        <v>109</v>
      </c>
      <c r="D10" s="383"/>
      <c r="E10" s="384"/>
      <c r="F10" s="398" t="s">
        <v>23</v>
      </c>
      <c r="G10" s="398"/>
      <c r="H10" s="398"/>
      <c r="I10" s="34"/>
      <c r="J10" s="87" t="s">
        <v>410</v>
      </c>
      <c r="K10" s="253">
        <f>'DMI SR Data'!C67</f>
        <v>1107825.2222741127</v>
      </c>
      <c r="L10" s="254">
        <f>'DMI SR Data'!D67</f>
        <v>74746.877132166759</v>
      </c>
      <c r="M10" s="255">
        <f>'DMI SR Data'!E67</f>
        <v>7.2353541707329536E-2</v>
      </c>
      <c r="N10" s="254">
        <f>'DMI SR Data'!F67</f>
        <v>3213809.299766954</v>
      </c>
      <c r="O10" s="254">
        <f>'DMI SR Data'!G67</f>
        <v>323296.19590867311</v>
      </c>
      <c r="P10" s="256">
        <f>'DMI SR Data'!H67</f>
        <v>0.11184733792665899</v>
      </c>
    </row>
    <row r="11" spans="2:16" ht="15" customHeight="1" thickBot="1">
      <c r="B11" s="403"/>
      <c r="C11" s="35" t="s">
        <v>20</v>
      </c>
      <c r="D11" s="35" t="s">
        <v>26</v>
      </c>
      <c r="E11" s="35" t="s">
        <v>27</v>
      </c>
      <c r="F11" s="35" t="s">
        <v>20</v>
      </c>
      <c r="G11" s="35" t="s">
        <v>26</v>
      </c>
      <c r="H11" s="35" t="s">
        <v>27</v>
      </c>
      <c r="I11" s="34"/>
      <c r="J11" s="88" t="s">
        <v>254</v>
      </c>
      <c r="K11" s="259">
        <f>'DMI SR Data'!C68</f>
        <v>10100884.305086093</v>
      </c>
      <c r="L11" s="260">
        <f>'DMI SR Data'!D68</f>
        <v>781248.11830370687</v>
      </c>
      <c r="M11" s="261">
        <f>'DMI SR Data'!E68</f>
        <v>8.3828177693429207E-2</v>
      </c>
      <c r="N11" s="260">
        <f>'DMI SR Data'!F68</f>
        <v>30040325.823198263</v>
      </c>
      <c r="O11" s="260">
        <f>'DMI SR Data'!G68</f>
        <v>3094043.368956022</v>
      </c>
      <c r="P11" s="262">
        <f>'DMI SR Data'!H68</f>
        <v>0.11482264294564747</v>
      </c>
    </row>
    <row r="12" spans="2:16" ht="15" thickBot="1">
      <c r="B12" s="268" t="s">
        <v>442</v>
      </c>
      <c r="C12" s="269">
        <f>'DMI SR Data'!C13</f>
        <v>43378022.786336087</v>
      </c>
      <c r="D12" s="269">
        <f>'DMI SR Data'!D13</f>
        <v>4648428.3918714449</v>
      </c>
      <c r="E12" s="270">
        <f>'DMI SR Data'!E13</f>
        <v>0.12002264584872113</v>
      </c>
      <c r="F12" s="269">
        <f>'DMI SR Data'!F13</f>
        <v>121807459.37436239</v>
      </c>
      <c r="G12" s="269">
        <f>'DMI SR Data'!G13</f>
        <v>15666490.71712102</v>
      </c>
      <c r="H12" s="271">
        <f>'DMI SR Data'!H13</f>
        <v>0.1476007889819855</v>
      </c>
      <c r="I12" s="34"/>
    </row>
    <row r="13" spans="2:16" ht="15" customHeight="1" thickBot="1">
      <c r="B13" s="87" t="s">
        <v>411</v>
      </c>
      <c r="C13" s="239">
        <f>'DMI SR Data'!C14</f>
        <v>2971380.4556410778</v>
      </c>
      <c r="D13" s="239">
        <f>'DMI SR Data'!D14</f>
        <v>309696.61290141614</v>
      </c>
      <c r="E13" s="263">
        <f>'DMI SR Data'!E14</f>
        <v>0.11635364348255821</v>
      </c>
      <c r="F13" s="239">
        <f>'DMI SR Data'!F14</f>
        <v>8242938.5099054575</v>
      </c>
      <c r="G13" s="239">
        <f>'DMI SR Data'!G14</f>
        <v>1013456.3257360943</v>
      </c>
      <c r="H13" s="264">
        <f>'DMI SR Data'!H14</f>
        <v>0.14018380568877992</v>
      </c>
      <c r="I13" s="34"/>
      <c r="J13" s="402" t="s">
        <v>443</v>
      </c>
      <c r="K13" s="393" t="s">
        <v>109</v>
      </c>
      <c r="L13" s="394"/>
      <c r="M13" s="395"/>
      <c r="N13" s="393" t="s">
        <v>23</v>
      </c>
      <c r="O13" s="394"/>
      <c r="P13" s="395"/>
    </row>
    <row r="14" spans="2:16" ht="15" customHeight="1" thickBot="1">
      <c r="B14" s="87" t="s">
        <v>412</v>
      </c>
      <c r="C14" s="239">
        <f>'DMI SR Data'!C15</f>
        <v>3009049.652007855</v>
      </c>
      <c r="D14" s="239">
        <f>'DMI SR Data'!D15</f>
        <v>310871.48543901928</v>
      </c>
      <c r="E14" s="263">
        <f>'DMI SR Data'!E15</f>
        <v>0.11521532910272637</v>
      </c>
      <c r="F14" s="239">
        <f>'DMI SR Data'!F15</f>
        <v>7884674.2361846855</v>
      </c>
      <c r="G14" s="239">
        <f>'DMI SR Data'!G15</f>
        <v>1121932.734963689</v>
      </c>
      <c r="H14" s="264">
        <f>'DMI SR Data'!H15</f>
        <v>0.16589910094317914</v>
      </c>
      <c r="I14" s="34"/>
      <c r="J14" s="403"/>
      <c r="K14" s="35" t="s">
        <v>20</v>
      </c>
      <c r="L14" s="35" t="s">
        <v>26</v>
      </c>
      <c r="M14" s="35" t="s">
        <v>27</v>
      </c>
      <c r="N14" s="35" t="s">
        <v>20</v>
      </c>
      <c r="O14" s="35" t="s">
        <v>26</v>
      </c>
      <c r="P14" s="35" t="s">
        <v>27</v>
      </c>
    </row>
    <row r="15" spans="2:16" ht="15" customHeight="1" thickBot="1">
      <c r="B15" s="87" t="s">
        <v>444</v>
      </c>
      <c r="C15" s="239">
        <f>'DMI SR Data'!C16</f>
        <v>26216741.416411232</v>
      </c>
      <c r="D15" s="239">
        <f>'DMI SR Data'!D16</f>
        <v>3014699.2426860407</v>
      </c>
      <c r="E15" s="263">
        <f>'DMI SR Data'!E16</f>
        <v>0.12993249560161529</v>
      </c>
      <c r="F15" s="239">
        <f>'DMI SR Data'!F16</f>
        <v>73904342.830658555</v>
      </c>
      <c r="G15" s="239">
        <f>'DMI SR Data'!G16</f>
        <v>10330631.596457131</v>
      </c>
      <c r="H15" s="264">
        <f>'DMI SR Data'!H16</f>
        <v>0.16249848240571885</v>
      </c>
      <c r="I15" s="34"/>
      <c r="J15" s="268" t="s">
        <v>445</v>
      </c>
      <c r="K15" s="269">
        <f>'DMI SR Data'!C60</f>
        <v>6166329.5483075576</v>
      </c>
      <c r="L15" s="269">
        <f>'DMI SR Data'!D60</f>
        <v>772524.67783792969</v>
      </c>
      <c r="M15" s="270">
        <f>'DMI SR Data'!E60</f>
        <v>0.14322443922052144</v>
      </c>
      <c r="N15" s="269">
        <f>'DMI SR Data'!F60</f>
        <v>16522196.71243193</v>
      </c>
      <c r="O15" s="269">
        <f>'DMI SR Data'!G60</f>
        <v>2408933.2558535598</v>
      </c>
      <c r="P15" s="270">
        <f>'DMI SR Data'!H60</f>
        <v>0.17068577110212774</v>
      </c>
    </row>
    <row r="16" spans="2:16" ht="15" customHeight="1">
      <c r="B16" s="87" t="s">
        <v>413</v>
      </c>
      <c r="C16" s="239">
        <f>'DMI SR Data'!C17</f>
        <v>7328373.5818054564</v>
      </c>
      <c r="D16" s="239">
        <f>'DMI SR Data'!D17</f>
        <v>641164.26974614523</v>
      </c>
      <c r="E16" s="263">
        <f>'DMI SR Data'!E17</f>
        <v>9.5879198605299837E-2</v>
      </c>
      <c r="F16" s="239">
        <f>'DMI SR Data'!F17</f>
        <v>21244932.241232883</v>
      </c>
      <c r="G16" s="239">
        <f>'DMI SR Data'!G17</f>
        <v>1922535.8294991702</v>
      </c>
      <c r="H16" s="264">
        <f>'DMI SR Data'!H17</f>
        <v>9.9497794607489351E-2</v>
      </c>
      <c r="I16" s="34"/>
      <c r="J16" s="87" t="s">
        <v>414</v>
      </c>
      <c r="K16" s="82">
        <f>'DMI SR Data'!C61</f>
        <v>2032820.6928514943</v>
      </c>
      <c r="L16" s="82">
        <f>'DMI SR Data'!D61</f>
        <v>243390.1108424454</v>
      </c>
      <c r="M16" s="205">
        <f>'DMI SR Data'!E61</f>
        <v>0.13601539690306613</v>
      </c>
      <c r="N16" s="82">
        <f>'DMI SR Data'!F61</f>
        <v>5598329.0348713351</v>
      </c>
      <c r="O16" s="82">
        <f>'DMI SR Data'!G61</f>
        <v>819275.51098584291</v>
      </c>
      <c r="P16" s="205">
        <f>'DMI SR Data'!H61</f>
        <v>0.17143049494866319</v>
      </c>
    </row>
    <row r="17" spans="2:16" ht="15" customHeight="1" thickBot="1">
      <c r="B17" s="87" t="s">
        <v>446</v>
      </c>
      <c r="C17" s="239">
        <f>'DMI SR Data'!C18</f>
        <v>1276420.3813683838</v>
      </c>
      <c r="D17" s="239">
        <f>'DMI SR Data'!D18</f>
        <v>147032.52950372547</v>
      </c>
      <c r="E17" s="263">
        <f>'DMI SR Data'!E18</f>
        <v>0.13018780860885806</v>
      </c>
      <c r="F17" s="239">
        <f>'DMI SR Data'!F18</f>
        <v>3538834.837340802</v>
      </c>
      <c r="G17" s="239">
        <f>'DMI SR Data'!G18</f>
        <v>543453.18455560505</v>
      </c>
      <c r="H17" s="264">
        <f>'DMI SR Data'!H18</f>
        <v>0.18143036432445453</v>
      </c>
      <c r="I17" s="34"/>
      <c r="J17" s="217" t="s">
        <v>415</v>
      </c>
      <c r="K17" s="89">
        <f>'DMI SR Data'!C62</f>
        <v>4133508.855456064</v>
      </c>
      <c r="L17" s="89">
        <f>'DMI SR Data'!D62</f>
        <v>529134.56699548801</v>
      </c>
      <c r="M17" s="206">
        <f>'DMI SR Data'!E62</f>
        <v>0.14680344621520447</v>
      </c>
      <c r="N17" s="89">
        <f>'DMI SR Data'!F62</f>
        <v>10923867.677560596</v>
      </c>
      <c r="O17" s="89">
        <f>'DMI SR Data'!G62</f>
        <v>1589657.7448677178</v>
      </c>
      <c r="P17" s="206">
        <f>'DMI SR Data'!H62</f>
        <v>0.17030447743627175</v>
      </c>
    </row>
    <row r="18" spans="2:16" ht="15" customHeight="1" thickBot="1">
      <c r="B18" s="87" t="s">
        <v>416</v>
      </c>
      <c r="C18" s="239">
        <f>'DMI SR Data'!C19</f>
        <v>622567.27475219069</v>
      </c>
      <c r="D18" s="239">
        <f>'DMI SR Data'!D19</f>
        <v>47896.425725837471</v>
      </c>
      <c r="E18" s="263">
        <f>'DMI SR Data'!E19</f>
        <v>8.334584189712578E-2</v>
      </c>
      <c r="F18" s="239">
        <f>'DMI SR Data'!F19</f>
        <v>1773314.5275021284</v>
      </c>
      <c r="G18" s="239">
        <f>'DMI SR Data'!G19</f>
        <v>171286.81265274296</v>
      </c>
      <c r="H18" s="264">
        <f>'DMI SR Data'!H19</f>
        <v>0.10691875743788021</v>
      </c>
      <c r="I18" s="34"/>
    </row>
    <row r="19" spans="2:16" ht="15" customHeight="1" thickBot="1">
      <c r="B19" s="88" t="s">
        <v>417</v>
      </c>
      <c r="C19" s="218">
        <f>'DMI SR Data'!C21</f>
        <v>39829612.34538845</v>
      </c>
      <c r="D19" s="218">
        <f>'DMI SR Data'!D21</f>
        <v>3844664.252195701</v>
      </c>
      <c r="E19" s="219">
        <f>'DMI SR Data'!E21</f>
        <v>0.10684090031862499</v>
      </c>
      <c r="F19" s="218">
        <f>'DMI SR Data'!F21</f>
        <v>108380964.9036501</v>
      </c>
      <c r="G19" s="218">
        <f>'DMI SR Data'!G21</f>
        <v>13542926.381329581</v>
      </c>
      <c r="H19" s="220">
        <f>'DMI SR Data'!H21</f>
        <v>0.14280057445665326</v>
      </c>
      <c r="I19" s="34"/>
      <c r="J19" s="402" t="s">
        <v>447</v>
      </c>
      <c r="K19" s="393" t="s">
        <v>109</v>
      </c>
      <c r="L19" s="394"/>
      <c r="M19" s="395"/>
      <c r="N19" s="393" t="s">
        <v>23</v>
      </c>
      <c r="O19" s="394"/>
      <c r="P19" s="395"/>
    </row>
    <row r="20" spans="2:16" ht="15" thickBot="1">
      <c r="B20" s="200"/>
      <c r="C20" s="34"/>
      <c r="D20" s="38"/>
      <c r="E20" s="34"/>
      <c r="F20" s="34"/>
      <c r="G20" s="38"/>
      <c r="H20" s="34"/>
      <c r="I20" s="34"/>
      <c r="J20" s="403"/>
      <c r="K20" s="35" t="s">
        <v>20</v>
      </c>
      <c r="L20" s="35" t="s">
        <v>26</v>
      </c>
      <c r="M20" s="35" t="s">
        <v>27</v>
      </c>
      <c r="N20" s="35" t="s">
        <v>20</v>
      </c>
      <c r="O20" s="35" t="s">
        <v>26</v>
      </c>
      <c r="P20" s="35" t="s">
        <v>27</v>
      </c>
    </row>
    <row r="21" spans="2:16" ht="15" customHeight="1" thickBot="1">
      <c r="B21" s="404" t="s">
        <v>141</v>
      </c>
      <c r="C21" s="382" t="s">
        <v>109</v>
      </c>
      <c r="D21" s="383"/>
      <c r="E21" s="384"/>
      <c r="F21" s="398" t="s">
        <v>23</v>
      </c>
      <c r="G21" s="398"/>
      <c r="H21" s="398"/>
      <c r="I21" s="34"/>
      <c r="J21" s="268" t="s">
        <v>448</v>
      </c>
      <c r="K21" s="269">
        <f>'DMI SR Data'!C35</f>
        <v>18848494.583086461</v>
      </c>
      <c r="L21" s="269">
        <f>'DMI SR Data'!D35</f>
        <v>1434598.7108450271</v>
      </c>
      <c r="M21" s="270">
        <f>'DMI SR Data'!E35</f>
        <v>8.2382410080437243E-2</v>
      </c>
      <c r="N21" s="269">
        <f>'DMI SR Data'!F35</f>
        <v>58406197.873012118</v>
      </c>
      <c r="O21" s="269">
        <f>'DMI SR Data'!G35</f>
        <v>5501495.1127278581</v>
      </c>
      <c r="P21" s="270">
        <f>'DMI SR Data'!H35</f>
        <v>0.10398877274966659</v>
      </c>
    </row>
    <row r="22" spans="2:16" ht="15" customHeight="1" thickBot="1">
      <c r="B22" s="404"/>
      <c r="C22" s="35" t="s">
        <v>20</v>
      </c>
      <c r="D22" s="35" t="s">
        <v>26</v>
      </c>
      <c r="E22" s="35" t="s">
        <v>27</v>
      </c>
      <c r="F22" s="35" t="s">
        <v>20</v>
      </c>
      <c r="G22" s="35" t="s">
        <v>26</v>
      </c>
      <c r="H22" s="35" t="s">
        <v>27</v>
      </c>
      <c r="I22" s="34"/>
      <c r="J22" s="87" t="s">
        <v>418</v>
      </c>
      <c r="K22" s="82">
        <f>'DMI SR Data'!C36</f>
        <v>4744842.8257692838</v>
      </c>
      <c r="L22" s="82">
        <f>'DMI SR Data'!D36</f>
        <v>328564.74447257724</v>
      </c>
      <c r="M22" s="205">
        <f>'DMI SR Data'!E36</f>
        <v>7.43985633205652E-2</v>
      </c>
      <c r="N22" s="82">
        <f>'DMI SR Data'!F36</f>
        <v>14819652.18950727</v>
      </c>
      <c r="O22" s="82">
        <f>'DMI SR Data'!G36</f>
        <v>1372087.0995155331</v>
      </c>
      <c r="P22" s="205">
        <f>'DMI SR Data'!H36</f>
        <v>0.10203238209545459</v>
      </c>
    </row>
    <row r="23" spans="2:16" ht="15" customHeight="1" thickBot="1">
      <c r="B23" s="268" t="s">
        <v>449</v>
      </c>
      <c r="C23" s="269">
        <f>'DMI SR Data'!C4</f>
        <v>52767032.912047625</v>
      </c>
      <c r="D23" s="269">
        <f>'DMI SR Data'!D4</f>
        <v>5686074.3751872405</v>
      </c>
      <c r="E23" s="270">
        <f>'DMI SR Data'!E4</f>
        <v>0.12077227295055024</v>
      </c>
      <c r="F23" s="269">
        <f>'DMI SR Data'!F4</f>
        <v>148007801.30006588</v>
      </c>
      <c r="G23" s="269">
        <f>'DMI SR Data'!G4</f>
        <v>19788989.824750841</v>
      </c>
      <c r="H23" s="270">
        <f>'DMI SR Data'!H4</f>
        <v>0.15433764825187651</v>
      </c>
      <c r="I23" s="34"/>
      <c r="J23" s="87" t="s">
        <v>419</v>
      </c>
      <c r="K23" s="82">
        <f>'DMI SR Data'!C37</f>
        <v>9560605.8794986904</v>
      </c>
      <c r="L23" s="82">
        <f>'DMI SR Data'!D37</f>
        <v>745696.61453947984</v>
      </c>
      <c r="M23" s="205">
        <f>'DMI SR Data'!E37</f>
        <v>8.4594927993615648E-2</v>
      </c>
      <c r="N23" s="82">
        <f>'DMI SR Data'!F37</f>
        <v>29813615.952951308</v>
      </c>
      <c r="O23" s="82">
        <f>'DMI SR Data'!G37</f>
        <v>2766103.2228241935</v>
      </c>
      <c r="P23" s="205">
        <f>'DMI SR Data'!H37</f>
        <v>0.10226830283522317</v>
      </c>
    </row>
    <row r="24" spans="2:16" ht="15" customHeight="1">
      <c r="B24" s="87" t="s">
        <v>420</v>
      </c>
      <c r="C24" s="82">
        <f>'DMI SR Data'!C5</f>
        <v>3946675.5651566391</v>
      </c>
      <c r="D24" s="82">
        <f>'DMI SR Data'!D5</f>
        <v>403733.26799114561</v>
      </c>
      <c r="E24" s="205">
        <f>'DMI SR Data'!E5</f>
        <v>0.11395423185812245</v>
      </c>
      <c r="F24" s="82">
        <f>'DMI SR Data'!F5</f>
        <v>10684365.496265715</v>
      </c>
      <c r="G24" s="82">
        <f>'DMI SR Data'!G5</f>
        <v>1413452.3374967128</v>
      </c>
      <c r="H24" s="205">
        <f>'DMI SR Data'!H5</f>
        <v>0.15246096185894939</v>
      </c>
      <c r="I24" s="34"/>
      <c r="J24" s="87" t="s">
        <v>421</v>
      </c>
      <c r="K24" s="82">
        <f>'DMI SR Data'!C38</f>
        <v>2649585.2548951549</v>
      </c>
      <c r="L24" s="82">
        <f>'DMI SR Data'!D38</f>
        <v>209842.57568423729</v>
      </c>
      <c r="M24" s="205">
        <f>'DMI SR Data'!E38</f>
        <v>8.6010126179415933E-2</v>
      </c>
      <c r="N24" s="82">
        <f>'DMI SR Data'!F38</f>
        <v>7928459.9518196508</v>
      </c>
      <c r="O24" s="82">
        <f>'DMI SR Data'!G38</f>
        <v>812850.08808009699</v>
      </c>
      <c r="P24" s="205">
        <f>'DMI SR Data'!H38</f>
        <v>0.11423477448114475</v>
      </c>
    </row>
    <row r="25" spans="2:16" ht="15" customHeight="1">
      <c r="B25" s="87" t="s">
        <v>422</v>
      </c>
      <c r="C25" s="82">
        <f>'DMI SR Data'!C6</f>
        <v>9834213.8551831525</v>
      </c>
      <c r="D25" s="82">
        <f>'DMI SR Data'!D6</f>
        <v>1094259.7334424891</v>
      </c>
      <c r="E25" s="205">
        <f>'DMI SR Data'!E6</f>
        <v>0.12520199971307797</v>
      </c>
      <c r="F25" s="82">
        <f>'DMI SR Data'!F6</f>
        <v>27418934.499858197</v>
      </c>
      <c r="G25" s="82">
        <f>'DMI SR Data'!G6</f>
        <v>3491486.7565752491</v>
      </c>
      <c r="H25" s="205">
        <f>'DMI SR Data'!H6</f>
        <v>0.14591973176727133</v>
      </c>
      <c r="I25" s="34"/>
      <c r="J25" s="87" t="s">
        <v>423</v>
      </c>
      <c r="K25" s="82">
        <f>'DMI SR Data'!C39</f>
        <v>1099988.0569053865</v>
      </c>
      <c r="L25" s="82">
        <f>'DMI SR Data'!D39</f>
        <v>85699.210376160685</v>
      </c>
      <c r="M25" s="205">
        <f>'DMI SR Data'!E39</f>
        <v>8.4491918322293552E-2</v>
      </c>
      <c r="N25" s="82">
        <f>'DMI SR Data'!F39</f>
        <v>3410222.5737793189</v>
      </c>
      <c r="O25" s="82">
        <f>'DMI SR Data'!G39</f>
        <v>298408.53542950796</v>
      </c>
      <c r="P25" s="205">
        <f>'DMI SR Data'!H39</f>
        <v>9.5895362560853223E-2</v>
      </c>
    </row>
    <row r="26" spans="2:16" ht="15" customHeight="1" thickBot="1">
      <c r="B26" s="87" t="s">
        <v>424</v>
      </c>
      <c r="C26" s="82">
        <f>'DMI SR Data'!C7</f>
        <v>4107641.0709307212</v>
      </c>
      <c r="D26" s="82">
        <f>'DMI SR Data'!D7</f>
        <v>536054.05274181627</v>
      </c>
      <c r="E26" s="205">
        <f>'DMI SR Data'!E7</f>
        <v>0.1500884760785251</v>
      </c>
      <c r="F26" s="82">
        <f>'DMI SR Data'!F7</f>
        <v>11081559.510800157</v>
      </c>
      <c r="G26" s="82">
        <f>'DMI SR Data'!G7</f>
        <v>1639558.1078453399</v>
      </c>
      <c r="H26" s="205">
        <f>'DMI SR Data'!H7</f>
        <v>0.17364518790817488</v>
      </c>
      <c r="I26" s="34"/>
      <c r="J26" s="88" t="s">
        <v>425</v>
      </c>
      <c r="K26" s="89">
        <f>'DMI SR Data'!C40</f>
        <v>793472.56601793296</v>
      </c>
      <c r="L26" s="89">
        <f>'DMI SR Data'!D40</f>
        <v>64795.565772580914</v>
      </c>
      <c r="M26" s="206">
        <f>'DMI SR Data'!E40</f>
        <v>8.8922205244249056E-2</v>
      </c>
      <c r="N26" s="89">
        <f>'DMI SR Data'!F40</f>
        <v>2434247.2049546051</v>
      </c>
      <c r="O26" s="89">
        <f>'DMI SR Data'!G40</f>
        <v>252046.16687856382</v>
      </c>
      <c r="P26" s="206">
        <f>'DMI SR Data'!H40</f>
        <v>0.11550089220963013</v>
      </c>
    </row>
    <row r="27" spans="2:16" ht="15" customHeight="1" thickBot="1">
      <c r="B27" s="87" t="s">
        <v>280</v>
      </c>
      <c r="C27" s="82">
        <f>'DMI SR Data'!C8</f>
        <v>1756739.4190337039</v>
      </c>
      <c r="D27" s="82">
        <f>'DMI SR Data'!D8</f>
        <v>173814.64675113861</v>
      </c>
      <c r="E27" s="205">
        <f>'DMI SR Data'!E8</f>
        <v>0.10980600581574021</v>
      </c>
      <c r="F27" s="82">
        <f>'DMI SR Data'!F8</f>
        <v>4634996.610421381</v>
      </c>
      <c r="G27" s="82">
        <f>'DMI SR Data'!G8</f>
        <v>568430.78518075636</v>
      </c>
      <c r="H27" s="205">
        <f>'DMI SR Data'!H8</f>
        <v>0.13978152810230768</v>
      </c>
      <c r="I27" s="34"/>
    </row>
    <row r="28" spans="2:16" ht="15" customHeight="1" thickBot="1">
      <c r="B28" s="87" t="s">
        <v>426</v>
      </c>
      <c r="C28" s="82">
        <f>'DMI SR Data'!C9</f>
        <v>11065531.386514891</v>
      </c>
      <c r="D28" s="82">
        <f>'DMI SR Data'!D9</f>
        <v>1143264.9142747261</v>
      </c>
      <c r="E28" s="205">
        <f>'DMI SR Data'!E9</f>
        <v>0.1152221538771685</v>
      </c>
      <c r="F28" s="82">
        <f>'DMI SR Data'!F9</f>
        <v>31734554.469291173</v>
      </c>
      <c r="G28" s="82">
        <f>'DMI SR Data'!G9</f>
        <v>4375038.385597907</v>
      </c>
      <c r="H28" s="205">
        <f>'DMI SR Data'!H9</f>
        <v>0.15990920205659281</v>
      </c>
      <c r="I28" s="34"/>
      <c r="J28" s="402" t="s">
        <v>450</v>
      </c>
      <c r="K28" s="393" t="s">
        <v>109</v>
      </c>
      <c r="L28" s="394"/>
      <c r="M28" s="395"/>
      <c r="N28" s="393" t="s">
        <v>23</v>
      </c>
      <c r="O28" s="394"/>
      <c r="P28" s="395"/>
    </row>
    <row r="29" spans="2:16" ht="15" customHeight="1" thickBot="1">
      <c r="B29" s="87" t="s">
        <v>282</v>
      </c>
      <c r="C29" s="82">
        <f>'DMI SR Data'!C10</f>
        <v>5238062.3801533226</v>
      </c>
      <c r="D29" s="82">
        <f>'DMI SR Data'!D10</f>
        <v>574901.86407798529</v>
      </c>
      <c r="E29" s="205">
        <f>'DMI SR Data'!E10</f>
        <v>0.12328588348956103</v>
      </c>
      <c r="F29" s="82">
        <f>'DMI SR Data'!F10</f>
        <v>14758219.235990698</v>
      </c>
      <c r="G29" s="82">
        <f>'DMI SR Data'!G10</f>
        <v>2098550.9123619068</v>
      </c>
      <c r="H29" s="205">
        <f>'DMI SR Data'!H10</f>
        <v>0.16576665823424783</v>
      </c>
      <c r="I29" s="34"/>
      <c r="J29" s="403"/>
      <c r="K29" s="35" t="s">
        <v>20</v>
      </c>
      <c r="L29" s="35" t="s">
        <v>26</v>
      </c>
      <c r="M29" s="35" t="s">
        <v>27</v>
      </c>
      <c r="N29" s="35" t="s">
        <v>20</v>
      </c>
      <c r="O29" s="35" t="s">
        <v>26</v>
      </c>
      <c r="P29" s="35" t="s">
        <v>27</v>
      </c>
    </row>
    <row r="30" spans="2:16" ht="15" customHeight="1" thickBot="1">
      <c r="B30" s="87" t="s">
        <v>427</v>
      </c>
      <c r="C30" s="82">
        <f>'DMI SR Data'!C11</f>
        <v>6577091.1107653892</v>
      </c>
      <c r="D30" s="82">
        <f>'DMI SR Data'!D11</f>
        <v>766335.17594656069</v>
      </c>
      <c r="E30" s="205">
        <f>'DMI SR Data'!E11</f>
        <v>0.13188218272162794</v>
      </c>
      <c r="F30" s="82">
        <f>'DMI SR Data'!F11</f>
        <v>18100242.394334842</v>
      </c>
      <c r="G30" s="82">
        <f>'DMI SR Data'!G11</f>
        <v>2425888.2140631396</v>
      </c>
      <c r="H30" s="205">
        <f>'DMI SR Data'!H11</f>
        <v>0.15476798508971099</v>
      </c>
      <c r="I30" s="200"/>
      <c r="J30" s="268" t="s">
        <v>451</v>
      </c>
      <c r="K30" s="269">
        <f>'DMI SR Data'!C32</f>
        <v>11240456.461761713</v>
      </c>
      <c r="L30" s="269">
        <f>'DMI SR Data'!D32</f>
        <v>1407072.1317187231</v>
      </c>
      <c r="M30" s="270">
        <f>'DMI SR Data'!E32</f>
        <v>0.14309133910487271</v>
      </c>
      <c r="N30" s="269">
        <f>'DMI SR Data'!F32</f>
        <v>30579580.730254129</v>
      </c>
      <c r="O30" s="269">
        <f>'DMI SR Data'!G32</f>
        <v>3973195.7791492864</v>
      </c>
      <c r="P30" s="271">
        <f>'DMI SR Data'!H32</f>
        <v>0.14933241725438906</v>
      </c>
    </row>
    <row r="31" spans="2:16" ht="15" customHeight="1" thickBot="1">
      <c r="B31" s="88" t="s">
        <v>428</v>
      </c>
      <c r="C31" s="89">
        <f>'DMI SR Data'!C12</f>
        <v>10241078.124309389</v>
      </c>
      <c r="D31" s="89">
        <f>'DMI SR Data'!D12</f>
        <v>993710.71996155195</v>
      </c>
      <c r="E31" s="206">
        <f>'DMI SR Data'!E12</f>
        <v>0.10745876923786317</v>
      </c>
      <c r="F31" s="89">
        <f>'DMI SR Data'!F12</f>
        <v>29594929.083103724</v>
      </c>
      <c r="G31" s="89">
        <f>'DMI SR Data'!G12</f>
        <v>3776584.3256298415</v>
      </c>
      <c r="H31" s="206">
        <f>'DMI SR Data'!H12</f>
        <v>0.14627523031028539</v>
      </c>
      <c r="I31" s="200"/>
      <c r="J31" s="87" t="s">
        <v>429</v>
      </c>
      <c r="K31" s="253">
        <f>'DMI SR Data'!C33</f>
        <v>3184173.3799892697</v>
      </c>
      <c r="L31" s="239">
        <f>'DMI SR Data'!D33</f>
        <v>407773.25712041277</v>
      </c>
      <c r="M31" s="263">
        <f>'DMI SR Data'!E33</f>
        <v>0.14687121418906302</v>
      </c>
      <c r="N31" s="239">
        <f>'DMI SR Data'!F33</f>
        <v>8733999.423182385</v>
      </c>
      <c r="O31" s="239">
        <f>'DMI SR Data'!G33</f>
        <v>1188715.1883803131</v>
      </c>
      <c r="P31" s="264">
        <f>'DMI SR Data'!H33</f>
        <v>0.15754412310903429</v>
      </c>
    </row>
    <row r="32" spans="2:16" ht="15" customHeight="1" thickBot="1">
      <c r="B32" s="200"/>
      <c r="C32" s="34"/>
      <c r="D32" s="38"/>
      <c r="E32" s="34"/>
      <c r="F32" s="34"/>
      <c r="G32" s="38"/>
      <c r="H32" s="34"/>
      <c r="I32" s="200"/>
      <c r="J32" s="88" t="s">
        <v>430</v>
      </c>
      <c r="K32" s="265">
        <f>'DMI SR Data'!C34</f>
        <v>8056283.0817724438</v>
      </c>
      <c r="L32" s="89">
        <f>'DMI SR Data'!D34</f>
        <v>999298.87459831219</v>
      </c>
      <c r="M32" s="206">
        <f>'DMI SR Data'!E34</f>
        <v>0.14160423847660375</v>
      </c>
      <c r="N32" s="89">
        <f>'DMI SR Data'!F34</f>
        <v>21845581.30707173</v>
      </c>
      <c r="O32" s="89">
        <f>'DMI SR Data'!G34</f>
        <v>2784480.5907689556</v>
      </c>
      <c r="P32" s="266">
        <f>'DMI SR Data'!H34</f>
        <v>0.14608183610233047</v>
      </c>
    </row>
    <row r="33" spans="2:16" ht="15" thickBot="1">
      <c r="B33" s="402" t="s">
        <v>39</v>
      </c>
      <c r="C33" s="385" t="s">
        <v>109</v>
      </c>
      <c r="D33" s="383"/>
      <c r="E33" s="384"/>
      <c r="F33" s="398" t="s">
        <v>23</v>
      </c>
      <c r="G33" s="398"/>
      <c r="H33" s="398"/>
      <c r="I33" s="200"/>
      <c r="J33" s="241"/>
      <c r="K33" s="61"/>
      <c r="L33" s="61"/>
      <c r="M33" s="62"/>
      <c r="N33" s="61"/>
      <c r="O33" s="61"/>
      <c r="P33" s="62"/>
    </row>
    <row r="34" spans="2:16" ht="15" customHeight="1" thickBot="1">
      <c r="B34" s="403"/>
      <c r="C34" s="238" t="s">
        <v>20</v>
      </c>
      <c r="D34" s="35" t="s">
        <v>26</v>
      </c>
      <c r="E34" s="35" t="s">
        <v>27</v>
      </c>
      <c r="F34" s="35" t="s">
        <v>20</v>
      </c>
      <c r="G34" s="35" t="s">
        <v>26</v>
      </c>
      <c r="H34" s="35" t="s">
        <v>27</v>
      </c>
      <c r="I34" s="200"/>
      <c r="J34" s="407" t="s">
        <v>452</v>
      </c>
      <c r="K34" s="409" t="s">
        <v>64</v>
      </c>
      <c r="L34" s="410"/>
      <c r="M34" s="411"/>
      <c r="N34" s="409" t="s">
        <v>23</v>
      </c>
      <c r="O34" s="410"/>
      <c r="P34" s="411"/>
    </row>
    <row r="35" spans="2:16" ht="15" customHeight="1" thickBot="1">
      <c r="B35" s="268" t="s">
        <v>453</v>
      </c>
      <c r="C35" s="274">
        <f>'DMI SR Data'!C21</f>
        <v>39829612.34538845</v>
      </c>
      <c r="D35" s="269">
        <f>'DMI SR Data'!D21</f>
        <v>3844664.252195701</v>
      </c>
      <c r="E35" s="270">
        <f>'DMI SR Data'!E21</f>
        <v>0.10684090031862499</v>
      </c>
      <c r="F35" s="269">
        <f>'DMI SR Data'!F21</f>
        <v>108380964.9036501</v>
      </c>
      <c r="G35" s="269">
        <f>'DMI SR Data'!G21</f>
        <v>13542926.381329581</v>
      </c>
      <c r="H35" s="270">
        <f>'DMI SR Data'!H21</f>
        <v>0.14280057445665326</v>
      </c>
      <c r="I35" s="200"/>
      <c r="J35" s="408"/>
      <c r="K35" s="251" t="s">
        <v>20</v>
      </c>
      <c r="L35" s="37" t="s">
        <v>26</v>
      </c>
      <c r="M35" s="37" t="s">
        <v>27</v>
      </c>
      <c r="N35" s="250" t="s">
        <v>20</v>
      </c>
      <c r="O35" s="250" t="s">
        <v>26</v>
      </c>
      <c r="P35" s="252" t="s">
        <v>27</v>
      </c>
    </row>
    <row r="36" spans="2:16" ht="15" customHeight="1" thickBot="1">
      <c r="B36" s="87" t="s">
        <v>431</v>
      </c>
      <c r="C36" s="239">
        <f>'DMI SR Data'!C22</f>
        <v>2369373.4637433151</v>
      </c>
      <c r="D36" s="82">
        <f>'DMI SR Data'!D22</f>
        <v>280773.47398787923</v>
      </c>
      <c r="E36" s="205">
        <f>'DMI SR Data'!E22</f>
        <v>0.13443142553149029</v>
      </c>
      <c r="F36" s="82">
        <f>'DMI SR Data'!F22</f>
        <v>6224642.1043275809</v>
      </c>
      <c r="G36" s="82">
        <f>'DMI SR Data'!G22</f>
        <v>928562.04839803837</v>
      </c>
      <c r="H36" s="205">
        <f>'DMI SR Data'!H22</f>
        <v>0.1753300627241107</v>
      </c>
      <c r="I36" s="200"/>
      <c r="J36" s="272" t="s">
        <v>454</v>
      </c>
      <c r="K36" s="269">
        <f>'DMI SR Data'!C43</f>
        <v>21835924.309289049</v>
      </c>
      <c r="L36" s="269">
        <f>'DMI SR Data'!D43</f>
        <v>2161866.5017952845</v>
      </c>
      <c r="M36" s="270">
        <f>'DMI SR Data'!E43</f>
        <v>0.10988411861694534</v>
      </c>
      <c r="N36" s="269">
        <f>'DMI SR Data'!F43</f>
        <v>59562940.719906002</v>
      </c>
      <c r="O36" s="269">
        <f>'DMI SR Data'!G43</f>
        <v>7079242.0759624764</v>
      </c>
      <c r="P36" s="271">
        <f>'DMI SR Data'!H43</f>
        <v>0.13488458814591189</v>
      </c>
    </row>
    <row r="37" spans="2:16" ht="15" customHeight="1">
      <c r="B37" s="87" t="s">
        <v>432</v>
      </c>
      <c r="C37" s="239">
        <f>'DMI SR Data'!C23</f>
        <v>12602336.214950187</v>
      </c>
      <c r="D37" s="82">
        <f>'DMI SR Data'!D23</f>
        <v>1121143.390875075</v>
      </c>
      <c r="E37" s="205">
        <f>'DMI SR Data'!E23</f>
        <v>9.7650427795632003E-2</v>
      </c>
      <c r="F37" s="82">
        <f>'DMI SR Data'!F23</f>
        <v>35207506.178740144</v>
      </c>
      <c r="G37" s="82">
        <f>'DMI SR Data'!G23</f>
        <v>3981949.5369676165</v>
      </c>
      <c r="H37" s="205">
        <f>'DMI SR Data'!H23</f>
        <v>0.12752213139543186</v>
      </c>
      <c r="I37" s="200"/>
      <c r="J37" s="257" t="s">
        <v>341</v>
      </c>
      <c r="K37" s="253">
        <f>'DMI SR Data'!C44</f>
        <v>2273918.8089289255</v>
      </c>
      <c r="L37" s="239">
        <f>'DMI SR Data'!D44</f>
        <v>246401.11367145251</v>
      </c>
      <c r="M37" s="263">
        <f>'DMI SR Data'!E44</f>
        <v>0.12152846520047866</v>
      </c>
      <c r="N37" s="239">
        <f>'DMI SR Data'!F44</f>
        <v>6330257.1929984828</v>
      </c>
      <c r="O37" s="239">
        <f>'DMI SR Data'!G44</f>
        <v>833876.29286262114</v>
      </c>
      <c r="P37" s="264">
        <f>'DMI SR Data'!H44</f>
        <v>0.15171370180003518</v>
      </c>
    </row>
    <row r="38" spans="2:16" ht="15" customHeight="1">
      <c r="B38" s="87" t="s">
        <v>433</v>
      </c>
      <c r="C38" s="239">
        <f>'DMI SR Data'!C24</f>
        <v>3572817.920192461</v>
      </c>
      <c r="D38" s="82">
        <f>'DMI SR Data'!D24</f>
        <v>320558.72759875376</v>
      </c>
      <c r="E38" s="205">
        <f>'DMI SR Data'!E24</f>
        <v>9.8564938590612508E-2</v>
      </c>
      <c r="F38" s="82">
        <f>'DMI SR Data'!F24</f>
        <v>9608904.3864496704</v>
      </c>
      <c r="G38" s="82">
        <f>'DMI SR Data'!G24</f>
        <v>1254914.9893783797</v>
      </c>
      <c r="H38" s="205">
        <f>'DMI SR Data'!H24</f>
        <v>0.15021745057736402</v>
      </c>
      <c r="I38" s="200"/>
      <c r="J38" s="257" t="s">
        <v>342</v>
      </c>
      <c r="K38" s="253">
        <f>'DMI SR Data'!C45</f>
        <v>8842615.7181051951</v>
      </c>
      <c r="L38" s="239">
        <f>'DMI SR Data'!D45</f>
        <v>800995.89439696912</v>
      </c>
      <c r="M38" s="263">
        <f>'DMI SR Data'!E45</f>
        <v>9.9606287284992101E-2</v>
      </c>
      <c r="N38" s="239">
        <f>'DMI SR Data'!F45</f>
        <v>23869492.83240458</v>
      </c>
      <c r="O38" s="239">
        <f>'DMI SR Data'!G45</f>
        <v>2614461.5167493969</v>
      </c>
      <c r="P38" s="264">
        <f>'DMI SR Data'!H45</f>
        <v>0.12300435967006744</v>
      </c>
    </row>
    <row r="39" spans="2:16" ht="15" customHeight="1">
      <c r="B39" s="87" t="s">
        <v>434</v>
      </c>
      <c r="C39" s="239">
        <f>'DMI SR Data'!C25</f>
        <v>3017835.8010372687</v>
      </c>
      <c r="D39" s="82">
        <f>'DMI SR Data'!D25</f>
        <v>382254.14019519137</v>
      </c>
      <c r="E39" s="205">
        <f>'DMI SR Data'!E25</f>
        <v>0.14503596905172722</v>
      </c>
      <c r="F39" s="82">
        <f>'DMI SR Data'!F25</f>
        <v>7965031.3121519433</v>
      </c>
      <c r="G39" s="82">
        <f>'DMI SR Data'!G25</f>
        <v>1219384.4974661227</v>
      </c>
      <c r="H39" s="205">
        <f>'DMI SR Data'!H25</f>
        <v>0.18076613421435342</v>
      </c>
      <c r="I39" s="200"/>
      <c r="J39" s="257" t="s">
        <v>343</v>
      </c>
      <c r="K39" s="253">
        <f>'DMI SR Data'!C46</f>
        <v>5072823.3384329816</v>
      </c>
      <c r="L39" s="239">
        <f>'DMI SR Data'!D46</f>
        <v>576079.96951506287</v>
      </c>
      <c r="M39" s="263">
        <f>'DMI SR Data'!E46</f>
        <v>0.12811048402205991</v>
      </c>
      <c r="N39" s="239">
        <f>'DMI SR Data'!F46</f>
        <v>13912224.325495407</v>
      </c>
      <c r="O39" s="239">
        <f>'DMI SR Data'!G46</f>
        <v>1879304.3075281549</v>
      </c>
      <c r="P39" s="264">
        <f>'DMI SR Data'!H46</f>
        <v>0.15618023760832991</v>
      </c>
    </row>
    <row r="40" spans="2:16" ht="15" customHeight="1" thickBot="1">
      <c r="B40" s="87" t="s">
        <v>435</v>
      </c>
      <c r="C40" s="239">
        <f>'DMI SR Data'!C26</f>
        <v>7149706.5326130213</v>
      </c>
      <c r="D40" s="82">
        <f>'DMI SR Data'!D26</f>
        <v>606959.26343136746</v>
      </c>
      <c r="E40" s="205">
        <f>'DMI SR Data'!E26</f>
        <v>9.2768257500993767E-2</v>
      </c>
      <c r="F40" s="82">
        <f>'DMI SR Data'!F26</f>
        <v>19734674.065926019</v>
      </c>
      <c r="G40" s="82">
        <f>'DMI SR Data'!G26</f>
        <v>2230747.0632828064</v>
      </c>
      <c r="H40" s="205">
        <f>'DMI SR Data'!H26</f>
        <v>0.12744266260627962</v>
      </c>
      <c r="I40" s="200"/>
      <c r="J40" s="258" t="s">
        <v>344</v>
      </c>
      <c r="K40" s="265">
        <f>'DMI SR Data'!C47</f>
        <v>5646566.4438219368</v>
      </c>
      <c r="L40" s="89">
        <f>'DMI SR Data'!D47</f>
        <v>538389.52421174478</v>
      </c>
      <c r="M40" s="206">
        <f>'DMI SR Data'!E47</f>
        <v>0.10539758757079808</v>
      </c>
      <c r="N40" s="89">
        <f>'DMI SR Data'!F47</f>
        <v>15450966.369007526</v>
      </c>
      <c r="O40" s="89">
        <f>'DMI SR Data'!G47</f>
        <v>1751599.9588222913</v>
      </c>
      <c r="P40" s="266">
        <f>'DMI SR Data'!H47</f>
        <v>0.12785992478601113</v>
      </c>
    </row>
    <row r="41" spans="2:16" ht="15" customHeight="1" thickBot="1">
      <c r="B41" s="87" t="s">
        <v>436</v>
      </c>
      <c r="C41" s="239">
        <f>'DMI SR Data'!C27</f>
        <v>5991251.3861700948</v>
      </c>
      <c r="D41" s="82">
        <f>'DMI SR Data'!D27</f>
        <v>577738.20127568115</v>
      </c>
      <c r="E41" s="205">
        <f>'DMI SR Data'!E27</f>
        <v>0.10672149148685402</v>
      </c>
      <c r="F41" s="82">
        <f>'DMI SR Data'!F27</f>
        <v>15819862.618198413</v>
      </c>
      <c r="G41" s="82">
        <f>'DMI SR Data'!G27</f>
        <v>2026492.0264951363</v>
      </c>
      <c r="H41" s="205">
        <f>'DMI SR Data'!H27</f>
        <v>0.14691782643134904</v>
      </c>
      <c r="I41" s="200"/>
    </row>
    <row r="42" spans="2:16" ht="15" customHeight="1" thickBot="1">
      <c r="B42" s="87" t="s">
        <v>437</v>
      </c>
      <c r="C42" s="239">
        <f>'DMI SR Data'!C28</f>
        <v>2255748.0866178027</v>
      </c>
      <c r="D42" s="82">
        <f>'DMI SR Data'!D28</f>
        <v>232408.25740623707</v>
      </c>
      <c r="E42" s="205">
        <f>'DMI SR Data'!E28</f>
        <v>0.1148636793735235</v>
      </c>
      <c r="F42" s="82">
        <f>'DMI SR Data'!F28</f>
        <v>6121618.2631645706</v>
      </c>
      <c r="G42" s="82">
        <f>'DMI SR Data'!G28</f>
        <v>815886.37536234781</v>
      </c>
      <c r="H42" s="205">
        <f>'DMI SR Data'!H28</f>
        <v>0.15377452020107824</v>
      </c>
      <c r="I42" s="200"/>
      <c r="J42" s="402" t="s">
        <v>40</v>
      </c>
      <c r="K42" s="393" t="s">
        <v>109</v>
      </c>
      <c r="L42" s="394"/>
      <c r="M42" s="395"/>
      <c r="N42" s="393" t="s">
        <v>23</v>
      </c>
      <c r="O42" s="394"/>
      <c r="P42" s="395"/>
    </row>
    <row r="43" spans="2:16" ht="15" customHeight="1" thickBot="1">
      <c r="B43" s="87" t="s">
        <v>438</v>
      </c>
      <c r="C43" s="239">
        <f>'DMI SR Data'!C29</f>
        <v>977538.33522104251</v>
      </c>
      <c r="D43" s="82">
        <f>'DMI SR Data'!D29</f>
        <v>116880.9679711893</v>
      </c>
      <c r="E43" s="205">
        <f>'DMI SR Data'!E29</f>
        <v>0.13580429613316511</v>
      </c>
      <c r="F43" s="82">
        <f>'DMI SR Data'!F29</f>
        <v>2595307.5772376503</v>
      </c>
      <c r="G43" s="82">
        <f>'DMI SR Data'!G29</f>
        <v>382463.9341501859</v>
      </c>
      <c r="H43" s="205">
        <f>'DMI SR Data'!H29</f>
        <v>0.17283820994083166</v>
      </c>
      <c r="I43" s="200"/>
      <c r="J43" s="403"/>
      <c r="K43" s="35" t="s">
        <v>20</v>
      </c>
      <c r="L43" s="35" t="s">
        <v>26</v>
      </c>
      <c r="M43" s="35" t="s">
        <v>27</v>
      </c>
      <c r="N43" s="35" t="s">
        <v>20</v>
      </c>
      <c r="O43" s="35" t="s">
        <v>26</v>
      </c>
      <c r="P43" s="35" t="s">
        <v>27</v>
      </c>
    </row>
    <row r="44" spans="2:16" ht="15" customHeight="1" thickBot="1">
      <c r="B44" s="240" t="s">
        <v>245</v>
      </c>
      <c r="C44" s="239">
        <f>'DMI SR Data'!C30</f>
        <v>933790.24456776457</v>
      </c>
      <c r="D44" s="82">
        <f>'DMI SR Data'!D30</f>
        <v>87789.041945230681</v>
      </c>
      <c r="E44" s="205">
        <f>'DMI SR Data'!E30</f>
        <v>0.10376940561442691</v>
      </c>
      <c r="F44" s="82">
        <f>'DMI SR Data'!F30</f>
        <v>2483292.7209874149</v>
      </c>
      <c r="G44" s="82">
        <f>'DMI SR Data'!G30</f>
        <v>329276.74839366227</v>
      </c>
      <c r="H44" s="205">
        <f>'DMI SR Data'!H30</f>
        <v>0.15286643766023914</v>
      </c>
      <c r="I44" s="200"/>
      <c r="J44" s="268" t="s">
        <v>455</v>
      </c>
      <c r="K44" s="269">
        <f>'DMI SR Data'!C41</f>
        <v>37521628.580952205</v>
      </c>
      <c r="L44" s="269">
        <f>'DMI SR Data'!D41</f>
        <v>3981078.3769533001</v>
      </c>
      <c r="M44" s="270">
        <f>'DMI SR Data'!E41</f>
        <v>0.11869448630805859</v>
      </c>
      <c r="N44" s="269">
        <f>'DMI SR Data'!F41</f>
        <v>107210702.319914</v>
      </c>
      <c r="O44" s="269">
        <f>'DMI SR Data'!G41</f>
        <v>12316051.103454709</v>
      </c>
      <c r="P44" s="271">
        <f>'DMI SR Data'!H41</f>
        <v>0.12978656800541055</v>
      </c>
    </row>
    <row r="45" spans="2:16" ht="15" customHeight="1" thickBot="1">
      <c r="B45" s="88" t="s">
        <v>439</v>
      </c>
      <c r="C45" s="89">
        <f>'DMI SR Data'!C31</f>
        <v>959214.36027544201</v>
      </c>
      <c r="D45" s="89">
        <f>'DMI SR Data'!D31</f>
        <v>118158.78750918247</v>
      </c>
      <c r="E45" s="206">
        <f>'DMI SR Data'!E31</f>
        <v>0.14048868033839229</v>
      </c>
      <c r="F45" s="89">
        <f>'DMI SR Data'!F31</f>
        <v>2620125.6764667262</v>
      </c>
      <c r="G45" s="89">
        <f>'DMI SR Data'!G31</f>
        <v>373249.16143539641</v>
      </c>
      <c r="H45" s="206">
        <f>'DMI SR Data'!H31</f>
        <v>0.16611912534507572</v>
      </c>
      <c r="I45" s="200"/>
      <c r="J45" s="268" t="s">
        <v>456</v>
      </c>
      <c r="K45" s="269">
        <f>'DMI SR Data'!C48</f>
        <v>1866560.7958614936</v>
      </c>
      <c r="L45" s="269">
        <f>'DMI SR Data'!D48</f>
        <v>187755.05283425958</v>
      </c>
      <c r="M45" s="270">
        <f>'DMI SR Data'!E48</f>
        <v>0.11183846232006472</v>
      </c>
      <c r="N45" s="269">
        <f>'DMI SR Data'!F48</f>
        <v>5515993.1322011603</v>
      </c>
      <c r="O45" s="269">
        <f>'DMI SR Data'!G48</f>
        <v>690792.49002186209</v>
      </c>
      <c r="P45" s="271">
        <f>'DMI SR Data'!H48</f>
        <v>0.14316347469229096</v>
      </c>
    </row>
    <row r="46" spans="2:16" ht="15" thickBot="1">
      <c r="B46" s="241"/>
      <c r="C46" s="61"/>
      <c r="D46" s="61"/>
      <c r="E46" s="62"/>
      <c r="F46" s="61"/>
      <c r="G46" s="61"/>
      <c r="H46" s="62"/>
      <c r="I46" s="200"/>
      <c r="J46" s="268" t="s">
        <v>457</v>
      </c>
      <c r="K46" s="269">
        <f>'DMI SR Data'!C50</f>
        <v>7019722.1663014535</v>
      </c>
      <c r="L46" s="269">
        <f>'DMI SR Data'!D50</f>
        <v>797646.11718011275</v>
      </c>
      <c r="M46" s="270">
        <f>'DMI SR Data'!E50</f>
        <v>0.12819613757256365</v>
      </c>
      <c r="N46" s="269">
        <f>'DMI SR Data'!F50</f>
        <v>18752777.470541641</v>
      </c>
      <c r="O46" s="269">
        <f>'DMI SR Data'!G50</f>
        <v>2622326.2956209816</v>
      </c>
      <c r="P46" s="271">
        <f>'DMI SR Data'!H50</f>
        <v>0.16256992858935826</v>
      </c>
    </row>
    <row r="47" spans="2:16" ht="15" customHeight="1" thickBot="1">
      <c r="B47" s="241"/>
      <c r="C47" s="61"/>
      <c r="D47" s="61"/>
      <c r="E47" s="62"/>
      <c r="F47" s="61"/>
      <c r="G47" s="61"/>
      <c r="H47" s="62"/>
      <c r="I47" s="229"/>
      <c r="J47" s="268" t="s">
        <v>458</v>
      </c>
      <c r="K47" s="269">
        <f>'DMI SR Data'!C52</f>
        <v>4873086.3598561557</v>
      </c>
      <c r="L47" s="269">
        <f>'DMI SR Data'!D52</f>
        <v>510114.82299623918</v>
      </c>
      <c r="M47" s="270">
        <f>'DMI SR Data'!E52</f>
        <v>0.11691912694974284</v>
      </c>
      <c r="N47" s="269">
        <f>'DMI SR Data'!F52</f>
        <v>13549398.055756936</v>
      </c>
      <c r="O47" s="269">
        <f>'DMI SR Data'!G52</f>
        <v>1468798.7471395396</v>
      </c>
      <c r="P47" s="271">
        <f>'DMI SR Data'!H52</f>
        <v>0.12158326831449565</v>
      </c>
    </row>
    <row r="48" spans="2:16" ht="15" customHeight="1" thickBot="1">
      <c r="B48" s="241"/>
      <c r="C48" s="61"/>
      <c r="D48" s="61"/>
      <c r="E48" s="62"/>
      <c r="F48" s="61"/>
      <c r="G48" s="61"/>
      <c r="H48" s="62"/>
      <c r="I48" s="34"/>
      <c r="J48" s="268" t="s">
        <v>459</v>
      </c>
      <c r="K48" s="269">
        <f>'DMI SR Data'!C54</f>
        <v>10938265.736949455</v>
      </c>
      <c r="L48" s="269">
        <f>'DMI SR Data'!D54</f>
        <v>1203088.4064026624</v>
      </c>
      <c r="M48" s="270">
        <f>'DMI SR Data'!E54</f>
        <v>0.12358156051535313</v>
      </c>
      <c r="N48" s="269">
        <f>'DMI SR Data'!F54</f>
        <v>30200549.58803625</v>
      </c>
      <c r="O48" s="269">
        <f>'DMI SR Data'!G54</f>
        <v>3996894.707170099</v>
      </c>
      <c r="P48" s="271">
        <f>'DMI SR Data'!H54</f>
        <v>0.15253195500176667</v>
      </c>
    </row>
    <row r="49" spans="2:16" ht="15" customHeight="1" thickBot="1">
      <c r="B49" s="241"/>
      <c r="C49" s="61"/>
      <c r="D49" s="61"/>
      <c r="E49" s="62"/>
      <c r="F49" s="61"/>
      <c r="G49" s="61"/>
      <c r="H49" s="62"/>
      <c r="I49" s="36"/>
      <c r="J49" s="268" t="s">
        <v>460</v>
      </c>
      <c r="K49" s="269">
        <f>'DMI SR Data'!C56</f>
        <v>8792498.0059244409</v>
      </c>
      <c r="L49" s="269">
        <f>'DMI SR Data'!D56</f>
        <v>908429.19929996133</v>
      </c>
      <c r="M49" s="270">
        <f>'DMI SR Data'!E56</f>
        <v>0.11522339816931408</v>
      </c>
      <c r="N49" s="269">
        <f>'DMI SR Data'!F56</f>
        <v>24931612.022140432</v>
      </c>
      <c r="O49" s="269">
        <f>'DMI SR Data'!G56</f>
        <v>2623051.0110641979</v>
      </c>
      <c r="P49" s="271">
        <f>'DMI SR Data'!H56</f>
        <v>0.1175804665196401</v>
      </c>
    </row>
    <row r="50" spans="2:16" ht="15" customHeight="1" thickBot="1">
      <c r="B50" s="241"/>
      <c r="C50" s="61"/>
      <c r="D50" s="61"/>
      <c r="E50" s="62"/>
      <c r="F50" s="61"/>
      <c r="G50" s="61"/>
      <c r="H50" s="62"/>
      <c r="I50" s="34"/>
      <c r="J50" s="268" t="s">
        <v>461</v>
      </c>
      <c r="K50" s="269">
        <f>'DMI SR Data'!C58</f>
        <v>6588249.562386794</v>
      </c>
      <c r="L50" s="269">
        <f>'DMI SR Data'!D58</f>
        <v>740264.93083645124</v>
      </c>
      <c r="M50" s="270">
        <f>'DMI SR Data'!E58</f>
        <v>0.1265846231610567</v>
      </c>
      <c r="N50" s="269">
        <f>'DMI SR Data'!F58</f>
        <v>17548116.414950728</v>
      </c>
      <c r="O50" s="269">
        <f>'DMI SR Data'!G58</f>
        <v>2381142.34968004</v>
      </c>
      <c r="P50" s="271">
        <f>'DMI SR Data'!H58</f>
        <v>0.15699521469693653</v>
      </c>
    </row>
    <row r="51" spans="2:16" ht="15" customHeight="1">
      <c r="B51" s="241"/>
      <c r="C51" s="61"/>
      <c r="D51" s="61"/>
      <c r="E51" s="62"/>
      <c r="F51" s="61"/>
      <c r="G51" s="61"/>
      <c r="H51" s="62"/>
      <c r="I51" s="34"/>
      <c r="J51" s="203"/>
      <c r="K51" s="203"/>
      <c r="L51" s="204"/>
      <c r="M51" s="203"/>
      <c r="N51" s="203"/>
      <c r="O51" s="204"/>
      <c r="P51" s="203"/>
    </row>
    <row r="52" spans="2:16">
      <c r="B52" s="241"/>
      <c r="C52" s="61"/>
      <c r="D52" s="61"/>
      <c r="E52" s="62"/>
      <c r="F52" s="61"/>
      <c r="G52" s="61"/>
      <c r="H52" s="62"/>
      <c r="I52" s="34"/>
      <c r="J52" s="203"/>
      <c r="K52" s="203"/>
      <c r="L52" s="204"/>
      <c r="M52" s="203"/>
      <c r="N52" s="203"/>
      <c r="O52" s="204"/>
      <c r="P52" s="203"/>
    </row>
    <row r="53" spans="2:16" ht="15" customHeight="1">
      <c r="B53" s="200"/>
      <c r="C53" s="34"/>
      <c r="D53" s="38"/>
      <c r="E53" s="34"/>
      <c r="F53" s="34"/>
      <c r="G53" s="38"/>
      <c r="H53" s="34"/>
      <c r="I53" s="34"/>
      <c r="J53" s="203"/>
      <c r="K53" s="203"/>
      <c r="L53" s="204"/>
      <c r="M53" s="203"/>
      <c r="N53" s="203"/>
      <c r="O53" s="204"/>
      <c r="P53" s="203"/>
    </row>
    <row r="54" spans="2:16" ht="15" customHeight="1">
      <c r="I54" s="34"/>
      <c r="J54" s="203"/>
      <c r="K54" s="203"/>
      <c r="L54" s="204"/>
      <c r="M54" s="203"/>
      <c r="N54" s="203"/>
      <c r="O54" s="204"/>
      <c r="P54" s="203"/>
    </row>
    <row r="55" spans="2:16" ht="15" customHeight="1" thickBot="1">
      <c r="B55" s="201"/>
      <c r="C55" s="202"/>
      <c r="D55" s="202"/>
      <c r="E55" s="202"/>
      <c r="F55" s="202"/>
      <c r="G55" s="202"/>
      <c r="H55" s="202"/>
      <c r="I55" s="34"/>
      <c r="J55" s="229"/>
      <c r="K55" s="229"/>
      <c r="L55" s="229"/>
      <c r="M55" s="229"/>
      <c r="N55" s="229"/>
      <c r="O55" s="229"/>
      <c r="P55" s="229"/>
    </row>
    <row r="56" spans="2:16" ht="16" thickBot="1">
      <c r="B56" s="229" t="str">
        <f>'HOME PAGE'!H6</f>
        <v>LATEST 52 WEEKS ENDING 02-23-2025</v>
      </c>
      <c r="C56" s="229"/>
      <c r="D56" s="229"/>
      <c r="E56" s="229"/>
      <c r="F56" s="229"/>
      <c r="G56" s="229"/>
      <c r="H56" s="229"/>
      <c r="I56" s="34"/>
      <c r="J56" s="402" t="s">
        <v>440</v>
      </c>
      <c r="K56" s="382" t="s">
        <v>109</v>
      </c>
      <c r="L56" s="383"/>
      <c r="M56" s="384"/>
      <c r="N56" s="393" t="s">
        <v>23</v>
      </c>
      <c r="O56" s="394"/>
      <c r="P56" s="395"/>
    </row>
    <row r="57" spans="2:16" ht="15" thickBot="1">
      <c r="B57" s="404" t="s">
        <v>37</v>
      </c>
      <c r="C57" s="382" t="s">
        <v>109</v>
      </c>
      <c r="D57" s="383"/>
      <c r="E57" s="384"/>
      <c r="F57" s="398" t="s">
        <v>23</v>
      </c>
      <c r="G57" s="398"/>
      <c r="H57" s="398"/>
      <c r="I57" s="34"/>
      <c r="J57" s="403"/>
      <c r="K57" s="35" t="s">
        <v>20</v>
      </c>
      <c r="L57" s="35" t="s">
        <v>26</v>
      </c>
      <c r="M57" s="35" t="s">
        <v>27</v>
      </c>
      <c r="N57" s="35" t="s">
        <v>20</v>
      </c>
      <c r="O57" s="35" t="s">
        <v>26</v>
      </c>
      <c r="P57" s="35" t="s">
        <v>27</v>
      </c>
    </row>
    <row r="58" spans="2:16" ht="15" thickBot="1">
      <c r="B58" s="404"/>
      <c r="C58" s="35" t="s">
        <v>20</v>
      </c>
      <c r="D58" s="35" t="s">
        <v>26</v>
      </c>
      <c r="E58" s="35" t="s">
        <v>27</v>
      </c>
      <c r="F58" s="35" t="s">
        <v>20</v>
      </c>
      <c r="G58" s="35" t="s">
        <v>26</v>
      </c>
      <c r="H58" s="35" t="s">
        <v>27</v>
      </c>
      <c r="I58" s="34"/>
      <c r="J58" s="268" t="s">
        <v>440</v>
      </c>
      <c r="K58" s="269">
        <f>'DMI SR Data'!C132</f>
        <v>664569257.57653379</v>
      </c>
      <c r="L58" s="269">
        <f>'DMI SR Data'!D132</f>
        <v>44391366.612714052</v>
      </c>
      <c r="M58" s="270">
        <f>'DMI SR Data'!E132</f>
        <v>7.1578441056202979E-2</v>
      </c>
      <c r="N58" s="269">
        <f>'DMI SR Data'!F132</f>
        <v>1984938252.5488343</v>
      </c>
      <c r="O58" s="269">
        <f>'DMI SR Data'!G132</f>
        <v>162899069.33878851</v>
      </c>
      <c r="P58" s="271">
        <f>'DMI SR Data'!H132</f>
        <v>8.9404811290498681E-2</v>
      </c>
    </row>
    <row r="59" spans="2:16" ht="15" thickBot="1">
      <c r="B59" s="268" t="s">
        <v>441</v>
      </c>
      <c r="C59" s="269">
        <f>'DMI SR Data'!C138</f>
        <v>162338860.03740525</v>
      </c>
      <c r="D59" s="269">
        <f>'DMI SR Data'!D138</f>
        <v>14078889.921725005</v>
      </c>
      <c r="E59" s="270">
        <f>'DMI SR Data'!E138</f>
        <v>9.4960830699884216E-2</v>
      </c>
      <c r="F59" s="269">
        <f>'DMI SR Data'!F138</f>
        <v>439589602.5091787</v>
      </c>
      <c r="G59" s="269">
        <f>'DMI SR Data'!G138</f>
        <v>45086704.393336535</v>
      </c>
      <c r="H59" s="270">
        <f>'DMI SR Data'!H138</f>
        <v>0.11428738447466928</v>
      </c>
      <c r="I59" s="34"/>
      <c r="J59" s="87" t="s">
        <v>406</v>
      </c>
      <c r="K59" s="253">
        <f>'DMI SR Data'!C133</f>
        <v>171621631.81500709</v>
      </c>
      <c r="L59" s="254">
        <f>'DMI SR Data'!D133</f>
        <v>11665664.877514154</v>
      </c>
      <c r="M59" s="255">
        <f>'DMI SR Data'!E133</f>
        <v>7.293047643588578E-2</v>
      </c>
      <c r="N59" s="254">
        <f>'DMI SR Data'!F133</f>
        <v>492152770.48051852</v>
      </c>
      <c r="O59" s="254">
        <f>'DMI SR Data'!G133</f>
        <v>43552634.204877019</v>
      </c>
      <c r="P59" s="256">
        <f>'DMI SR Data'!H133</f>
        <v>9.7085646398725536E-2</v>
      </c>
    </row>
    <row r="60" spans="2:16">
      <c r="B60" s="87" t="s">
        <v>405</v>
      </c>
      <c r="C60" s="82">
        <f>'DMI SR Data'!C139</f>
        <v>145102541.62031543</v>
      </c>
      <c r="D60" s="82">
        <f>'DMI SR Data'!D139</f>
        <v>12785190.484481245</v>
      </c>
      <c r="E60" s="205">
        <f>'DMI SR Data'!E139</f>
        <v>9.6625199754461835E-2</v>
      </c>
      <c r="F60" s="82">
        <f>'DMI SR Data'!F139</f>
        <v>393799090.75782359</v>
      </c>
      <c r="G60" s="82">
        <f>'DMI SR Data'!G139</f>
        <v>40671695.399667859</v>
      </c>
      <c r="H60" s="205">
        <f>'DMI SR Data'!H139</f>
        <v>0.11517570127465478</v>
      </c>
      <c r="I60" s="34"/>
      <c r="J60" s="87" t="s">
        <v>408</v>
      </c>
      <c r="K60" s="253">
        <f>'DMI SR Data'!C134</f>
        <v>135986354.91839436</v>
      </c>
      <c r="L60" s="254">
        <f>'DMI SR Data'!D134</f>
        <v>8975417.4722504318</v>
      </c>
      <c r="M60" s="255">
        <f>'DMI SR Data'!E134</f>
        <v>7.0666492608609022E-2</v>
      </c>
      <c r="N60" s="254">
        <f>'DMI SR Data'!F134</f>
        <v>406784171.19365036</v>
      </c>
      <c r="O60" s="254">
        <f>'DMI SR Data'!G134</f>
        <v>31748841.521698177</v>
      </c>
      <c r="P60" s="256">
        <f>'DMI SR Data'!H134</f>
        <v>8.4655601778822448E-2</v>
      </c>
    </row>
    <row r="61" spans="2:16" ht="15" thickBot="1">
      <c r="B61" s="88" t="s">
        <v>407</v>
      </c>
      <c r="C61" s="89">
        <f>'DMI SR Data'!C140</f>
        <v>17236318.417091727</v>
      </c>
      <c r="D61" s="89">
        <f>'DMI SR Data'!D140</f>
        <v>1293699.4372437596</v>
      </c>
      <c r="E61" s="206">
        <f>'DMI SR Data'!E140</f>
        <v>8.114723427054496E-2</v>
      </c>
      <c r="F61" s="89">
        <f>'DMI SR Data'!F140</f>
        <v>45790511.751355082</v>
      </c>
      <c r="G61" s="89">
        <f>'DMI SR Data'!G140</f>
        <v>4415008.9936687797</v>
      </c>
      <c r="H61" s="206">
        <f>'DMI SR Data'!H140</f>
        <v>0.10670586940115444</v>
      </c>
      <c r="I61" s="34"/>
      <c r="J61" s="87" t="s">
        <v>409</v>
      </c>
      <c r="K61" s="253">
        <f>'DMI SR Data'!C135</f>
        <v>222669776.06763542</v>
      </c>
      <c r="L61" s="254">
        <f>'DMI SR Data'!D135</f>
        <v>14592576.750402242</v>
      </c>
      <c r="M61" s="255">
        <f>'DMI SR Data'!E135</f>
        <v>7.0130589984318717E-2</v>
      </c>
      <c r="N61" s="254">
        <f>'DMI SR Data'!F135</f>
        <v>688846688.25972867</v>
      </c>
      <c r="O61" s="254">
        <f>'DMI SR Data'!G135</f>
        <v>54975406.070730805</v>
      </c>
      <c r="P61" s="256">
        <f>'DMI SR Data'!H135</f>
        <v>8.6729605229755619E-2</v>
      </c>
    </row>
    <row r="62" spans="2:16" ht="15" thickBot="1">
      <c r="B62" s="34"/>
      <c r="C62" s="34"/>
      <c r="D62" s="38"/>
      <c r="E62" s="34"/>
      <c r="F62" s="34"/>
      <c r="G62" s="38"/>
      <c r="H62" s="34"/>
      <c r="I62" s="34"/>
      <c r="J62" s="87" t="s">
        <v>410</v>
      </c>
      <c r="K62" s="253">
        <f>'DMI SR Data'!C136</f>
        <v>13713709.017092634</v>
      </c>
      <c r="L62" s="254">
        <f>'DMI SR Data'!D136</f>
        <v>977441.16579817981</v>
      </c>
      <c r="M62" s="255">
        <f>'DMI SR Data'!E136</f>
        <v>7.6744708670588871E-2</v>
      </c>
      <c r="N62" s="254">
        <f>'DMI SR Data'!F136</f>
        <v>39925105.892775625</v>
      </c>
      <c r="O62" s="254">
        <f>'DMI SR Data'!G136</f>
        <v>3746625.9741954803</v>
      </c>
      <c r="P62" s="256">
        <f>'DMI SR Data'!H136</f>
        <v>0.1035595188804859</v>
      </c>
    </row>
    <row r="63" spans="2:16" ht="15" thickBot="1">
      <c r="B63" s="402" t="s">
        <v>38</v>
      </c>
      <c r="C63" s="382" t="s">
        <v>109</v>
      </c>
      <c r="D63" s="383"/>
      <c r="E63" s="384"/>
      <c r="F63" s="398" t="s">
        <v>23</v>
      </c>
      <c r="G63" s="398"/>
      <c r="H63" s="398"/>
      <c r="I63" s="34"/>
      <c r="J63" s="88" t="s">
        <v>254</v>
      </c>
      <c r="K63" s="259">
        <f>'DMI SR Data'!C137</f>
        <v>120577785.75842202</v>
      </c>
      <c r="L63" s="260">
        <f>'DMI SR Data'!D137</f>
        <v>8180266.3467377722</v>
      </c>
      <c r="M63" s="261">
        <f>'DMI SR Data'!E137</f>
        <v>7.2779776542714295E-2</v>
      </c>
      <c r="N63" s="260">
        <f>'DMI SR Data'!F137</f>
        <v>357229516.72216094</v>
      </c>
      <c r="O63" s="260">
        <f>'DMI SR Data'!G137</f>
        <v>28875561.567287028</v>
      </c>
      <c r="P63" s="262">
        <f>'DMI SR Data'!H137</f>
        <v>8.7940349473382654E-2</v>
      </c>
    </row>
    <row r="64" spans="2:16" ht="15" thickBot="1">
      <c r="B64" s="403"/>
      <c r="C64" s="35" t="s">
        <v>20</v>
      </c>
      <c r="D64" s="35" t="s">
        <v>26</v>
      </c>
      <c r="E64" s="35" t="s">
        <v>27</v>
      </c>
      <c r="F64" s="35" t="s">
        <v>20</v>
      </c>
      <c r="G64" s="35" t="s">
        <v>26</v>
      </c>
      <c r="H64" s="35" t="s">
        <v>27</v>
      </c>
      <c r="I64" s="34"/>
    </row>
    <row r="65" spans="2:16" ht="15" thickBot="1">
      <c r="B65" s="268" t="s">
        <v>442</v>
      </c>
      <c r="C65" s="269">
        <f>'DMI SR Data'!C67</f>
        <v>1107825.2222741127</v>
      </c>
      <c r="D65" s="269">
        <f>'DMI SR Data'!D67</f>
        <v>74746.877132166759</v>
      </c>
      <c r="E65" s="270">
        <f>'DMI SR Data'!E67</f>
        <v>7.2353541707329536E-2</v>
      </c>
      <c r="F65" s="269">
        <f>'DMI SR Data'!F67</f>
        <v>3213809.299766954</v>
      </c>
      <c r="G65" s="269">
        <f>'DMI SR Data'!G67</f>
        <v>323296.19590867311</v>
      </c>
      <c r="H65" s="271">
        <f>'DMI SR Data'!H67</f>
        <v>0.11184733792665899</v>
      </c>
      <c r="I65" s="34"/>
      <c r="J65" s="402" t="s">
        <v>443</v>
      </c>
      <c r="K65" s="382" t="s">
        <v>109</v>
      </c>
      <c r="L65" s="383"/>
      <c r="M65" s="384"/>
      <c r="N65" s="393" t="s">
        <v>23</v>
      </c>
      <c r="O65" s="394"/>
      <c r="P65" s="395"/>
    </row>
    <row r="66" spans="2:16" ht="15" thickBot="1">
      <c r="B66" s="87" t="s">
        <v>411</v>
      </c>
      <c r="C66" s="239">
        <f>'DMI SR Data'!C68</f>
        <v>10100884.305086093</v>
      </c>
      <c r="D66" s="239">
        <f>'DMI SR Data'!D68</f>
        <v>781248.11830370687</v>
      </c>
      <c r="E66" s="263">
        <f>'DMI SR Data'!E68</f>
        <v>8.3828177693429207E-2</v>
      </c>
      <c r="F66" s="239">
        <f>'DMI SR Data'!F68</f>
        <v>30040325.823198263</v>
      </c>
      <c r="G66" s="239">
        <f>'DMI SR Data'!G68</f>
        <v>3094043.368956022</v>
      </c>
      <c r="H66" s="264">
        <f>'DMI SR Data'!H68</f>
        <v>0.11482264294564747</v>
      </c>
      <c r="I66" s="34"/>
      <c r="J66" s="403"/>
      <c r="K66" s="35" t="s">
        <v>20</v>
      </c>
      <c r="L66" s="35" t="s">
        <v>26</v>
      </c>
      <c r="M66" s="35" t="s">
        <v>27</v>
      </c>
      <c r="N66" s="35" t="s">
        <v>20</v>
      </c>
      <c r="O66" s="35" t="s">
        <v>26</v>
      </c>
      <c r="P66" s="35" t="s">
        <v>27</v>
      </c>
    </row>
    <row r="67" spans="2:16" ht="15" thickBot="1">
      <c r="B67" s="87" t="s">
        <v>412</v>
      </c>
      <c r="C67" s="239">
        <f>'DMI SR Data'!C69</f>
        <v>14040246.550505385</v>
      </c>
      <c r="D67" s="239">
        <f>'DMI SR Data'!D69</f>
        <v>1480874.0810781624</v>
      </c>
      <c r="E67" s="263">
        <f>'DMI SR Data'!E69</f>
        <v>0.11790987843405352</v>
      </c>
      <c r="F67" s="239">
        <f>'DMI SR Data'!F69</f>
        <v>38365949.30239892</v>
      </c>
      <c r="G67" s="239">
        <f>'DMI SR Data'!G69</f>
        <v>4992485.742196314</v>
      </c>
      <c r="H67" s="264">
        <f>'DMI SR Data'!H69</f>
        <v>0.14959447445993543</v>
      </c>
      <c r="I67" s="34"/>
      <c r="J67" s="268" t="s">
        <v>445</v>
      </c>
      <c r="K67" s="269">
        <f>'DMI SR Data'!C129</f>
        <v>70667955.279286265</v>
      </c>
      <c r="L67" s="269">
        <f>'DMI SR Data'!D129</f>
        <v>6646209.4602220878</v>
      </c>
      <c r="M67" s="270">
        <f>'DMI SR Data'!E129</f>
        <v>0.10381174982333896</v>
      </c>
      <c r="N67" s="269">
        <f>'DMI SR Data'!F129</f>
        <v>189928649.04332399</v>
      </c>
      <c r="O67" s="269">
        <f>'DMI SR Data'!G129</f>
        <v>22094000.333174825</v>
      </c>
      <c r="P67" s="271">
        <f>'DMI SR Data'!H129</f>
        <v>0.13164147274101437</v>
      </c>
    </row>
    <row r="68" spans="2:16">
      <c r="B68" s="87" t="s">
        <v>444</v>
      </c>
      <c r="C68" s="239">
        <f>'DMI SR Data'!C70</f>
        <v>12540953.432815276</v>
      </c>
      <c r="D68" s="239">
        <f>'DMI SR Data'!D70</f>
        <v>1314500.6674814876</v>
      </c>
      <c r="E68" s="263">
        <f>'DMI SR Data'!E70</f>
        <v>0.11708958252071748</v>
      </c>
      <c r="F68" s="239">
        <f>'DMI SR Data'!F70</f>
        <v>34334914.65069966</v>
      </c>
      <c r="G68" s="239">
        <f>'DMI SR Data'!G70</f>
        <v>4434938.5919332504</v>
      </c>
      <c r="H68" s="264">
        <f>'DMI SR Data'!H70</f>
        <v>0.14832582418182122</v>
      </c>
      <c r="I68" s="34"/>
      <c r="J68" s="87" t="s">
        <v>414</v>
      </c>
      <c r="K68" s="253">
        <f>'DMI SR Data'!C130</f>
        <v>23559957.080073562</v>
      </c>
      <c r="L68" s="239">
        <f>'DMI SR Data'!D130</f>
        <v>2389466.3447275497</v>
      </c>
      <c r="M68" s="263">
        <f>'DMI SR Data'!E130</f>
        <v>0.11286778254686954</v>
      </c>
      <c r="N68" s="239">
        <f>'DMI SR Data'!F130</f>
        <v>64776412.471510209</v>
      </c>
      <c r="O68" s="239">
        <f>'DMI SR Data'!G130</f>
        <v>7981822.678339012</v>
      </c>
      <c r="P68" s="264">
        <f>'DMI SR Data'!H130</f>
        <v>0.14053843345653888</v>
      </c>
    </row>
    <row r="69" spans="2:16" ht="15" thickBot="1">
      <c r="B69" s="87" t="s">
        <v>413</v>
      </c>
      <c r="C69" s="239">
        <f>'DMI SR Data'!C71</f>
        <v>1499293.1176900917</v>
      </c>
      <c r="D69" s="239">
        <f>'DMI SR Data'!D71</f>
        <v>166373.41359665571</v>
      </c>
      <c r="E69" s="263">
        <f>'DMI SR Data'!E71</f>
        <v>0.12481878172084786</v>
      </c>
      <c r="F69" s="239">
        <f>'DMI SR Data'!F71</f>
        <v>4031034.6516992575</v>
      </c>
      <c r="G69" s="239">
        <f>'DMI SR Data'!G71</f>
        <v>557547.15026307059</v>
      </c>
      <c r="H69" s="264">
        <f>'DMI SR Data'!H71</f>
        <v>0.16051508751148261</v>
      </c>
      <c r="I69" s="34"/>
      <c r="J69" s="217" t="s">
        <v>415</v>
      </c>
      <c r="K69" s="265">
        <f>'DMI SR Data'!C131</f>
        <v>47107998.199212708</v>
      </c>
      <c r="L69" s="89">
        <f>'DMI SR Data'!D131</f>
        <v>4256743.1154946089</v>
      </c>
      <c r="M69" s="206">
        <f>'DMI SR Data'!E131</f>
        <v>9.9337653172077447E-2</v>
      </c>
      <c r="N69" s="89">
        <f>'DMI SR Data'!F131</f>
        <v>125152236.57181379</v>
      </c>
      <c r="O69" s="89">
        <f>'DMI SR Data'!G131</f>
        <v>14112177.65483585</v>
      </c>
      <c r="P69" s="266">
        <f>'DMI SR Data'!H131</f>
        <v>0.12709086965981525</v>
      </c>
    </row>
    <row r="70" spans="2:16" ht="15" thickBot="1">
      <c r="B70" s="87" t="s">
        <v>446</v>
      </c>
      <c r="C70" s="239">
        <f>'DMI SR Data'!C72</f>
        <v>344475209.59047878</v>
      </c>
      <c r="D70" s="239">
        <f>'DMI SR Data'!D72</f>
        <v>34043120.236896574</v>
      </c>
      <c r="E70" s="263">
        <f>'DMI SR Data'!E72</f>
        <v>0.10966366366242974</v>
      </c>
      <c r="F70" s="239">
        <f>'DMI SR Data'!F72</f>
        <v>974580374.1440357</v>
      </c>
      <c r="G70" s="239">
        <f>'DMI SR Data'!G72</f>
        <v>116251334.98488545</v>
      </c>
      <c r="H70" s="264">
        <f>'DMI SR Data'!H72</f>
        <v>0.13543912611737965</v>
      </c>
      <c r="I70" s="34"/>
    </row>
    <row r="71" spans="2:16" ht="15" thickBot="1">
      <c r="B71" s="87" t="s">
        <v>416</v>
      </c>
      <c r="C71" s="239">
        <f>'DMI SR Data'!C73</f>
        <v>619678918.8122921</v>
      </c>
      <c r="D71" s="239">
        <f>'DMI SR Data'!D73</f>
        <v>57620980.301652551</v>
      </c>
      <c r="E71" s="263">
        <f>'DMI SR Data'!E73</f>
        <v>0.10251786578148617</v>
      </c>
      <c r="F71" s="239">
        <f>'DMI SR Data'!F73</f>
        <v>1725171291.467957</v>
      </c>
      <c r="G71" s="239">
        <f>'DMI SR Data'!G73</f>
        <v>191574097.86020327</v>
      </c>
      <c r="H71" s="264">
        <f>'DMI SR Data'!H73</f>
        <v>0.12491813277874446</v>
      </c>
      <c r="I71" s="34"/>
      <c r="J71" s="402" t="s">
        <v>447</v>
      </c>
      <c r="K71" s="382" t="s">
        <v>109</v>
      </c>
      <c r="L71" s="383"/>
      <c r="M71" s="384"/>
      <c r="N71" s="393" t="s">
        <v>23</v>
      </c>
      <c r="O71" s="394"/>
      <c r="P71" s="395"/>
    </row>
    <row r="72" spans="2:16" ht="15" thickBot="1">
      <c r="B72" s="88" t="s">
        <v>417</v>
      </c>
      <c r="C72" s="218">
        <f>'DMI SR Data'!C74</f>
        <v>46358322.987368889</v>
      </c>
      <c r="D72" s="218">
        <f>'DMI SR Data'!D74</f>
        <v>3878377.1271436065</v>
      </c>
      <c r="E72" s="219">
        <f>'DMI SR Data'!E74</f>
        <v>9.1299012948484165E-2</v>
      </c>
      <c r="F72" s="218">
        <f>'DMI SR Data'!F74</f>
        <v>124316871.01578031</v>
      </c>
      <c r="G72" s="218">
        <f>'DMI SR Data'!G74</f>
        <v>12891198.149171516</v>
      </c>
      <c r="H72" s="220">
        <f>'DMI SR Data'!H74</f>
        <v>0.11569324929815751</v>
      </c>
      <c r="I72" s="34"/>
      <c r="J72" s="403"/>
      <c r="K72" s="35" t="s">
        <v>20</v>
      </c>
      <c r="L72" s="35" t="s">
        <v>26</v>
      </c>
      <c r="M72" s="35" t="s">
        <v>27</v>
      </c>
      <c r="N72" s="35" t="s">
        <v>20</v>
      </c>
      <c r="O72" s="35" t="s">
        <v>26</v>
      </c>
      <c r="P72" s="35" t="s">
        <v>27</v>
      </c>
    </row>
    <row r="73" spans="2:16" ht="15" thickBot="1">
      <c r="B73" s="241"/>
      <c r="C73" s="61"/>
      <c r="D73" s="61"/>
      <c r="E73" s="62"/>
      <c r="F73" s="61"/>
      <c r="G73" s="61"/>
      <c r="H73" s="62"/>
      <c r="I73" s="34"/>
      <c r="J73" s="268" t="s">
        <v>448</v>
      </c>
      <c r="K73" s="269">
        <f>'DMI SR Data'!C104</f>
        <v>230248527.48495999</v>
      </c>
      <c r="L73" s="269">
        <f>'DMI SR Data'!D104</f>
        <v>14609146.618926018</v>
      </c>
      <c r="M73" s="270">
        <f>'DMI SR Data'!E104</f>
        <v>6.7748045650353431E-2</v>
      </c>
      <c r="N73" s="269">
        <f>'DMI SR Data'!F104</f>
        <v>711117945.04762566</v>
      </c>
      <c r="O73" s="269">
        <f>'DMI SR Data'!G104</f>
        <v>47194942.224639535</v>
      </c>
      <c r="P73" s="270">
        <f>'DMI SR Data'!H104</f>
        <v>7.1084963202009369E-2</v>
      </c>
    </row>
    <row r="74" spans="2:16" ht="15" thickBot="1">
      <c r="B74" s="404" t="s">
        <v>141</v>
      </c>
      <c r="C74" s="382" t="s">
        <v>109</v>
      </c>
      <c r="D74" s="383"/>
      <c r="E74" s="384"/>
      <c r="F74" s="398" t="s">
        <v>23</v>
      </c>
      <c r="G74" s="398"/>
      <c r="H74" s="398"/>
      <c r="I74" s="34"/>
      <c r="J74" s="87" t="s">
        <v>418</v>
      </c>
      <c r="K74" s="82">
        <f>'DMI SR Data'!C105</f>
        <v>57468014.701869741</v>
      </c>
      <c r="L74" s="82">
        <f>'DMI SR Data'!D105</f>
        <v>3634284.9704940692</v>
      </c>
      <c r="M74" s="205">
        <f>'DMI SR Data'!E105</f>
        <v>6.7509440431282527E-2</v>
      </c>
      <c r="N74" s="82">
        <f>'DMI SR Data'!F105</f>
        <v>178600059.17669478</v>
      </c>
      <c r="O74" s="82">
        <f>'DMI SR Data'!G105</f>
        <v>11179925.482566983</v>
      </c>
      <c r="P74" s="205">
        <f>'DMI SR Data'!H105</f>
        <v>6.6777664286139043E-2</v>
      </c>
    </row>
    <row r="75" spans="2:16" ht="15" thickBot="1">
      <c r="B75" s="404"/>
      <c r="C75" s="37" t="s">
        <v>20</v>
      </c>
      <c r="D75" s="37" t="s">
        <v>26</v>
      </c>
      <c r="E75" s="37" t="s">
        <v>27</v>
      </c>
      <c r="F75" s="37" t="s">
        <v>20</v>
      </c>
      <c r="G75" s="37" t="s">
        <v>26</v>
      </c>
      <c r="H75" s="37" t="s">
        <v>27</v>
      </c>
      <c r="I75" s="34"/>
      <c r="J75" s="87" t="s">
        <v>419</v>
      </c>
      <c r="K75" s="82">
        <f>'DMI SR Data'!C106</f>
        <v>117405087.26986751</v>
      </c>
      <c r="L75" s="82">
        <f>'DMI SR Data'!D106</f>
        <v>7053551.3108090162</v>
      </c>
      <c r="M75" s="205">
        <f>'DMI SR Data'!E106</f>
        <v>6.3918922827009436E-2</v>
      </c>
      <c r="N75" s="82">
        <f>'DMI SR Data'!F106</f>
        <v>365503980.39509314</v>
      </c>
      <c r="O75" s="82">
        <f>'DMI SR Data'!G106</f>
        <v>22955120.811256528</v>
      </c>
      <c r="P75" s="205">
        <f>'DMI SR Data'!H106</f>
        <v>6.7012690800210967E-2</v>
      </c>
    </row>
    <row r="76" spans="2:16" ht="15" thickBot="1">
      <c r="B76" s="268" t="s">
        <v>449</v>
      </c>
      <c r="C76" s="269">
        <f>'DMI SR Data'!C73</f>
        <v>619678918.8122921</v>
      </c>
      <c r="D76" s="269">
        <f>'DMI SR Data'!D73</f>
        <v>57620980.301652551</v>
      </c>
      <c r="E76" s="270">
        <f>'DMI SR Data'!E73</f>
        <v>0.10251786578148617</v>
      </c>
      <c r="F76" s="269">
        <f>'DMI SR Data'!F73</f>
        <v>1725171291.467957</v>
      </c>
      <c r="G76" s="269">
        <f>'DMI SR Data'!G73</f>
        <v>191574097.86020327</v>
      </c>
      <c r="H76" s="270">
        <f>'DMI SR Data'!H73</f>
        <v>0.12491813277874446</v>
      </c>
      <c r="I76" s="34"/>
      <c r="J76" s="87" t="s">
        <v>421</v>
      </c>
      <c r="K76" s="82">
        <f>'DMI SR Data'!C107</f>
        <v>32345113.3834632</v>
      </c>
      <c r="L76" s="82">
        <f>'DMI SR Data'!D107</f>
        <v>2299000.4830264822</v>
      </c>
      <c r="M76" s="205">
        <f>'DMI SR Data'!E107</f>
        <v>7.651573734827663E-2</v>
      </c>
      <c r="N76" s="82">
        <f>'DMI SR Data'!F107</f>
        <v>95969160.77374211</v>
      </c>
      <c r="O76" s="82">
        <f>'DMI SR Data'!G107</f>
        <v>7886003.3049614131</v>
      </c>
      <c r="P76" s="205">
        <f>'DMI SR Data'!H107</f>
        <v>8.952907152262847E-2</v>
      </c>
    </row>
    <row r="77" spans="2:16">
      <c r="B77" s="87" t="s">
        <v>420</v>
      </c>
      <c r="C77" s="82">
        <f>'DMI SR Data'!C74</f>
        <v>46358322.987368889</v>
      </c>
      <c r="D77" s="82">
        <f>'DMI SR Data'!D74</f>
        <v>3878377.1271436065</v>
      </c>
      <c r="E77" s="205">
        <f>'DMI SR Data'!E74</f>
        <v>9.1299012948484165E-2</v>
      </c>
      <c r="F77" s="82">
        <f>'DMI SR Data'!F74</f>
        <v>124316871.01578031</v>
      </c>
      <c r="G77" s="82">
        <f>'DMI SR Data'!G74</f>
        <v>12891198.149171516</v>
      </c>
      <c r="H77" s="205">
        <f>'DMI SR Data'!H74</f>
        <v>0.11569324929815751</v>
      </c>
      <c r="I77" s="34"/>
      <c r="J77" s="87" t="s">
        <v>423</v>
      </c>
      <c r="K77" s="82">
        <f>'DMI SR Data'!C108</f>
        <v>13474647.581387874</v>
      </c>
      <c r="L77" s="82">
        <f>'DMI SR Data'!D108</f>
        <v>992080.37751402892</v>
      </c>
      <c r="M77" s="205">
        <f>'DMI SR Data'!E108</f>
        <v>7.9477271086203033E-2</v>
      </c>
      <c r="N77" s="82">
        <f>'DMI SR Data'!F108</f>
        <v>41920064.198712014</v>
      </c>
      <c r="O77" s="82">
        <f>'DMI SR Data'!G108</f>
        <v>2824683.51887732</v>
      </c>
      <c r="P77" s="205">
        <f>'DMI SR Data'!H108</f>
        <v>7.2251081067853246E-2</v>
      </c>
    </row>
    <row r="78" spans="2:16" ht="15" thickBot="1">
      <c r="B78" s="87" t="s">
        <v>422</v>
      </c>
      <c r="C78" s="82">
        <f>'DMI SR Data'!C75</f>
        <v>115836804.57467259</v>
      </c>
      <c r="D78" s="82">
        <f>'DMI SR Data'!D75</f>
        <v>10879580.562074721</v>
      </c>
      <c r="E78" s="205">
        <f>'DMI SR Data'!E75</f>
        <v>0.10365728194915746</v>
      </c>
      <c r="F78" s="82">
        <f>'DMI SR Data'!F75</f>
        <v>322217005.5254001</v>
      </c>
      <c r="G78" s="82">
        <f>'DMI SR Data'!G75</f>
        <v>35577098.739556015</v>
      </c>
      <c r="H78" s="205">
        <f>'DMI SR Data'!H75</f>
        <v>0.12411774458933439</v>
      </c>
      <c r="I78" s="34"/>
      <c r="J78" s="88" t="s">
        <v>425</v>
      </c>
      <c r="K78" s="89">
        <f>'DMI SR Data'!C109</f>
        <v>9555664.5483749509</v>
      </c>
      <c r="L78" s="89">
        <f>'DMI SR Data'!D109</f>
        <v>630229.47708198614</v>
      </c>
      <c r="M78" s="206">
        <f>'DMI SR Data'!E109</f>
        <v>7.0610504927541784E-2</v>
      </c>
      <c r="N78" s="89">
        <f>'DMI SR Data'!F109</f>
        <v>29124680.503383245</v>
      </c>
      <c r="O78" s="89">
        <f>'DMI SR Data'!G109</f>
        <v>2349209.1069769487</v>
      </c>
      <c r="P78" s="206">
        <f>'DMI SR Data'!H109</f>
        <v>8.7737357531350535E-2</v>
      </c>
    </row>
    <row r="79" spans="2:16" ht="15" thickBot="1">
      <c r="B79" s="87" t="s">
        <v>424</v>
      </c>
      <c r="C79" s="82">
        <f>'DMI SR Data'!C76</f>
        <v>47132361.962954707</v>
      </c>
      <c r="D79" s="82">
        <f>'DMI SR Data'!D76</f>
        <v>4909242.7488325611</v>
      </c>
      <c r="E79" s="205">
        <f>'DMI SR Data'!E76</f>
        <v>0.11626906870467721</v>
      </c>
      <c r="F79" s="82">
        <f>'DMI SR Data'!F76</f>
        <v>126267162.82826576</v>
      </c>
      <c r="G79" s="82">
        <f>'DMI SR Data'!G76</f>
        <v>15630898.73417452</v>
      </c>
      <c r="H79" s="205">
        <f>'DMI SR Data'!H76</f>
        <v>0.14128187409583112</v>
      </c>
      <c r="I79" s="34"/>
    </row>
    <row r="80" spans="2:16" ht="15" thickBot="1">
      <c r="B80" s="87" t="s">
        <v>280</v>
      </c>
      <c r="C80" s="82">
        <f>'DMI SR Data'!C77</f>
        <v>20727883.814185388</v>
      </c>
      <c r="D80" s="82">
        <f>'DMI SR Data'!D77</f>
        <v>1649909.1693026721</v>
      </c>
      <c r="E80" s="205">
        <f>'DMI SR Data'!E77</f>
        <v>8.6482407069623166E-2</v>
      </c>
      <c r="F80" s="82">
        <f>'DMI SR Data'!F77</f>
        <v>53930818.78406129</v>
      </c>
      <c r="G80" s="82">
        <f>'DMI SR Data'!G77</f>
        <v>5118737.7616593838</v>
      </c>
      <c r="H80" s="205">
        <f>'DMI SR Data'!H77</f>
        <v>0.10486620636621047</v>
      </c>
      <c r="I80" s="34"/>
      <c r="J80" s="402" t="s">
        <v>450</v>
      </c>
      <c r="K80" s="382" t="s">
        <v>109</v>
      </c>
      <c r="L80" s="383"/>
      <c r="M80" s="384"/>
      <c r="N80" s="393" t="s">
        <v>23</v>
      </c>
      <c r="O80" s="394"/>
      <c r="P80" s="395"/>
    </row>
    <row r="81" spans="2:16" ht="15" thickBot="1">
      <c r="B81" s="87" t="s">
        <v>426</v>
      </c>
      <c r="C81" s="82">
        <f>'DMI SR Data'!C78</f>
        <v>130941992.51936954</v>
      </c>
      <c r="D81" s="82">
        <f>'DMI SR Data'!D78</f>
        <v>12642868.710326791</v>
      </c>
      <c r="E81" s="205">
        <f>'DMI SR Data'!E78</f>
        <v>0.10687204015758221</v>
      </c>
      <c r="F81" s="82">
        <f>'DMI SR Data'!F78</f>
        <v>370864628.41468138</v>
      </c>
      <c r="G81" s="82">
        <f>'DMI SR Data'!G78</f>
        <v>42468126.317864299</v>
      </c>
      <c r="H81" s="205">
        <f>'DMI SR Data'!H78</f>
        <v>0.12931966706924286</v>
      </c>
      <c r="I81" s="34"/>
      <c r="J81" s="403"/>
      <c r="K81" s="35" t="s">
        <v>20</v>
      </c>
      <c r="L81" s="35" t="s">
        <v>26</v>
      </c>
      <c r="M81" s="35" t="s">
        <v>27</v>
      </c>
      <c r="N81" s="35" t="s">
        <v>20</v>
      </c>
      <c r="O81" s="35" t="s">
        <v>26</v>
      </c>
      <c r="P81" s="35" t="s">
        <v>27</v>
      </c>
    </row>
    <row r="82" spans="2:16" ht="15" thickBot="1">
      <c r="B82" s="87" t="s">
        <v>282</v>
      </c>
      <c r="C82" s="82">
        <f>'DMI SR Data'!C79</f>
        <v>61833505.457577705</v>
      </c>
      <c r="D82" s="82">
        <f>'DMI SR Data'!D79</f>
        <v>6250870.860489361</v>
      </c>
      <c r="E82" s="205">
        <f>'DMI SR Data'!E79</f>
        <v>0.11246085950767061</v>
      </c>
      <c r="F82" s="82">
        <f>'DMI SR Data'!F79</f>
        <v>172826788.68012655</v>
      </c>
      <c r="G82" s="82">
        <f>'DMI SR Data'!G79</f>
        <v>21132471.41585964</v>
      </c>
      <c r="H82" s="205">
        <f>'DMI SR Data'!H79</f>
        <v>0.1393095786116017</v>
      </c>
      <c r="I82" s="34"/>
      <c r="J82" s="268" t="s">
        <v>451</v>
      </c>
      <c r="K82" s="269">
        <f>'DMI SR Data'!C101</f>
        <v>129806959.98927993</v>
      </c>
      <c r="L82" s="269">
        <f>'DMI SR Data'!D101</f>
        <v>9813553.2090395391</v>
      </c>
      <c r="M82" s="270">
        <f>'DMI SR Data'!E101</f>
        <v>8.1784103580060719E-2</v>
      </c>
      <c r="N82" s="269">
        <f>'DMI SR Data'!F101</f>
        <v>355798480.4848361</v>
      </c>
      <c r="O82" s="269">
        <f>'DMI SR Data'!G101</f>
        <v>34134345.021168768</v>
      </c>
      <c r="P82" s="271">
        <f>'DMI SR Data'!H101</f>
        <v>0.10611796982577909</v>
      </c>
    </row>
    <row r="83" spans="2:16">
      <c r="B83" s="87" t="s">
        <v>427</v>
      </c>
      <c r="C83" s="82">
        <f>'DMI SR Data'!C80</f>
        <v>77136825.475200132</v>
      </c>
      <c r="D83" s="82">
        <f>'DMI SR Data'!D80</f>
        <v>7441265.1046762466</v>
      </c>
      <c r="E83" s="205">
        <f>'DMI SR Data'!E80</f>
        <v>0.10676813652284453</v>
      </c>
      <c r="F83" s="82">
        <f>'DMI SR Data'!F80</f>
        <v>211221307.10292789</v>
      </c>
      <c r="G83" s="82">
        <f>'DMI SR Data'!G80</f>
        <v>23321708.419148356</v>
      </c>
      <c r="H83" s="205">
        <f>'DMI SR Data'!H80</f>
        <v>0.124117925650267</v>
      </c>
      <c r="I83" s="34"/>
      <c r="J83" s="87" t="s">
        <v>429</v>
      </c>
      <c r="K83" s="253">
        <f>'DMI SR Data'!C102</f>
        <v>37556735.744934969</v>
      </c>
      <c r="L83" s="239">
        <f>'DMI SR Data'!D102</f>
        <v>3206313.6231602132</v>
      </c>
      <c r="M83" s="263">
        <f>'DMI SR Data'!E102</f>
        <v>9.3341316499506097E-2</v>
      </c>
      <c r="N83" s="239">
        <f>'DMI SR Data'!F102</f>
        <v>103564811.348425</v>
      </c>
      <c r="O83" s="239">
        <f>'DMI SR Data'!G102</f>
        <v>10644537.196676433</v>
      </c>
      <c r="P83" s="264">
        <f>'DMI SR Data'!H102</f>
        <v>0.11455559396319458</v>
      </c>
    </row>
    <row r="84" spans="2:16" ht="15" thickBot="1">
      <c r="B84" s="88" t="s">
        <v>428</v>
      </c>
      <c r="C84" s="89">
        <f>'DMI SR Data'!C81</f>
        <v>119711222.02102576</v>
      </c>
      <c r="D84" s="89">
        <f>'DMI SR Data'!D81</f>
        <v>9968866.0188156664</v>
      </c>
      <c r="E84" s="206">
        <f>'DMI SR Data'!E81</f>
        <v>9.0838819048271138E-2</v>
      </c>
      <c r="F84" s="89">
        <f>'DMI SR Data'!F81</f>
        <v>343526709.11671382</v>
      </c>
      <c r="G84" s="89">
        <f>'DMI SR Data'!G81</f>
        <v>35433858.322769344</v>
      </c>
      <c r="H84" s="206">
        <f>'DMI SR Data'!H81</f>
        <v>0.11501032312647805</v>
      </c>
      <c r="I84" s="34"/>
      <c r="J84" s="88" t="s">
        <v>430</v>
      </c>
      <c r="K84" s="265">
        <f>'DMI SR Data'!C103</f>
        <v>92250224.244345725</v>
      </c>
      <c r="L84" s="89">
        <f>'DMI SR Data'!D103</f>
        <v>6607239.5858794749</v>
      </c>
      <c r="M84" s="206">
        <f>'DMI SR Data'!E103</f>
        <v>7.7148637593941152E-2</v>
      </c>
      <c r="N84" s="89">
        <f>'DMI SR Data'!F103</f>
        <v>252233669.1364111</v>
      </c>
      <c r="O84" s="89">
        <f>'DMI SR Data'!G103</f>
        <v>23489807.824492335</v>
      </c>
      <c r="P84" s="266">
        <f>'DMI SR Data'!H103</f>
        <v>0.10269044025824701</v>
      </c>
    </row>
    <row r="85" spans="2:16" ht="15" thickBot="1">
      <c r="B85" s="200"/>
      <c r="C85" s="34"/>
      <c r="D85" s="38"/>
      <c r="E85" s="34"/>
      <c r="F85" s="34"/>
      <c r="G85" s="38"/>
      <c r="H85" s="34"/>
      <c r="I85" s="34"/>
      <c r="J85" s="241"/>
      <c r="K85" s="65"/>
      <c r="L85" s="65"/>
      <c r="M85" s="245"/>
      <c r="N85" s="65"/>
      <c r="O85" s="65"/>
      <c r="P85" s="245"/>
    </row>
    <row r="86" spans="2:16" ht="15" thickBot="1">
      <c r="B86" s="405" t="s">
        <v>39</v>
      </c>
      <c r="C86" s="382" t="s">
        <v>109</v>
      </c>
      <c r="D86" s="383"/>
      <c r="E86" s="384"/>
      <c r="F86" s="398" t="s">
        <v>23</v>
      </c>
      <c r="G86" s="398"/>
      <c r="H86" s="398"/>
      <c r="I86" s="34"/>
      <c r="J86" s="407" t="s">
        <v>452</v>
      </c>
      <c r="K86" s="409" t="s">
        <v>64</v>
      </c>
      <c r="L86" s="410"/>
      <c r="M86" s="411"/>
      <c r="N86" s="409" t="s">
        <v>23</v>
      </c>
      <c r="O86" s="410"/>
      <c r="P86" s="411"/>
    </row>
    <row r="87" spans="2:16" ht="15" thickBot="1">
      <c r="B87" s="406"/>
      <c r="C87" s="35" t="s">
        <v>20</v>
      </c>
      <c r="D87" s="35" t="s">
        <v>26</v>
      </c>
      <c r="E87" s="35" t="s">
        <v>27</v>
      </c>
      <c r="F87" s="35" t="s">
        <v>20</v>
      </c>
      <c r="G87" s="35" t="s">
        <v>26</v>
      </c>
      <c r="H87" s="35" t="s">
        <v>27</v>
      </c>
      <c r="I87" s="34"/>
      <c r="J87" s="408"/>
      <c r="K87" s="251" t="s">
        <v>20</v>
      </c>
      <c r="L87" s="37" t="s">
        <v>26</v>
      </c>
      <c r="M87" s="37" t="s">
        <v>27</v>
      </c>
      <c r="N87" s="250" t="s">
        <v>20</v>
      </c>
      <c r="O87" s="250" t="s">
        <v>26</v>
      </c>
      <c r="P87" s="252" t="s">
        <v>27</v>
      </c>
    </row>
    <row r="88" spans="2:16" ht="15" thickBot="1">
      <c r="B88" s="273" t="s">
        <v>453</v>
      </c>
      <c r="C88" s="269">
        <f>'DMI SR Data'!C90</f>
        <v>468345143.51696497</v>
      </c>
      <c r="D88" s="269">
        <f>'DMI SR Data'!D90</f>
        <v>36253855.224704087</v>
      </c>
      <c r="E88" s="270">
        <f>'DMI SR Data'!E90</f>
        <v>8.390323111578786E-2</v>
      </c>
      <c r="F88" s="269">
        <f>'DMI SR Data'!F90</f>
        <v>1263580228.5084035</v>
      </c>
      <c r="G88" s="269">
        <f>'DMI SR Data'!G90</f>
        <v>118659125.08624959</v>
      </c>
      <c r="H88" s="271">
        <f>'DMI SR Data'!H90</f>
        <v>0.10363956497227542</v>
      </c>
      <c r="I88" s="34"/>
      <c r="J88" s="272" t="s">
        <v>454</v>
      </c>
      <c r="K88" s="269">
        <f>'DMI SR Data'!C112</f>
        <v>251948758.9531489</v>
      </c>
      <c r="L88" s="269">
        <f>'DMI SR Data'!D112</f>
        <v>19078897.244974375</v>
      </c>
      <c r="M88" s="270">
        <f>'DMI SR Data'!E112</f>
        <v>8.1929439494765846E-2</v>
      </c>
      <c r="N88" s="269">
        <f>'DMI SR Data'!F112</f>
        <v>682361008.89757526</v>
      </c>
      <c r="O88" s="269">
        <f>'DMI SR Data'!G112</f>
        <v>61639144.145870447</v>
      </c>
      <c r="P88" s="271">
        <f>'DMI SR Data'!H112</f>
        <v>9.9302356894624202E-2</v>
      </c>
    </row>
    <row r="89" spans="2:16">
      <c r="B89" s="242" t="s">
        <v>431</v>
      </c>
      <c r="C89" s="253">
        <f>'DMI SR Data'!C91</f>
        <v>27631867.650857441</v>
      </c>
      <c r="D89" s="239">
        <f>'DMI SR Data'!D91</f>
        <v>2482883.4707116261</v>
      </c>
      <c r="E89" s="263">
        <f>'DMI SR Data'!E91</f>
        <v>9.8726988451158598E-2</v>
      </c>
      <c r="F89" s="239">
        <f>'DMI SR Data'!F91</f>
        <v>71420922.096388802</v>
      </c>
      <c r="G89" s="239">
        <f>'DMI SR Data'!G91</f>
        <v>8052738.6179656833</v>
      </c>
      <c r="H89" s="264">
        <f>'DMI SR Data'!H91</f>
        <v>0.12707857754369181</v>
      </c>
      <c r="J89" s="257" t="s">
        <v>341</v>
      </c>
      <c r="K89" s="253">
        <f>'DMI SR Data'!C113</f>
        <v>26390924.971304026</v>
      </c>
      <c r="L89" s="239">
        <f>'DMI SR Data'!D113</f>
        <v>2411869.0110367276</v>
      </c>
      <c r="M89" s="263">
        <f>'DMI SR Data'!E113</f>
        <v>0.10058231712846138</v>
      </c>
      <c r="N89" s="239">
        <f>'DMI SR Data'!F113</f>
        <v>73146277.23155956</v>
      </c>
      <c r="O89" s="239">
        <f>'DMI SR Data'!G113</f>
        <v>7713213.2774071768</v>
      </c>
      <c r="P89" s="264">
        <f>'DMI SR Data'!H113</f>
        <v>0.11787944521154731</v>
      </c>
    </row>
    <row r="90" spans="2:16">
      <c r="B90" s="242" t="s">
        <v>432</v>
      </c>
      <c r="C90" s="253">
        <f>'DMI SR Data'!C92</f>
        <v>148426730.82369259</v>
      </c>
      <c r="D90" s="239">
        <f>'DMI SR Data'!D92</f>
        <v>10569745.156262755</v>
      </c>
      <c r="E90" s="263">
        <f>'DMI SR Data'!E92</f>
        <v>7.6671813946095652E-2</v>
      </c>
      <c r="F90" s="239">
        <f>'DMI SR Data'!F92</f>
        <v>411101242.07211685</v>
      </c>
      <c r="G90" s="239">
        <f>'DMI SR Data'!G92</f>
        <v>37003278.141852438</v>
      </c>
      <c r="H90" s="264">
        <f>'DMI SR Data'!H92</f>
        <v>9.8913337440003329E-2</v>
      </c>
      <c r="J90" s="257" t="s">
        <v>342</v>
      </c>
      <c r="K90" s="253">
        <f>'DMI SR Data'!C114</f>
        <v>103169597.18122035</v>
      </c>
      <c r="L90" s="239">
        <f>'DMI SR Data'!D114</f>
        <v>6542372.8183100522</v>
      </c>
      <c r="M90" s="263">
        <f>'DMI SR Data'!E114</f>
        <v>6.7707345020471238E-2</v>
      </c>
      <c r="N90" s="239">
        <f>'DMI SR Data'!F114</f>
        <v>275758927.29849291</v>
      </c>
      <c r="O90" s="239">
        <f>'DMI SR Data'!G114</f>
        <v>21970039.815762013</v>
      </c>
      <c r="P90" s="264">
        <f>'DMI SR Data'!H114</f>
        <v>8.6568171024655166E-2</v>
      </c>
    </row>
    <row r="91" spans="2:16" ht="15.5">
      <c r="B91" s="242" t="s">
        <v>433</v>
      </c>
      <c r="C91" s="253">
        <f>'DMI SR Data'!C93</f>
        <v>41982063.189052664</v>
      </c>
      <c r="D91" s="239">
        <f>'DMI SR Data'!D93</f>
        <v>3214734.2075775266</v>
      </c>
      <c r="E91" s="263">
        <f>'DMI SR Data'!E93</f>
        <v>8.2923799292793129E-2</v>
      </c>
      <c r="F91" s="239">
        <f>'DMI SR Data'!F93</f>
        <v>111254116.12931244</v>
      </c>
      <c r="G91" s="239">
        <f>'DMI SR Data'!G93</f>
        <v>10578299.884046689</v>
      </c>
      <c r="H91" s="264">
        <f>'DMI SR Data'!H93</f>
        <v>0.10507289911885</v>
      </c>
      <c r="I91" s="229"/>
      <c r="J91" s="257" t="s">
        <v>343</v>
      </c>
      <c r="K91" s="253">
        <f>'DMI SR Data'!C115</f>
        <v>58061371.108449504</v>
      </c>
      <c r="L91" s="239">
        <f>'DMI SR Data'!D115</f>
        <v>4957840.4096053392</v>
      </c>
      <c r="M91" s="263">
        <f>'DMI SR Data'!E115</f>
        <v>9.336178488247393E-2</v>
      </c>
      <c r="N91" s="239">
        <f>'DMI SR Data'!F115</f>
        <v>158402218.78791773</v>
      </c>
      <c r="O91" s="239">
        <f>'DMI SR Data'!G115</f>
        <v>15971540.391107619</v>
      </c>
      <c r="P91" s="264">
        <f>'DMI SR Data'!H115</f>
        <v>0.11213553548211787</v>
      </c>
    </row>
    <row r="92" spans="2:16" ht="15" thickBot="1">
      <c r="B92" s="242" t="s">
        <v>434</v>
      </c>
      <c r="C92" s="253">
        <f>'DMI SR Data'!C94</f>
        <v>35179890.215481251</v>
      </c>
      <c r="D92" s="239">
        <f>'DMI SR Data'!D94</f>
        <v>3351906.6383903772</v>
      </c>
      <c r="E92" s="263">
        <f>'DMI SR Data'!E94</f>
        <v>0.10531319492080581</v>
      </c>
      <c r="F92" s="239">
        <f>'DMI SR Data'!F94</f>
        <v>91894806.407874152</v>
      </c>
      <c r="G92" s="239">
        <f>'DMI SR Data'!G94</f>
        <v>10643867.291896209</v>
      </c>
      <c r="H92" s="264">
        <f>'DMI SR Data'!H94</f>
        <v>0.13099992944946898</v>
      </c>
      <c r="I92" s="34"/>
      <c r="J92" s="258" t="s">
        <v>344</v>
      </c>
      <c r="K92" s="265">
        <f>'DMI SR Data'!C116</f>
        <v>64326865.692182869</v>
      </c>
      <c r="L92" s="89">
        <f>'DMI SR Data'!D116</f>
        <v>5166815.0060213283</v>
      </c>
      <c r="M92" s="206">
        <f>'DMI SR Data'!E116</f>
        <v>8.7336216688366136E-2</v>
      </c>
      <c r="N92" s="89">
        <f>'DMI SR Data'!F116</f>
        <v>175053585.57960507</v>
      </c>
      <c r="O92" s="89">
        <f>'DMI SR Data'!G116</f>
        <v>15984350.661593616</v>
      </c>
      <c r="P92" s="266">
        <f>'DMI SR Data'!H116</f>
        <v>0.10048675138113526</v>
      </c>
    </row>
    <row r="93" spans="2:16" ht="15" thickBot="1">
      <c r="B93" s="242" t="s">
        <v>435</v>
      </c>
      <c r="C93" s="253">
        <f>'DMI SR Data'!C95</f>
        <v>84718819.043754086</v>
      </c>
      <c r="D93" s="239">
        <f>'DMI SR Data'!D95</f>
        <v>6291412.0667413026</v>
      </c>
      <c r="E93" s="263">
        <f>'DMI SR Data'!E95</f>
        <v>8.0219559835572871E-2</v>
      </c>
      <c r="F93" s="239">
        <f>'DMI SR Data'!F95</f>
        <v>232611962.3162362</v>
      </c>
      <c r="G93" s="239">
        <f>'DMI SR Data'!G95</f>
        <v>18542929.855110258</v>
      </c>
      <c r="H93" s="264">
        <f>'DMI SR Data'!H95</f>
        <v>8.6621262505484437E-2</v>
      </c>
      <c r="I93" s="36"/>
    </row>
    <row r="94" spans="2:16" ht="15" thickBot="1">
      <c r="B94" s="242" t="s">
        <v>436</v>
      </c>
      <c r="C94" s="253">
        <f>'DMI SR Data'!C96</f>
        <v>70549970.803320959</v>
      </c>
      <c r="D94" s="239">
        <f>'DMI SR Data'!D96</f>
        <v>5507064.186754249</v>
      </c>
      <c r="E94" s="263">
        <f>'DMI SR Data'!E96</f>
        <v>8.4668174797581625E-2</v>
      </c>
      <c r="F94" s="239">
        <f>'DMI SR Data'!F96</f>
        <v>184897494.49855435</v>
      </c>
      <c r="G94" s="239">
        <f>'DMI SR Data'!G96</f>
        <v>18053224.281981617</v>
      </c>
      <c r="H94" s="264">
        <f>'DMI SR Data'!H96</f>
        <v>0.10820404116094351</v>
      </c>
      <c r="I94" s="34"/>
      <c r="J94" s="402" t="s">
        <v>40</v>
      </c>
      <c r="K94" s="382" t="s">
        <v>109</v>
      </c>
      <c r="L94" s="383"/>
      <c r="M94" s="384"/>
      <c r="N94" s="393" t="s">
        <v>23</v>
      </c>
      <c r="O94" s="394"/>
      <c r="P94" s="395"/>
    </row>
    <row r="95" spans="2:16" ht="15" thickBot="1">
      <c r="B95" s="242" t="s">
        <v>437</v>
      </c>
      <c r="C95" s="253">
        <f>'DMI SR Data'!C97</f>
        <v>26271841.553465545</v>
      </c>
      <c r="D95" s="239">
        <f>'DMI SR Data'!D97</f>
        <v>2175151.3042029589</v>
      </c>
      <c r="E95" s="263">
        <f>'DMI SR Data'!E97</f>
        <v>9.0267637659056668E-2</v>
      </c>
      <c r="F95" s="239">
        <f>'DMI SR Data'!F97</f>
        <v>70801205.851865292</v>
      </c>
      <c r="G95" s="239">
        <f>'DMI SR Data'!G97</f>
        <v>7136580.2511573434</v>
      </c>
      <c r="H95" s="264">
        <f>'DMI SR Data'!H97</f>
        <v>0.11209647718525161</v>
      </c>
      <c r="I95" s="34"/>
      <c r="J95" s="403"/>
      <c r="K95" s="35" t="s">
        <v>20</v>
      </c>
      <c r="L95" s="35" t="s">
        <v>26</v>
      </c>
      <c r="M95" s="35" t="s">
        <v>27</v>
      </c>
      <c r="N95" s="35" t="s">
        <v>20</v>
      </c>
      <c r="O95" s="35" t="s">
        <v>26</v>
      </c>
      <c r="P95" s="35" t="s">
        <v>27</v>
      </c>
    </row>
    <row r="96" spans="2:16" ht="15" thickBot="1">
      <c r="B96" s="242" t="s">
        <v>438</v>
      </c>
      <c r="C96" s="253">
        <f>'DMI SR Data'!C98</f>
        <v>11390643.068415863</v>
      </c>
      <c r="D96" s="239">
        <f>'DMI SR Data'!D98</f>
        <v>1030214.4028700851</v>
      </c>
      <c r="E96" s="263">
        <f>'DMI SR Data'!E98</f>
        <v>9.9437430257700091E-2</v>
      </c>
      <c r="F96" s="239">
        <f>'DMI SR Data'!F98</f>
        <v>30124774.783817519</v>
      </c>
      <c r="G96" s="239">
        <f>'DMI SR Data'!G98</f>
        <v>3255740.9699716978</v>
      </c>
      <c r="H96" s="264">
        <f>'DMI SR Data'!H98</f>
        <v>0.12117074966402362</v>
      </c>
      <c r="I96" s="34"/>
      <c r="J96" s="268" t="s">
        <v>455</v>
      </c>
      <c r="K96" s="269">
        <f>'DMI SR Data'!C110</f>
        <v>449590610.72184163</v>
      </c>
      <c r="L96" s="269">
        <f>'DMI SR Data'!D110</f>
        <v>31722231.004543006</v>
      </c>
      <c r="M96" s="270">
        <f>'DMI SR Data'!E110</f>
        <v>7.5914408805002456E-2</v>
      </c>
      <c r="N96" s="269">
        <f>'DMI SR Data'!F110</f>
        <v>1287014703.6611271</v>
      </c>
      <c r="O96" s="269">
        <f>'DMI SR Data'!G110</f>
        <v>105667248.21998429</v>
      </c>
      <c r="P96" s="271">
        <f>'DMI SR Data'!H110</f>
        <v>8.9446375605495052E-2</v>
      </c>
    </row>
    <row r="97" spans="2:16" ht="15" thickBot="1">
      <c r="B97" s="243" t="s">
        <v>245</v>
      </c>
      <c r="C97" s="253">
        <f>'DMI SR Data'!C99</f>
        <v>11203856.894422155</v>
      </c>
      <c r="D97" s="239">
        <f>'DMI SR Data'!D99</f>
        <v>759822.97867283225</v>
      </c>
      <c r="E97" s="263">
        <f>'DMI SR Data'!E99</f>
        <v>7.2751868176820028E-2</v>
      </c>
      <c r="F97" s="239">
        <f>'DMI SR Data'!F99</f>
        <v>29287831.904199112</v>
      </c>
      <c r="G97" s="239">
        <f>'DMI SR Data'!G99</f>
        <v>2681590.6080712005</v>
      </c>
      <c r="H97" s="264">
        <f>'DMI SR Data'!H99</f>
        <v>0.10078802857664305</v>
      </c>
      <c r="I97" s="34"/>
      <c r="J97" s="268" t="s">
        <v>456</v>
      </c>
      <c r="K97" s="269">
        <f>'DMI SR Data'!C117</f>
        <v>23031623.161233589</v>
      </c>
      <c r="L97" s="269">
        <f>'DMI SR Data'!D117</f>
        <v>1949529.4077133276</v>
      </c>
      <c r="M97" s="270">
        <f>'DMI SR Data'!E117</f>
        <v>9.2473234893370004E-2</v>
      </c>
      <c r="N97" s="269">
        <f>'DMI SR Data'!F117</f>
        <v>68091376.582616344</v>
      </c>
      <c r="O97" s="269">
        <f>'DMI SR Data'!G117</f>
        <v>6379736.2752035111</v>
      </c>
      <c r="P97" s="271">
        <f>'DMI SR Data'!H117</f>
        <v>0.1033797877259985</v>
      </c>
    </row>
    <row r="98" spans="2:16" ht="15" thickBot="1">
      <c r="B98" s="244" t="s">
        <v>439</v>
      </c>
      <c r="C98" s="265">
        <f>'DMI SR Data'!C100</f>
        <v>10989460.274522778</v>
      </c>
      <c r="D98" s="89">
        <f>'DMI SR Data'!D100</f>
        <v>870920.81252291612</v>
      </c>
      <c r="E98" s="206">
        <f>'DMI SR Data'!E100</f>
        <v>8.6071790873935516E-2</v>
      </c>
      <c r="F98" s="89">
        <f>'DMI SR Data'!F100</f>
        <v>30185872.448039126</v>
      </c>
      <c r="G98" s="89">
        <f>'DMI SR Data'!G100</f>
        <v>2710875.1841962785</v>
      </c>
      <c r="H98" s="266">
        <f>'DMI SR Data'!H100</f>
        <v>9.8666986502808349E-2</v>
      </c>
      <c r="I98" s="34"/>
      <c r="J98" s="268" t="s">
        <v>457</v>
      </c>
      <c r="K98" s="269">
        <f>'DMI SR Data'!C119</f>
        <v>81009665.726604596</v>
      </c>
      <c r="L98" s="269">
        <f>'DMI SR Data'!D119</f>
        <v>7224162.129351601</v>
      </c>
      <c r="M98" s="270">
        <f>'DMI SR Data'!E119</f>
        <v>9.7907607553695056E-2</v>
      </c>
      <c r="N98" s="269">
        <f>'DMI SR Data'!F119</f>
        <v>214091435.34595764</v>
      </c>
      <c r="O98" s="269">
        <f>'DMI SR Data'!G119</f>
        <v>23762087.105127573</v>
      </c>
      <c r="P98" s="271">
        <f>'DMI SR Data'!H119</f>
        <v>0.12484720472567695</v>
      </c>
    </row>
    <row r="99" spans="2:16" ht="15" thickBot="1">
      <c r="B99" s="241"/>
      <c r="C99" s="65"/>
      <c r="D99" s="65"/>
      <c r="E99" s="245"/>
      <c r="F99" s="65"/>
      <c r="G99" s="65"/>
      <c r="H99" s="245"/>
      <c r="I99" s="34"/>
      <c r="J99" s="268" t="s">
        <v>458</v>
      </c>
      <c r="K99" s="269">
        <f>'DMI SR Data'!C121</f>
        <v>57496060.212288111</v>
      </c>
      <c r="L99" s="269">
        <f>'DMI SR Data'!D121</f>
        <v>4005014.7714714631</v>
      </c>
      <c r="M99" s="270">
        <f>'DMI SR Data'!E121</f>
        <v>7.4872620986678518E-2</v>
      </c>
      <c r="N99" s="269">
        <f>'DMI SR Data'!F121</f>
        <v>161751123.56355664</v>
      </c>
      <c r="O99" s="269">
        <f>'DMI SR Data'!G121</f>
        <v>13540663.734596252</v>
      </c>
      <c r="P99" s="271">
        <f>'DMI SR Data'!H121</f>
        <v>9.1361053398138103E-2</v>
      </c>
    </row>
    <row r="100" spans="2:16" ht="15" thickBot="1">
      <c r="B100" s="241"/>
      <c r="C100" s="65"/>
      <c r="D100" s="65"/>
      <c r="E100" s="245"/>
      <c r="F100" s="65"/>
      <c r="G100" s="65"/>
      <c r="H100" s="245"/>
      <c r="I100" s="34"/>
      <c r="J100" s="268" t="s">
        <v>459</v>
      </c>
      <c r="K100" s="269">
        <f>'DMI SR Data'!C123</f>
        <v>128263079.62086034</v>
      </c>
      <c r="L100" s="269">
        <f>'DMI SR Data'!D123</f>
        <v>9747697.0799629241</v>
      </c>
      <c r="M100" s="270">
        <f>'DMI SR Data'!E123</f>
        <v>8.2248370388537356E-2</v>
      </c>
      <c r="N100" s="269">
        <f>'DMI SR Data'!F123</f>
        <v>352660282.44261682</v>
      </c>
      <c r="O100" s="269">
        <f>'DMI SR Data'!G123</f>
        <v>32737875.277330577</v>
      </c>
      <c r="P100" s="271">
        <f>'DMI SR Data'!H123</f>
        <v>0.10233067313855489</v>
      </c>
    </row>
    <row r="101" spans="2:16" ht="15" thickBot="1">
      <c r="B101" s="241"/>
      <c r="C101" s="65"/>
      <c r="D101" s="65"/>
      <c r="E101" s="245"/>
      <c r="F101" s="65"/>
      <c r="G101" s="65"/>
      <c r="H101" s="245"/>
      <c r="I101" s="34"/>
      <c r="J101" s="268" t="s">
        <v>460</v>
      </c>
      <c r="K101" s="269">
        <f>'DMI SR Data'!C125</f>
        <v>105098063.31002593</v>
      </c>
      <c r="L101" s="269">
        <f>'DMI SR Data'!D125</f>
        <v>7170302.6171097308</v>
      </c>
      <c r="M101" s="270">
        <f>'DMI SR Data'!E125</f>
        <v>7.3220326558824392E-2</v>
      </c>
      <c r="N101" s="269">
        <f>'DMI SR Data'!F125</f>
        <v>301512539.19338286</v>
      </c>
      <c r="O101" s="269">
        <f>'DMI SR Data'!G125</f>
        <v>24291312.714066684</v>
      </c>
      <c r="P101" s="271">
        <f>'DMI SR Data'!H125</f>
        <v>8.7624288452093288E-2</v>
      </c>
    </row>
    <row r="102" spans="2:16" ht="15" thickBot="1">
      <c r="B102" s="241"/>
      <c r="C102" s="65"/>
      <c r="D102" s="65"/>
      <c r="E102" s="245"/>
      <c r="F102" s="65"/>
      <c r="G102" s="65"/>
      <c r="H102" s="245"/>
      <c r="I102" s="34"/>
      <c r="J102" s="268" t="s">
        <v>461</v>
      </c>
      <c r="K102" s="269">
        <f>'DMI SR Data'!C127</f>
        <v>76284709.98683016</v>
      </c>
      <c r="L102" s="269">
        <f>'DMI SR Data'!D127</f>
        <v>6300450.4307318181</v>
      </c>
      <c r="M102" s="270">
        <f>'DMI SR Data'!E127</f>
        <v>9.0026678437334473E-2</v>
      </c>
      <c r="N102" s="269">
        <f>'DMI SR Data'!F127</f>
        <v>202650617.21789226</v>
      </c>
      <c r="O102" s="269">
        <f>'DMI SR Data'!G127</f>
        <v>19966130.989072174</v>
      </c>
      <c r="P102" s="271">
        <f>'DMI SR Data'!H127</f>
        <v>0.10929297501520598</v>
      </c>
    </row>
    <row r="103" spans="2:16">
      <c r="B103" s="241"/>
      <c r="C103" s="65"/>
      <c r="D103" s="65"/>
      <c r="E103" s="245"/>
      <c r="F103" s="65"/>
      <c r="G103" s="65"/>
      <c r="H103" s="245"/>
      <c r="I103" s="34"/>
      <c r="J103" s="246"/>
      <c r="K103" s="247"/>
      <c r="L103" s="247"/>
      <c r="M103" s="248"/>
      <c r="N103" s="247"/>
      <c r="O103" s="247"/>
      <c r="P103" s="248"/>
    </row>
    <row r="104" spans="2:16">
      <c r="B104" s="241"/>
      <c r="C104" s="65"/>
      <c r="D104" s="65"/>
      <c r="E104" s="245"/>
      <c r="F104" s="65"/>
      <c r="G104" s="65"/>
      <c r="H104" s="245"/>
      <c r="I104" s="34"/>
      <c r="J104" s="246"/>
      <c r="K104" s="247"/>
      <c r="L104" s="247"/>
      <c r="M104" s="248"/>
      <c r="N104" s="247"/>
      <c r="O104" s="247"/>
      <c r="P104" s="248"/>
    </row>
    <row r="105" spans="2:16">
      <c r="B105" s="241"/>
      <c r="C105" s="65"/>
      <c r="D105" s="65"/>
      <c r="E105" s="245"/>
      <c r="F105" s="65"/>
      <c r="G105" s="65"/>
      <c r="H105" s="245"/>
      <c r="I105" s="34"/>
    </row>
    <row r="106" spans="2:16" ht="16" thickBot="1">
      <c r="B106" s="241"/>
      <c r="C106" s="34"/>
      <c r="D106" s="38"/>
      <c r="E106" s="34"/>
      <c r="F106" s="34"/>
      <c r="G106" s="38"/>
      <c r="H106" s="34"/>
      <c r="I106" s="34"/>
      <c r="J106" s="229"/>
      <c r="K106" s="229"/>
      <c r="L106" s="229"/>
      <c r="M106" s="229"/>
      <c r="N106" s="229"/>
      <c r="O106" s="229"/>
      <c r="P106" s="229"/>
    </row>
    <row r="107" spans="2:16" ht="15" thickBot="1">
      <c r="I107" s="34"/>
      <c r="J107" s="402" t="s">
        <v>440</v>
      </c>
      <c r="K107" s="382" t="s">
        <v>109</v>
      </c>
      <c r="L107" s="383"/>
      <c r="M107" s="384"/>
      <c r="N107" s="393" t="s">
        <v>23</v>
      </c>
      <c r="O107" s="394"/>
      <c r="P107" s="395"/>
    </row>
    <row r="108" spans="2:16" ht="16" thickBot="1">
      <c r="B108" s="229" t="str">
        <f>'HOME PAGE'!H7</f>
        <v>YTD Ending 02-23-2025</v>
      </c>
      <c r="C108" s="229"/>
      <c r="D108" s="229"/>
      <c r="E108" s="229"/>
      <c r="F108" s="229"/>
      <c r="G108" s="229"/>
      <c r="H108" s="229"/>
      <c r="I108" s="34"/>
      <c r="J108" s="403"/>
      <c r="K108" s="35" t="s">
        <v>20</v>
      </c>
      <c r="L108" s="35" t="s">
        <v>26</v>
      </c>
      <c r="M108" s="35" t="s">
        <v>27</v>
      </c>
      <c r="N108" s="35" t="s">
        <v>20</v>
      </c>
      <c r="O108" s="35" t="s">
        <v>26</v>
      </c>
      <c r="P108" s="35" t="s">
        <v>27</v>
      </c>
    </row>
    <row r="109" spans="2:16" ht="15" thickBot="1">
      <c r="B109" s="404" t="s">
        <v>37</v>
      </c>
      <c r="C109" s="382" t="s">
        <v>109</v>
      </c>
      <c r="D109" s="383"/>
      <c r="E109" s="384"/>
      <c r="F109" s="398" t="s">
        <v>23</v>
      </c>
      <c r="G109" s="398"/>
      <c r="H109" s="398"/>
      <c r="I109" s="34"/>
      <c r="J109" s="268" t="s">
        <v>440</v>
      </c>
      <c r="K109" s="269">
        <f>'DMI SR Data'!C201</f>
        <v>109130233.98703782</v>
      </c>
      <c r="L109" s="269">
        <f>'DMI SR Data'!D201</f>
        <v>6989512.396006003</v>
      </c>
      <c r="M109" s="270">
        <f>'DMI SR Data'!E201</f>
        <v>6.8430223393092793E-2</v>
      </c>
      <c r="N109" s="269">
        <f>'DMI SR Data'!F201</f>
        <v>327117015.67739087</v>
      </c>
      <c r="O109" s="269">
        <f>'DMI SR Data'!G201</f>
        <v>30504825.878428519</v>
      </c>
      <c r="P109" s="271">
        <f>'DMI SR Data'!H201</f>
        <v>0.10284414102840501</v>
      </c>
    </row>
    <row r="110" spans="2:16" ht="15" thickBot="1">
      <c r="B110" s="404"/>
      <c r="C110" s="35" t="s">
        <v>20</v>
      </c>
      <c r="D110" s="35" t="s">
        <v>26</v>
      </c>
      <c r="E110" s="35" t="s">
        <v>27</v>
      </c>
      <c r="F110" s="35" t="s">
        <v>20</v>
      </c>
      <c r="G110" s="35" t="s">
        <v>26</v>
      </c>
      <c r="H110" s="35" t="s">
        <v>27</v>
      </c>
      <c r="I110" s="34"/>
      <c r="J110" s="87" t="s">
        <v>406</v>
      </c>
      <c r="K110" s="253">
        <f>'DMI SR Data'!C202</f>
        <v>28425946.418072067</v>
      </c>
      <c r="L110" s="254">
        <f>'DMI SR Data'!D202</f>
        <v>1925246.4516340904</v>
      </c>
      <c r="M110" s="255">
        <f>'DMI SR Data'!E202</f>
        <v>7.2648890560337437E-2</v>
      </c>
      <c r="N110" s="254">
        <f>'DMI SR Data'!F202</f>
        <v>81907902.802670196</v>
      </c>
      <c r="O110" s="254">
        <f>'DMI SR Data'!G202</f>
        <v>8282572.6677206457</v>
      </c>
      <c r="P110" s="256">
        <f>'DMI SR Data'!H202</f>
        <v>0.11249623808191188</v>
      </c>
    </row>
    <row r="111" spans="2:16" ht="15" thickBot="1">
      <c r="B111" s="268" t="s">
        <v>441</v>
      </c>
      <c r="C111" s="269">
        <f>'DMI SR Data'!C207</f>
        <v>27686924.172689371</v>
      </c>
      <c r="D111" s="269">
        <f>'DMI SR Data'!D207</f>
        <v>2744292.7542831153</v>
      </c>
      <c r="E111" s="270">
        <f>'DMI SR Data'!E207</f>
        <v>0.11002418743428899</v>
      </c>
      <c r="F111" s="269">
        <f>'DMI SR Data'!F207</f>
        <v>75604598.921211854</v>
      </c>
      <c r="G111" s="269">
        <f>'DMI SR Data'!G207</f>
        <v>9785928.4916172475</v>
      </c>
      <c r="H111" s="270">
        <f>'DMI SR Data'!H207</f>
        <v>0.14868013023880711</v>
      </c>
      <c r="I111" s="34"/>
      <c r="J111" s="87" t="s">
        <v>408</v>
      </c>
      <c r="K111" s="253">
        <f>'DMI SR Data'!C203</f>
        <v>22108721.767329011</v>
      </c>
      <c r="L111" s="254">
        <f>'DMI SR Data'!D203</f>
        <v>1291212.2122221254</v>
      </c>
      <c r="M111" s="255">
        <f>'DMI SR Data'!E203</f>
        <v>6.2025296964754811E-2</v>
      </c>
      <c r="N111" s="254">
        <f>'DMI SR Data'!F203</f>
        <v>66591791.683967225</v>
      </c>
      <c r="O111" s="254">
        <f>'DMI SR Data'!G203</f>
        <v>6094907.0819370225</v>
      </c>
      <c r="P111" s="256">
        <f>'DMI SR Data'!H203</f>
        <v>0.1007474537247904</v>
      </c>
    </row>
    <row r="112" spans="2:16">
      <c r="B112" s="87" t="s">
        <v>405</v>
      </c>
      <c r="C112" s="82">
        <f>'DMI SR Data'!C208</f>
        <v>24738219.800208397</v>
      </c>
      <c r="D112" s="82">
        <f>'DMI SR Data'!D208</f>
        <v>2447503.2391051762</v>
      </c>
      <c r="E112" s="205">
        <f>'DMI SR Data'!E208</f>
        <v>0.10979921764273887</v>
      </c>
      <c r="F112" s="82">
        <f>'DMI SR Data'!F208</f>
        <v>67693751.211069405</v>
      </c>
      <c r="G112" s="82">
        <f>'DMI SR Data'!G208</f>
        <v>8739153.2408571392</v>
      </c>
      <c r="H112" s="205">
        <f>'DMI SR Data'!H208</f>
        <v>0.14823531228679965</v>
      </c>
      <c r="I112" s="34"/>
      <c r="J112" s="87" t="s">
        <v>409</v>
      </c>
      <c r="K112" s="253">
        <f>'DMI SR Data'!C204</f>
        <v>36459204.630608432</v>
      </c>
      <c r="L112" s="254">
        <f>'DMI SR Data'!D204</f>
        <v>2278048.8805126026</v>
      </c>
      <c r="M112" s="255">
        <f>'DMI SR Data'!E204</f>
        <v>6.6646338619085921E-2</v>
      </c>
      <c r="N112" s="254">
        <f>'DMI SR Data'!F204</f>
        <v>113087680.00972147</v>
      </c>
      <c r="O112" s="254">
        <f>'DMI SR Data'!G204</f>
        <v>9730324.7874126285</v>
      </c>
      <c r="P112" s="256">
        <f>'DMI SR Data'!H204</f>
        <v>9.4142548118456668E-2</v>
      </c>
    </row>
    <row r="113" spans="2:16" ht="15" thickBot="1">
      <c r="B113" s="88" t="s">
        <v>407</v>
      </c>
      <c r="C113" s="89">
        <f>'DMI SR Data'!C209</f>
        <v>2948704.3724809228</v>
      </c>
      <c r="D113" s="89">
        <f>'DMI SR Data'!D209</f>
        <v>296789.51517793909</v>
      </c>
      <c r="E113" s="206">
        <f>'DMI SR Data'!E209</f>
        <v>0.11191517493882747</v>
      </c>
      <c r="F113" s="89">
        <f>'DMI SR Data'!F209</f>
        <v>7910847.710142469</v>
      </c>
      <c r="G113" s="89">
        <f>'DMI SR Data'!G209</f>
        <v>1046775.2507601604</v>
      </c>
      <c r="H113" s="206">
        <f>'DMI SR Data'!H209</f>
        <v>0.15250061198426781</v>
      </c>
      <c r="I113" s="34"/>
      <c r="J113" s="87" t="s">
        <v>410</v>
      </c>
      <c r="K113" s="253">
        <f>'DMI SR Data'!C205</f>
        <v>2189613.7280492303</v>
      </c>
      <c r="L113" s="254">
        <f>'DMI SR Data'!D205</f>
        <v>142740.66321169864</v>
      </c>
      <c r="M113" s="255">
        <f>'DMI SR Data'!E205</f>
        <v>6.973596246088104E-2</v>
      </c>
      <c r="N113" s="254">
        <f>'DMI SR Data'!F205</f>
        <v>6347906.1056416463</v>
      </c>
      <c r="O113" s="254">
        <f>'DMI SR Data'!G205</f>
        <v>652258.50722550135</v>
      </c>
      <c r="P113" s="256">
        <f>'DMI SR Data'!H205</f>
        <v>0.11451876120406088</v>
      </c>
    </row>
    <row r="114" spans="2:16" ht="15" thickBot="1">
      <c r="B114" s="34"/>
      <c r="C114" s="34"/>
      <c r="D114" s="38"/>
      <c r="E114" s="34"/>
      <c r="F114" s="34"/>
      <c r="G114" s="38"/>
      <c r="H114" s="34"/>
      <c r="I114" s="34"/>
      <c r="J114" s="88" t="s">
        <v>254</v>
      </c>
      <c r="K114" s="259">
        <f>'DMI SR Data'!C206</f>
        <v>19946747.442978773</v>
      </c>
      <c r="L114" s="260">
        <f>'DMI SR Data'!D206</f>
        <v>1352264.1884262525</v>
      </c>
      <c r="M114" s="261">
        <f>'DMI SR Data'!E206</f>
        <v>7.272394558720395E-2</v>
      </c>
      <c r="N114" s="260">
        <f>'DMI SR Data'!F206</f>
        <v>59181735.075390242</v>
      </c>
      <c r="O114" s="260">
        <f>'DMI SR Data'!G206</f>
        <v>5744762.8341325969</v>
      </c>
      <c r="P114" s="262">
        <f>'DMI SR Data'!H206</f>
        <v>0.10750539548154223</v>
      </c>
    </row>
    <row r="115" spans="2:16" ht="15" thickBot="1">
      <c r="B115" s="402" t="s">
        <v>38</v>
      </c>
      <c r="C115" s="382" t="s">
        <v>109</v>
      </c>
      <c r="D115" s="383"/>
      <c r="E115" s="384"/>
      <c r="F115" s="398" t="s">
        <v>23</v>
      </c>
      <c r="G115" s="398"/>
      <c r="H115" s="398"/>
      <c r="I115" s="34"/>
    </row>
    <row r="116" spans="2:16" ht="15" thickBot="1">
      <c r="B116" s="403"/>
      <c r="C116" s="35" t="s">
        <v>20</v>
      </c>
      <c r="D116" s="35" t="s">
        <v>26</v>
      </c>
      <c r="E116" s="35" t="s">
        <v>27</v>
      </c>
      <c r="F116" s="35" t="s">
        <v>20</v>
      </c>
      <c r="G116" s="35" t="s">
        <v>26</v>
      </c>
      <c r="H116" s="35" t="s">
        <v>27</v>
      </c>
      <c r="I116" s="34"/>
      <c r="J116" s="402" t="s">
        <v>443</v>
      </c>
      <c r="K116" s="382" t="s">
        <v>109</v>
      </c>
      <c r="L116" s="383"/>
      <c r="M116" s="384"/>
      <c r="N116" s="393" t="s">
        <v>23</v>
      </c>
      <c r="O116" s="394"/>
      <c r="P116" s="395"/>
    </row>
    <row r="117" spans="2:16" ht="15" thickBot="1">
      <c r="B117" s="268" t="s">
        <v>442</v>
      </c>
      <c r="C117" s="269">
        <f>'DMI SR Data'!C151</f>
        <v>86127025.03836979</v>
      </c>
      <c r="D117" s="269">
        <f>'DMI SR Data'!D151</f>
        <v>9110828.5423875004</v>
      </c>
      <c r="E117" s="270">
        <f>'DMI SR Data'!E151</f>
        <v>0.11829756540707363</v>
      </c>
      <c r="F117" s="269">
        <f>'DMI SR Data'!F151</f>
        <v>241454959.59070247</v>
      </c>
      <c r="G117" s="269">
        <f>'DMI SR Data'!G151</f>
        <v>31542302.198208362</v>
      </c>
      <c r="H117" s="271">
        <f>'DMI SR Data'!H151</f>
        <v>0.15026393639155666</v>
      </c>
      <c r="I117" s="34"/>
      <c r="J117" s="403"/>
      <c r="K117" s="35" t="s">
        <v>20</v>
      </c>
      <c r="L117" s="35" t="s">
        <v>26</v>
      </c>
      <c r="M117" s="35" t="s">
        <v>27</v>
      </c>
      <c r="N117" s="35" t="s">
        <v>20</v>
      </c>
      <c r="O117" s="35" t="s">
        <v>26</v>
      </c>
      <c r="P117" s="35" t="s">
        <v>27</v>
      </c>
    </row>
    <row r="118" spans="2:16" ht="15" thickBot="1">
      <c r="B118" s="275" t="s">
        <v>411</v>
      </c>
      <c r="C118" s="277">
        <f>'DMI SR Data'!C152</f>
        <v>5856431.3708731281</v>
      </c>
      <c r="D118" s="278">
        <f>'DMI SR Data'!D152</f>
        <v>549023.97313735727</v>
      </c>
      <c r="E118" s="279">
        <f>'DMI SR Data'!E152</f>
        <v>0.10344485207063248</v>
      </c>
      <c r="F118" s="278">
        <f>'DMI SR Data'!F152</f>
        <v>16146460.889230518</v>
      </c>
      <c r="G118" s="278">
        <f>'DMI SR Data'!G152</f>
        <v>1799056.1454330012</v>
      </c>
      <c r="H118" s="280">
        <f>'DMI SR Data'!H152</f>
        <v>0.12539244396870772</v>
      </c>
      <c r="I118" s="34"/>
      <c r="J118" s="268" t="s">
        <v>445</v>
      </c>
      <c r="K118" s="269">
        <f>'DMI SR Data'!C198</f>
        <v>12126777.102389736</v>
      </c>
      <c r="L118" s="269">
        <f>'DMI SR Data'!D198</f>
        <v>1329917.8808291852</v>
      </c>
      <c r="M118" s="270">
        <f>'DMI SR Data'!E198</f>
        <v>0.12317636578732405</v>
      </c>
      <c r="N118" s="269">
        <f>'DMI SR Data'!F198</f>
        <v>32560733.879566491</v>
      </c>
      <c r="O118" s="269">
        <f>'DMI SR Data'!G198</f>
        <v>4555145.8942888901</v>
      </c>
      <c r="P118" s="271">
        <f>'DMI SR Data'!H198</f>
        <v>0.16265132146782663</v>
      </c>
    </row>
    <row r="119" spans="2:16">
      <c r="B119" s="87" t="s">
        <v>412</v>
      </c>
      <c r="C119" s="253">
        <f>'DMI SR Data'!C153</f>
        <v>5958573.5268200794</v>
      </c>
      <c r="D119" s="239">
        <f>'DMI SR Data'!D153</f>
        <v>581014.29611778725</v>
      </c>
      <c r="E119" s="263">
        <f>'DMI SR Data'!E153</f>
        <v>0.10804423925274155</v>
      </c>
      <c r="F119" s="239">
        <f>'DMI SR Data'!F153</f>
        <v>15573163.835024955</v>
      </c>
      <c r="G119" s="239">
        <f>'DMI SR Data'!G153</f>
        <v>2159417.7917594258</v>
      </c>
      <c r="H119" s="264">
        <f>'DMI SR Data'!H153</f>
        <v>0.16098543872787702</v>
      </c>
      <c r="I119" s="34"/>
      <c r="J119" s="87" t="s">
        <v>414</v>
      </c>
      <c r="K119" s="253">
        <f>'DMI SR Data'!C199</f>
        <v>4005272.9762649643</v>
      </c>
      <c r="L119" s="239">
        <f>'DMI SR Data'!D199</f>
        <v>419667.44030663976</v>
      </c>
      <c r="M119" s="263">
        <f>'DMI SR Data'!E199</f>
        <v>0.11704227810281849</v>
      </c>
      <c r="N119" s="239">
        <f>'DMI SR Data'!F199</f>
        <v>10997151.025381556</v>
      </c>
      <c r="O119" s="239">
        <f>'DMI SR Data'!G199</f>
        <v>1530049.0365060177</v>
      </c>
      <c r="P119" s="264">
        <f>'DMI SR Data'!H199</f>
        <v>0.16161746628523965</v>
      </c>
    </row>
    <row r="120" spans="2:16" ht="15" thickBot="1">
      <c r="B120" s="87" t="s">
        <v>444</v>
      </c>
      <c r="C120" s="253">
        <f>'DMI SR Data'!C154</f>
        <v>52006697.74712915</v>
      </c>
      <c r="D120" s="239">
        <f>'DMI SR Data'!D154</f>
        <v>5800699.4292318746</v>
      </c>
      <c r="E120" s="263">
        <f>'DMI SR Data'!E154</f>
        <v>0.12553996538118409</v>
      </c>
      <c r="F120" s="239">
        <f>'DMI SR Data'!F154</f>
        <v>146344324.96036246</v>
      </c>
      <c r="G120" s="239">
        <f>'DMI SR Data'!G154</f>
        <v>20278257.388510182</v>
      </c>
      <c r="H120" s="264">
        <f>'DMI SR Data'!H154</f>
        <v>0.1608542074730176</v>
      </c>
      <c r="I120" s="34"/>
      <c r="J120" s="217" t="s">
        <v>415</v>
      </c>
      <c r="K120" s="265">
        <f>'DMI SR Data'!C200</f>
        <v>8121504.1261247611</v>
      </c>
      <c r="L120" s="89">
        <f>'DMI SR Data'!D200</f>
        <v>910250.44052253291</v>
      </c>
      <c r="M120" s="206">
        <f>'DMI SR Data'!E200</f>
        <v>0.12622637896374544</v>
      </c>
      <c r="N120" s="89">
        <f>'DMI SR Data'!F200</f>
        <v>21563582.854184937</v>
      </c>
      <c r="O120" s="89">
        <f>'DMI SR Data'!G200</f>
        <v>3025096.8577828743</v>
      </c>
      <c r="P120" s="266">
        <f>'DMI SR Data'!H200</f>
        <v>0.16317928326887013</v>
      </c>
    </row>
    <row r="121" spans="2:16" ht="15" thickBot="1">
      <c r="B121" s="87" t="s">
        <v>413</v>
      </c>
      <c r="C121" s="253">
        <f>'DMI SR Data'!C155</f>
        <v>14712407.779980967</v>
      </c>
      <c r="D121" s="239">
        <f>'DMI SR Data'!D155</f>
        <v>1444585.4606138933</v>
      </c>
      <c r="E121" s="263">
        <f>'DMI SR Data'!E155</f>
        <v>0.10887886691889356</v>
      </c>
      <c r="F121" s="239">
        <f>'DMI SR Data'!F155</f>
        <v>42683726.168562151</v>
      </c>
      <c r="G121" s="239">
        <f>'DMI SR Data'!G155</f>
        <v>4670029.2941111848</v>
      </c>
      <c r="H121" s="264">
        <f>'DMI SR Data'!H155</f>
        <v>0.12285122674427161</v>
      </c>
      <c r="I121" s="34"/>
    </row>
    <row r="122" spans="2:16" ht="15" thickBot="1">
      <c r="B122" s="240" t="s">
        <v>446</v>
      </c>
      <c r="C122" s="253">
        <f>'DMI SR Data'!C156</f>
        <v>2525323.0826849788</v>
      </c>
      <c r="D122" s="254">
        <f>'DMI SR Data'!D156</f>
        <v>263690.23089377582</v>
      </c>
      <c r="E122" s="255">
        <f>'DMI SR Data'!E156</f>
        <v>0.11659285488576732</v>
      </c>
      <c r="F122" s="254">
        <f>'DMI SR Data'!F156</f>
        <v>6950556.862354964</v>
      </c>
      <c r="G122" s="254">
        <f>'DMI SR Data'!G156</f>
        <v>1030745.4831830263</v>
      </c>
      <c r="H122" s="256">
        <f>'DMI SR Data'!H156</f>
        <v>0.17411796038123209</v>
      </c>
      <c r="I122" s="34"/>
      <c r="J122" s="402" t="s">
        <v>447</v>
      </c>
      <c r="K122" s="382" t="s">
        <v>109</v>
      </c>
      <c r="L122" s="383"/>
      <c r="M122" s="384"/>
      <c r="N122" s="393" t="s">
        <v>23</v>
      </c>
      <c r="O122" s="394"/>
      <c r="P122" s="395"/>
    </row>
    <row r="123" spans="2:16" ht="15" thickBot="1">
      <c r="B123" s="240" t="s">
        <v>416</v>
      </c>
      <c r="C123" s="253">
        <f>'DMI SR Data'!C157</f>
        <v>1231824.0312356709</v>
      </c>
      <c r="D123" s="254">
        <f>'DMI SR Data'!D157</f>
        <v>101745.98071362427</v>
      </c>
      <c r="E123" s="255">
        <f>'DMI SR Data'!E157</f>
        <v>9.0034472102720767E-2</v>
      </c>
      <c r="F123" s="254">
        <f>'DMI SR Data'!F157</f>
        <v>3494351.430767281</v>
      </c>
      <c r="G123" s="254">
        <f>'DMI SR Data'!G157</f>
        <v>377143.68841193896</v>
      </c>
      <c r="H123" s="256">
        <f>'DMI SR Data'!H157</f>
        <v>0.12098766575209761</v>
      </c>
      <c r="I123" s="34"/>
      <c r="J123" s="403"/>
      <c r="K123" s="35" t="s">
        <v>20</v>
      </c>
      <c r="L123" s="35" t="s">
        <v>26</v>
      </c>
      <c r="M123" s="35" t="s">
        <v>27</v>
      </c>
      <c r="N123" s="35" t="s">
        <v>20</v>
      </c>
      <c r="O123" s="35" t="s">
        <v>26</v>
      </c>
      <c r="P123" s="35" t="s">
        <v>27</v>
      </c>
    </row>
    <row r="124" spans="2:16" ht="15" thickBot="1">
      <c r="B124" s="276" t="s">
        <v>417</v>
      </c>
      <c r="C124" s="259">
        <f>'DMI SR Data'!C159</f>
        <v>78989241.326801419</v>
      </c>
      <c r="D124" s="260">
        <f>'DMI SR Data'!D159</f>
        <v>7189244.5678103566</v>
      </c>
      <c r="E124" s="261">
        <f>'DMI SR Data'!E159</f>
        <v>0.10012875894608021</v>
      </c>
      <c r="F124" s="260">
        <f>'DMI SR Data'!F159</f>
        <v>214917230.70734543</v>
      </c>
      <c r="G124" s="260">
        <f>'DMI SR Data'!G159</f>
        <v>26343369.105585754</v>
      </c>
      <c r="H124" s="262">
        <f>'DMI SR Data'!H159</f>
        <v>0.13969788220818793</v>
      </c>
      <c r="I124" s="34"/>
      <c r="J124" s="268" t="s">
        <v>448</v>
      </c>
      <c r="K124" s="269">
        <f>'DMI SR Data'!C173</f>
        <v>37523422.45513273</v>
      </c>
      <c r="L124" s="269">
        <f>'DMI SR Data'!D173</f>
        <v>2647552.8231954053</v>
      </c>
      <c r="M124" s="270">
        <f>'DMI SR Data'!E173</f>
        <v>7.59136001807659E-2</v>
      </c>
      <c r="N124" s="269">
        <f>'DMI SR Data'!F173</f>
        <v>115811267.3032937</v>
      </c>
      <c r="O124" s="269">
        <f>'DMI SR Data'!G173</f>
        <v>10090670.254155204</v>
      </c>
      <c r="P124" s="270">
        <f>'DMI SR Data'!H173</f>
        <v>9.5446587853312073E-2</v>
      </c>
    </row>
    <row r="125" spans="2:16" ht="15" thickBot="1">
      <c r="B125" s="200"/>
      <c r="C125" s="34"/>
      <c r="D125" s="38"/>
      <c r="E125" s="34"/>
      <c r="F125" s="34"/>
      <c r="G125" s="38"/>
      <c r="H125" s="34"/>
      <c r="I125" s="34"/>
      <c r="J125" s="87" t="s">
        <v>418</v>
      </c>
      <c r="K125" s="82">
        <f>'DMI SR Data'!C174</f>
        <v>9447374.8411595337</v>
      </c>
      <c r="L125" s="82">
        <f>'DMI SR Data'!D174</f>
        <v>626144.49979567714</v>
      </c>
      <c r="M125" s="205">
        <f>'DMI SR Data'!E174</f>
        <v>7.0981538352944601E-2</v>
      </c>
      <c r="N125" s="82">
        <f>'DMI SR Data'!F174</f>
        <v>29421585.707061693</v>
      </c>
      <c r="O125" s="82">
        <f>'DMI SR Data'!G174</f>
        <v>2581567.6925331801</v>
      </c>
      <c r="P125" s="205">
        <f>'DMI SR Data'!H174</f>
        <v>9.618353054516493E-2</v>
      </c>
    </row>
    <row r="126" spans="2:16" ht="15" thickBot="1">
      <c r="B126" s="404" t="s">
        <v>141</v>
      </c>
      <c r="C126" s="382" t="s">
        <v>109</v>
      </c>
      <c r="D126" s="383"/>
      <c r="E126" s="384"/>
      <c r="F126" s="398" t="s">
        <v>23</v>
      </c>
      <c r="G126" s="398"/>
      <c r="H126" s="398"/>
      <c r="I126" s="34"/>
      <c r="J126" s="87" t="s">
        <v>419</v>
      </c>
      <c r="K126" s="82">
        <f>'DMI SR Data'!C175</f>
        <v>19040566.108810719</v>
      </c>
      <c r="L126" s="82">
        <f>'DMI SR Data'!D175</f>
        <v>1317274.6849478818</v>
      </c>
      <c r="M126" s="205">
        <f>'DMI SR Data'!E175</f>
        <v>7.4324495007416544E-2</v>
      </c>
      <c r="N126" s="82">
        <f>'DMI SR Data'!F175</f>
        <v>59157969.364365101</v>
      </c>
      <c r="O126" s="82">
        <f>'DMI SR Data'!G175</f>
        <v>4879505.4112589136</v>
      </c>
      <c r="P126" s="205">
        <f>'DMI SR Data'!H175</f>
        <v>8.9897632613084935E-2</v>
      </c>
    </row>
    <row r="127" spans="2:16" ht="15" thickBot="1">
      <c r="B127" s="404"/>
      <c r="C127" s="35" t="s">
        <v>20</v>
      </c>
      <c r="D127" s="35" t="s">
        <v>26</v>
      </c>
      <c r="E127" s="35" t="s">
        <v>27</v>
      </c>
      <c r="F127" s="35" t="s">
        <v>20</v>
      </c>
      <c r="G127" s="35" t="s">
        <v>26</v>
      </c>
      <c r="H127" s="35" t="s">
        <v>27</v>
      </c>
      <c r="I127" s="34"/>
      <c r="J127" s="87" t="s">
        <v>421</v>
      </c>
      <c r="K127" s="82">
        <f>'DMI SR Data'!C176</f>
        <v>5268894.57055155</v>
      </c>
      <c r="L127" s="82">
        <f>'DMI SR Data'!D176</f>
        <v>412117.84452481754</v>
      </c>
      <c r="M127" s="205">
        <f>'DMI SR Data'!E176</f>
        <v>8.485418782303504E-2</v>
      </c>
      <c r="N127" s="82">
        <f>'DMI SR Data'!F176</f>
        <v>15667113.974652639</v>
      </c>
      <c r="O127" s="82">
        <f>'DMI SR Data'!G176</f>
        <v>1572731.1146603487</v>
      </c>
      <c r="P127" s="205">
        <f>'DMI SR Data'!H176</f>
        <v>0.11158566716139348</v>
      </c>
    </row>
    <row r="128" spans="2:16" ht="15" thickBot="1">
      <c r="B128" s="268" t="s">
        <v>449</v>
      </c>
      <c r="C128" s="269">
        <f>'DMI SR Data'!C142</f>
        <v>104858863.26722255</v>
      </c>
      <c r="D128" s="269">
        <f>'DMI SR Data'!D142</f>
        <v>10939012.111529365</v>
      </c>
      <c r="E128" s="270">
        <f>'DMI SR Data'!E142</f>
        <v>0.11647177861680703</v>
      </c>
      <c r="F128" s="269">
        <f>'DMI SR Data'!F142</f>
        <v>293724005.24061614</v>
      </c>
      <c r="G128" s="269">
        <f>'DMI SR Data'!G142</f>
        <v>39738849.720008612</v>
      </c>
      <c r="H128" s="270">
        <f>'DMI SR Data'!H142</f>
        <v>0.15646130829399724</v>
      </c>
      <c r="I128" s="34"/>
      <c r="J128" s="87" t="s">
        <v>423</v>
      </c>
      <c r="K128" s="82">
        <f>'DMI SR Data'!C177</f>
        <v>2182524.733362</v>
      </c>
      <c r="L128" s="82">
        <f>'DMI SR Data'!D177</f>
        <v>159013.68774942122</v>
      </c>
      <c r="M128" s="205">
        <f>'DMI SR Data'!E177</f>
        <v>7.8583058933233016E-2</v>
      </c>
      <c r="N128" s="82">
        <f>'DMI SR Data'!F177</f>
        <v>6730512.830268207</v>
      </c>
      <c r="O128" s="82">
        <f>'DMI SR Data'!G177</f>
        <v>519070.0184786506</v>
      </c>
      <c r="P128" s="205">
        <f>'DMI SR Data'!H177</f>
        <v>8.356673871220964E-2</v>
      </c>
    </row>
    <row r="129" spans="2:16" ht="15" thickBot="1">
      <c r="B129" s="87" t="s">
        <v>420</v>
      </c>
      <c r="C129" s="82">
        <f>'DMI SR Data'!C143</f>
        <v>7856152.0771460701</v>
      </c>
      <c r="D129" s="82">
        <f>'DMI SR Data'!D143</f>
        <v>775457.05175736826</v>
      </c>
      <c r="E129" s="205">
        <f>'DMI SR Data'!E143</f>
        <v>0.10951708115896416</v>
      </c>
      <c r="F129" s="82">
        <f>'DMI SR Data'!F143</f>
        <v>21273248.677407149</v>
      </c>
      <c r="G129" s="82">
        <f>'DMI SR Data'!G143</f>
        <v>2831470.9866336137</v>
      </c>
      <c r="H129" s="205">
        <f>'DMI SR Data'!H143</f>
        <v>0.15353568588185537</v>
      </c>
      <c r="I129" s="34"/>
      <c r="J129" s="88" t="s">
        <v>425</v>
      </c>
      <c r="K129" s="89">
        <f>'DMI SR Data'!C178</f>
        <v>1584062.2012488707</v>
      </c>
      <c r="L129" s="89">
        <f>'DMI SR Data'!D178</f>
        <v>133002.10617755004</v>
      </c>
      <c r="M129" s="206">
        <f>'DMI SR Data'!E178</f>
        <v>9.1658578875751448E-2</v>
      </c>
      <c r="N129" s="89">
        <f>'DMI SR Data'!F178</f>
        <v>4834085.4269460803</v>
      </c>
      <c r="O129" s="89">
        <f>'DMI SR Data'!G178</f>
        <v>537796.01722412277</v>
      </c>
      <c r="P129" s="206">
        <f>'DMI SR Data'!H178</f>
        <v>0.1251768598286602</v>
      </c>
    </row>
    <row r="130" spans="2:16" ht="15" thickBot="1">
      <c r="B130" s="87" t="s">
        <v>422</v>
      </c>
      <c r="C130" s="82">
        <f>'DMI SR Data'!C144</f>
        <v>19648024.077392317</v>
      </c>
      <c r="D130" s="82">
        <f>'DMI SR Data'!D144</f>
        <v>2043115.1831710488</v>
      </c>
      <c r="E130" s="205">
        <f>'DMI SR Data'!E144</f>
        <v>0.11605372089381798</v>
      </c>
      <c r="F130" s="82">
        <f>'DMI SR Data'!F144</f>
        <v>54822954.294077031</v>
      </c>
      <c r="G130" s="82">
        <f>'DMI SR Data'!G144</f>
        <v>7085036.4772344083</v>
      </c>
      <c r="H130" s="205">
        <f>'DMI SR Data'!H144</f>
        <v>0.14841528079246694</v>
      </c>
      <c r="I130" s="34"/>
    </row>
    <row r="131" spans="2:16" ht="15" thickBot="1">
      <c r="B131" s="87" t="s">
        <v>424</v>
      </c>
      <c r="C131" s="82">
        <f>'DMI SR Data'!C145</f>
        <v>8111307.2849574564</v>
      </c>
      <c r="D131" s="82">
        <f>'DMI SR Data'!D145</f>
        <v>993496.16004235763</v>
      </c>
      <c r="E131" s="205">
        <f>'DMI SR Data'!E145</f>
        <v>0.13957888775170443</v>
      </c>
      <c r="F131" s="82">
        <f>'DMI SR Data'!F145</f>
        <v>21886813.372730933</v>
      </c>
      <c r="G131" s="82">
        <f>'DMI SR Data'!G145</f>
        <v>3206631.309487164</v>
      </c>
      <c r="H131" s="205">
        <f>'DMI SR Data'!H145</f>
        <v>0.17165953193768499</v>
      </c>
      <c r="I131" s="34"/>
      <c r="J131" s="402" t="s">
        <v>450</v>
      </c>
      <c r="K131" s="382" t="s">
        <v>109</v>
      </c>
      <c r="L131" s="383"/>
      <c r="M131" s="384"/>
      <c r="N131" s="393" t="s">
        <v>23</v>
      </c>
      <c r="O131" s="394"/>
      <c r="P131" s="395"/>
    </row>
    <row r="132" spans="2:16" ht="15" thickBot="1">
      <c r="B132" s="87" t="s">
        <v>280</v>
      </c>
      <c r="C132" s="82">
        <f>'DMI SR Data'!C146</f>
        <v>3474910.1343815937</v>
      </c>
      <c r="D132" s="82">
        <f>'DMI SR Data'!D146</f>
        <v>372795.8554244875</v>
      </c>
      <c r="E132" s="205">
        <f>'DMI SR Data'!E146</f>
        <v>0.12017476530549255</v>
      </c>
      <c r="F132" s="82">
        <f>'DMI SR Data'!F146</f>
        <v>9154285.655553693</v>
      </c>
      <c r="G132" s="82">
        <f>'DMI SR Data'!G146</f>
        <v>1222341.3394146552</v>
      </c>
      <c r="H132" s="205">
        <f>'DMI SR Data'!H146</f>
        <v>0.1541036208395426</v>
      </c>
      <c r="I132" s="34"/>
      <c r="J132" s="403"/>
      <c r="K132" s="35" t="s">
        <v>20</v>
      </c>
      <c r="L132" s="35" t="s">
        <v>26</v>
      </c>
      <c r="M132" s="35" t="s">
        <v>27</v>
      </c>
      <c r="N132" s="35" t="s">
        <v>20</v>
      </c>
      <c r="O132" s="35" t="s">
        <v>26</v>
      </c>
      <c r="P132" s="35" t="s">
        <v>27</v>
      </c>
    </row>
    <row r="133" spans="2:16" ht="15" thickBot="1">
      <c r="B133" s="87" t="s">
        <v>426</v>
      </c>
      <c r="C133" s="82">
        <f>'DMI SR Data'!C147</f>
        <v>22082152.513158083</v>
      </c>
      <c r="D133" s="82">
        <f>'DMI SR Data'!D147</f>
        <v>2273798.6497766078</v>
      </c>
      <c r="E133" s="205">
        <f>'DMI SR Data'!E147</f>
        <v>0.11478988438206589</v>
      </c>
      <c r="F133" s="82">
        <f>'DMI SR Data'!F147</f>
        <v>63023334.19405853</v>
      </c>
      <c r="G133" s="82">
        <f>'DMI SR Data'!G147</f>
        <v>8809690.5701580718</v>
      </c>
      <c r="H133" s="205">
        <f>'DMI SR Data'!H147</f>
        <v>0.16249951084775013</v>
      </c>
      <c r="J133" s="268" t="s">
        <v>451</v>
      </c>
      <c r="K133" s="269">
        <f>'DMI SR Data'!C170</f>
        <v>22067762.852691684</v>
      </c>
      <c r="L133" s="269">
        <f>'DMI SR Data'!D170</f>
        <v>2429871.5130339637</v>
      </c>
      <c r="M133" s="270">
        <f>'DMI SR Data'!E170</f>
        <v>0.12373383022682084</v>
      </c>
      <c r="N133" s="269">
        <f>'DMI SR Data'!F170</f>
        <v>60480392.838734508</v>
      </c>
      <c r="O133" s="269">
        <f>'DMI SR Data'!G170</f>
        <v>7948336.5478661358</v>
      </c>
      <c r="P133" s="271">
        <f>'DMI SR Data'!H170</f>
        <v>0.15130450070060922</v>
      </c>
    </row>
    <row r="134" spans="2:16">
      <c r="B134" s="87" t="s">
        <v>282</v>
      </c>
      <c r="C134" s="82">
        <f>'DMI SR Data'!C148</f>
        <v>10378229.441562992</v>
      </c>
      <c r="D134" s="82">
        <f>'DMI SR Data'!D148</f>
        <v>1103587.5209060032</v>
      </c>
      <c r="E134" s="205">
        <f>'DMI SR Data'!E148</f>
        <v>0.11898977128680654</v>
      </c>
      <c r="F134" s="82">
        <f>'DMI SR Data'!F148</f>
        <v>29213377.306171063</v>
      </c>
      <c r="G134" s="82">
        <f>'DMI SR Data'!G148</f>
        <v>4216354.5525903106</v>
      </c>
      <c r="H134" s="205">
        <f>'DMI SR Data'!H148</f>
        <v>0.16867426949820774</v>
      </c>
      <c r="J134" s="87" t="s">
        <v>429</v>
      </c>
      <c r="K134" s="253">
        <f>'DMI SR Data'!C171</f>
        <v>6297002.8054444436</v>
      </c>
      <c r="L134" s="239">
        <f>'DMI SR Data'!D171</f>
        <v>726748.88702061959</v>
      </c>
      <c r="M134" s="263">
        <f>'DMI SR Data'!E171</f>
        <v>0.13046961550834699</v>
      </c>
      <c r="N134" s="239">
        <f>'DMI SR Data'!F171</f>
        <v>17389443.556352753</v>
      </c>
      <c r="O134" s="239">
        <f>'DMI SR Data'!G171</f>
        <v>2428711.1618699972</v>
      </c>
      <c r="P134" s="264">
        <f>'DMI SR Data'!H171</f>
        <v>0.16233905518994921</v>
      </c>
    </row>
    <row r="135" spans="2:16" ht="15" thickBot="1">
      <c r="B135" s="87" t="s">
        <v>427</v>
      </c>
      <c r="C135" s="82">
        <f>'DMI SR Data'!C149</f>
        <v>13103579.949738936</v>
      </c>
      <c r="D135" s="82">
        <f>'DMI SR Data'!D149</f>
        <v>1544767.6629327796</v>
      </c>
      <c r="E135" s="205">
        <f>'DMI SR Data'!E149</f>
        <v>0.13364415171756527</v>
      </c>
      <c r="F135" s="82">
        <f>'DMI SR Data'!F149</f>
        <v>36044624.795904391</v>
      </c>
      <c r="G135" s="82">
        <f>'DMI SR Data'!G149</f>
        <v>5043748.6556366906</v>
      </c>
      <c r="H135" s="205">
        <f>'DMI SR Data'!H149</f>
        <v>0.16269697129899041</v>
      </c>
      <c r="J135" s="88" t="s">
        <v>430</v>
      </c>
      <c r="K135" s="265">
        <f>'DMI SR Data'!C172</f>
        <v>15770760.047247224</v>
      </c>
      <c r="L135" s="89">
        <f>'DMI SR Data'!D172</f>
        <v>1703122.6260133609</v>
      </c>
      <c r="M135" s="206">
        <f>'DMI SR Data'!E172</f>
        <v>0.12106671326648261</v>
      </c>
      <c r="N135" s="89">
        <f>'DMI SR Data'!F172</f>
        <v>43090949.282381736</v>
      </c>
      <c r="O135" s="89">
        <f>'DMI SR Data'!G172</f>
        <v>5519625.385996148</v>
      </c>
      <c r="P135" s="266">
        <f>'DMI SR Data'!H172</f>
        <v>0.1469105906733072</v>
      </c>
    </row>
    <row r="136" spans="2:16" ht="15" thickBot="1">
      <c r="B136" s="88" t="s">
        <v>428</v>
      </c>
      <c r="C136" s="89">
        <f>'DMI SR Data'!C150</f>
        <v>20204507.788884174</v>
      </c>
      <c r="D136" s="89">
        <f>'DMI SR Data'!D150</f>
        <v>1831994.0275195464</v>
      </c>
      <c r="E136" s="206">
        <f>'DMI SR Data'!E150</f>
        <v>9.9713847071489378E-2</v>
      </c>
      <c r="F136" s="89">
        <f>'DMI SR Data'!F150</f>
        <v>58305366.94471328</v>
      </c>
      <c r="G136" s="89">
        <f>'DMI SR Data'!G150</f>
        <v>7323575.8288536295</v>
      </c>
      <c r="H136" s="206">
        <f>'DMI SR Data'!H150</f>
        <v>0.14365081470382821</v>
      </c>
      <c r="J136" s="241"/>
      <c r="K136" s="65"/>
      <c r="L136" s="65"/>
      <c r="M136" s="245"/>
      <c r="N136" s="65"/>
      <c r="O136" s="65"/>
      <c r="P136" s="245"/>
    </row>
    <row r="137" spans="2:16" ht="15" thickBot="1">
      <c r="B137" s="200"/>
      <c r="C137" s="34"/>
      <c r="D137" s="38"/>
      <c r="E137" s="34"/>
      <c r="F137" s="34"/>
      <c r="G137" s="38"/>
      <c r="H137" s="34"/>
      <c r="J137" s="407" t="s">
        <v>452</v>
      </c>
      <c r="K137" s="409" t="s">
        <v>64</v>
      </c>
      <c r="L137" s="410"/>
      <c r="M137" s="411"/>
      <c r="N137" s="409" t="s">
        <v>23</v>
      </c>
      <c r="O137" s="410"/>
      <c r="P137" s="411"/>
    </row>
    <row r="138" spans="2:16" ht="15" thickBot="1">
      <c r="B138" s="405" t="s">
        <v>39</v>
      </c>
      <c r="C138" s="382" t="s">
        <v>109</v>
      </c>
      <c r="D138" s="383"/>
      <c r="E138" s="384"/>
      <c r="F138" s="398" t="s">
        <v>23</v>
      </c>
      <c r="G138" s="398"/>
      <c r="H138" s="398"/>
      <c r="J138" s="408"/>
      <c r="K138" s="251" t="s">
        <v>20</v>
      </c>
      <c r="L138" s="37" t="s">
        <v>26</v>
      </c>
      <c r="M138" s="37" t="s">
        <v>27</v>
      </c>
      <c r="N138" s="250" t="s">
        <v>20</v>
      </c>
      <c r="O138" s="250" t="s">
        <v>26</v>
      </c>
      <c r="P138" s="252" t="s">
        <v>27</v>
      </c>
    </row>
    <row r="139" spans="2:16" ht="15" thickBot="1">
      <c r="B139" s="406"/>
      <c r="C139" s="35" t="s">
        <v>20</v>
      </c>
      <c r="D139" s="35" t="s">
        <v>26</v>
      </c>
      <c r="E139" s="35" t="s">
        <v>27</v>
      </c>
      <c r="F139" s="35" t="s">
        <v>20</v>
      </c>
      <c r="G139" s="35" t="s">
        <v>26</v>
      </c>
      <c r="H139" s="35" t="s">
        <v>27</v>
      </c>
      <c r="J139" s="272" t="s">
        <v>454</v>
      </c>
      <c r="K139" s="269">
        <f>'DMI SR Data'!C181</f>
        <v>43119902.092359804</v>
      </c>
      <c r="L139" s="269">
        <f>'DMI SR Data'!D181</f>
        <v>3731542.7798904628</v>
      </c>
      <c r="M139" s="270">
        <f>'DMI SR Data'!E181</f>
        <v>9.4737197614350802E-2</v>
      </c>
      <c r="N139" s="269">
        <f>'DMI SR Data'!F181</f>
        <v>117387111.27580404</v>
      </c>
      <c r="O139" s="269">
        <f>'DMI SR Data'!G181</f>
        <v>13190164.050429672</v>
      </c>
      <c r="P139" s="271">
        <f>'DMI SR Data'!H181</f>
        <v>0.1265887763669295</v>
      </c>
    </row>
    <row r="140" spans="2:16" ht="15" thickBot="1">
      <c r="B140" s="273" t="s">
        <v>453</v>
      </c>
      <c r="C140" s="269">
        <f>'DMI SR Data'!C159</f>
        <v>78989241.326801419</v>
      </c>
      <c r="D140" s="269">
        <f>'DMI SR Data'!D159</f>
        <v>7189244.5678103566</v>
      </c>
      <c r="E140" s="270">
        <f>'DMI SR Data'!E159</f>
        <v>0.10012875894608021</v>
      </c>
      <c r="F140" s="269">
        <f>'DMI SR Data'!F159</f>
        <v>214917230.70734543</v>
      </c>
      <c r="G140" s="269">
        <f>'DMI SR Data'!G159</f>
        <v>26343369.105585754</v>
      </c>
      <c r="H140" s="271">
        <f>'DMI SR Data'!H159</f>
        <v>0.13969788220818793</v>
      </c>
      <c r="J140" s="257" t="s">
        <v>341</v>
      </c>
      <c r="K140" s="253">
        <f>'DMI SR Data'!C182</f>
        <v>4524299.3696367582</v>
      </c>
      <c r="L140" s="239">
        <f>'DMI SR Data'!D182</f>
        <v>459530.13745790627</v>
      </c>
      <c r="M140" s="263">
        <f>'DMI SR Data'!E182</f>
        <v>0.11305196216799318</v>
      </c>
      <c r="N140" s="239">
        <f>'DMI SR Data'!F182</f>
        <v>12566243.984255273</v>
      </c>
      <c r="O140" s="239">
        <f>'DMI SR Data'!G182</f>
        <v>1634629.4414694384</v>
      </c>
      <c r="P140" s="264">
        <f>'DMI SR Data'!H182</f>
        <v>0.14953229782037908</v>
      </c>
    </row>
    <row r="141" spans="2:16">
      <c r="B141" s="242" t="s">
        <v>431</v>
      </c>
      <c r="C141" s="253">
        <f>'DMI SR Data'!C160</f>
        <v>4668240.6083470089</v>
      </c>
      <c r="D141" s="239">
        <f>'DMI SR Data'!D160</f>
        <v>543994.69224183727</v>
      </c>
      <c r="E141" s="263">
        <f>'DMI SR Data'!E160</f>
        <v>0.13190161384837387</v>
      </c>
      <c r="F141" s="239">
        <f>'DMI SR Data'!F160</f>
        <v>12216106.094407907</v>
      </c>
      <c r="G141" s="239">
        <f>'DMI SR Data'!G160</f>
        <v>1798285.2117970064</v>
      </c>
      <c r="H141" s="264">
        <f>'DMI SR Data'!H160</f>
        <v>0.17261625363502339</v>
      </c>
      <c r="J141" s="257" t="s">
        <v>342</v>
      </c>
      <c r="K141" s="253">
        <f>'DMI SR Data'!C183</f>
        <v>17493284.733459018</v>
      </c>
      <c r="L141" s="239">
        <f>'DMI SR Data'!D183</f>
        <v>1315364.7992727403</v>
      </c>
      <c r="M141" s="263">
        <f>'DMI SR Data'!E183</f>
        <v>8.1306175616136206E-2</v>
      </c>
      <c r="N141" s="239">
        <f>'DMI SR Data'!F183</f>
        <v>47122767.579354309</v>
      </c>
      <c r="O141" s="239">
        <f>'DMI SR Data'!G183</f>
        <v>4750891.5140822306</v>
      </c>
      <c r="P141" s="264">
        <f>'DMI SR Data'!H183</f>
        <v>0.11212369985137509</v>
      </c>
    </row>
    <row r="142" spans="2:16">
      <c r="B142" s="242" t="s">
        <v>432</v>
      </c>
      <c r="C142" s="253">
        <f>'DMI SR Data'!C161</f>
        <v>25061451.369646862</v>
      </c>
      <c r="D142" s="239">
        <f>'DMI SR Data'!D161</f>
        <v>2026196.907740362</v>
      </c>
      <c r="E142" s="263">
        <f>'DMI SR Data'!E161</f>
        <v>8.7960691343396818E-2</v>
      </c>
      <c r="F142" s="239">
        <f>'DMI SR Data'!F161</f>
        <v>70097761.11903891</v>
      </c>
      <c r="G142" s="239">
        <f>'DMI SR Data'!G161</f>
        <v>8005419.3919662833</v>
      </c>
      <c r="H142" s="264">
        <f>'DMI SR Data'!H161</f>
        <v>0.12892764500901202</v>
      </c>
      <c r="J142" s="257" t="s">
        <v>343</v>
      </c>
      <c r="K142" s="253">
        <f>'DMI SR Data'!C184</f>
        <v>9999002.5049323477</v>
      </c>
      <c r="L142" s="239">
        <f>'DMI SR Data'!D184</f>
        <v>1029730.0709210299</v>
      </c>
      <c r="M142" s="263">
        <f>'DMI SR Data'!E184</f>
        <v>0.11480642142347157</v>
      </c>
      <c r="N142" s="239">
        <f>'DMI SR Data'!F184</f>
        <v>27369139.70082229</v>
      </c>
      <c r="O142" s="239">
        <f>'DMI SR Data'!G184</f>
        <v>3554605.3638198413</v>
      </c>
      <c r="P142" s="264">
        <f>'DMI SR Data'!H184</f>
        <v>0.1492620142606266</v>
      </c>
    </row>
    <row r="143" spans="2:16" ht="15" thickBot="1">
      <c r="B143" s="242" t="s">
        <v>433</v>
      </c>
      <c r="C143" s="253">
        <f>'DMI SR Data'!C162</f>
        <v>7149111.4619256314</v>
      </c>
      <c r="D143" s="239">
        <f>'DMI SR Data'!D162</f>
        <v>694411.78838427179</v>
      </c>
      <c r="E143" s="263">
        <f>'DMI SR Data'!E162</f>
        <v>0.10758235448672455</v>
      </c>
      <c r="F143" s="239">
        <f>'DMI SR Data'!F162</f>
        <v>19125333.535725053</v>
      </c>
      <c r="G143" s="239">
        <f>'DMI SR Data'!G162</f>
        <v>2492383.3479167838</v>
      </c>
      <c r="H143" s="264">
        <f>'DMI SR Data'!H162</f>
        <v>0.14984613792348561</v>
      </c>
      <c r="J143" s="258" t="s">
        <v>344</v>
      </c>
      <c r="K143" s="265">
        <f>'DMI SR Data'!C185</f>
        <v>11103315.48433144</v>
      </c>
      <c r="L143" s="89">
        <f>'DMI SR Data'!D185</f>
        <v>926917.77223839983</v>
      </c>
      <c r="M143" s="206">
        <f>'DMI SR Data'!E185</f>
        <v>9.1085057646371717E-2</v>
      </c>
      <c r="N143" s="89">
        <f>'DMI SR Data'!F185</f>
        <v>30328960.011372197</v>
      </c>
      <c r="O143" s="89">
        <f>'DMI SR Data'!G185</f>
        <v>3250037.7310581803</v>
      </c>
      <c r="P143" s="266">
        <f>'DMI SR Data'!H185</f>
        <v>0.12002094091539642</v>
      </c>
    </row>
    <row r="144" spans="2:16" ht="15" thickBot="1">
      <c r="B144" s="242" t="s">
        <v>434</v>
      </c>
      <c r="C144" s="253">
        <f>'DMI SR Data'!C163</f>
        <v>5969300.0469651893</v>
      </c>
      <c r="D144" s="239">
        <f>'DMI SR Data'!D163</f>
        <v>702397.88000300154</v>
      </c>
      <c r="E144" s="263">
        <f>'DMI SR Data'!E163</f>
        <v>0.13336072281899369</v>
      </c>
      <c r="F144" s="239">
        <f>'DMI SR Data'!F163</f>
        <v>15730429.732693953</v>
      </c>
      <c r="G144" s="239">
        <f>'DMI SR Data'!G163</f>
        <v>2311827.0750477985</v>
      </c>
      <c r="H144" s="264">
        <f>'DMI SR Data'!H163</f>
        <v>0.17228523222799796</v>
      </c>
    </row>
    <row r="145" spans="2:16" ht="15" thickBot="1">
      <c r="B145" s="242" t="s">
        <v>435</v>
      </c>
      <c r="C145" s="253">
        <f>'DMI SR Data'!C164</f>
        <v>14161448.389011996</v>
      </c>
      <c r="D145" s="239">
        <f>'DMI SR Data'!D164</f>
        <v>1145311.1463567112</v>
      </c>
      <c r="E145" s="263">
        <f>'DMI SR Data'!E164</f>
        <v>8.7991631081101626E-2</v>
      </c>
      <c r="F145" s="239">
        <f>'DMI SR Data'!F164</f>
        <v>39082455.196805969</v>
      </c>
      <c r="G145" s="239">
        <f>'DMI SR Data'!G164</f>
        <v>4202523.0430630147</v>
      </c>
      <c r="H145" s="264">
        <f>'DMI SR Data'!H164</f>
        <v>0.12048541334711407</v>
      </c>
      <c r="J145" s="402" t="s">
        <v>40</v>
      </c>
      <c r="K145" s="382" t="s">
        <v>109</v>
      </c>
      <c r="L145" s="383"/>
      <c r="M145" s="384"/>
      <c r="N145" s="393" t="s">
        <v>23</v>
      </c>
      <c r="O145" s="394"/>
      <c r="P145" s="395"/>
    </row>
    <row r="146" spans="2:16" ht="15" thickBot="1">
      <c r="B146" s="242" t="s">
        <v>436</v>
      </c>
      <c r="C146" s="253">
        <f>'DMI SR Data'!C165</f>
        <v>11873282.213610681</v>
      </c>
      <c r="D146" s="239">
        <f>'DMI SR Data'!D165</f>
        <v>1059381.528299829</v>
      </c>
      <c r="E146" s="263">
        <f>'DMI SR Data'!E165</f>
        <v>9.7964791718389677E-2</v>
      </c>
      <c r="F146" s="239">
        <f>'DMI SR Data'!F165</f>
        <v>31355507.111371279</v>
      </c>
      <c r="G146" s="239">
        <f>'DMI SR Data'!G165</f>
        <v>3905701.6901100762</v>
      </c>
      <c r="H146" s="264">
        <f>'DMI SR Data'!H165</f>
        <v>0.1422852231617249</v>
      </c>
      <c r="J146" s="403"/>
      <c r="K146" s="35" t="s">
        <v>20</v>
      </c>
      <c r="L146" s="35" t="s">
        <v>26</v>
      </c>
      <c r="M146" s="35" t="s">
        <v>27</v>
      </c>
      <c r="N146" s="35" t="s">
        <v>20</v>
      </c>
      <c r="O146" s="35" t="s">
        <v>26</v>
      </c>
      <c r="P146" s="35" t="s">
        <v>27</v>
      </c>
    </row>
    <row r="147" spans="2:16" ht="15" thickBot="1">
      <c r="B147" s="242" t="s">
        <v>437</v>
      </c>
      <c r="C147" s="253">
        <f>'DMI SR Data'!C166</f>
        <v>4477530.1953571457</v>
      </c>
      <c r="D147" s="239">
        <f>'DMI SR Data'!D166</f>
        <v>464590.42763214838</v>
      </c>
      <c r="E147" s="263">
        <f>'DMI SR Data'!E166</f>
        <v>0.11577308769215154</v>
      </c>
      <c r="F147" s="239">
        <f>'DMI SR Data'!F166</f>
        <v>12167051.49767405</v>
      </c>
      <c r="G147" s="239">
        <f>'DMI SR Data'!G166</f>
        <v>1636776.5316677373</v>
      </c>
      <c r="H147" s="264">
        <f>'DMI SR Data'!H166</f>
        <v>0.15543530790521204</v>
      </c>
      <c r="J147" s="268" t="s">
        <v>455</v>
      </c>
      <c r="K147" s="269">
        <f>'DMI SR Data'!C179</f>
        <v>74556925.144470751</v>
      </c>
      <c r="L147" s="269">
        <f>'DMI SR Data'!D179</f>
        <v>6876829.9007275254</v>
      </c>
      <c r="M147" s="270">
        <f>'DMI SR Data'!E179</f>
        <v>0.10160786381817721</v>
      </c>
      <c r="N147" s="269">
        <f>'DMI SR Data'!F179</f>
        <v>213353315.36145225</v>
      </c>
      <c r="O147" s="269">
        <f>'DMI SR Data'!G179</f>
        <v>24834253.524238914</v>
      </c>
      <c r="P147" s="271">
        <f>'DMI SR Data'!H179</f>
        <v>0.13173338166558113</v>
      </c>
    </row>
    <row r="148" spans="2:16" ht="15" thickBot="1">
      <c r="B148" s="242" t="s">
        <v>438</v>
      </c>
      <c r="C148" s="253">
        <f>'DMI SR Data'!C167</f>
        <v>1920830.5657748107</v>
      </c>
      <c r="D148" s="239">
        <f>'DMI SR Data'!D167</f>
        <v>211164.06238402752</v>
      </c>
      <c r="E148" s="263">
        <f>'DMI SR Data'!E167</f>
        <v>0.12351184395624856</v>
      </c>
      <c r="F148" s="239">
        <f>'DMI SR Data'!F167</f>
        <v>5113915.6469234796</v>
      </c>
      <c r="G148" s="239">
        <f>'DMI SR Data'!G167</f>
        <v>714323.65831182245</v>
      </c>
      <c r="H148" s="264">
        <f>'DMI SR Data'!H167</f>
        <v>0.16236134172460742</v>
      </c>
      <c r="J148" s="268" t="s">
        <v>456</v>
      </c>
      <c r="K148" s="269">
        <f>'DMI SR Data'!C186</f>
        <v>3714487.2502750698</v>
      </c>
      <c r="L148" s="269">
        <f>'DMI SR Data'!D186</f>
        <v>368104.89320370043</v>
      </c>
      <c r="M148" s="270">
        <f>'DMI SR Data'!E186</f>
        <v>0.11000084686253614</v>
      </c>
      <c r="N148" s="269">
        <f>'DMI SR Data'!F186</f>
        <v>10877964.896615768</v>
      </c>
      <c r="O148" s="269">
        <f>'DMI SR Data'!G186</f>
        <v>1309893.3471941389</v>
      </c>
      <c r="P148" s="271">
        <f>'DMI SR Data'!H186</f>
        <v>0.13690254513965455</v>
      </c>
    </row>
    <row r="149" spans="2:16" ht="15" thickBot="1">
      <c r="B149" s="243" t="s">
        <v>245</v>
      </c>
      <c r="C149" s="253">
        <f>'DMI SR Data'!C168</f>
        <v>1848178.8743651134</v>
      </c>
      <c r="D149" s="239">
        <f>'DMI SR Data'!D168</f>
        <v>157991.55953572947</v>
      </c>
      <c r="E149" s="263">
        <f>'DMI SR Data'!E168</f>
        <v>9.347576931239597E-2</v>
      </c>
      <c r="F149" s="239">
        <f>'DMI SR Data'!F168</f>
        <v>4908225.1770383026</v>
      </c>
      <c r="G149" s="239">
        <f>'DMI SR Data'!G168</f>
        <v>621643.03942308389</v>
      </c>
      <c r="H149" s="264">
        <f>'DMI SR Data'!H168</f>
        <v>0.14502067602253541</v>
      </c>
      <c r="J149" s="268" t="s">
        <v>457</v>
      </c>
      <c r="K149" s="269">
        <f>'DMI SR Data'!C188</f>
        <v>13859617.852267703</v>
      </c>
      <c r="L149" s="269">
        <f>'DMI SR Data'!D188</f>
        <v>1467193.7304679211</v>
      </c>
      <c r="M149" s="270">
        <f>'DMI SR Data'!E188</f>
        <v>0.1183944090395477</v>
      </c>
      <c r="N149" s="269">
        <f>'DMI SR Data'!F188</f>
        <v>37040769.925756522</v>
      </c>
      <c r="O149" s="269">
        <f>'DMI SR Data'!G188</f>
        <v>5161551.7424359843</v>
      </c>
      <c r="P149" s="271">
        <f>'DMI SR Data'!H188</f>
        <v>0.1619096087223541</v>
      </c>
    </row>
    <row r="150" spans="2:16" ht="15" thickBot="1">
      <c r="B150" s="244" t="s">
        <v>439</v>
      </c>
      <c r="C150" s="265">
        <f>'DMI SR Data'!C169</f>
        <v>1859867.6017964908</v>
      </c>
      <c r="D150" s="89">
        <f>'DMI SR Data'!D169</f>
        <v>183804.57523257565</v>
      </c>
      <c r="E150" s="206">
        <f>'DMI SR Data'!E169</f>
        <v>0.10966447700322589</v>
      </c>
      <c r="F150" s="89">
        <f>'DMI SR Data'!F169</f>
        <v>5120445.5956665063</v>
      </c>
      <c r="G150" s="89">
        <f>'DMI SR Data'!G169</f>
        <v>654486.11628205422</v>
      </c>
      <c r="H150" s="266">
        <f>'DMI SR Data'!H169</f>
        <v>0.14654994504613436</v>
      </c>
      <c r="J150" s="268" t="s">
        <v>458</v>
      </c>
      <c r="K150" s="269">
        <f>'DMI SR Data'!C190</f>
        <v>9598458.0666227937</v>
      </c>
      <c r="L150" s="269">
        <f>'DMI SR Data'!D190</f>
        <v>875092.26090006903</v>
      </c>
      <c r="M150" s="270">
        <f>'DMI SR Data'!E190</f>
        <v>0.10031589645432372</v>
      </c>
      <c r="N150" s="269">
        <f>'DMI SR Data'!F190</f>
        <v>26791768.703596946</v>
      </c>
      <c r="O150" s="269">
        <f>'DMI SR Data'!G190</f>
        <v>2717448.8745437004</v>
      </c>
      <c r="P150" s="271">
        <f>'DMI SR Data'!H190</f>
        <v>0.11287749327248875</v>
      </c>
    </row>
    <row r="151" spans="2:16" ht="15" thickBot="1">
      <c r="J151" s="268" t="s">
        <v>459</v>
      </c>
      <c r="K151" s="269">
        <f>'DMI SR Data'!C192</f>
        <v>21561879.309064992</v>
      </c>
      <c r="L151" s="269">
        <f>'DMI SR Data'!D192</f>
        <v>2104214.391063422</v>
      </c>
      <c r="M151" s="270">
        <f>'DMI SR Data'!E192</f>
        <v>0.10814321245283007</v>
      </c>
      <c r="N151" s="269">
        <f>'DMI SR Data'!F192</f>
        <v>59696208.004395321</v>
      </c>
      <c r="O151" s="269">
        <f>'DMI SR Data'!G192</f>
        <v>7563861.6816516295</v>
      </c>
      <c r="P151" s="271">
        <f>'DMI SR Data'!H192</f>
        <v>0.14508960779982688</v>
      </c>
    </row>
    <row r="152" spans="2:16" ht="15" thickBot="1">
      <c r="J152" s="268" t="s">
        <v>460</v>
      </c>
      <c r="K152" s="269">
        <f>'DMI SR Data'!C194</f>
        <v>17439976.807770241</v>
      </c>
      <c r="L152" s="269">
        <f>'DMI SR Data'!D194</f>
        <v>1490856.6677693427</v>
      </c>
      <c r="M152" s="270">
        <f>'DMI SR Data'!E194</f>
        <v>9.347579394240231E-2</v>
      </c>
      <c r="N152" s="269">
        <f>'DMI SR Data'!F194</f>
        <v>49526923.819329597</v>
      </c>
      <c r="O152" s="269">
        <f>'DMI SR Data'!G194</f>
        <v>5103450.3544497713</v>
      </c>
      <c r="P152" s="271">
        <f>'DMI SR Data'!H194</f>
        <v>0.11488183963112299</v>
      </c>
    </row>
    <row r="153" spans="2:16" ht="15" thickBot="1">
      <c r="J153" s="268" t="s">
        <v>461</v>
      </c>
      <c r="K153" s="269">
        <f>'DMI SR Data'!C196</f>
        <v>12874653.406315085</v>
      </c>
      <c r="L153" s="269">
        <f>'DMI SR Data'!D196</f>
        <v>1270177.3364206571</v>
      </c>
      <c r="M153" s="270">
        <f>'DMI SR Data'!E196</f>
        <v>0.10945581073805538</v>
      </c>
      <c r="N153" s="269">
        <f>'DMI SR Data'!F196</f>
        <v>34283716.245097741</v>
      </c>
      <c r="O153" s="269">
        <f>'DMI SR Data'!G196</f>
        <v>4340472.297440242</v>
      </c>
      <c r="P153" s="271">
        <f>'DMI SR Data'!H196</f>
        <v>0.14495664881960135</v>
      </c>
    </row>
  </sheetData>
  <mergeCells count="92">
    <mergeCell ref="B10:B11"/>
    <mergeCell ref="C10:E10"/>
    <mergeCell ref="F10:H10"/>
    <mergeCell ref="B2:P2"/>
    <mergeCell ref="B3:P3"/>
    <mergeCell ref="B4:B5"/>
    <mergeCell ref="C4:E4"/>
    <mergeCell ref="F4:H4"/>
    <mergeCell ref="J4:J5"/>
    <mergeCell ref="K4:M4"/>
    <mergeCell ref="N4:P4"/>
    <mergeCell ref="B33:B34"/>
    <mergeCell ref="C33:E33"/>
    <mergeCell ref="F33:H33"/>
    <mergeCell ref="B21:B22"/>
    <mergeCell ref="C21:E21"/>
    <mergeCell ref="F21:H21"/>
    <mergeCell ref="J13:J14"/>
    <mergeCell ref="K13:M13"/>
    <mergeCell ref="N13:P13"/>
    <mergeCell ref="J42:J43"/>
    <mergeCell ref="J28:J29"/>
    <mergeCell ref="J19:J20"/>
    <mergeCell ref="K19:M19"/>
    <mergeCell ref="N19:P19"/>
    <mergeCell ref="N28:P28"/>
    <mergeCell ref="K28:M28"/>
    <mergeCell ref="N42:P42"/>
    <mergeCell ref="K42:M42"/>
    <mergeCell ref="J34:J35"/>
    <mergeCell ref="K34:M34"/>
    <mergeCell ref="N34:P34"/>
    <mergeCell ref="B126:B127"/>
    <mergeCell ref="N65:P65"/>
    <mergeCell ref="J80:J81"/>
    <mergeCell ref="K80:M80"/>
    <mergeCell ref="N80:P80"/>
    <mergeCell ref="B86:B87"/>
    <mergeCell ref="C86:E86"/>
    <mergeCell ref="F86:H86"/>
    <mergeCell ref="B74:B75"/>
    <mergeCell ref="C74:E74"/>
    <mergeCell ref="F74:H74"/>
    <mergeCell ref="J71:J72"/>
    <mergeCell ref="K71:M71"/>
    <mergeCell ref="N71:P71"/>
    <mergeCell ref="N122:P122"/>
    <mergeCell ref="J94:J95"/>
    <mergeCell ref="N94:P94"/>
    <mergeCell ref="B57:B58"/>
    <mergeCell ref="C57:E57"/>
    <mergeCell ref="F57:H57"/>
    <mergeCell ref="J56:J57"/>
    <mergeCell ref="K56:M56"/>
    <mergeCell ref="N56:P56"/>
    <mergeCell ref="J65:J66"/>
    <mergeCell ref="K65:M65"/>
    <mergeCell ref="J86:J87"/>
    <mergeCell ref="K86:M86"/>
    <mergeCell ref="N86:P86"/>
    <mergeCell ref="B63:B64"/>
    <mergeCell ref="C63:E63"/>
    <mergeCell ref="F63:H63"/>
    <mergeCell ref="K94:M94"/>
    <mergeCell ref="C126:E126"/>
    <mergeCell ref="F126:H126"/>
    <mergeCell ref="J122:J123"/>
    <mergeCell ref="K122:M122"/>
    <mergeCell ref="J131:J132"/>
    <mergeCell ref="K131:M131"/>
    <mergeCell ref="N131:P131"/>
    <mergeCell ref="B138:B139"/>
    <mergeCell ref="C138:E138"/>
    <mergeCell ref="F138:H138"/>
    <mergeCell ref="J145:J146"/>
    <mergeCell ref="K145:M145"/>
    <mergeCell ref="N145:P145"/>
    <mergeCell ref="J137:J138"/>
    <mergeCell ref="K137:M137"/>
    <mergeCell ref="N137:P137"/>
    <mergeCell ref="N107:P107"/>
    <mergeCell ref="B115:B116"/>
    <mergeCell ref="C115:E115"/>
    <mergeCell ref="F115:H115"/>
    <mergeCell ref="J116:J117"/>
    <mergeCell ref="K116:M116"/>
    <mergeCell ref="N116:P116"/>
    <mergeCell ref="B109:B110"/>
    <mergeCell ref="C109:E109"/>
    <mergeCell ref="F109:H109"/>
    <mergeCell ref="J107:J108"/>
    <mergeCell ref="K107:M107"/>
  </mergeCells>
  <conditionalFormatting sqref="A1:XFD3 Q4:XFD32 A4:A1048576 J33:T33 U33:XFD89 Q34:T89 J85:P85 Q90:XFD1048576 C99:H106 I120:J120 B151:H1048576 J154:P1048576">
    <cfRule type="cellIs" dxfId="67" priority="516" operator="lessThan">
      <formula>0</formula>
    </cfRule>
  </conditionalFormatting>
  <conditionalFormatting sqref="B65">
    <cfRule type="cellIs" dxfId="66" priority="3" operator="lessThan">
      <formula>0</formula>
    </cfRule>
  </conditionalFormatting>
  <conditionalFormatting sqref="B88:B106">
    <cfRule type="cellIs" dxfId="65" priority="146" operator="lessThan">
      <formula>0</formula>
    </cfRule>
  </conditionalFormatting>
  <conditionalFormatting sqref="B111:B115">
    <cfRule type="cellIs" dxfId="64" priority="60" operator="lessThan">
      <formula>0</formula>
    </cfRule>
  </conditionalFormatting>
  <conditionalFormatting sqref="B117:B139">
    <cfRule type="cellIs" dxfId="63" priority="1" operator="lessThan">
      <formula>0</formula>
    </cfRule>
  </conditionalFormatting>
  <conditionalFormatting sqref="B12:H34">
    <cfRule type="cellIs" dxfId="62" priority="364" operator="lessThan">
      <formula>0</formula>
    </cfRule>
  </conditionalFormatting>
  <conditionalFormatting sqref="B35:H52">
    <cfRule type="cellIs" dxfId="61" priority="407" operator="lessThan">
      <formula>0</formula>
    </cfRule>
  </conditionalFormatting>
  <conditionalFormatting sqref="B55:H63">
    <cfRule type="cellIs" dxfId="60" priority="4" operator="lessThan">
      <formula>0</formula>
    </cfRule>
  </conditionalFormatting>
  <conditionalFormatting sqref="B66:H87">
    <cfRule type="cellIs" dxfId="59" priority="2" operator="lessThan">
      <formula>0</formula>
    </cfRule>
  </conditionalFormatting>
  <conditionalFormatting sqref="B107:H110">
    <cfRule type="cellIs" dxfId="58" priority="58" operator="lessThan">
      <formula>0</formula>
    </cfRule>
  </conditionalFormatting>
  <conditionalFormatting sqref="B140:H150">
    <cfRule type="cellIs" dxfId="57" priority="36" operator="lessThan">
      <formula>0</formula>
    </cfRule>
  </conditionalFormatting>
  <conditionalFormatting sqref="B6:I10">
    <cfRule type="cellIs" dxfId="56" priority="116" operator="lessThan">
      <formula>0</formula>
    </cfRule>
  </conditionalFormatting>
  <conditionalFormatting sqref="B4:P5">
    <cfRule type="cellIs" dxfId="55" priority="379" operator="lessThan">
      <formula>0</formula>
    </cfRule>
  </conditionalFormatting>
  <conditionalFormatting sqref="C64:H65">
    <cfRule type="cellIs" dxfId="54" priority="5" operator="lessThan">
      <formula>0</formula>
    </cfRule>
  </conditionalFormatting>
  <conditionalFormatting sqref="C88:H98">
    <cfRule type="cellIs" dxfId="53" priority="85" operator="lessThan">
      <formula>0</formula>
    </cfRule>
  </conditionalFormatting>
  <conditionalFormatting sqref="C111:H139">
    <cfRule type="cellIs" dxfId="52" priority="39" operator="lessThan">
      <formula>0</formula>
    </cfRule>
  </conditionalFormatting>
  <conditionalFormatting sqref="C11:I11 N13 N19 N28 N42 B53:H53">
    <cfRule type="cellIs" dxfId="51" priority="423" operator="lessThan">
      <formula>0</formula>
    </cfRule>
  </conditionalFormatting>
  <conditionalFormatting sqref="I12:I119">
    <cfRule type="cellIs" dxfId="50" priority="212" operator="lessThan">
      <formula>0</formula>
    </cfRule>
  </conditionalFormatting>
  <conditionalFormatting sqref="I121:I1048576">
    <cfRule type="cellIs" dxfId="49" priority="244" operator="lessThan">
      <formula>0</formula>
    </cfRule>
  </conditionalFormatting>
  <conditionalFormatting sqref="J15:J17">
    <cfRule type="cellIs" dxfId="48" priority="375" operator="lessThan">
      <formula>0</formula>
    </cfRule>
  </conditionalFormatting>
  <conditionalFormatting sqref="J21:J26">
    <cfRule type="cellIs" dxfId="47" priority="369" operator="lessThan">
      <formula>0</formula>
    </cfRule>
  </conditionalFormatting>
  <conditionalFormatting sqref="J30:J32">
    <cfRule type="cellIs" dxfId="46" priority="373" operator="lessThan">
      <formula>0</formula>
    </cfRule>
  </conditionalFormatting>
  <conditionalFormatting sqref="J36:J40">
    <cfRule type="cellIs" dxfId="45" priority="137" operator="lessThan">
      <formula>0</formula>
    </cfRule>
  </conditionalFormatting>
  <conditionalFormatting sqref="J44:J50">
    <cfRule type="cellIs" dxfId="44" priority="396" operator="lessThan">
      <formula>0</formula>
    </cfRule>
  </conditionalFormatting>
  <conditionalFormatting sqref="J67:J69">
    <cfRule type="cellIs" dxfId="43" priority="205" operator="lessThan">
      <formula>0</formula>
    </cfRule>
  </conditionalFormatting>
  <conditionalFormatting sqref="J73:J78">
    <cfRule type="cellIs" dxfId="42" priority="188" operator="lessThan">
      <formula>0</formula>
    </cfRule>
  </conditionalFormatting>
  <conditionalFormatting sqref="J82:J84">
    <cfRule type="cellIs" dxfId="41" priority="203" operator="lessThan">
      <formula>0</formula>
    </cfRule>
  </conditionalFormatting>
  <conditionalFormatting sqref="J88:J92">
    <cfRule type="cellIs" dxfId="40" priority="129" operator="lessThan">
      <formula>0</formula>
    </cfRule>
  </conditionalFormatting>
  <conditionalFormatting sqref="J96:J102">
    <cfRule type="cellIs" dxfId="39" priority="194" operator="lessThan">
      <formula>0</formula>
    </cfRule>
  </conditionalFormatting>
  <conditionalFormatting sqref="J118:J119">
    <cfRule type="cellIs" dxfId="38" priority="237" operator="lessThan">
      <formula>0</formula>
    </cfRule>
  </conditionalFormatting>
  <conditionalFormatting sqref="J124:J129">
    <cfRule type="cellIs" dxfId="37" priority="220" operator="lessThan">
      <formula>0</formula>
    </cfRule>
  </conditionalFormatting>
  <conditionalFormatting sqref="J133:J137">
    <cfRule type="cellIs" dxfId="36" priority="125" operator="lessThan">
      <formula>0</formula>
    </cfRule>
  </conditionalFormatting>
  <conditionalFormatting sqref="J139:J143">
    <cfRule type="cellIs" dxfId="35" priority="121" operator="lessThan">
      <formula>0</formula>
    </cfRule>
  </conditionalFormatting>
  <conditionalFormatting sqref="J147:J153">
    <cfRule type="cellIs" dxfId="34" priority="226" operator="lessThan">
      <formula>0</formula>
    </cfRule>
  </conditionalFormatting>
  <conditionalFormatting sqref="J13:K13 J19:K19 J28:K28">
    <cfRule type="cellIs" dxfId="33" priority="378" operator="lessThan">
      <formula>0</formula>
    </cfRule>
  </conditionalFormatting>
  <conditionalFormatting sqref="J34:K34">
    <cfRule type="cellIs" dxfId="32" priority="138" operator="lessThan">
      <formula>0</formula>
    </cfRule>
  </conditionalFormatting>
  <conditionalFormatting sqref="J42:K42">
    <cfRule type="cellIs" dxfId="31" priority="388" operator="lessThan">
      <formula>0</formula>
    </cfRule>
  </conditionalFormatting>
  <conditionalFormatting sqref="J86:K86">
    <cfRule type="cellIs" dxfId="30" priority="130" operator="lessThan">
      <formula>0</formula>
    </cfRule>
  </conditionalFormatting>
  <conditionalFormatting sqref="J65:N65">
    <cfRule type="cellIs" dxfId="29" priority="156" operator="lessThan">
      <formula>0</formula>
    </cfRule>
  </conditionalFormatting>
  <conditionalFormatting sqref="J71:N71">
    <cfRule type="cellIs" dxfId="28" priority="157" operator="lessThan">
      <formula>0</formula>
    </cfRule>
  </conditionalFormatting>
  <conditionalFormatting sqref="J80:N80">
    <cfRule type="cellIs" dxfId="27" priority="159" operator="lessThan">
      <formula>0</formula>
    </cfRule>
  </conditionalFormatting>
  <conditionalFormatting sqref="J94:N94">
    <cfRule type="cellIs" dxfId="26" priority="158" operator="lessThan">
      <formula>0</formula>
    </cfRule>
  </conditionalFormatting>
  <conditionalFormatting sqref="J116:N116">
    <cfRule type="cellIs" dxfId="25" priority="29" operator="lessThan">
      <formula>0</formula>
    </cfRule>
  </conditionalFormatting>
  <conditionalFormatting sqref="J122:N122">
    <cfRule type="cellIs" dxfId="24" priority="30" operator="lessThan">
      <formula>0</formula>
    </cfRule>
  </conditionalFormatting>
  <conditionalFormatting sqref="J131:N131">
    <cfRule type="cellIs" dxfId="23" priority="31" operator="lessThan">
      <formula>0</formula>
    </cfRule>
  </conditionalFormatting>
  <conditionalFormatting sqref="J145:N145">
    <cfRule type="cellIs" dxfId="22" priority="149" operator="lessThan">
      <formula>0</formula>
    </cfRule>
  </conditionalFormatting>
  <conditionalFormatting sqref="J6:P11">
    <cfRule type="cellIs" dxfId="21" priority="114" operator="lessThan">
      <formula>0</formula>
    </cfRule>
  </conditionalFormatting>
  <conditionalFormatting sqref="J51:P63">
    <cfRule type="cellIs" dxfId="20" priority="94" operator="lessThan">
      <formula>0</formula>
    </cfRule>
  </conditionalFormatting>
  <conditionalFormatting sqref="J103:P114">
    <cfRule type="cellIs" dxfId="19" priority="25" operator="lessThan">
      <formula>0</formula>
    </cfRule>
  </conditionalFormatting>
  <conditionalFormatting sqref="K137">
    <cfRule type="cellIs" dxfId="18" priority="27" operator="lessThan">
      <formula>0</formula>
    </cfRule>
  </conditionalFormatting>
  <conditionalFormatting sqref="K14:P17">
    <cfRule type="cellIs" dxfId="17" priority="111" operator="lessThan">
      <formula>0</formula>
    </cfRule>
  </conditionalFormatting>
  <conditionalFormatting sqref="K20:P26">
    <cfRule type="cellIs" dxfId="16" priority="389" operator="lessThan">
      <formula>0</formula>
    </cfRule>
  </conditionalFormatting>
  <conditionalFormatting sqref="K29:P32">
    <cfRule type="cellIs" dxfId="15" priority="406" operator="lessThan">
      <formula>0</formula>
    </cfRule>
  </conditionalFormatting>
  <conditionalFormatting sqref="K35:P40">
    <cfRule type="cellIs" dxfId="14" priority="108" operator="lessThan">
      <formula>0</formula>
    </cfRule>
  </conditionalFormatting>
  <conditionalFormatting sqref="K43:P50">
    <cfRule type="cellIs" dxfId="13" priority="102" operator="lessThan">
      <formula>0</formula>
    </cfRule>
  </conditionalFormatting>
  <conditionalFormatting sqref="K66:P69">
    <cfRule type="cellIs" dxfId="12" priority="79" operator="lessThan">
      <formula>0</formula>
    </cfRule>
  </conditionalFormatting>
  <conditionalFormatting sqref="K72:P78">
    <cfRule type="cellIs" dxfId="11" priority="73" operator="lessThan">
      <formula>0</formula>
    </cfRule>
  </conditionalFormatting>
  <conditionalFormatting sqref="K81:P84">
    <cfRule type="cellIs" dxfId="10" priority="76" operator="lessThan">
      <formula>0</formula>
    </cfRule>
  </conditionalFormatting>
  <conditionalFormatting sqref="K87:P92">
    <cfRule type="cellIs" dxfId="9" priority="82" operator="lessThan">
      <formula>0</formula>
    </cfRule>
  </conditionalFormatting>
  <conditionalFormatting sqref="K95:P102">
    <cfRule type="cellIs" dxfId="8" priority="67" operator="lessThan">
      <formula>0</formula>
    </cfRule>
  </conditionalFormatting>
  <conditionalFormatting sqref="K117:P120">
    <cfRule type="cellIs" dxfId="7" priority="19" operator="lessThan">
      <formula>0</formula>
    </cfRule>
  </conditionalFormatting>
  <conditionalFormatting sqref="K123:P129">
    <cfRule type="cellIs" dxfId="6" priority="13" operator="lessThan">
      <formula>0</formula>
    </cfRule>
  </conditionalFormatting>
  <conditionalFormatting sqref="K132:P136">
    <cfRule type="cellIs" dxfId="5" priority="16" operator="lessThan">
      <formula>0</formula>
    </cfRule>
  </conditionalFormatting>
  <conditionalFormatting sqref="K138:P143">
    <cfRule type="cellIs" dxfId="4" priority="22" operator="lessThan">
      <formula>0</formula>
    </cfRule>
  </conditionalFormatting>
  <conditionalFormatting sqref="K146:P153">
    <cfRule type="cellIs" dxfId="3" priority="7" operator="lessThan">
      <formula>0</formula>
    </cfRule>
  </conditionalFormatting>
  <conditionalFormatting sqref="N34">
    <cfRule type="cellIs" dxfId="2" priority="141" operator="lessThan">
      <formula>0</formula>
    </cfRule>
  </conditionalFormatting>
  <conditionalFormatting sqref="N86">
    <cfRule type="cellIs" dxfId="1" priority="133" operator="lessThan">
      <formula>0</formula>
    </cfRule>
  </conditionalFormatting>
  <conditionalFormatting sqref="N137">
    <cfRule type="cellIs" dxfId="0" priority="28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CFF66"/>
  </sheetPr>
  <dimension ref="A1:T122"/>
  <sheetViews>
    <sheetView topLeftCell="N84" zoomScale="55" zoomScaleNormal="55" workbookViewId="0">
      <selection activeCell="M4" sqref="M4:S210"/>
    </sheetView>
  </sheetViews>
  <sheetFormatPr defaultRowHeight="14.5"/>
  <cols>
    <col min="1" max="1" width="31.26953125" bestFit="1" customWidth="1"/>
    <col min="2" max="2" width="31" bestFit="1" customWidth="1"/>
    <col min="3" max="3" width="20.54296875" bestFit="1" customWidth="1"/>
    <col min="4" max="4" width="13.54296875" bestFit="1" customWidth="1"/>
    <col min="5" max="5" width="12.7265625" bestFit="1" customWidth="1"/>
    <col min="6" max="6" width="10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4.81640625" bestFit="1" customWidth="1"/>
    <col min="13" max="13" width="13.7265625" bestFit="1" customWidth="1"/>
    <col min="15" max="15" width="13.54296875" bestFit="1" customWidth="1"/>
    <col min="16" max="16" width="12.7265625" bestFit="1" customWidth="1"/>
    <col min="20" max="20" width="16.1796875" bestFit="1" customWidth="1"/>
  </cols>
  <sheetData>
    <row r="1" spans="1:20">
      <c r="A1" s="345" t="s">
        <v>0</v>
      </c>
      <c r="B1" s="345" t="s">
        <v>1</v>
      </c>
      <c r="C1" s="345" t="s">
        <v>110</v>
      </c>
      <c r="D1" s="345" t="s">
        <v>3</v>
      </c>
      <c r="E1" s="345"/>
      <c r="F1" s="345"/>
      <c r="G1" s="345" t="s">
        <v>4</v>
      </c>
      <c r="H1" s="345"/>
      <c r="I1" s="345" t="s">
        <v>5</v>
      </c>
      <c r="J1" s="345"/>
      <c r="K1" s="345"/>
      <c r="L1" s="345" t="s">
        <v>6</v>
      </c>
      <c r="M1" s="345"/>
      <c r="N1" s="345"/>
      <c r="O1" s="345" t="s">
        <v>7</v>
      </c>
      <c r="P1" s="345"/>
      <c r="Q1" s="345"/>
    </row>
    <row r="2" spans="1:20" ht="29">
      <c r="A2" s="344"/>
      <c r="B2" s="344"/>
      <c r="C2" s="344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20">
      <c r="A3" s="346" t="s">
        <v>299</v>
      </c>
      <c r="B3" s="346" t="s">
        <v>142</v>
      </c>
      <c r="C3" s="309" t="s">
        <v>11</v>
      </c>
      <c r="D3" s="312">
        <v>345152612.02547783</v>
      </c>
      <c r="E3" s="312">
        <v>34113654.147874177</v>
      </c>
      <c r="F3" s="313">
        <v>0.10967646747742184</v>
      </c>
      <c r="G3" s="321">
        <v>99.972231644465694</v>
      </c>
      <c r="H3" s="321">
        <v>1.6918378840671267E-2</v>
      </c>
      <c r="I3" s="322">
        <v>2.8362174037177188</v>
      </c>
      <c r="J3" s="322">
        <v>6.4586536199010336E-2</v>
      </c>
      <c r="K3" s="313">
        <v>2.3302719332474159E-2</v>
      </c>
      <c r="L3" s="314">
        <v>978927845.16528976</v>
      </c>
      <c r="M3" s="314">
        <v>116842668.51087213</v>
      </c>
      <c r="N3" s="313">
        <v>0.13553494674889952</v>
      </c>
      <c r="O3" s="312">
        <v>355608694.15188509</v>
      </c>
      <c r="P3" s="312">
        <v>30724849.811284721</v>
      </c>
      <c r="Q3" s="313">
        <v>9.4571799572383569E-2</v>
      </c>
      <c r="T3" s="228"/>
    </row>
    <row r="4" spans="1:20">
      <c r="A4" s="346"/>
      <c r="B4" s="346"/>
      <c r="C4" s="310" t="s">
        <v>145</v>
      </c>
      <c r="D4" s="312">
        <v>5594505.8186938548</v>
      </c>
      <c r="E4" s="312">
        <v>562188.66684421524</v>
      </c>
      <c r="F4" s="316">
        <v>0.1117156669343826</v>
      </c>
      <c r="G4" s="323">
        <v>1.6204287962957331</v>
      </c>
      <c r="H4" s="323">
        <v>3.2460459502092753E-3</v>
      </c>
      <c r="I4" s="324">
        <v>4.938065121759843</v>
      </c>
      <c r="J4" s="324">
        <v>2.3758835593503669E-2</v>
      </c>
      <c r="K4" s="316">
        <v>4.8346265393315532E-3</v>
      </c>
      <c r="L4" s="317">
        <v>27626034.05677462</v>
      </c>
      <c r="M4" s="317">
        <v>2895686.2434572466</v>
      </c>
      <c r="N4" s="316">
        <v>0.1170903970019342</v>
      </c>
      <c r="O4" s="312">
        <v>11457944.81718874</v>
      </c>
      <c r="P4" s="312">
        <v>972209.53362829983</v>
      </c>
      <c r="Q4" s="316">
        <v>9.2717344786734435E-2</v>
      </c>
      <c r="T4" s="226"/>
    </row>
    <row r="5" spans="1:20">
      <c r="A5" s="346"/>
      <c r="B5" s="346"/>
      <c r="C5" s="311" t="s">
        <v>149</v>
      </c>
      <c r="D5" s="312">
        <v>7208076.5687977681</v>
      </c>
      <c r="E5" s="312">
        <v>162411.34893313888</v>
      </c>
      <c r="F5" s="313">
        <v>2.3051244114641507E-2</v>
      </c>
      <c r="G5" s="321">
        <v>2.0877938492718213</v>
      </c>
      <c r="H5" s="321">
        <v>-0.1763973601567308</v>
      </c>
      <c r="I5" s="322">
        <v>3.3240409377696429</v>
      </c>
      <c r="J5" s="322">
        <v>9.4933327933182099E-3</v>
      </c>
      <c r="K5" s="313">
        <v>2.8641413323089136E-3</v>
      </c>
      <c r="L5" s="314">
        <v>23959941.597261924</v>
      </c>
      <c r="M5" s="314">
        <v>606748.81729462743</v>
      </c>
      <c r="N5" s="313">
        <v>2.5981407467980364E-2</v>
      </c>
      <c r="O5" s="312">
        <v>8348489.5548219681</v>
      </c>
      <c r="P5" s="312">
        <v>170699.68992480636</v>
      </c>
      <c r="Q5" s="313">
        <v>2.0873572535475386E-2</v>
      </c>
    </row>
    <row r="6" spans="1:20">
      <c r="A6" s="346"/>
      <c r="B6" s="346"/>
      <c r="C6" s="310" t="s">
        <v>146</v>
      </c>
      <c r="D6" s="312">
        <v>166789720.0919691</v>
      </c>
      <c r="E6" s="312">
        <v>28991927.663347423</v>
      </c>
      <c r="F6" s="316">
        <v>0.21039471788610145</v>
      </c>
      <c r="G6" s="323">
        <v>48.310051704661859</v>
      </c>
      <c r="H6" s="323">
        <v>4.0274267772259762</v>
      </c>
      <c r="I6" s="324">
        <v>3.0145440723593433</v>
      </c>
      <c r="J6" s="324">
        <v>-2.0220092354045871E-2</v>
      </c>
      <c r="K6" s="316">
        <v>-6.66282164167953E-3</v>
      </c>
      <c r="L6" s="317">
        <v>502794962.03371954</v>
      </c>
      <c r="M6" s="317">
        <v>84611159.594724476</v>
      </c>
      <c r="N6" s="316">
        <v>0.20233007376479534</v>
      </c>
      <c r="O6" s="312">
        <v>171002366.25811213</v>
      </c>
      <c r="P6" s="312">
        <v>20636937.717159092</v>
      </c>
      <c r="Q6" s="316">
        <v>0.13724522928844965</v>
      </c>
    </row>
    <row r="7" spans="1:20">
      <c r="A7" s="346"/>
      <c r="B7" s="346"/>
      <c r="C7" s="311" t="s">
        <v>148</v>
      </c>
      <c r="D7" s="312">
        <v>4721781.2208113158</v>
      </c>
      <c r="E7" s="312">
        <v>902171.09218726214</v>
      </c>
      <c r="F7" s="313">
        <v>0.23619454913118401</v>
      </c>
      <c r="G7" s="321">
        <v>1.3676472074520827</v>
      </c>
      <c r="H7" s="321">
        <v>0.14017933794678061</v>
      </c>
      <c r="I7" s="322">
        <v>4.7917405173622409</v>
      </c>
      <c r="J7" s="322">
        <v>0.1390336964920289</v>
      </c>
      <c r="K7" s="313">
        <v>2.9882324815391E-2</v>
      </c>
      <c r="L7" s="314">
        <v>22625550.389881726</v>
      </c>
      <c r="M7" s="314">
        <v>4854024.2913676426</v>
      </c>
      <c r="N7" s="313">
        <v>0.27313491618333768</v>
      </c>
      <c r="O7" s="312">
        <v>9918223.0508053303</v>
      </c>
      <c r="P7" s="312">
        <v>1732980.5047563873</v>
      </c>
      <c r="Q7" s="313">
        <v>0.21172011641767483</v>
      </c>
    </row>
    <row r="8" spans="1:20">
      <c r="A8" s="346"/>
      <c r="B8" s="346"/>
      <c r="C8" s="310" t="s">
        <v>147</v>
      </c>
      <c r="D8" s="312">
        <v>160838528.32522771</v>
      </c>
      <c r="E8" s="312">
        <v>3494955.3765664399</v>
      </c>
      <c r="F8" s="316">
        <v>2.221225380274534E-2</v>
      </c>
      <c r="G8" s="323">
        <v>46.58631008679054</v>
      </c>
      <c r="H8" s="323">
        <v>-3.977536422124885</v>
      </c>
      <c r="I8" s="324">
        <v>2.4989121777770591</v>
      </c>
      <c r="J8" s="324">
        <v>9.6231849378933809E-2</v>
      </c>
      <c r="K8" s="316">
        <v>4.0051873835039845E-2</v>
      </c>
      <c r="L8" s="317">
        <v>401921357.08765197</v>
      </c>
      <c r="M8" s="317">
        <v>23875049.564028144</v>
      </c>
      <c r="N8" s="316">
        <v>6.3153770024684641E-2</v>
      </c>
      <c r="O8" s="312">
        <v>154881670.47095692</v>
      </c>
      <c r="P8" s="312">
        <v>7212022.3658161461</v>
      </c>
      <c r="Q8" s="316">
        <v>4.8838894507835399E-2</v>
      </c>
    </row>
    <row r="9" spans="1:20">
      <c r="A9" s="346"/>
      <c r="B9" s="346" t="s">
        <v>134</v>
      </c>
      <c r="C9" s="309" t="s">
        <v>11</v>
      </c>
      <c r="D9" s="312">
        <v>4078189082.8788929</v>
      </c>
      <c r="E9" s="312">
        <v>317118708.93943119</v>
      </c>
      <c r="F9" s="313">
        <v>8.4316079575844305E-2</v>
      </c>
      <c r="G9" s="321">
        <v>99.956372446621018</v>
      </c>
      <c r="H9" s="321">
        <v>7.8957437779081374E-6</v>
      </c>
      <c r="I9" s="322">
        <v>2.8259163358939894</v>
      </c>
      <c r="J9" s="322">
        <v>4.4295895174113031E-2</v>
      </c>
      <c r="K9" s="313">
        <v>1.5924492977427707E-2</v>
      </c>
      <c r="L9" s="314">
        <v>11524621150.171989</v>
      </c>
      <c r="M9" s="314">
        <v>1062750919.0360336</v>
      </c>
      <c r="N9" s="313">
        <v>0.10158326337036198</v>
      </c>
      <c r="O9" s="312">
        <v>4325020571.9681568</v>
      </c>
      <c r="P9" s="312">
        <v>271762314.86030102</v>
      </c>
      <c r="Q9" s="313">
        <v>6.704786559892513E-2</v>
      </c>
    </row>
    <row r="10" spans="1:20">
      <c r="A10" s="346"/>
      <c r="B10" s="346"/>
      <c r="C10" s="310" t="s">
        <v>145</v>
      </c>
      <c r="D10" s="312">
        <v>64419568.119632624</v>
      </c>
      <c r="E10" s="312">
        <v>-1069046.886493139</v>
      </c>
      <c r="F10" s="316">
        <v>-1.6324163923655141E-2</v>
      </c>
      <c r="G10" s="323">
        <v>1.5789229515741143</v>
      </c>
      <c r="H10" s="323">
        <v>-0.16154006151964739</v>
      </c>
      <c r="I10" s="324">
        <v>4.9497440448969963</v>
      </c>
      <c r="J10" s="324">
        <v>8.9644870400825916E-2</v>
      </c>
      <c r="K10" s="316">
        <v>1.8445070189358655E-2</v>
      </c>
      <c r="L10" s="317">
        <v>318860373.67498797</v>
      </c>
      <c r="M10" s="317">
        <v>579209.94481861591</v>
      </c>
      <c r="N10" s="316">
        <v>1.8198059163490282E-3</v>
      </c>
      <c r="O10" s="312">
        <v>135758036.64217204</v>
      </c>
      <c r="P10" s="312">
        <v>-2117885.780616492</v>
      </c>
      <c r="Q10" s="316">
        <v>-1.5360809511918389E-2</v>
      </c>
    </row>
    <row r="11" spans="1:20">
      <c r="A11" s="346"/>
      <c r="B11" s="346"/>
      <c r="C11" s="311" t="s">
        <v>149</v>
      </c>
      <c r="D11" s="312">
        <v>59921860.990800686</v>
      </c>
      <c r="E11" s="312">
        <v>168089.82199451327</v>
      </c>
      <c r="F11" s="313">
        <v>2.8130412308146131E-3</v>
      </c>
      <c r="G11" s="321">
        <v>1.4686841961390715</v>
      </c>
      <c r="H11" s="321">
        <v>-0.11936631618963633</v>
      </c>
      <c r="I11" s="322">
        <v>3.9124053389849069</v>
      </c>
      <c r="J11" s="322">
        <v>-2.7105015535275001E-2</v>
      </c>
      <c r="K11" s="313">
        <v>-6.8803006201455441E-3</v>
      </c>
      <c r="L11" s="314">
        <v>234438608.86232004</v>
      </c>
      <c r="M11" s="314">
        <v>-961991.37882140279</v>
      </c>
      <c r="N11" s="313">
        <v>-4.0866139586558017E-3</v>
      </c>
      <c r="O11" s="312">
        <v>97230928.768512055</v>
      </c>
      <c r="P11" s="312">
        <v>3493639.6632583588</v>
      </c>
      <c r="Q11" s="313">
        <v>3.7270542988879232E-2</v>
      </c>
    </row>
    <row r="12" spans="1:20">
      <c r="A12" s="346"/>
      <c r="B12" s="346"/>
      <c r="C12" s="310" t="s">
        <v>146</v>
      </c>
      <c r="D12" s="312">
        <v>1884504533.4319081</v>
      </c>
      <c r="E12" s="312">
        <v>295626482.53417301</v>
      </c>
      <c r="F12" s="316">
        <v>0.18605989450678156</v>
      </c>
      <c r="G12" s="323">
        <v>46.189186718162638</v>
      </c>
      <c r="H12" s="323">
        <v>3.9622518586402222</v>
      </c>
      <c r="I12" s="324">
        <v>3.0691081558898543</v>
      </c>
      <c r="J12" s="324">
        <v>-3.0468618304423156E-2</v>
      </c>
      <c r="K12" s="316">
        <v>-9.8299285754402232E-3</v>
      </c>
      <c r="L12" s="317">
        <v>5783748233.3672752</v>
      </c>
      <c r="M12" s="317">
        <v>858898729.77758217</v>
      </c>
      <c r="N12" s="316">
        <v>0.17440101045758577</v>
      </c>
      <c r="O12" s="312">
        <v>2051132338.2499149</v>
      </c>
      <c r="P12" s="312">
        <v>198492614.33000922</v>
      </c>
      <c r="Q12" s="316">
        <v>0.10714042874457472</v>
      </c>
    </row>
    <row r="13" spans="1:20">
      <c r="A13" s="346"/>
      <c r="B13" s="346"/>
      <c r="C13" s="311" t="s">
        <v>148</v>
      </c>
      <c r="D13" s="312">
        <v>54366783.150631443</v>
      </c>
      <c r="E13" s="312">
        <v>11428680.158736758</v>
      </c>
      <c r="F13" s="313">
        <v>0.26616639679899506</v>
      </c>
      <c r="G13" s="321">
        <v>1.3325292954521344</v>
      </c>
      <c r="H13" s="321">
        <v>0.1913816302768534</v>
      </c>
      <c r="I13" s="322">
        <v>4.8158681758347637</v>
      </c>
      <c r="J13" s="322">
        <v>7.0157107029239718E-2</v>
      </c>
      <c r="K13" s="313">
        <v>1.4783265565911911E-2</v>
      </c>
      <c r="L13" s="314">
        <v>261823260.79763561</v>
      </c>
      <c r="M13" s="314">
        <v>58051430.155489415</v>
      </c>
      <c r="N13" s="313">
        <v>0.28488447089350838</v>
      </c>
      <c r="O13" s="312">
        <v>115841254.14955048</v>
      </c>
      <c r="P13" s="312">
        <v>21004346.265195042</v>
      </c>
      <c r="Q13" s="313">
        <v>0.22147860715585369</v>
      </c>
    </row>
    <row r="14" spans="1:20">
      <c r="A14" s="346"/>
      <c r="B14" s="346"/>
      <c r="C14" s="310" t="s">
        <v>147</v>
      </c>
      <c r="D14" s="312">
        <v>2014976337.1855845</v>
      </c>
      <c r="E14" s="312">
        <v>10964503.310807705</v>
      </c>
      <c r="F14" s="316">
        <v>5.4712767287445245E-3</v>
      </c>
      <c r="G14" s="323">
        <v>49.387049285284846</v>
      </c>
      <c r="H14" s="323">
        <v>-3.8727192154689476</v>
      </c>
      <c r="I14" s="324">
        <v>2.4445699845536679</v>
      </c>
      <c r="J14" s="324">
        <v>5.9570528891040198E-2</v>
      </c>
      <c r="K14" s="316">
        <v>2.4977166661234996E-2</v>
      </c>
      <c r="L14" s="317">
        <v>4925750673.4697704</v>
      </c>
      <c r="M14" s="317">
        <v>146183540.53696346</v>
      </c>
      <c r="N14" s="316">
        <v>3.0585100380683065E-2</v>
      </c>
      <c r="O14" s="312">
        <v>1925058014.1580069</v>
      </c>
      <c r="P14" s="312">
        <v>50889600.382454634</v>
      </c>
      <c r="Q14" s="316">
        <v>2.7153162975325384E-2</v>
      </c>
    </row>
    <row r="15" spans="1:20">
      <c r="A15" s="346"/>
      <c r="B15" s="346" t="s">
        <v>135</v>
      </c>
      <c r="C15" s="309" t="s">
        <v>11</v>
      </c>
      <c r="D15" s="312">
        <v>683471515.89840198</v>
      </c>
      <c r="E15" s="312">
        <v>62500261.167721033</v>
      </c>
      <c r="F15" s="313">
        <v>0.10064920186173155</v>
      </c>
      <c r="G15" s="321">
        <v>99.971853459999821</v>
      </c>
      <c r="H15" s="321">
        <v>1.6532543702794555E-2</v>
      </c>
      <c r="I15" s="322">
        <v>2.8345939639348523</v>
      </c>
      <c r="J15" s="322">
        <v>8.2011427019144545E-2</v>
      </c>
      <c r="K15" s="313">
        <v>2.9794357088030882E-2</v>
      </c>
      <c r="L15" s="314">
        <v>1937364233.4870138</v>
      </c>
      <c r="M15" s="314">
        <v>228089601.78870583</v>
      </c>
      <c r="N15" s="313">
        <v>0.13344233721065621</v>
      </c>
      <c r="O15" s="312">
        <v>706476970.63336062</v>
      </c>
      <c r="P15" s="312">
        <v>56126490.813790441</v>
      </c>
      <c r="Q15" s="313">
        <v>8.6301913438061706E-2</v>
      </c>
    </row>
    <row r="16" spans="1:20">
      <c r="A16" s="346"/>
      <c r="B16" s="346"/>
      <c r="C16" s="310" t="s">
        <v>145</v>
      </c>
      <c r="D16" s="312">
        <v>11002789.448216999</v>
      </c>
      <c r="E16" s="312">
        <v>621482.8328023199</v>
      </c>
      <c r="F16" s="316">
        <v>5.9865569511212718E-2</v>
      </c>
      <c r="G16" s="323">
        <v>1.6093856565807383</v>
      </c>
      <c r="H16" s="323">
        <v>-6.1652779367949995E-2</v>
      </c>
      <c r="I16" s="324">
        <v>4.8936347173127901</v>
      </c>
      <c r="J16" s="324">
        <v>7.7459121613680182E-2</v>
      </c>
      <c r="K16" s="316">
        <v>1.6083118249021467E-2</v>
      </c>
      <c r="L16" s="317">
        <v>53843632.431077547</v>
      </c>
      <c r="M16" s="317">
        <v>3845436.8584476486</v>
      </c>
      <c r="N16" s="316">
        <v>7.6911512793728196E-2</v>
      </c>
      <c r="O16" s="312">
        <v>22908538.156673431</v>
      </c>
      <c r="P16" s="312">
        <v>1162023.0913017467</v>
      </c>
      <c r="Q16" s="316">
        <v>5.3434910734369005E-2</v>
      </c>
    </row>
    <row r="17" spans="1:17">
      <c r="A17" s="346"/>
      <c r="B17" s="346"/>
      <c r="C17" s="311" t="s">
        <v>149</v>
      </c>
      <c r="D17" s="312">
        <v>11561558.710190289</v>
      </c>
      <c r="E17" s="312">
        <v>5284.2488818056881</v>
      </c>
      <c r="F17" s="313">
        <v>4.5726232095800952E-4</v>
      </c>
      <c r="G17" s="321">
        <v>1.6911172247244644</v>
      </c>
      <c r="H17" s="321">
        <v>-0.1690512026818507</v>
      </c>
      <c r="I17" s="322">
        <v>3.6382361004726982</v>
      </c>
      <c r="J17" s="322">
        <v>2.4249640156828622E-2</v>
      </c>
      <c r="K17" s="313">
        <v>6.7099421713686103E-3</v>
      </c>
      <c r="L17" s="314">
        <v>42063680.277148873</v>
      </c>
      <c r="M17" s="314">
        <v>299460.84228594601</v>
      </c>
      <c r="N17" s="313">
        <v>7.1702726960573655E-3</v>
      </c>
      <c r="O17" s="312">
        <v>15836393.604505658</v>
      </c>
      <c r="P17" s="312">
        <v>415770.57046628557</v>
      </c>
      <c r="Q17" s="313">
        <v>2.6961982635106026E-2</v>
      </c>
    </row>
    <row r="18" spans="1:17">
      <c r="A18" s="346"/>
      <c r="B18" s="346"/>
      <c r="C18" s="310" t="s">
        <v>146</v>
      </c>
      <c r="D18" s="312">
        <v>328369946.3271504</v>
      </c>
      <c r="E18" s="312">
        <v>58783492.980473816</v>
      </c>
      <c r="F18" s="316">
        <v>0.21805061883017085</v>
      </c>
      <c r="G18" s="323">
        <v>48.030900178385394</v>
      </c>
      <c r="H18" s="323">
        <v>4.6366202440584772</v>
      </c>
      <c r="I18" s="324">
        <v>3.0245710116651487</v>
      </c>
      <c r="J18" s="324">
        <v>-2.2174487053036263E-2</v>
      </c>
      <c r="K18" s="316">
        <v>-7.2780897066609031E-3</v>
      </c>
      <c r="L18" s="317">
        <v>993178220.76313984</v>
      </c>
      <c r="M18" s="317">
        <v>171816907.51375294</v>
      </c>
      <c r="N18" s="316">
        <v>0.20918553715907096</v>
      </c>
      <c r="O18" s="312">
        <v>337399785.7071287</v>
      </c>
      <c r="P18" s="312">
        <v>38367516.42954272</v>
      </c>
      <c r="Q18" s="316">
        <v>0.12830560568674573</v>
      </c>
    </row>
    <row r="19" spans="1:17">
      <c r="A19" s="346"/>
      <c r="B19" s="346"/>
      <c r="C19" s="311" t="s">
        <v>148</v>
      </c>
      <c r="D19" s="312">
        <v>9407114.2460525762</v>
      </c>
      <c r="E19" s="312">
        <v>1978599.4693778111</v>
      </c>
      <c r="F19" s="313">
        <v>0.26635195982789628</v>
      </c>
      <c r="G19" s="321">
        <v>1.3759851361935065</v>
      </c>
      <c r="H19" s="321">
        <v>0.18024608583115764</v>
      </c>
      <c r="I19" s="322">
        <v>4.790972848989516</v>
      </c>
      <c r="J19" s="322">
        <v>9.8971660382120241E-2</v>
      </c>
      <c r="K19" s="313">
        <v>2.1093698915173424E-2</v>
      </c>
      <c r="L19" s="314">
        <v>45069228.940180376</v>
      </c>
      <c r="M19" s="314">
        <v>10214628.778434776</v>
      </c>
      <c r="N19" s="313">
        <v>0.29306400678914585</v>
      </c>
      <c r="O19" s="312">
        <v>20220600.739679635</v>
      </c>
      <c r="P19" s="312">
        <v>3961034.8263363205</v>
      </c>
      <c r="Q19" s="313">
        <v>0.24361258150721732</v>
      </c>
    </row>
    <row r="20" spans="1:17">
      <c r="A20" s="346"/>
      <c r="B20" s="346"/>
      <c r="C20" s="310" t="s">
        <v>147</v>
      </c>
      <c r="D20" s="312">
        <v>323130107.16680157</v>
      </c>
      <c r="E20" s="312">
        <v>1111401.6361966133</v>
      </c>
      <c r="F20" s="316">
        <v>3.4513573811350679E-3</v>
      </c>
      <c r="G20" s="323">
        <v>47.26446526411717</v>
      </c>
      <c r="H20" s="323">
        <v>-4.5696298041353529</v>
      </c>
      <c r="I20" s="324">
        <v>2.4857153612765832</v>
      </c>
      <c r="J20" s="324">
        <v>0.12157846424366081</v>
      </c>
      <c r="K20" s="316">
        <v>5.1426152350249346E-2</v>
      </c>
      <c r="L20" s="317">
        <v>803209471.07546723</v>
      </c>
      <c r="M20" s="317">
        <v>41913167.795784473</v>
      </c>
      <c r="N20" s="316">
        <v>5.5054999761881857E-2</v>
      </c>
      <c r="O20" s="312">
        <v>310111652.4253732</v>
      </c>
      <c r="P20" s="312">
        <v>12220145.896143377</v>
      </c>
      <c r="Q20" s="316">
        <v>4.1022136006903263E-2</v>
      </c>
    </row>
    <row r="21" spans="1:17">
      <c r="A21" s="346" t="s">
        <v>300</v>
      </c>
      <c r="B21" s="346" t="s">
        <v>142</v>
      </c>
      <c r="C21" s="309" t="s">
        <v>11</v>
      </c>
      <c r="D21" s="312">
        <v>344379339.76456159</v>
      </c>
      <c r="E21" s="312">
        <v>34086305.703157961</v>
      </c>
      <c r="F21" s="313">
        <v>0.10985198493502968</v>
      </c>
      <c r="G21" s="321">
        <v>99.972169310519902</v>
      </c>
      <c r="H21" s="321">
        <v>1.6963420712613697E-2</v>
      </c>
      <c r="I21" s="322">
        <v>2.828426949904689</v>
      </c>
      <c r="J21" s="322">
        <v>6.442912651046262E-2</v>
      </c>
      <c r="K21" s="313">
        <v>2.3310122014257879E-2</v>
      </c>
      <c r="L21" s="314">
        <v>974051805.58046949</v>
      </c>
      <c r="M21" s="314">
        <v>116402534.82035935</v>
      </c>
      <c r="N21" s="313">
        <v>0.13572277012163153</v>
      </c>
      <c r="O21" s="312">
        <v>353799228.23426896</v>
      </c>
      <c r="P21" s="312">
        <v>30695863.577867687</v>
      </c>
      <c r="Q21" s="313">
        <v>9.5003230964526397E-2</v>
      </c>
    </row>
    <row r="22" spans="1:17">
      <c r="A22" s="346"/>
      <c r="B22" s="346"/>
      <c r="C22" s="310" t="s">
        <v>145</v>
      </c>
      <c r="D22" s="312">
        <v>5593849.5542883268</v>
      </c>
      <c r="E22" s="312">
        <v>563012.47738415841</v>
      </c>
      <c r="F22" s="316">
        <v>0.11191228592332392</v>
      </c>
      <c r="G22" s="323">
        <v>1.6238757967339492</v>
      </c>
      <c r="H22" s="323">
        <v>3.2839670104298779E-3</v>
      </c>
      <c r="I22" s="324">
        <v>4.9379874688830059</v>
      </c>
      <c r="J22" s="324">
        <v>2.4578290741553488E-2</v>
      </c>
      <c r="K22" s="316">
        <v>5.0022886045998881E-3</v>
      </c>
      <c r="L22" s="317">
        <v>27622359.001892544</v>
      </c>
      <c r="M22" s="317">
        <v>2903797.9344972894</v>
      </c>
      <c r="N22" s="316">
        <v>0.1174743920805128</v>
      </c>
      <c r="O22" s="312">
        <v>11456933.66802156</v>
      </c>
      <c r="P22" s="312">
        <v>975425.75656335428</v>
      </c>
      <c r="Q22" s="316">
        <v>9.3061586634594393E-2</v>
      </c>
    </row>
    <row r="23" spans="1:17">
      <c r="A23" s="346"/>
      <c r="B23" s="346"/>
      <c r="C23" s="311" t="s">
        <v>149</v>
      </c>
      <c r="D23" s="312">
        <v>7207435.4515095958</v>
      </c>
      <c r="E23" s="312">
        <v>161975.13308273442</v>
      </c>
      <c r="F23" s="313">
        <v>2.299000005139492E-2</v>
      </c>
      <c r="G23" s="321">
        <v>2.092294380219113</v>
      </c>
      <c r="H23" s="321">
        <v>-0.17727135091961665</v>
      </c>
      <c r="I23" s="322">
        <v>3.3237686646242595</v>
      </c>
      <c r="J23" s="322">
        <v>9.307558075894562E-3</v>
      </c>
      <c r="K23" s="313">
        <v>2.8081663283076892E-3</v>
      </c>
      <c r="L23" s="314">
        <v>23955848.106029596</v>
      </c>
      <c r="M23" s="314">
        <v>603943.90287390724</v>
      </c>
      <c r="N23" s="313">
        <v>2.5862726123734806E-2</v>
      </c>
      <c r="O23" s="312">
        <v>8347207.3202456236</v>
      </c>
      <c r="P23" s="312">
        <v>170003.98222753406</v>
      </c>
      <c r="Q23" s="313">
        <v>2.078999080738745E-2</v>
      </c>
    </row>
    <row r="24" spans="1:17">
      <c r="A24" s="346"/>
      <c r="B24" s="346"/>
      <c r="C24" s="310" t="s">
        <v>146</v>
      </c>
      <c r="D24" s="312">
        <v>166529138.42531461</v>
      </c>
      <c r="E24" s="312">
        <v>28963644.546648026</v>
      </c>
      <c r="F24" s="316">
        <v>0.21054440128855351</v>
      </c>
      <c r="G24" s="323">
        <v>48.342851325437579</v>
      </c>
      <c r="H24" s="323">
        <v>4.0286523116946853</v>
      </c>
      <c r="I24" s="324">
        <v>3.00879802346526</v>
      </c>
      <c r="J24" s="324">
        <v>-1.9775664459923181E-2</v>
      </c>
      <c r="K24" s="316">
        <v>-6.5296956579818611E-3</v>
      </c>
      <c r="L24" s="317">
        <v>501052542.5434593</v>
      </c>
      <c r="M24" s="317">
        <v>84425307.416096807</v>
      </c>
      <c r="N24" s="316">
        <v>0.20263991476766535</v>
      </c>
      <c r="O24" s="312">
        <v>170350909.14317578</v>
      </c>
      <c r="P24" s="312">
        <v>20619228.035300702</v>
      </c>
      <c r="Q24" s="316">
        <v>0.13770785102215916</v>
      </c>
    </row>
    <row r="25" spans="1:17">
      <c r="A25" s="346"/>
      <c r="B25" s="346"/>
      <c r="C25" s="311" t="s">
        <v>148</v>
      </c>
      <c r="D25" s="312">
        <v>4710110.4866828201</v>
      </c>
      <c r="E25" s="312">
        <v>902427.18615812669</v>
      </c>
      <c r="F25" s="313">
        <v>0.23700163982487027</v>
      </c>
      <c r="G25" s="321">
        <v>1.3673293042719461</v>
      </c>
      <c r="H25" s="321">
        <v>0.14075401418080413</v>
      </c>
      <c r="I25" s="322">
        <v>4.7849154545386599</v>
      </c>
      <c r="J25" s="322">
        <v>0.14215781817047723</v>
      </c>
      <c r="K25" s="313">
        <v>3.0619263227722741E-2</v>
      </c>
      <c r="L25" s="314">
        <v>22537480.460313234</v>
      </c>
      <c r="M25" s="314">
        <v>4859329.7399306074</v>
      </c>
      <c r="N25" s="313">
        <v>0.27487771864779259</v>
      </c>
      <c r="O25" s="312">
        <v>9883102.0969010592</v>
      </c>
      <c r="P25" s="312">
        <v>1733858.1544722952</v>
      </c>
      <c r="Q25" s="313">
        <v>0.21276306939899309</v>
      </c>
    </row>
    <row r="26" spans="1:17">
      <c r="A26" s="346"/>
      <c r="B26" s="346"/>
      <c r="C26" s="310" t="s">
        <v>147</v>
      </c>
      <c r="D26" s="312">
        <v>160338805.84678772</v>
      </c>
      <c r="E26" s="312">
        <v>3495246.359888494</v>
      </c>
      <c r="F26" s="316">
        <v>2.2284921174467759E-2</v>
      </c>
      <c r="G26" s="323">
        <v>46.545818503863536</v>
      </c>
      <c r="H26" s="323">
        <v>-3.9784555212532382</v>
      </c>
      <c r="I26" s="324">
        <v>2.4877544357535588</v>
      </c>
      <c r="J26" s="324">
        <v>9.5093743344574211E-2</v>
      </c>
      <c r="K26" s="316">
        <v>3.9743931785342988E-2</v>
      </c>
      <c r="L26" s="317">
        <v>398883575.4687748</v>
      </c>
      <c r="M26" s="317">
        <v>23610155.826960742</v>
      </c>
      <c r="N26" s="316">
        <v>6.291454334681057E-2</v>
      </c>
      <c r="O26" s="312">
        <v>153761076.00592494</v>
      </c>
      <c r="P26" s="312">
        <v>7197347.6493037939</v>
      </c>
      <c r="Q26" s="316">
        <v>4.9107290937571511E-2</v>
      </c>
    </row>
    <row r="27" spans="1:17">
      <c r="A27" s="346"/>
      <c r="B27" s="346" t="s">
        <v>134</v>
      </c>
      <c r="C27" s="309" t="s">
        <v>11</v>
      </c>
      <c r="D27" s="312">
        <v>4067747141.0517788</v>
      </c>
      <c r="E27" s="312">
        <v>317256427.0797348</v>
      </c>
      <c r="F27" s="313">
        <v>8.4590644604939452E-2</v>
      </c>
      <c r="G27" s="321">
        <v>99.956260503301891</v>
      </c>
      <c r="H27" s="321">
        <v>1.8988645521744729E-5</v>
      </c>
      <c r="I27" s="322">
        <v>2.8175188456056679</v>
      </c>
      <c r="J27" s="322">
        <v>4.4720576519924116E-2</v>
      </c>
      <c r="K27" s="313">
        <v>1.6128319545824561E-2</v>
      </c>
      <c r="L27" s="314">
        <v>11460954229.071964</v>
      </c>
      <c r="M27" s="314">
        <v>1061600069.1481247</v>
      </c>
      <c r="N27" s="313">
        <v>0.10208326909753974</v>
      </c>
      <c r="O27" s="312">
        <v>4300406305.4639015</v>
      </c>
      <c r="P27" s="312">
        <v>272875996.64457989</v>
      </c>
      <c r="Q27" s="313">
        <v>6.7752686068444271E-2</v>
      </c>
    </row>
    <row r="28" spans="1:17">
      <c r="A28" s="346"/>
      <c r="B28" s="346"/>
      <c r="C28" s="310" t="s">
        <v>145</v>
      </c>
      <c r="D28" s="312">
        <v>64402563.493953742</v>
      </c>
      <c r="E28" s="312">
        <v>-1059744.5412355289</v>
      </c>
      <c r="F28" s="316">
        <v>-1.6188621712907879E-2</v>
      </c>
      <c r="G28" s="323">
        <v>1.582556434915859</v>
      </c>
      <c r="H28" s="323">
        <v>-0.16211293533364235</v>
      </c>
      <c r="I28" s="324">
        <v>4.9492195541698836</v>
      </c>
      <c r="J28" s="324">
        <v>9.02686190154256E-2</v>
      </c>
      <c r="K28" s="316">
        <v>1.8577800068391947E-2</v>
      </c>
      <c r="L28" s="317">
        <v>318742426.58294338</v>
      </c>
      <c r="M28" s="317">
        <v>664283.7379912734</v>
      </c>
      <c r="N28" s="316">
        <v>2.0884293779188717E-3</v>
      </c>
      <c r="O28" s="312">
        <v>135719688.02182952</v>
      </c>
      <c r="P28" s="312">
        <v>-2087836.0127967</v>
      </c>
      <c r="Q28" s="316">
        <v>-1.515037750966413E-2</v>
      </c>
    </row>
    <row r="29" spans="1:17">
      <c r="A29" s="346"/>
      <c r="B29" s="346"/>
      <c r="C29" s="311" t="s">
        <v>149</v>
      </c>
      <c r="D29" s="312">
        <v>59917460.269189365</v>
      </c>
      <c r="E29" s="312">
        <v>178487.61276225001</v>
      </c>
      <c r="F29" s="313">
        <v>2.98779180199121E-3</v>
      </c>
      <c r="G29" s="321">
        <v>1.4723445336414773</v>
      </c>
      <c r="H29" s="321">
        <v>-0.11978930538868426</v>
      </c>
      <c r="I29" s="322">
        <v>3.9122253235485775</v>
      </c>
      <c r="J29" s="322">
        <v>-2.6639700987825421E-2</v>
      </c>
      <c r="K29" s="313">
        <v>-6.7632936954880457E-3</v>
      </c>
      <c r="L29" s="314">
        <v>234410605.38783839</v>
      </c>
      <c r="M29" s="314">
        <v>-893144.6102989018</v>
      </c>
      <c r="N29" s="313">
        <v>-3.7957092069547216E-3</v>
      </c>
      <c r="O29" s="312">
        <v>97222107.443949386</v>
      </c>
      <c r="P29" s="312">
        <v>3524820.607667014</v>
      </c>
      <c r="Q29" s="313">
        <v>3.7619238792110883E-2</v>
      </c>
    </row>
    <row r="30" spans="1:17">
      <c r="A30" s="346"/>
      <c r="B30" s="346"/>
      <c r="C30" s="310" t="s">
        <v>146</v>
      </c>
      <c r="D30" s="312">
        <v>1881219316.5365069</v>
      </c>
      <c r="E30" s="312">
        <v>295584035.7054913</v>
      </c>
      <c r="F30" s="316">
        <v>0.18641363450905221</v>
      </c>
      <c r="G30" s="323">
        <v>46.226975656836444</v>
      </c>
      <c r="H30" s="323">
        <v>3.9674007978847001</v>
      </c>
      <c r="I30" s="324">
        <v>3.062833356834314</v>
      </c>
      <c r="J30" s="324">
        <v>-2.9522958758528173E-2</v>
      </c>
      <c r="K30" s="316">
        <v>-9.5470753514600281E-3</v>
      </c>
      <c r="L30" s="317">
        <v>5761861274.2090635</v>
      </c>
      <c r="M30" s="317">
        <v>858511999.30444241</v>
      </c>
      <c r="N30" s="316">
        <v>0.17508685414239475</v>
      </c>
      <c r="O30" s="312">
        <v>2042466367.8963251</v>
      </c>
      <c r="P30" s="312">
        <v>198986021.79503179</v>
      </c>
      <c r="Q30" s="316">
        <v>0.10794040859500334</v>
      </c>
    </row>
    <row r="31" spans="1:17">
      <c r="A31" s="346"/>
      <c r="B31" s="346"/>
      <c r="C31" s="311" t="s">
        <v>148</v>
      </c>
      <c r="D31" s="312">
        <v>54206939.558693819</v>
      </c>
      <c r="E31" s="312">
        <v>11398160.112350851</v>
      </c>
      <c r="F31" s="313">
        <v>0.26625753548141778</v>
      </c>
      <c r="G31" s="321">
        <v>1.3320205961018876</v>
      </c>
      <c r="H31" s="321">
        <v>0.19110197408121432</v>
      </c>
      <c r="I31" s="322">
        <v>4.806958610225796</v>
      </c>
      <c r="J31" s="322">
        <v>6.977608843907479E-2</v>
      </c>
      <c r="K31" s="313">
        <v>1.4729449017040909E-2</v>
      </c>
      <c r="L31" s="314">
        <v>260570514.84565258</v>
      </c>
      <c r="M31" s="314">
        <v>57777513.073414028</v>
      </c>
      <c r="N31" s="313">
        <v>0.28490881129273521</v>
      </c>
      <c r="O31" s="312">
        <v>115359665.92177539</v>
      </c>
      <c r="P31" s="312">
        <v>20913276.024926305</v>
      </c>
      <c r="Q31" s="313">
        <v>0.22143012610399429</v>
      </c>
    </row>
    <row r="32" spans="1:17">
      <c r="A32" s="346"/>
      <c r="B32" s="346"/>
      <c r="C32" s="310" t="s">
        <v>147</v>
      </c>
      <c r="D32" s="312">
        <v>2008000861.1931021</v>
      </c>
      <c r="E32" s="312">
        <v>11155488.1901443</v>
      </c>
      <c r="F32" s="316">
        <v>5.5865558450167371E-3</v>
      </c>
      <c r="G32" s="323">
        <v>49.342363281798043</v>
      </c>
      <c r="H32" s="323">
        <v>-3.8765815426032759</v>
      </c>
      <c r="I32" s="324">
        <v>2.4329518490065318</v>
      </c>
      <c r="J32" s="324">
        <v>5.9292849423659089E-2</v>
      </c>
      <c r="K32" s="316">
        <v>2.4979514510752691E-2</v>
      </c>
      <c r="L32" s="317">
        <v>4885369408.0464659</v>
      </c>
      <c r="M32" s="317">
        <v>145539417.64257622</v>
      </c>
      <c r="N32" s="316">
        <v>3.070561980856502E-2</v>
      </c>
      <c r="O32" s="312">
        <v>1909638476.1800225</v>
      </c>
      <c r="P32" s="312">
        <v>51539714.229751587</v>
      </c>
      <c r="Q32" s="316">
        <v>2.7737876632378363E-2</v>
      </c>
    </row>
    <row r="33" spans="1:17">
      <c r="A33" s="346"/>
      <c r="B33" s="346" t="s">
        <v>135</v>
      </c>
      <c r="C33" s="309" t="s">
        <v>11</v>
      </c>
      <c r="D33" s="312">
        <v>682011244.04712343</v>
      </c>
      <c r="E33" s="312">
        <v>62479063.432836652</v>
      </c>
      <c r="F33" s="313">
        <v>0.10084877813915426</v>
      </c>
      <c r="G33" s="321">
        <v>99.97179321171663</v>
      </c>
      <c r="H33" s="321">
        <v>1.6576031304680328E-2</v>
      </c>
      <c r="I33" s="322">
        <v>2.8272777119368011</v>
      </c>
      <c r="J33" s="322">
        <v>8.2097266682835901E-2</v>
      </c>
      <c r="K33" s="313">
        <v>2.9905963677094759E-2</v>
      </c>
      <c r="L33" s="314">
        <v>1928235189.5847225</v>
      </c>
      <c r="M33" s="314">
        <v>227507562.15683484</v>
      </c>
      <c r="N33" s="313">
        <v>0.13377072171215809</v>
      </c>
      <c r="O33" s="312">
        <v>703047710.9611237</v>
      </c>
      <c r="P33" s="312">
        <v>56136474.374028206</v>
      </c>
      <c r="Q33" s="313">
        <v>8.6776162167451223E-2</v>
      </c>
    </row>
    <row r="34" spans="1:17">
      <c r="A34" s="346"/>
      <c r="B34" s="346"/>
      <c r="C34" s="310" t="s">
        <v>145</v>
      </c>
      <c r="D34" s="312">
        <v>11001156.691899804</v>
      </c>
      <c r="E34" s="312">
        <v>622576.79105162062</v>
      </c>
      <c r="F34" s="316">
        <v>5.9986703094200865E-2</v>
      </c>
      <c r="G34" s="323">
        <v>1.6125912461002023</v>
      </c>
      <c r="H34" s="323">
        <v>-6.1887078794766959E-2</v>
      </c>
      <c r="I34" s="324">
        <v>4.8935400554489528</v>
      </c>
      <c r="J34" s="324">
        <v>7.8206080900074859E-2</v>
      </c>
      <c r="K34" s="316">
        <v>1.6241050218619893E-2</v>
      </c>
      <c r="L34" s="317">
        <v>53834600.928081989</v>
      </c>
      <c r="M34" s="317">
        <v>3858272.5239576027</v>
      </c>
      <c r="N34" s="316">
        <v>7.7202000370223109E-2</v>
      </c>
      <c r="O34" s="312">
        <v>22905897.691309929</v>
      </c>
      <c r="P34" s="312">
        <v>1167186.1576798372</v>
      </c>
      <c r="Q34" s="316">
        <v>5.3691597860994839E-2</v>
      </c>
    </row>
    <row r="35" spans="1:17">
      <c r="A35" s="346"/>
      <c r="B35" s="346"/>
      <c r="C35" s="311" t="s">
        <v>149</v>
      </c>
      <c r="D35" s="312">
        <v>11560596.978686027</v>
      </c>
      <c r="E35" s="312">
        <v>4993.60207606107</v>
      </c>
      <c r="F35" s="313">
        <v>4.3213685285951973E-4</v>
      </c>
      <c r="G35" s="321">
        <v>1.694596123810153</v>
      </c>
      <c r="H35" s="321">
        <v>-0.16978296948325355</v>
      </c>
      <c r="I35" s="322">
        <v>3.6380071453954699</v>
      </c>
      <c r="J35" s="322">
        <v>2.4177019904070729E-2</v>
      </c>
      <c r="K35" s="313">
        <v>6.6901373513740363E-3</v>
      </c>
      <c r="L35" s="314">
        <v>42057534.413497046</v>
      </c>
      <c r="M35" s="314">
        <v>297546.81287381798</v>
      </c>
      <c r="N35" s="313">
        <v>7.1251652591337788E-3</v>
      </c>
      <c r="O35" s="312">
        <v>15834470.141497135</v>
      </c>
      <c r="P35" s="312">
        <v>415641.63215649687</v>
      </c>
      <c r="Q35" s="313">
        <v>2.6956758219647072E-2</v>
      </c>
    </row>
    <row r="36" spans="1:17">
      <c r="A36" s="346"/>
      <c r="B36" s="346"/>
      <c r="C36" s="310" t="s">
        <v>146</v>
      </c>
      <c r="D36" s="312">
        <v>327879604.01727879</v>
      </c>
      <c r="E36" s="312">
        <v>58743015.140762866</v>
      </c>
      <c r="F36" s="316">
        <v>0.2182646937229151</v>
      </c>
      <c r="G36" s="323">
        <v>48.061835134334075</v>
      </c>
      <c r="H36" s="323">
        <v>4.6393834294467595</v>
      </c>
      <c r="I36" s="324">
        <v>3.0192096849082124</v>
      </c>
      <c r="J36" s="324">
        <v>-2.1484253172899148E-2</v>
      </c>
      <c r="K36" s="316">
        <v>-7.0655756910730713E-3</v>
      </c>
      <c r="L36" s="317">
        <v>989937275.93283772</v>
      </c>
      <c r="M36" s="317">
        <v>171575281.6201874</v>
      </c>
      <c r="N36" s="316">
        <v>0.2096569523176538</v>
      </c>
      <c r="O36" s="312">
        <v>336158350.8987624</v>
      </c>
      <c r="P36" s="312">
        <v>38356788.366733491</v>
      </c>
      <c r="Q36" s="316">
        <v>0.1287998224072722</v>
      </c>
    </row>
    <row r="37" spans="1:17">
      <c r="A37" s="346"/>
      <c r="B37" s="346"/>
      <c r="C37" s="311" t="s">
        <v>148</v>
      </c>
      <c r="D37" s="312">
        <v>9384423.9701435138</v>
      </c>
      <c r="E37" s="312">
        <v>1976116.7763387607</v>
      </c>
      <c r="F37" s="313">
        <v>0.26674336317901365</v>
      </c>
      <c r="G37" s="321">
        <v>1.3756044357671044</v>
      </c>
      <c r="H37" s="321">
        <v>0.18034940678421463</v>
      </c>
      <c r="I37" s="322">
        <v>4.78367620966395</v>
      </c>
      <c r="J37" s="322">
        <v>0.10021634392492551</v>
      </c>
      <c r="K37" s="313">
        <v>2.1397929479024566E-2</v>
      </c>
      <c r="L37" s="314">
        <v>44892045.687375642</v>
      </c>
      <c r="M37" s="314">
        <v>10195536.272125386</v>
      </c>
      <c r="N37" s="313">
        <v>0.29384904833234066</v>
      </c>
      <c r="O37" s="312">
        <v>20152205.796630919</v>
      </c>
      <c r="P37" s="312">
        <v>3953631.160821503</v>
      </c>
      <c r="Q37" s="313">
        <v>0.24407278107552743</v>
      </c>
    </row>
    <row r="38" spans="1:17">
      <c r="A38" s="346"/>
      <c r="B38" s="346"/>
      <c r="C38" s="310" t="s">
        <v>147</v>
      </c>
      <c r="D38" s="312">
        <v>322185462.38912398</v>
      </c>
      <c r="E38" s="312">
        <v>1132361.1226172447</v>
      </c>
      <c r="F38" s="316">
        <v>3.5270212876008628E-3</v>
      </c>
      <c r="G38" s="323">
        <v>47.227166271706373</v>
      </c>
      <c r="H38" s="323">
        <v>-4.5714867566467987</v>
      </c>
      <c r="I38" s="324">
        <v>2.4753250091083312</v>
      </c>
      <c r="J38" s="324">
        <v>0.12078364285708831</v>
      </c>
      <c r="K38" s="316">
        <v>5.1298161327015743E-2</v>
      </c>
      <c r="L38" s="317">
        <v>797513732.62293017</v>
      </c>
      <c r="M38" s="317">
        <v>41580924.927690744</v>
      </c>
      <c r="N38" s="316">
        <v>5.5006112321631682E-2</v>
      </c>
      <c r="O38" s="312">
        <v>307996786.43292332</v>
      </c>
      <c r="P38" s="312">
        <v>12243227.05663693</v>
      </c>
      <c r="Q38" s="316">
        <v>4.139671922277665E-2</v>
      </c>
    </row>
    <row r="39" spans="1:17">
      <c r="A39" s="346" t="s">
        <v>67</v>
      </c>
      <c r="B39" s="346" t="s">
        <v>142</v>
      </c>
      <c r="C39" s="309" t="s">
        <v>11</v>
      </c>
      <c r="D39" s="312">
        <v>187619215.39872205</v>
      </c>
      <c r="E39" s="312">
        <v>16965906.613173395</v>
      </c>
      <c r="F39" s="313">
        <v>9.9417390344851669E-2</v>
      </c>
      <c r="G39" s="321">
        <v>99.975890646798319</v>
      </c>
      <c r="H39" s="321">
        <v>1.480531131083751E-2</v>
      </c>
      <c r="I39" s="322">
        <v>3.1118325994877356</v>
      </c>
      <c r="J39" s="322">
        <v>5.0462448411943139E-2</v>
      </c>
      <c r="K39" s="313">
        <v>1.6483615479889024E-2</v>
      </c>
      <c r="L39" s="314">
        <v>583839590.7680546</v>
      </c>
      <c r="M39" s="314">
        <v>61406645.069655657</v>
      </c>
      <c r="N39" s="313">
        <v>0.11753976385919922</v>
      </c>
      <c r="O39" s="312">
        <v>239688206.60332108</v>
      </c>
      <c r="P39" s="312">
        <v>19634289.051142663</v>
      </c>
      <c r="Q39" s="313">
        <v>8.9224901194894873E-2</v>
      </c>
    </row>
    <row r="40" spans="1:17">
      <c r="A40" s="346"/>
      <c r="B40" s="346"/>
      <c r="C40" s="310" t="s">
        <v>145</v>
      </c>
      <c r="D40" s="312">
        <v>4044577.5583793679</v>
      </c>
      <c r="E40" s="312">
        <v>419801.94714372326</v>
      </c>
      <c r="F40" s="316">
        <v>0.11581460265911951</v>
      </c>
      <c r="G40" s="323">
        <v>2.1552176456430514</v>
      </c>
      <c r="H40" s="323">
        <v>3.1986008499408136E-2</v>
      </c>
      <c r="I40" s="324">
        <v>5.1150992234836945</v>
      </c>
      <c r="J40" s="324">
        <v>-1.5492677224998808E-2</v>
      </c>
      <c r="K40" s="316">
        <v>-3.0196666436983206E-3</v>
      </c>
      <c r="L40" s="317">
        <v>20688415.528185882</v>
      </c>
      <c r="M40" s="317">
        <v>2091171.1352938786</v>
      </c>
      <c r="N40" s="316">
        <v>0.11244521452291818</v>
      </c>
      <c r="O40" s="312">
        <v>8474466.6842882633</v>
      </c>
      <c r="P40" s="312">
        <v>757326.41185138188</v>
      </c>
      <c r="Q40" s="316">
        <v>9.8135628628691102E-2</v>
      </c>
    </row>
    <row r="41" spans="1:17">
      <c r="A41" s="346"/>
      <c r="B41" s="346"/>
      <c r="C41" s="311" t="s">
        <v>149</v>
      </c>
      <c r="D41" s="312">
        <v>2650027.6610178198</v>
      </c>
      <c r="E41" s="312">
        <v>-134490.55805300223</v>
      </c>
      <c r="F41" s="313">
        <v>-4.829939956287338E-2</v>
      </c>
      <c r="G41" s="321">
        <v>1.41210949574578</v>
      </c>
      <c r="H41" s="321">
        <v>-0.21893689471441413</v>
      </c>
      <c r="I41" s="322">
        <v>4.3925308450702687</v>
      </c>
      <c r="J41" s="322">
        <v>0.12891960481199494</v>
      </c>
      <c r="K41" s="313">
        <v>3.0237185697114699E-2</v>
      </c>
      <c r="L41" s="314">
        <v>11640328.24131019</v>
      </c>
      <c r="M41" s="314">
        <v>-231774.93622411601</v>
      </c>
      <c r="N41" s="313">
        <v>-1.9522651779400463E-2</v>
      </c>
      <c r="O41" s="312">
        <v>5200383.6680164337</v>
      </c>
      <c r="P41" s="312">
        <v>-148402.62878553476</v>
      </c>
      <c r="Q41" s="313">
        <v>-2.774510338434431E-2</v>
      </c>
    </row>
    <row r="42" spans="1:17">
      <c r="A42" s="346"/>
      <c r="B42" s="346"/>
      <c r="C42" s="310" t="s">
        <v>146</v>
      </c>
      <c r="D42" s="312">
        <v>92643223.883960873</v>
      </c>
      <c r="E42" s="312">
        <v>12711826.444406524</v>
      </c>
      <c r="F42" s="316">
        <v>0.15903420747797448</v>
      </c>
      <c r="G42" s="323">
        <v>49.36641910854518</v>
      </c>
      <c r="H42" s="323">
        <v>2.5461769620496639</v>
      </c>
      <c r="I42" s="324">
        <v>3.3197669468690787</v>
      </c>
      <c r="J42" s="324">
        <v>1.2955255960315881E-2</v>
      </c>
      <c r="K42" s="316">
        <v>3.9177483241434824E-3</v>
      </c>
      <c r="L42" s="317">
        <v>307553912.5013653</v>
      </c>
      <c r="M42" s="317">
        <v>43235832.977572232</v>
      </c>
      <c r="N42" s="316">
        <v>0.16357501180194631</v>
      </c>
      <c r="O42" s="312">
        <v>112299114.47708774</v>
      </c>
      <c r="P42" s="312">
        <v>11650946.207716823</v>
      </c>
      <c r="Q42" s="316">
        <v>0.11575914801086767</v>
      </c>
    </row>
    <row r="43" spans="1:17">
      <c r="A43" s="346"/>
      <c r="B43" s="346"/>
      <c r="C43" s="311" t="s">
        <v>148</v>
      </c>
      <c r="D43" s="312">
        <v>4405063.0222393265</v>
      </c>
      <c r="E43" s="312">
        <v>859847.20699216891</v>
      </c>
      <c r="F43" s="313">
        <v>0.24253733814854483</v>
      </c>
      <c r="G43" s="321">
        <v>2.3473080732574769</v>
      </c>
      <c r="H43" s="321">
        <v>0.270679010729443</v>
      </c>
      <c r="I43" s="322">
        <v>4.8035153277941687</v>
      </c>
      <c r="J43" s="322">
        <v>0.16609651573771433</v>
      </c>
      <c r="K43" s="313">
        <v>3.5816587301947644E-2</v>
      </c>
      <c r="L43" s="314">
        <v>21159787.74722591</v>
      </c>
      <c r="M43" s="314">
        <v>4719137.2327986825</v>
      </c>
      <c r="N43" s="313">
        <v>0.28704078519627185</v>
      </c>
      <c r="O43" s="312">
        <v>9354650.260309577</v>
      </c>
      <c r="P43" s="312">
        <v>1587192.4613557495</v>
      </c>
      <c r="Q43" s="313">
        <v>0.20433872992132934</v>
      </c>
    </row>
    <row r="44" spans="1:17">
      <c r="A44" s="346"/>
      <c r="B44" s="346"/>
      <c r="C44" s="310" t="s">
        <v>147</v>
      </c>
      <c r="D44" s="312">
        <v>83876323.273125872</v>
      </c>
      <c r="E44" s="312">
        <v>3108921.5726871192</v>
      </c>
      <c r="F44" s="316">
        <v>3.8492281628891754E-2</v>
      </c>
      <c r="G44" s="323">
        <v>44.694836323607475</v>
      </c>
      <c r="H44" s="323">
        <v>-2.6150997752515011</v>
      </c>
      <c r="I44" s="324">
        <v>2.656257905159654</v>
      </c>
      <c r="J44" s="324">
        <v>4.1281272964674542E-2</v>
      </c>
      <c r="K44" s="316">
        <v>1.5786478722765316E-2</v>
      </c>
      <c r="L44" s="317">
        <v>222797146.74996728</v>
      </c>
      <c r="M44" s="317">
        <v>11592278.660214901</v>
      </c>
      <c r="N44" s="316">
        <v>5.4886417936582381E-2</v>
      </c>
      <c r="O44" s="312">
        <v>104359591.51361907</v>
      </c>
      <c r="P44" s="312">
        <v>5787226.5990042388</v>
      </c>
      <c r="Q44" s="316">
        <v>5.8710436784358777E-2</v>
      </c>
    </row>
    <row r="45" spans="1:17">
      <c r="A45" s="346"/>
      <c r="B45" s="346" t="s">
        <v>134</v>
      </c>
      <c r="C45" s="309" t="s">
        <v>11</v>
      </c>
      <c r="D45" s="312">
        <v>2258085852.68367</v>
      </c>
      <c r="E45" s="312">
        <v>137633502.35145307</v>
      </c>
      <c r="F45" s="313">
        <v>6.4907613854133364E-2</v>
      </c>
      <c r="G45" s="321">
        <v>99.962476681719437</v>
      </c>
      <c r="H45" s="321">
        <v>1.2825045968511972E-2</v>
      </c>
      <c r="I45" s="322">
        <v>3.0936783771929925</v>
      </c>
      <c r="J45" s="322">
        <v>4.5553573912254119E-2</v>
      </c>
      <c r="K45" s="313">
        <v>1.494478633657788E-2</v>
      </c>
      <c r="L45" s="314">
        <v>6985791376.2928715</v>
      </c>
      <c r="M45" s="314">
        <v>522387973.07030296</v>
      </c>
      <c r="N45" s="313">
        <v>8.0822430611378393E-2</v>
      </c>
      <c r="O45" s="312">
        <v>2922851684.6089973</v>
      </c>
      <c r="P45" s="312">
        <v>160833875.70841599</v>
      </c>
      <c r="Q45" s="313">
        <v>5.8230571573481549E-2</v>
      </c>
    </row>
    <row r="46" spans="1:17">
      <c r="A46" s="346"/>
      <c r="B46" s="346"/>
      <c r="C46" s="310" t="s">
        <v>145</v>
      </c>
      <c r="D46" s="312">
        <v>46645536.276690185</v>
      </c>
      <c r="E46" s="312">
        <v>-900012.94099219888</v>
      </c>
      <c r="F46" s="316">
        <v>-1.8929488791297428E-2</v>
      </c>
      <c r="G46" s="323">
        <v>2.0649362497990649</v>
      </c>
      <c r="H46" s="323">
        <v>-0.17617097451242225</v>
      </c>
      <c r="I46" s="324">
        <v>5.1584032886946058</v>
      </c>
      <c r="J46" s="324">
        <v>0.10630920553925716</v>
      </c>
      <c r="K46" s="316">
        <v>2.1042602095181176E-2</v>
      </c>
      <c r="L46" s="317">
        <v>240616487.73260221</v>
      </c>
      <c r="M46" s="317">
        <v>411899.84957760572</v>
      </c>
      <c r="N46" s="316">
        <v>1.7147876033833029E-3</v>
      </c>
      <c r="O46" s="312">
        <v>100870719.47536391</v>
      </c>
      <c r="P46" s="312">
        <v>-1061364.2747449726</v>
      </c>
      <c r="Q46" s="316">
        <v>-1.0412465199347392E-2</v>
      </c>
    </row>
    <row r="47" spans="1:17">
      <c r="A47" s="346"/>
      <c r="B47" s="346"/>
      <c r="C47" s="311" t="s">
        <v>149</v>
      </c>
      <c r="D47" s="312">
        <v>34392126.714356087</v>
      </c>
      <c r="E47" s="312">
        <v>-397816.44150398672</v>
      </c>
      <c r="F47" s="313">
        <v>-1.1434811483357595E-2</v>
      </c>
      <c r="G47" s="321">
        <v>1.5224940011172245</v>
      </c>
      <c r="H47" s="321">
        <v>-0.11736491781156078</v>
      </c>
      <c r="I47" s="322">
        <v>4.3238988520780994</v>
      </c>
      <c r="J47" s="322">
        <v>-2.2627246492255004E-2</v>
      </c>
      <c r="K47" s="313">
        <v>-5.2058232204558689E-3</v>
      </c>
      <c r="L47" s="314">
        <v>148708077.22072881</v>
      </c>
      <c r="M47" s="314">
        <v>-2507318.6739960909</v>
      </c>
      <c r="N47" s="313">
        <v>-1.6581107096672012E-2</v>
      </c>
      <c r="O47" s="312">
        <v>69174258.578098044</v>
      </c>
      <c r="P47" s="312">
        <v>2710179.3831604421</v>
      </c>
      <c r="Q47" s="313">
        <v>4.0776603181570434E-2</v>
      </c>
    </row>
    <row r="48" spans="1:17">
      <c r="A48" s="346"/>
      <c r="B48" s="346"/>
      <c r="C48" s="310" t="s">
        <v>146</v>
      </c>
      <c r="D48" s="312">
        <v>1086764102.3865795</v>
      </c>
      <c r="E48" s="312">
        <v>128782876.98309433</v>
      </c>
      <c r="F48" s="316">
        <v>0.134431524927697</v>
      </c>
      <c r="G48" s="323">
        <v>48.109610675005072</v>
      </c>
      <c r="H48" s="323">
        <v>2.9542032744724835</v>
      </c>
      <c r="I48" s="324">
        <v>3.3180262388839248</v>
      </c>
      <c r="J48" s="324">
        <v>9.4081172213016373E-3</v>
      </c>
      <c r="K48" s="316">
        <v>2.8435186157337302E-3</v>
      </c>
      <c r="L48" s="317">
        <v>3605911807.195807</v>
      </c>
      <c r="M48" s="317">
        <v>436317764.61326981</v>
      </c>
      <c r="N48" s="316">
        <v>0.13765730208710408</v>
      </c>
      <c r="O48" s="312">
        <v>1356042703.8899667</v>
      </c>
      <c r="P48" s="312">
        <v>112891381.50179935</v>
      </c>
      <c r="Q48" s="316">
        <v>9.0810651502126319E-2</v>
      </c>
    </row>
    <row r="49" spans="1:17">
      <c r="A49" s="346"/>
      <c r="B49" s="346"/>
      <c r="C49" s="311" t="s">
        <v>148</v>
      </c>
      <c r="D49" s="312">
        <v>50984735.492600463</v>
      </c>
      <c r="E49" s="312">
        <v>11161867.411181808</v>
      </c>
      <c r="F49" s="313">
        <v>0.2802878835437253</v>
      </c>
      <c r="G49" s="321">
        <v>2.2570268649199461</v>
      </c>
      <c r="H49" s="321">
        <v>0.37993597379444743</v>
      </c>
      <c r="I49" s="322">
        <v>4.8114837241801061</v>
      </c>
      <c r="J49" s="322">
        <v>6.7214075418100983E-2</v>
      </c>
      <c r="K49" s="313">
        <v>1.4167423100759077E-2</v>
      </c>
      <c r="L49" s="314">
        <v>245312225.0042749</v>
      </c>
      <c r="M49" s="314">
        <v>56381800.638947159</v>
      </c>
      <c r="N49" s="313">
        <v>0.29842626368066461</v>
      </c>
      <c r="O49" s="312">
        <v>109885890.55778921</v>
      </c>
      <c r="P49" s="312">
        <v>20154229.369032353</v>
      </c>
      <c r="Q49" s="313">
        <v>0.22460555284534983</v>
      </c>
    </row>
    <row r="50" spans="1:17">
      <c r="A50" s="346"/>
      <c r="B50" s="346"/>
      <c r="C50" s="310" t="s">
        <v>147</v>
      </c>
      <c r="D50" s="312">
        <v>1039299351.8134582</v>
      </c>
      <c r="E50" s="312">
        <v>-1013412.6604179144</v>
      </c>
      <c r="F50" s="316">
        <v>-9.7414229165056329E-4</v>
      </c>
      <c r="G50" s="323">
        <v>46.008408890878776</v>
      </c>
      <c r="H50" s="323">
        <v>-3.0277783099787499</v>
      </c>
      <c r="I50" s="324">
        <v>2.6414360543469257</v>
      </c>
      <c r="J50" s="324">
        <v>3.3125318229746625E-2</v>
      </c>
      <c r="K50" s="316">
        <v>1.2699912541501136E-2</v>
      </c>
      <c r="L50" s="317">
        <v>2745242779.1394587</v>
      </c>
      <c r="M50" s="317">
        <v>31783826.642505169</v>
      </c>
      <c r="N50" s="316">
        <v>1.1713398727943667E-2</v>
      </c>
      <c r="O50" s="312">
        <v>1286878112.1077795</v>
      </c>
      <c r="P50" s="312">
        <v>26139449.729168653</v>
      </c>
      <c r="Q50" s="316">
        <v>2.0733440251488652E-2</v>
      </c>
    </row>
    <row r="51" spans="1:17">
      <c r="A51" s="346"/>
      <c r="B51" s="346" t="s">
        <v>135</v>
      </c>
      <c r="C51" s="309" t="s">
        <v>11</v>
      </c>
      <c r="D51" s="312">
        <v>374406328.82723582</v>
      </c>
      <c r="E51" s="312">
        <v>29599471.677569151</v>
      </c>
      <c r="F51" s="313">
        <v>8.5843628291653207E-2</v>
      </c>
      <c r="G51" s="321">
        <v>99.975490381104436</v>
      </c>
      <c r="H51" s="321">
        <v>1.5119234339621812E-2</v>
      </c>
      <c r="I51" s="322">
        <v>3.0970680660734664</v>
      </c>
      <c r="J51" s="322">
        <v>6.5639555896790824E-2</v>
      </c>
      <c r="K51" s="313">
        <v>2.165301133654815E-2</v>
      </c>
      <c r="L51" s="314">
        <v>1159561884.7466335</v>
      </c>
      <c r="M51" s="314">
        <v>114304547.47871768</v>
      </c>
      <c r="N51" s="313">
        <v>0.10935541268477089</v>
      </c>
      <c r="O51" s="312">
        <v>477930595.19595456</v>
      </c>
      <c r="P51" s="312">
        <v>32696460.24226141</v>
      </c>
      <c r="Q51" s="313">
        <v>7.3436553209609651E-2</v>
      </c>
    </row>
    <row r="52" spans="1:17">
      <c r="A52" s="346"/>
      <c r="B52" s="346"/>
      <c r="C52" s="310" t="s">
        <v>145</v>
      </c>
      <c r="D52" s="312">
        <v>8011222.6577492598</v>
      </c>
      <c r="E52" s="312">
        <v>425385.05800190289</v>
      </c>
      <c r="F52" s="316">
        <v>5.6076214710432261E-2</v>
      </c>
      <c r="G52" s="323">
        <v>2.1391890363324286</v>
      </c>
      <c r="H52" s="323">
        <v>-5.9964275751180462E-2</v>
      </c>
      <c r="I52" s="324">
        <v>5.051648318707918</v>
      </c>
      <c r="J52" s="324">
        <v>6.0138234861796924E-2</v>
      </c>
      <c r="K52" s="316">
        <v>1.2048104451680974E-2</v>
      </c>
      <c r="L52" s="317">
        <v>40469879.469813824</v>
      </c>
      <c r="M52" s="317">
        <v>2605094.5962558389</v>
      </c>
      <c r="N52" s="316">
        <v>6.8799931254199406E-2</v>
      </c>
      <c r="O52" s="312">
        <v>17090824.079467654</v>
      </c>
      <c r="P52" s="312">
        <v>818569.92267582193</v>
      </c>
      <c r="Q52" s="316">
        <v>5.030464217117462E-2</v>
      </c>
    </row>
    <row r="53" spans="1:17">
      <c r="A53" s="346"/>
      <c r="B53" s="346"/>
      <c r="C53" s="311" t="s">
        <v>149</v>
      </c>
      <c r="D53" s="312">
        <v>5223490.9049374098</v>
      </c>
      <c r="E53" s="312">
        <v>-276966.1430876879</v>
      </c>
      <c r="F53" s="313">
        <v>-5.0353296220562387E-2</v>
      </c>
      <c r="G53" s="321">
        <v>1.3947976423318624</v>
      </c>
      <c r="H53" s="321">
        <v>-0.19979862684491101</v>
      </c>
      <c r="I53" s="322">
        <v>4.4220858951076991</v>
      </c>
      <c r="J53" s="322">
        <v>0.12643249934619849</v>
      </c>
      <c r="K53" s="313">
        <v>2.9432658480069363E-2</v>
      </c>
      <c r="L53" s="314">
        <v>23098725.453947071</v>
      </c>
      <c r="M53" s="314">
        <v>-529331.54264222085</v>
      </c>
      <c r="N53" s="313">
        <v>-2.2402669111498665E-2</v>
      </c>
      <c r="O53" s="312">
        <v>10478782.610625863</v>
      </c>
      <c r="P53" s="312">
        <v>-133307.9299575258</v>
      </c>
      <c r="Q53" s="313">
        <v>-1.2561891499862508E-2</v>
      </c>
    </row>
    <row r="54" spans="1:17">
      <c r="A54" s="346"/>
      <c r="B54" s="346"/>
      <c r="C54" s="310" t="s">
        <v>146</v>
      </c>
      <c r="D54" s="312">
        <v>184170418.43137974</v>
      </c>
      <c r="E54" s="312">
        <v>23544870.766408771</v>
      </c>
      <c r="F54" s="316">
        <v>0.14658235323510377</v>
      </c>
      <c r="G54" s="323">
        <v>49.177929107246925</v>
      </c>
      <c r="H54" s="323">
        <v>2.612180696757747</v>
      </c>
      <c r="I54" s="324">
        <v>3.310282296659075</v>
      </c>
      <c r="J54" s="324">
        <v>3.8024648694989338E-2</v>
      </c>
      <c r="K54" s="316">
        <v>1.1620310130116831E-2</v>
      </c>
      <c r="L54" s="317">
        <v>609656075.70169055</v>
      </c>
      <c r="M54" s="317">
        <v>84047898.89656955</v>
      </c>
      <c r="N54" s="316">
        <v>0.15990599576941489</v>
      </c>
      <c r="O54" s="312">
        <v>222745340.85892487</v>
      </c>
      <c r="P54" s="312">
        <v>20197093.550595343</v>
      </c>
      <c r="Q54" s="316">
        <v>9.9714975661331057E-2</v>
      </c>
    </row>
    <row r="55" spans="1:17">
      <c r="A55" s="346"/>
      <c r="B55" s="346"/>
      <c r="C55" s="311" t="s">
        <v>148</v>
      </c>
      <c r="D55" s="312">
        <v>8752810.4930858165</v>
      </c>
      <c r="E55" s="312">
        <v>1913217.4174894784</v>
      </c>
      <c r="F55" s="313">
        <v>0.27972679022613733</v>
      </c>
      <c r="G55" s="321">
        <v>2.337210815853803</v>
      </c>
      <c r="H55" s="321">
        <v>0.35439565962072583</v>
      </c>
      <c r="I55" s="322">
        <v>4.8186639839719545</v>
      </c>
      <c r="J55" s="322">
        <v>0.1253792348617031</v>
      </c>
      <c r="K55" s="313">
        <v>2.6714602152676202E-2</v>
      </c>
      <c r="L55" s="314">
        <v>42176852.681564428</v>
      </c>
      <c r="M55" s="314">
        <v>10076694.809748054</v>
      </c>
      <c r="N55" s="313">
        <v>0.31391418229114981</v>
      </c>
      <c r="O55" s="312">
        <v>19098163.739923954</v>
      </c>
      <c r="P55" s="312">
        <v>3699285.0399708804</v>
      </c>
      <c r="Q55" s="313">
        <v>0.24023080589511714</v>
      </c>
    </row>
    <row r="56" spans="1:17">
      <c r="A56" s="346"/>
      <c r="B56" s="346"/>
      <c r="C56" s="310" t="s">
        <v>147</v>
      </c>
      <c r="D56" s="312">
        <v>168248386.34008938</v>
      </c>
      <c r="E56" s="312">
        <v>3992964.5787622333</v>
      </c>
      <c r="F56" s="316">
        <v>2.4309484192030186E-2</v>
      </c>
      <c r="G56" s="323">
        <v>44.92636377934096</v>
      </c>
      <c r="H56" s="323">
        <v>-2.6916942194412812</v>
      </c>
      <c r="I56" s="324">
        <v>2.6399085370234259</v>
      </c>
      <c r="J56" s="324">
        <v>4.6044930256667449E-2</v>
      </c>
      <c r="K56" s="316">
        <v>1.7751484749062147E-2</v>
      </c>
      <c r="L56" s="317">
        <v>444160351.43961751</v>
      </c>
      <c r="M56" s="317">
        <v>18104190.718786359</v>
      </c>
      <c r="N56" s="316">
        <v>4.2492498378984687E-2</v>
      </c>
      <c r="O56" s="312">
        <v>208517483.90701222</v>
      </c>
      <c r="P56" s="312">
        <v>8114819.6589769125</v>
      </c>
      <c r="Q56" s="316">
        <v>4.0492573736112231E-2</v>
      </c>
    </row>
    <row r="57" spans="1:17">
      <c r="A57" s="346" t="s">
        <v>68</v>
      </c>
      <c r="B57" s="346" t="s">
        <v>142</v>
      </c>
      <c r="C57" s="309" t="s">
        <v>11</v>
      </c>
      <c r="D57" s="312">
        <v>184449.12949368748</v>
      </c>
      <c r="E57" s="312">
        <v>48517.188063452631</v>
      </c>
      <c r="F57" s="313">
        <v>0.35692264491310449</v>
      </c>
      <c r="G57" s="321">
        <v>100.00000000000003</v>
      </c>
      <c r="H57" s="321">
        <v>0</v>
      </c>
      <c r="I57" s="322">
        <v>5.396323484286178</v>
      </c>
      <c r="J57" s="322">
        <v>-0.68432804645257139</v>
      </c>
      <c r="K57" s="313">
        <v>-0.11254189505732638</v>
      </c>
      <c r="L57" s="314">
        <v>995347.16914292809</v>
      </c>
      <c r="M57" s="314">
        <v>168792.4014088806</v>
      </c>
      <c r="N57" s="313">
        <v>0.20421199900838427</v>
      </c>
      <c r="O57" s="312">
        <v>412227.16583383083</v>
      </c>
      <c r="P57" s="312">
        <v>55862.039092120947</v>
      </c>
      <c r="Q57" s="313">
        <v>0.15675506636374448</v>
      </c>
    </row>
    <row r="58" spans="1:17">
      <c r="A58" s="346"/>
      <c r="B58" s="346"/>
      <c r="C58" s="310" t="s">
        <v>145</v>
      </c>
      <c r="D58" s="312">
        <v>1434.0425884056565</v>
      </c>
      <c r="E58" s="312">
        <v>-302.47170392050771</v>
      </c>
      <c r="F58" s="316">
        <v>-0.17418325046742281</v>
      </c>
      <c r="G58" s="323">
        <v>0.77747322112178086</v>
      </c>
      <c r="H58" s="323">
        <v>-0.50001481741801002</v>
      </c>
      <c r="I58" s="324">
        <v>7.3723223751183573</v>
      </c>
      <c r="J58" s="324">
        <v>9.6048871968149818E-2</v>
      </c>
      <c r="K58" s="316">
        <v>1.320028334923999E-2</v>
      </c>
      <c r="L58" s="317">
        <v>10572.224261375666</v>
      </c>
      <c r="M58" s="317">
        <v>-2063.1286717188359</v>
      </c>
      <c r="N58" s="316">
        <v>-0.16328223537904443</v>
      </c>
      <c r="O58" s="312">
        <v>2731.5817563533783</v>
      </c>
      <c r="P58" s="312">
        <v>-567.50318157672882</v>
      </c>
      <c r="Q58" s="316">
        <v>-0.17201836031926732</v>
      </c>
    </row>
    <row r="59" spans="1:17">
      <c r="A59" s="346"/>
      <c r="B59" s="346"/>
      <c r="C59" s="311" t="s">
        <v>149</v>
      </c>
      <c r="D59" s="312">
        <v>221.31202475643153</v>
      </c>
      <c r="E59" s="312">
        <v>-161.45588219499706</v>
      </c>
      <c r="F59" s="313">
        <v>-0.42181144046510943</v>
      </c>
      <c r="G59" s="321">
        <v>0.11998539942364199</v>
      </c>
      <c r="H59" s="321">
        <v>-0.16160250620329186</v>
      </c>
      <c r="I59" s="322">
        <v>6.7538892233561771</v>
      </c>
      <c r="J59" s="322">
        <v>0.15662878291960158</v>
      </c>
      <c r="K59" s="313">
        <v>2.3741488506286199E-2</v>
      </c>
      <c r="L59" s="314">
        <v>1494.7168990015984</v>
      </c>
      <c r="M59" s="314">
        <v>-1030.5026713977695</v>
      </c>
      <c r="N59" s="313">
        <v>-0.40808438342444564</v>
      </c>
      <c r="O59" s="312">
        <v>649.12061679363251</v>
      </c>
      <c r="P59" s="312">
        <v>-443.94291997201663</v>
      </c>
      <c r="Q59" s="313">
        <v>-0.40614557620834552</v>
      </c>
    </row>
    <row r="60" spans="1:17">
      <c r="A60" s="346"/>
      <c r="B60" s="346"/>
      <c r="C60" s="310" t="s">
        <v>146</v>
      </c>
      <c r="D60" s="312">
        <v>85120.864472202782</v>
      </c>
      <c r="E60" s="312">
        <v>5748.9680359897029</v>
      </c>
      <c r="F60" s="316">
        <v>7.2430775805008507E-2</v>
      </c>
      <c r="G60" s="323">
        <v>46.148694063159539</v>
      </c>
      <c r="H60" s="323">
        <v>-12.242215094089275</v>
      </c>
      <c r="I60" s="324">
        <v>6.4106870195679546</v>
      </c>
      <c r="J60" s="324">
        <v>-0.26713472355856016</v>
      </c>
      <c r="K60" s="316">
        <v>-4.0003272599110941E-2</v>
      </c>
      <c r="L60" s="317">
        <v>545683.22096635343</v>
      </c>
      <c r="M60" s="317">
        <v>15651.845151423826</v>
      </c>
      <c r="N60" s="316">
        <v>2.9530035136804734E-2</v>
      </c>
      <c r="O60" s="312">
        <v>238864.11975419521</v>
      </c>
      <c r="P60" s="312">
        <v>7588.5853373222344</v>
      </c>
      <c r="Q60" s="316">
        <v>3.281188110301303E-2</v>
      </c>
    </row>
    <row r="61" spans="1:17">
      <c r="A61" s="346"/>
      <c r="B61" s="346"/>
      <c r="C61" s="311" t="s">
        <v>148</v>
      </c>
      <c r="D61" s="312">
        <v>280.36468449558021</v>
      </c>
      <c r="E61" s="312">
        <v>-17.894408247685419</v>
      </c>
      <c r="F61" s="313">
        <v>-5.9996186815630473E-2</v>
      </c>
      <c r="G61" s="321">
        <v>0.15200108846551935</v>
      </c>
      <c r="H61" s="321">
        <v>-6.7416871437851078E-2</v>
      </c>
      <c r="I61" s="322">
        <v>9.6779836249405697</v>
      </c>
      <c r="J61" s="322">
        <v>-6.7341105438538662E-2</v>
      </c>
      <c r="K61" s="313">
        <v>-6.9100935373262815E-3</v>
      </c>
      <c r="L61" s="314">
        <v>2713.3648255598546</v>
      </c>
      <c r="M61" s="314">
        <v>-193.26688701152807</v>
      </c>
      <c r="N61" s="313">
        <v>-6.6491701090177838E-2</v>
      </c>
      <c r="O61" s="312">
        <v>846.2562164068222</v>
      </c>
      <c r="P61" s="312">
        <v>-54.012702226638794</v>
      </c>
      <c r="Q61" s="313">
        <v>-5.9996186815630514E-2</v>
      </c>
    </row>
    <row r="62" spans="1:17">
      <c r="A62" s="346"/>
      <c r="B62" s="346"/>
      <c r="C62" s="310" t="s">
        <v>147</v>
      </c>
      <c r="D62" s="312">
        <v>97392.545723826945</v>
      </c>
      <c r="E62" s="312">
        <v>43250.042021826041</v>
      </c>
      <c r="F62" s="316">
        <v>0.79881865566973553</v>
      </c>
      <c r="G62" s="323">
        <v>52.801846227829493</v>
      </c>
      <c r="H62" s="323">
        <v>12.971249289148389</v>
      </c>
      <c r="I62" s="324">
        <v>4.4652661962838902</v>
      </c>
      <c r="J62" s="324">
        <v>-0.67775765122174381</v>
      </c>
      <c r="K62" s="316">
        <v>-0.13178193827556453</v>
      </c>
      <c r="L62" s="317">
        <v>434883.64219063759</v>
      </c>
      <c r="M62" s="317">
        <v>156427.45448758488</v>
      </c>
      <c r="N62" s="316">
        <v>0.56176684661933252</v>
      </c>
      <c r="O62" s="312">
        <v>169136.08749008179</v>
      </c>
      <c r="P62" s="312">
        <v>49338.912558574084</v>
      </c>
      <c r="Q62" s="316">
        <v>0.41185372348540683</v>
      </c>
    </row>
    <row r="63" spans="1:17">
      <c r="A63" s="346"/>
      <c r="B63" s="346" t="s">
        <v>134</v>
      </c>
      <c r="C63" s="309" t="s">
        <v>11</v>
      </c>
      <c r="D63" s="312">
        <v>2065290.4980800212</v>
      </c>
      <c r="E63" s="312">
        <v>113735.97745914175</v>
      </c>
      <c r="F63" s="313">
        <v>5.8279682303191353E-2</v>
      </c>
      <c r="G63" s="321">
        <v>99.999975782079659</v>
      </c>
      <c r="H63" s="321">
        <v>-2.4217920312707975E-5</v>
      </c>
      <c r="I63" s="322">
        <v>5.9353889727637457</v>
      </c>
      <c r="J63" s="322">
        <v>-6.7824612795254424E-2</v>
      </c>
      <c r="K63" s="313">
        <v>-1.1298050923660216E-2</v>
      </c>
      <c r="L63" s="314">
        <v>12258302.447857901</v>
      </c>
      <c r="M63" s="314">
        <v>542703.83670755662</v>
      </c>
      <c r="N63" s="313">
        <v>4.6323184561054963E-2</v>
      </c>
      <c r="O63" s="312">
        <v>5168968.0076350542</v>
      </c>
      <c r="P63" s="312">
        <v>68121.738687166944</v>
      </c>
      <c r="Q63" s="313">
        <v>1.3354987603109611E-2</v>
      </c>
    </row>
    <row r="64" spans="1:17">
      <c r="A64" s="346"/>
      <c r="B64" s="346"/>
      <c r="C64" s="310" t="s">
        <v>145</v>
      </c>
      <c r="D64" s="312">
        <v>20914.145433424263</v>
      </c>
      <c r="E64" s="312">
        <v>-4458.0051912443305</v>
      </c>
      <c r="F64" s="316">
        <v>-0.17570466363659151</v>
      </c>
      <c r="G64" s="323">
        <v>1.0126488446974324</v>
      </c>
      <c r="H64" s="323">
        <v>-0.28745065836930928</v>
      </c>
      <c r="I64" s="324">
        <v>7.3559262360963906</v>
      </c>
      <c r="J64" s="324">
        <v>-9.5798974706188922E-2</v>
      </c>
      <c r="K64" s="316">
        <v>-1.2855945703326734E-2</v>
      </c>
      <c r="L64" s="317">
        <v>153842.91109926105</v>
      </c>
      <c r="M64" s="317">
        <v>-35223.383362862311</v>
      </c>
      <c r="N64" s="316">
        <v>-0.1863017597243849</v>
      </c>
      <c r="O64" s="312">
        <v>39907.90064394474</v>
      </c>
      <c r="P64" s="312">
        <v>-8669.7799341431237</v>
      </c>
      <c r="Q64" s="316">
        <v>-0.17847249664805606</v>
      </c>
    </row>
    <row r="65" spans="1:17">
      <c r="A65" s="346"/>
      <c r="B65" s="346"/>
      <c r="C65" s="311" t="s">
        <v>149</v>
      </c>
      <c r="D65" s="312">
        <v>4061.2606967391735</v>
      </c>
      <c r="E65" s="312">
        <v>-3531.4055456490773</v>
      </c>
      <c r="F65" s="313">
        <v>-0.46510743827168205</v>
      </c>
      <c r="G65" s="321">
        <v>0.19664350932528896</v>
      </c>
      <c r="H65" s="321">
        <v>-0.19241383763382502</v>
      </c>
      <c r="I65" s="322">
        <v>6.5638994694666959</v>
      </c>
      <c r="J65" s="322">
        <v>-0.12428097099500146</v>
      </c>
      <c r="K65" s="313">
        <v>-1.8582179727558625E-2</v>
      </c>
      <c r="L65" s="314">
        <v>26657.706932692203</v>
      </c>
      <c r="M65" s="314">
        <v>-24123.41492060271</v>
      </c>
      <c r="N65" s="313">
        <v>-0.47504690798865196</v>
      </c>
      <c r="O65" s="312">
        <v>11904.316509039476</v>
      </c>
      <c r="P65" s="312">
        <v>-12069.462314637531</v>
      </c>
      <c r="Q65" s="313">
        <v>-0.50344430068394042</v>
      </c>
    </row>
    <row r="66" spans="1:17">
      <c r="A66" s="346"/>
      <c r="B66" s="346"/>
      <c r="C66" s="310" t="s">
        <v>146</v>
      </c>
      <c r="D66" s="312">
        <v>1074074.5406880728</v>
      </c>
      <c r="E66" s="312">
        <v>-50382.201657896163</v>
      </c>
      <c r="F66" s="316">
        <v>-4.480581578690445E-2</v>
      </c>
      <c r="G66" s="323">
        <v>52.005966306825101</v>
      </c>
      <c r="H66" s="323">
        <v>-5.6125491107317274</v>
      </c>
      <c r="I66" s="324">
        <v>6.510158839812453</v>
      </c>
      <c r="J66" s="324">
        <v>-7.2251395767064963E-2</v>
      </c>
      <c r="K66" s="316">
        <v>-1.0976434646465623E-2</v>
      </c>
      <c r="L66" s="317">
        <v>6992395.8656779574</v>
      </c>
      <c r="M66" s="317">
        <v>-409239.70460654981</v>
      </c>
      <c r="N66" s="316">
        <v>-5.5290442324603568E-2</v>
      </c>
      <c r="O66" s="312">
        <v>3089538.0787929166</v>
      </c>
      <c r="P66" s="312">
        <v>-167711.4901455259</v>
      </c>
      <c r="Q66" s="316">
        <v>-5.1488682889037601E-2</v>
      </c>
    </row>
    <row r="67" spans="1:17">
      <c r="A67" s="346"/>
      <c r="B67" s="346"/>
      <c r="C67" s="311" t="s">
        <v>148</v>
      </c>
      <c r="D67" s="312">
        <v>3891.0886217731827</v>
      </c>
      <c r="E67" s="312">
        <v>-5023.8630937438757</v>
      </c>
      <c r="F67" s="313">
        <v>-0.56353228307445713</v>
      </c>
      <c r="G67" s="321">
        <v>0.18840389199726404</v>
      </c>
      <c r="H67" s="321">
        <v>-0.26840895239515389</v>
      </c>
      <c r="I67" s="322">
        <v>9.78402079218165</v>
      </c>
      <c r="J67" s="322">
        <v>1.7107267333136296</v>
      </c>
      <c r="K67" s="313">
        <v>0.21189947013443672</v>
      </c>
      <c r="L67" s="314">
        <v>38070.491979650258</v>
      </c>
      <c r="M67" s="314">
        <v>-33902.534740328869</v>
      </c>
      <c r="N67" s="313">
        <v>-0.4710450051271472</v>
      </c>
      <c r="O67" s="312">
        <v>11744.909815192223</v>
      </c>
      <c r="P67" s="312">
        <v>-15164.090231644659</v>
      </c>
      <c r="Q67" s="313">
        <v>-0.56353228307445702</v>
      </c>
    </row>
    <row r="68" spans="1:17">
      <c r="A68" s="346"/>
      <c r="B68" s="346"/>
      <c r="C68" s="310" t="s">
        <v>147</v>
      </c>
      <c r="D68" s="312">
        <v>962349.4626400125</v>
      </c>
      <c r="E68" s="312">
        <v>177131.45294767572</v>
      </c>
      <c r="F68" s="316">
        <v>0.22558251436066673</v>
      </c>
      <c r="G68" s="323">
        <v>46.59631322923461</v>
      </c>
      <c r="H68" s="323">
        <v>6.3607983412097298</v>
      </c>
      <c r="I68" s="324">
        <v>5.244805206543151</v>
      </c>
      <c r="J68" s="324">
        <v>0.14794987664750181</v>
      </c>
      <c r="K68" s="316">
        <v>2.902767825872956E-2</v>
      </c>
      <c r="L68" s="317">
        <v>5047335.4721683413</v>
      </c>
      <c r="M68" s="317">
        <v>1045192.8743379014</v>
      </c>
      <c r="N68" s="316">
        <v>0.26115832926705312</v>
      </c>
      <c r="O68" s="312">
        <v>2015872.8018739608</v>
      </c>
      <c r="P68" s="312">
        <v>271736.56131311785</v>
      </c>
      <c r="Q68" s="316">
        <v>0.15580007742155422</v>
      </c>
    </row>
    <row r="69" spans="1:17">
      <c r="A69" s="346"/>
      <c r="B69" s="346" t="s">
        <v>135</v>
      </c>
      <c r="C69" s="309" t="s">
        <v>11</v>
      </c>
      <c r="D69" s="312">
        <v>363940.73060621065</v>
      </c>
      <c r="E69" s="312">
        <v>101142.06939641509</v>
      </c>
      <c r="F69" s="313">
        <v>0.38486523839507714</v>
      </c>
      <c r="G69" s="321">
        <v>100.00000000000004</v>
      </c>
      <c r="H69" s="321">
        <v>7.1054273576010019E-14</v>
      </c>
      <c r="I69" s="322">
        <v>5.3533109675873636</v>
      </c>
      <c r="J69" s="322">
        <v>-0.71251969261712578</v>
      </c>
      <c r="K69" s="313">
        <v>-0.11746448797057343</v>
      </c>
      <c r="L69" s="314">
        <v>1948287.9047059854</v>
      </c>
      <c r="M69" s="314">
        <v>354195.72807891527</v>
      </c>
      <c r="N69" s="313">
        <v>0.22219275225875321</v>
      </c>
      <c r="O69" s="312">
        <v>808058.02243173122</v>
      </c>
      <c r="P69" s="312">
        <v>118892.83794087719</v>
      </c>
      <c r="Q69" s="313">
        <v>0.17251718545346079</v>
      </c>
    </row>
    <row r="70" spans="1:17">
      <c r="A70" s="346"/>
      <c r="B70" s="346"/>
      <c r="C70" s="310" t="s">
        <v>145</v>
      </c>
      <c r="D70" s="312">
        <v>2802.4457589171398</v>
      </c>
      <c r="E70" s="312">
        <v>-457.75816134662728</v>
      </c>
      <c r="F70" s="316">
        <v>-0.14040783108732424</v>
      </c>
      <c r="G70" s="323">
        <v>0.77002806315444505</v>
      </c>
      <c r="H70" s="323">
        <v>-0.47054291435944073</v>
      </c>
      <c r="I70" s="324">
        <v>7.3624871929088433</v>
      </c>
      <c r="J70" s="324">
        <v>8.242024473186671E-2</v>
      </c>
      <c r="K70" s="316">
        <v>1.13213580752174E-2</v>
      </c>
      <c r="L70" s="317">
        <v>20632.971008849145</v>
      </c>
      <c r="M70" s="317">
        <v>-3101.5317953801132</v>
      </c>
      <c r="N70" s="316">
        <v>-0.13067608034441111</v>
      </c>
      <c r="O70" s="312">
        <v>5353.0396531820297</v>
      </c>
      <c r="P70" s="312">
        <v>-836.97461330890656</v>
      </c>
      <c r="Q70" s="316">
        <v>-0.13521368082134971</v>
      </c>
    </row>
    <row r="71" spans="1:17">
      <c r="A71" s="346"/>
      <c r="B71" s="346"/>
      <c r="C71" s="311" t="s">
        <v>149</v>
      </c>
      <c r="D71" s="312">
        <v>473.40766160659797</v>
      </c>
      <c r="E71" s="312">
        <v>-283.16867173808026</v>
      </c>
      <c r="F71" s="313">
        <v>-0.37427640709595833</v>
      </c>
      <c r="G71" s="321">
        <v>0.1300782302706405</v>
      </c>
      <c r="H71" s="321">
        <v>-0.15781377414893052</v>
      </c>
      <c r="I71" s="322">
        <v>6.7210773665809924</v>
      </c>
      <c r="J71" s="322">
        <v>0.27499276702667874</v>
      </c>
      <c r="K71" s="313">
        <v>4.2660434063445572E-2</v>
      </c>
      <c r="L71" s="314">
        <v>3181.8095195901392</v>
      </c>
      <c r="M71" s="314">
        <v>-1695.1455311702616</v>
      </c>
      <c r="N71" s="313">
        <v>-0.34758276701893315</v>
      </c>
      <c r="O71" s="312">
        <v>1392.4574468135834</v>
      </c>
      <c r="P71" s="312">
        <v>-776.15204643450579</v>
      </c>
      <c r="Q71" s="313">
        <v>-0.35790309359570527</v>
      </c>
    </row>
    <row r="72" spans="1:17">
      <c r="A72" s="346"/>
      <c r="B72" s="346"/>
      <c r="C72" s="310" t="s">
        <v>146</v>
      </c>
      <c r="D72" s="312">
        <v>167655.55550715339</v>
      </c>
      <c r="E72" s="312">
        <v>13106.326661003142</v>
      </c>
      <c r="F72" s="316">
        <v>8.4803572032379093E-2</v>
      </c>
      <c r="G72" s="323">
        <v>46.066719497950139</v>
      </c>
      <c r="H72" s="323">
        <v>-12.74226687004797</v>
      </c>
      <c r="I72" s="324">
        <v>6.4062397182286412</v>
      </c>
      <c r="J72" s="324">
        <v>-0.25150047316128088</v>
      </c>
      <c r="K72" s="316">
        <v>-3.7775651487051441E-2</v>
      </c>
      <c r="L72" s="317">
        <v>1074041.6786716126</v>
      </c>
      <c r="M72" s="317">
        <v>45093.066234279424</v>
      </c>
      <c r="N72" s="316">
        <v>4.3824410363375421E-2</v>
      </c>
      <c r="O72" s="312">
        <v>471875.98309922218</v>
      </c>
      <c r="P72" s="312">
        <v>21951.111437837651</v>
      </c>
      <c r="Q72" s="316">
        <v>4.8788392952764249E-2</v>
      </c>
    </row>
    <row r="73" spans="1:17">
      <c r="A73" s="346"/>
      <c r="B73" s="346"/>
      <c r="C73" s="311" t="s">
        <v>148</v>
      </c>
      <c r="D73" s="312">
        <v>503.73039435725207</v>
      </c>
      <c r="E73" s="312">
        <v>-98.752943361246594</v>
      </c>
      <c r="F73" s="313">
        <v>-0.16390983315025293</v>
      </c>
      <c r="G73" s="321">
        <v>0.13841000800273057</v>
      </c>
      <c r="H73" s="321">
        <v>-9.0846615659263025E-2</v>
      </c>
      <c r="I73" s="322">
        <v>9.6702923900156108</v>
      </c>
      <c r="J73" s="322">
        <v>-7.6436410881784767E-2</v>
      </c>
      <c r="K73" s="313">
        <v>-7.8422630241591577E-3</v>
      </c>
      <c r="L73" s="314">
        <v>4871.2201991724969</v>
      </c>
      <c r="M73" s="314">
        <v>-1001.0215006291864</v>
      </c>
      <c r="N73" s="313">
        <v>-0.17046667215060185</v>
      </c>
      <c r="O73" s="312">
        <v>1520.4660258293152</v>
      </c>
      <c r="P73" s="312">
        <v>-298.07710039615631</v>
      </c>
      <c r="Q73" s="313">
        <v>-0.1639098331502529</v>
      </c>
    </row>
    <row r="74" spans="1:17">
      <c r="A74" s="346"/>
      <c r="B74" s="346"/>
      <c r="C74" s="310" t="s">
        <v>147</v>
      </c>
      <c r="D74" s="312">
        <v>192505.59128417581</v>
      </c>
      <c r="E74" s="312">
        <v>88875.422511857105</v>
      </c>
      <c r="F74" s="316">
        <v>0.85762113064894641</v>
      </c>
      <c r="G74" s="323">
        <v>52.89476420062195</v>
      </c>
      <c r="H74" s="323">
        <v>13.461470174215407</v>
      </c>
      <c r="I74" s="324">
        <v>4.3923930711111101</v>
      </c>
      <c r="J74" s="324">
        <v>-0.72831522186518516</v>
      </c>
      <c r="K74" s="316">
        <v>-0.14222939097393272</v>
      </c>
      <c r="L74" s="317">
        <v>845560.22530676122</v>
      </c>
      <c r="M74" s="317">
        <v>314900.3606718157</v>
      </c>
      <c r="N74" s="316">
        <v>0.59341280857643852</v>
      </c>
      <c r="O74" s="312">
        <v>327916.07620668411</v>
      </c>
      <c r="P74" s="312">
        <v>98852.930263179092</v>
      </c>
      <c r="Q74" s="316">
        <v>0.43155318528437431</v>
      </c>
    </row>
    <row r="75" spans="1:17">
      <c r="A75" s="346" t="s">
        <v>69</v>
      </c>
      <c r="B75" s="346" t="s">
        <v>142</v>
      </c>
      <c r="C75" s="309" t="s">
        <v>11</v>
      </c>
      <c r="D75" s="312">
        <v>773272.26091661828</v>
      </c>
      <c r="E75" s="312">
        <v>27348.444716800121</v>
      </c>
      <c r="F75" s="313">
        <v>3.6663857786616127E-2</v>
      </c>
      <c r="G75" s="321">
        <v>100</v>
      </c>
      <c r="H75" s="321">
        <v>5.6843418860808015E-14</v>
      </c>
      <c r="I75" s="322">
        <v>6.3057215825127964</v>
      </c>
      <c r="J75" s="322">
        <v>0.3588597207926032</v>
      </c>
      <c r="K75" s="313">
        <v>6.0344384843134591E-2</v>
      </c>
      <c r="L75" s="314">
        <v>4876039.584820386</v>
      </c>
      <c r="M75" s="314">
        <v>440133.69051290397</v>
      </c>
      <c r="N75" s="313">
        <v>9.9220700573860135E-2</v>
      </c>
      <c r="O75" s="312">
        <v>1809465.9176161289</v>
      </c>
      <c r="P75" s="312">
        <v>28986.233417022508</v>
      </c>
      <c r="Q75" s="313">
        <v>1.6280013568400285E-2</v>
      </c>
    </row>
    <row r="76" spans="1:17">
      <c r="A76" s="346"/>
      <c r="B76" s="346"/>
      <c r="C76" s="310" t="s">
        <v>145</v>
      </c>
      <c r="D76" s="312">
        <v>656.26440552738916</v>
      </c>
      <c r="E76" s="312">
        <v>-823.81053994177989</v>
      </c>
      <c r="F76" s="316">
        <v>-0.55660055760260174</v>
      </c>
      <c r="G76" s="323">
        <v>8.4868478891182417E-2</v>
      </c>
      <c r="H76" s="323">
        <v>-0.11355325176350496</v>
      </c>
      <c r="I76" s="324">
        <v>5.5999607035162411</v>
      </c>
      <c r="J76" s="324">
        <v>-2.3636535433083425</v>
      </c>
      <c r="K76" s="316">
        <v>-0.29680663453165468</v>
      </c>
      <c r="L76" s="317">
        <v>3675.0548820698259</v>
      </c>
      <c r="M76" s="317">
        <v>-8111.6910400365668</v>
      </c>
      <c r="N76" s="316">
        <v>-0.68820445385378581</v>
      </c>
      <c r="O76" s="312">
        <v>1011.1491671800613</v>
      </c>
      <c r="P76" s="312">
        <v>-3216.2229350554262</v>
      </c>
      <c r="Q76" s="316">
        <v>-0.76080904573189734</v>
      </c>
    </row>
    <row r="77" spans="1:17">
      <c r="A77" s="346"/>
      <c r="B77" s="346"/>
      <c r="C77" s="311" t="s">
        <v>149</v>
      </c>
      <c r="D77" s="312">
        <v>641.11728817224503</v>
      </c>
      <c r="E77" s="312">
        <v>436.21585040469165</v>
      </c>
      <c r="F77" s="313">
        <v>2.1289057566279679</v>
      </c>
      <c r="G77" s="321">
        <v>8.2909645227966677E-2</v>
      </c>
      <c r="H77" s="321">
        <v>5.5440159294209569E-2</v>
      </c>
      <c r="I77" s="322">
        <v>6.3849334713772903</v>
      </c>
      <c r="J77" s="322">
        <v>9.6169343360509529E-2</v>
      </c>
      <c r="K77" s="313">
        <v>1.5292248429555491E-2</v>
      </c>
      <c r="L77" s="314">
        <v>4093.4912323296071</v>
      </c>
      <c r="M77" s="314">
        <v>2804.9144207179547</v>
      </c>
      <c r="N77" s="313">
        <v>2.176753760770989</v>
      </c>
      <c r="O77" s="312">
        <v>1282.2345763444901</v>
      </c>
      <c r="P77" s="312">
        <v>695.70769727230072</v>
      </c>
      <c r="Q77" s="313">
        <v>1.1861480216777474</v>
      </c>
    </row>
    <row r="78" spans="1:17">
      <c r="A78" s="346"/>
      <c r="B78" s="346"/>
      <c r="C78" s="310" t="s">
        <v>146</v>
      </c>
      <c r="D78" s="312">
        <v>260581.66665448464</v>
      </c>
      <c r="E78" s="312">
        <v>28283.116699447914</v>
      </c>
      <c r="F78" s="316">
        <v>0.12175330713395474</v>
      </c>
      <c r="G78" s="323">
        <v>33.698566446130812</v>
      </c>
      <c r="H78" s="323">
        <v>2.5561702777788895</v>
      </c>
      <c r="I78" s="324">
        <v>6.6866541788245639</v>
      </c>
      <c r="J78" s="324">
        <v>-1.4064839584769118E-2</v>
      </c>
      <c r="K78" s="316">
        <v>-2.0990045316223297E-3</v>
      </c>
      <c r="L78" s="317">
        <v>1742419.4902602793</v>
      </c>
      <c r="M78" s="317">
        <v>185852.17862765421</v>
      </c>
      <c r="N78" s="316">
        <v>0.11939874185891829</v>
      </c>
      <c r="O78" s="312">
        <v>651457.11493635178</v>
      </c>
      <c r="P78" s="312">
        <v>17709.68185837206</v>
      </c>
      <c r="Q78" s="316">
        <v>2.7944384362015972E-2</v>
      </c>
    </row>
    <row r="79" spans="1:17">
      <c r="A79" s="346"/>
      <c r="B79" s="346"/>
      <c r="C79" s="311" t="s">
        <v>148</v>
      </c>
      <c r="D79" s="312">
        <v>11670.734128498283</v>
      </c>
      <c r="E79" s="312">
        <v>-256.09397086323224</v>
      </c>
      <c r="F79" s="313">
        <v>-2.1472093731018212E-2</v>
      </c>
      <c r="G79" s="321">
        <v>1.5092658457273609</v>
      </c>
      <c r="H79" s="321">
        <v>-8.966796498321572E-2</v>
      </c>
      <c r="I79" s="322">
        <v>7.5462201947891421</v>
      </c>
      <c r="J79" s="322">
        <v>-0.28280000685501783</v>
      </c>
      <c r="K79" s="313">
        <v>-3.6122017771218352E-2</v>
      </c>
      <c r="L79" s="314">
        <v>88069.929568488602</v>
      </c>
      <c r="M79" s="314">
        <v>-5305.448562949925</v>
      </c>
      <c r="N79" s="313">
        <v>-5.6818496150899497E-2</v>
      </c>
      <c r="O79" s="312">
        <v>35120.953904271126</v>
      </c>
      <c r="P79" s="312">
        <v>-877.64971590835194</v>
      </c>
      <c r="Q79" s="313">
        <v>-2.4380104438728123E-2</v>
      </c>
    </row>
    <row r="80" spans="1:17">
      <c r="A80" s="346"/>
      <c r="B80" s="346"/>
      <c r="C80" s="310" t="s">
        <v>147</v>
      </c>
      <c r="D80" s="312">
        <v>499722.47843993577</v>
      </c>
      <c r="E80" s="312">
        <v>-290.98332224722253</v>
      </c>
      <c r="F80" s="316">
        <v>-5.8195097632315418E-4</v>
      </c>
      <c r="G80" s="323">
        <v>64.62438958402268</v>
      </c>
      <c r="H80" s="323">
        <v>-2.4083892203262991</v>
      </c>
      <c r="I80" s="324">
        <v>6.0789373100860935</v>
      </c>
      <c r="J80" s="324">
        <v>0.53331085427570013</v>
      </c>
      <c r="K80" s="316">
        <v>9.6167828562799651E-2</v>
      </c>
      <c r="L80" s="317">
        <v>3037781.618877219</v>
      </c>
      <c r="M80" s="317">
        <v>264893.73706751829</v>
      </c>
      <c r="N80" s="316">
        <v>9.552991262475341E-2</v>
      </c>
      <c r="O80" s="312">
        <v>1120594.4650319815</v>
      </c>
      <c r="P80" s="312">
        <v>14674.716512341984</v>
      </c>
      <c r="Q80" s="316">
        <v>1.3269241761877609E-2</v>
      </c>
    </row>
    <row r="81" spans="1:17">
      <c r="A81" s="346"/>
      <c r="B81" s="346" t="s">
        <v>134</v>
      </c>
      <c r="C81" s="309" t="s">
        <v>11</v>
      </c>
      <c r="D81" s="312">
        <v>10441941.827115783</v>
      </c>
      <c r="E81" s="312">
        <v>-137718.1402850356</v>
      </c>
      <c r="F81" s="313">
        <v>-1.3017255820072429E-2</v>
      </c>
      <c r="G81" s="321">
        <v>99.999999999999943</v>
      </c>
      <c r="H81" s="321">
        <v>1.4210854715202004E-14</v>
      </c>
      <c r="I81" s="322">
        <v>6.0972300127822789</v>
      </c>
      <c r="J81" s="322">
        <v>0.18814868079613234</v>
      </c>
      <c r="K81" s="313">
        <v>3.1840597586239729E-2</v>
      </c>
      <c r="L81" s="314">
        <v>63666921.100016981</v>
      </c>
      <c r="M81" s="314">
        <v>1150849.8878876418</v>
      </c>
      <c r="N81" s="313">
        <v>1.840886456192331E-2</v>
      </c>
      <c r="O81" s="312">
        <v>24614266.504253082</v>
      </c>
      <c r="P81" s="312">
        <v>-1113681.784279719</v>
      </c>
      <c r="Q81" s="313">
        <v>-4.3286847897471011E-2</v>
      </c>
    </row>
    <row r="82" spans="1:17">
      <c r="A82" s="346"/>
      <c r="B82" s="346"/>
      <c r="C82" s="310" t="s">
        <v>145</v>
      </c>
      <c r="D82" s="312">
        <v>17004.625678926321</v>
      </c>
      <c r="E82" s="312">
        <v>-9302.3452575701558</v>
      </c>
      <c r="F82" s="316">
        <v>-0.3536076152600573</v>
      </c>
      <c r="G82" s="323">
        <v>0.16284926654895218</v>
      </c>
      <c r="H82" s="323">
        <v>-8.5806843548690975E-2</v>
      </c>
      <c r="I82" s="324">
        <v>6.9361769127729822</v>
      </c>
      <c r="J82" s="324">
        <v>-0.7812028534996438</v>
      </c>
      <c r="K82" s="316">
        <v>-0.10122643658327476</v>
      </c>
      <c r="L82" s="317">
        <v>117947.09204451535</v>
      </c>
      <c r="M82" s="317">
        <v>-85073.793172724589</v>
      </c>
      <c r="N82" s="316">
        <v>-0.41903961300184683</v>
      </c>
      <c r="O82" s="312">
        <v>38348.620342543974</v>
      </c>
      <c r="P82" s="312">
        <v>-30049.767819737244</v>
      </c>
      <c r="Q82" s="316">
        <v>-0.43933444379480868</v>
      </c>
    </row>
    <row r="83" spans="1:17">
      <c r="A83" s="346"/>
      <c r="B83" s="346"/>
      <c r="C83" s="311" t="s">
        <v>149</v>
      </c>
      <c r="D83" s="312">
        <v>4400.7216113236418</v>
      </c>
      <c r="E83" s="312">
        <v>-10397.790767751339</v>
      </c>
      <c r="F83" s="313">
        <v>-0.70262405445926845</v>
      </c>
      <c r="G83" s="321">
        <v>4.2144666999540094E-2</v>
      </c>
      <c r="H83" s="321">
        <v>-9.7732346294589711E-2</v>
      </c>
      <c r="I83" s="322">
        <v>6.3633824074564043</v>
      </c>
      <c r="J83" s="322">
        <v>-0.18121075997380398</v>
      </c>
      <c r="K83" s="313">
        <v>-2.768862102469816E-2</v>
      </c>
      <c r="L83" s="314">
        <v>28003.474481610061</v>
      </c>
      <c r="M83" s="314">
        <v>-68846.768522615428</v>
      </c>
      <c r="N83" s="313">
        <v>-0.71085798431720726</v>
      </c>
      <c r="O83" s="312">
        <v>8821.3245626688004</v>
      </c>
      <c r="P83" s="312">
        <v>-31180.944408655167</v>
      </c>
      <c r="Q83" s="313">
        <v>-0.77947939480651818</v>
      </c>
    </row>
    <row r="84" spans="1:17">
      <c r="A84" s="346"/>
      <c r="B84" s="346"/>
      <c r="C84" s="310" t="s">
        <v>146</v>
      </c>
      <c r="D84" s="312">
        <v>3285216.8954043798</v>
      </c>
      <c r="E84" s="312">
        <v>42446.828689408023</v>
      </c>
      <c r="F84" s="316">
        <v>1.308968191272593E-2</v>
      </c>
      <c r="G84" s="323">
        <v>31.461742938207912</v>
      </c>
      <c r="H84" s="323">
        <v>0.81075720986749644</v>
      </c>
      <c r="I84" s="324">
        <v>6.662256969646557</v>
      </c>
      <c r="J84" s="324">
        <v>3.2052470795577825E-2</v>
      </c>
      <c r="K84" s="316">
        <v>4.834311038389924E-3</v>
      </c>
      <c r="L84" s="317">
        <v>21886959.158208452</v>
      </c>
      <c r="M84" s="317">
        <v>386730.47313555703</v>
      </c>
      <c r="N84" s="316">
        <v>1.7987272544875532E-2</v>
      </c>
      <c r="O84" s="312">
        <v>8665970.3535888791</v>
      </c>
      <c r="P84" s="312">
        <v>-493407.46502283402</v>
      </c>
      <c r="Q84" s="316">
        <v>-5.3869102770303649E-2</v>
      </c>
    </row>
    <row r="85" spans="1:17">
      <c r="A85" s="346"/>
      <c r="B85" s="346"/>
      <c r="C85" s="311" t="s">
        <v>148</v>
      </c>
      <c r="D85" s="312">
        <v>159843.59193759999</v>
      </c>
      <c r="E85" s="312">
        <v>30520.04638585182</v>
      </c>
      <c r="F85" s="313">
        <v>0.23599760009393939</v>
      </c>
      <c r="G85" s="321">
        <v>1.5307841643257942</v>
      </c>
      <c r="H85" s="321">
        <v>0.30840512804075626</v>
      </c>
      <c r="I85" s="322">
        <v>7.8373235786149262</v>
      </c>
      <c r="J85" s="322">
        <v>0.26848632062295774</v>
      </c>
      <c r="K85" s="313">
        <v>3.547259789995641E-2</v>
      </c>
      <c r="L85" s="314">
        <v>1252745.9519830551</v>
      </c>
      <c r="M85" s="314">
        <v>273917.08207536198</v>
      </c>
      <c r="N85" s="313">
        <v>0.2798416459673827</v>
      </c>
      <c r="O85" s="312">
        <v>481588.2277751193</v>
      </c>
      <c r="P85" s="312">
        <v>91070.240268763911</v>
      </c>
      <c r="Q85" s="313">
        <v>0.23320370170473084</v>
      </c>
    </row>
    <row r="86" spans="1:17">
      <c r="A86" s="346"/>
      <c r="B86" s="346"/>
      <c r="C86" s="310" t="s">
        <v>147</v>
      </c>
      <c r="D86" s="312">
        <v>6975475.9924835693</v>
      </c>
      <c r="E86" s="312">
        <v>-190984.87933494337</v>
      </c>
      <c r="F86" s="316">
        <v>-2.664981819491611E-2</v>
      </c>
      <c r="G86" s="323">
        <v>66.802478963917906</v>
      </c>
      <c r="H86" s="323">
        <v>-0.93562314806464997</v>
      </c>
      <c r="I86" s="324">
        <v>5.7890336755243972</v>
      </c>
      <c r="J86" s="324">
        <v>0.24415688910529276</v>
      </c>
      <c r="K86" s="316">
        <v>4.4032879089991449E-2</v>
      </c>
      <c r="L86" s="317">
        <v>40381265.42329935</v>
      </c>
      <c r="M86" s="317">
        <v>644122.89437206089</v>
      </c>
      <c r="N86" s="316">
        <v>1.6209592672728326E-2</v>
      </c>
      <c r="O86" s="312">
        <v>15419537.977983873</v>
      </c>
      <c r="P86" s="312">
        <v>-650113.84729725122</v>
      </c>
      <c r="Q86" s="316">
        <v>-4.0456000812318663E-2</v>
      </c>
    </row>
    <row r="87" spans="1:17">
      <c r="A87" s="346"/>
      <c r="B87" s="346" t="s">
        <v>135</v>
      </c>
      <c r="C87" s="309" t="s">
        <v>11</v>
      </c>
      <c r="D87" s="312">
        <v>1460271.851279621</v>
      </c>
      <c r="E87" s="312">
        <v>21197.734885521233</v>
      </c>
      <c r="F87" s="313">
        <v>1.4730120321138551E-2</v>
      </c>
      <c r="G87" s="321">
        <v>100.00000000000001</v>
      </c>
      <c r="H87" s="321">
        <v>0</v>
      </c>
      <c r="I87" s="322">
        <v>6.2516057501840043</v>
      </c>
      <c r="J87" s="322">
        <v>0.31236733775510306</v>
      </c>
      <c r="K87" s="313">
        <v>5.2593837132622841E-2</v>
      </c>
      <c r="L87" s="314">
        <v>9129043.9022915196</v>
      </c>
      <c r="M87" s="314">
        <v>582039.63187150285</v>
      </c>
      <c r="N87" s="313">
        <v>6.8098671002875283E-2</v>
      </c>
      <c r="O87" s="312">
        <v>3429259.6722369194</v>
      </c>
      <c r="P87" s="312">
        <v>-9983.5602379911579</v>
      </c>
      <c r="Q87" s="313">
        <v>-2.9028363401930424E-3</v>
      </c>
    </row>
    <row r="88" spans="1:17">
      <c r="A88" s="346"/>
      <c r="B88" s="346"/>
      <c r="C88" s="310" t="s">
        <v>145</v>
      </c>
      <c r="D88" s="312">
        <v>1632.756317196679</v>
      </c>
      <c r="E88" s="312">
        <v>-1093.9582492939148</v>
      </c>
      <c r="F88" s="316">
        <v>-0.40120013394063797</v>
      </c>
      <c r="G88" s="323">
        <v>0.11181180516257377</v>
      </c>
      <c r="H88" s="323">
        <v>-7.7665201992759225E-2</v>
      </c>
      <c r="I88" s="324">
        <v>5.5314457524675253</v>
      </c>
      <c r="J88" s="324">
        <v>-2.4881573164651654</v>
      </c>
      <c r="K88" s="316">
        <v>-0.31025940998303153</v>
      </c>
      <c r="L88" s="317">
        <v>9031.5029955720893</v>
      </c>
      <c r="M88" s="317">
        <v>-12835.665509959348</v>
      </c>
      <c r="N88" s="316">
        <v>-0.58698342708213391</v>
      </c>
      <c r="O88" s="312">
        <v>2640.4653635025024</v>
      </c>
      <c r="P88" s="312">
        <v>-5163.0663780915056</v>
      </c>
      <c r="Q88" s="316">
        <v>-0.66163200830869673</v>
      </c>
    </row>
    <row r="89" spans="1:17">
      <c r="A89" s="346"/>
      <c r="B89" s="346"/>
      <c r="C89" s="311" t="s">
        <v>149</v>
      </c>
      <c r="D89" s="312">
        <v>961.73150426149368</v>
      </c>
      <c r="E89" s="312">
        <v>290.64680574278839</v>
      </c>
      <c r="F89" s="313">
        <v>0.43310003399621116</v>
      </c>
      <c r="G89" s="321">
        <v>6.5859757785424564E-2</v>
      </c>
      <c r="H89" s="321">
        <v>1.9226669824656574E-2</v>
      </c>
      <c r="I89" s="322">
        <v>6.3904152298121577</v>
      </c>
      <c r="J89" s="322">
        <v>8.4453778082449027E-2</v>
      </c>
      <c r="K89" s="313">
        <v>1.3392688605681784E-2</v>
      </c>
      <c r="L89" s="314">
        <v>6145.863651822805</v>
      </c>
      <c r="M89" s="314">
        <v>1914.029412118196</v>
      </c>
      <c r="N89" s="313">
        <v>0.45229309649231425</v>
      </c>
      <c r="O89" s="312">
        <v>1923.4630085229874</v>
      </c>
      <c r="P89" s="312">
        <v>128.93830978870392</v>
      </c>
      <c r="Q89" s="313">
        <v>7.185095300145318E-2</v>
      </c>
    </row>
    <row r="90" spans="1:17">
      <c r="A90" s="346"/>
      <c r="B90" s="346"/>
      <c r="C90" s="310" t="s">
        <v>146</v>
      </c>
      <c r="D90" s="312">
        <v>490342.30987144809</v>
      </c>
      <c r="E90" s="312">
        <v>40477.839710695844</v>
      </c>
      <c r="F90" s="316">
        <v>8.9977854210695277E-2</v>
      </c>
      <c r="G90" s="323">
        <v>33.578837354275244</v>
      </c>
      <c r="H90" s="323">
        <v>2.3181493163316915</v>
      </c>
      <c r="I90" s="324">
        <v>6.6095557431135425</v>
      </c>
      <c r="J90" s="324">
        <v>-5.7605448044133922E-2</v>
      </c>
      <c r="K90" s="316">
        <v>-8.6401762898027958E-3</v>
      </c>
      <c r="L90" s="317">
        <v>3240944.8303023898</v>
      </c>
      <c r="M90" s="317">
        <v>241625.8935659118</v>
      </c>
      <c r="N90" s="316">
        <v>8.0560253398333809E-2</v>
      </c>
      <c r="O90" s="312">
        <v>1241434.8083662987</v>
      </c>
      <c r="P90" s="312">
        <v>10728.062809095718</v>
      </c>
      <c r="Q90" s="316">
        <v>8.7169935874842255E-3</v>
      </c>
    </row>
    <row r="91" spans="1:17">
      <c r="A91" s="346"/>
      <c r="B91" s="346"/>
      <c r="C91" s="311" t="s">
        <v>148</v>
      </c>
      <c r="D91" s="312">
        <v>22690.275909055341</v>
      </c>
      <c r="E91" s="312">
        <v>2482.6930390478992</v>
      </c>
      <c r="F91" s="313">
        <v>0.12285947582245323</v>
      </c>
      <c r="G91" s="321">
        <v>1.5538391628361587</v>
      </c>
      <c r="H91" s="321">
        <v>0.14963192710032658</v>
      </c>
      <c r="I91" s="322">
        <v>7.8087747154296991</v>
      </c>
      <c r="J91" s="322">
        <v>-1.4563063873017867E-2</v>
      </c>
      <c r="K91" s="313">
        <v>-1.8614898504760525E-3</v>
      </c>
      <c r="L91" s="314">
        <v>177183.25280475497</v>
      </c>
      <c r="M91" s="314">
        <v>19092.506309435325</v>
      </c>
      <c r="N91" s="313">
        <v>0.1207692843046988</v>
      </c>
      <c r="O91" s="312">
        <v>68394.943048715591</v>
      </c>
      <c r="P91" s="312">
        <v>7403.6655148188438</v>
      </c>
      <c r="Q91" s="313">
        <v>0.1213889233702992</v>
      </c>
    </row>
    <row r="92" spans="1:17">
      <c r="A92" s="346"/>
      <c r="B92" s="346"/>
      <c r="C92" s="310" t="s">
        <v>147</v>
      </c>
      <c r="D92" s="312">
        <v>944644.77767766023</v>
      </c>
      <c r="E92" s="312">
        <v>-20959.486420667614</v>
      </c>
      <c r="F92" s="316">
        <v>-2.1706083123234118E-2</v>
      </c>
      <c r="G92" s="323">
        <v>64.689651919940658</v>
      </c>
      <c r="H92" s="323">
        <v>-2.4093427112636476</v>
      </c>
      <c r="I92" s="324">
        <v>6.0295029275867424</v>
      </c>
      <c r="J92" s="324">
        <v>0.47495456459730967</v>
      </c>
      <c r="K92" s="316">
        <v>8.5507323648846806E-2</v>
      </c>
      <c r="L92" s="317">
        <v>5695738.4525369797</v>
      </c>
      <c r="M92" s="317">
        <v>332242.86809399724</v>
      </c>
      <c r="N92" s="316">
        <v>6.1945211450845597E-2</v>
      </c>
      <c r="O92" s="312">
        <v>2114865.9924498796</v>
      </c>
      <c r="P92" s="312">
        <v>-23081.160493602976</v>
      </c>
      <c r="Q92" s="316">
        <v>-1.0795945288837145E-2</v>
      </c>
    </row>
    <row r="93" spans="1:17">
      <c r="A93" s="346" t="s">
        <v>111</v>
      </c>
      <c r="B93" s="346" t="s">
        <v>142</v>
      </c>
      <c r="C93" s="309" t="s">
        <v>11</v>
      </c>
      <c r="D93" s="312">
        <v>156575675.23634553</v>
      </c>
      <c r="E93" s="312">
        <v>17071881.901920587</v>
      </c>
      <c r="F93" s="313">
        <v>0.12237575404845862</v>
      </c>
      <c r="G93" s="321">
        <v>99.967677753812794</v>
      </c>
      <c r="H93" s="321">
        <v>1.9706799940948372E-2</v>
      </c>
      <c r="I93" s="322">
        <v>2.4858067324682644</v>
      </c>
      <c r="J93" s="322">
        <v>8.8812627136932498E-2</v>
      </c>
      <c r="K93" s="313">
        <v>3.7051666893713989E-2</v>
      </c>
      <c r="L93" s="314">
        <v>389216867.64327222</v>
      </c>
      <c r="M93" s="314">
        <v>54827097.349295259</v>
      </c>
      <c r="N93" s="313">
        <v>0.16396164661704307</v>
      </c>
      <c r="O93" s="312">
        <v>113698794.46511406</v>
      </c>
      <c r="P93" s="312">
        <v>11005712.487632886</v>
      </c>
      <c r="Q93" s="313">
        <v>0.1071709240360149</v>
      </c>
    </row>
    <row r="94" spans="1:17">
      <c r="A94" s="346"/>
      <c r="B94" s="346"/>
      <c r="C94" s="310" t="s">
        <v>145</v>
      </c>
      <c r="D94" s="312">
        <v>1547837.9533205531</v>
      </c>
      <c r="E94" s="312">
        <v>143513.00194435334</v>
      </c>
      <c r="F94" s="316">
        <v>0.10219358546874394</v>
      </c>
      <c r="G94" s="323">
        <v>0.98823629851255601</v>
      </c>
      <c r="H94" s="323">
        <v>-1.7897126931079144E-2</v>
      </c>
      <c r="I94" s="324">
        <v>4.4729302796799049</v>
      </c>
      <c r="J94" s="324">
        <v>0.12302442948204906</v>
      </c>
      <c r="K94" s="316">
        <v>2.828209016902131E-2</v>
      </c>
      <c r="L94" s="317">
        <v>6923371.2494452735</v>
      </c>
      <c r="M94" s="317">
        <v>814689.92787512299</v>
      </c>
      <c r="N94" s="316">
        <v>0.13336592383668794</v>
      </c>
      <c r="O94" s="312">
        <v>2979735.401976943</v>
      </c>
      <c r="P94" s="312">
        <v>218666.84789355006</v>
      </c>
      <c r="Q94" s="316">
        <v>7.9196457317280228E-2</v>
      </c>
    </row>
    <row r="95" spans="1:17">
      <c r="A95" s="346"/>
      <c r="B95" s="346"/>
      <c r="C95" s="311" t="s">
        <v>149</v>
      </c>
      <c r="D95" s="312">
        <v>4557186.4784670183</v>
      </c>
      <c r="E95" s="312">
        <v>296627.14701792784</v>
      </c>
      <c r="F95" s="313">
        <v>6.9621644470102897E-2</v>
      </c>
      <c r="G95" s="321">
        <v>2.9095921103693456</v>
      </c>
      <c r="H95" s="321">
        <v>-0.14290022785755685</v>
      </c>
      <c r="I95" s="322">
        <v>2.7021113149538487</v>
      </c>
      <c r="J95" s="322">
        <v>8.2688137282262986E-3</v>
      </c>
      <c r="K95" s="313">
        <v>3.069523821256893E-3</v>
      </c>
      <c r="L95" s="314">
        <v>12314025.147820413</v>
      </c>
      <c r="M95" s="314">
        <v>836749.34176942892</v>
      </c>
      <c r="N95" s="313">
        <v>7.2904873587535696E-2</v>
      </c>
      <c r="O95" s="312">
        <v>3146174.5316123962</v>
      </c>
      <c r="P95" s="312">
        <v>318850.55393303977</v>
      </c>
      <c r="Q95" s="313">
        <v>0.11277467897214581</v>
      </c>
    </row>
    <row r="96" spans="1:17">
      <c r="A96" s="346"/>
      <c r="B96" s="346"/>
      <c r="C96" s="310" t="s">
        <v>146</v>
      </c>
      <c r="D96" s="312">
        <v>73800793.676881373</v>
      </c>
      <c r="E96" s="312">
        <v>16246069.134205252</v>
      </c>
      <c r="F96" s="316">
        <v>0.2822716860048386</v>
      </c>
      <c r="G96" s="323">
        <v>47.119030137534004</v>
      </c>
      <c r="H96" s="323">
        <v>5.8837504411648638</v>
      </c>
      <c r="I96" s="324">
        <v>2.6145104572441977</v>
      </c>
      <c r="J96" s="324">
        <v>-2.2616649761796115E-2</v>
      </c>
      <c r="K96" s="316">
        <v>-8.576245605193239E-3</v>
      </c>
      <c r="L96" s="317">
        <v>192952946.8211278</v>
      </c>
      <c r="M96" s="317">
        <v>41173822.593373448</v>
      </c>
      <c r="N96" s="316">
        <v>0.27127460909307577</v>
      </c>
      <c r="O96" s="312">
        <v>57812930.546333849</v>
      </c>
      <c r="P96" s="312">
        <v>8960693.2422465533</v>
      </c>
      <c r="Q96" s="316">
        <v>0.18342441895689479</v>
      </c>
    </row>
    <row r="97" spans="1:18">
      <c r="A97" s="346"/>
      <c r="B97" s="346"/>
      <c r="C97" s="311" t="s">
        <v>148</v>
      </c>
      <c r="D97" s="312">
        <v>304767.0997589982</v>
      </c>
      <c r="E97" s="312">
        <v>42597.873574206431</v>
      </c>
      <c r="F97" s="313">
        <v>0.16248235612589035</v>
      </c>
      <c r="G97" s="321">
        <v>0.1945823268696302</v>
      </c>
      <c r="H97" s="321">
        <v>6.750286052640303E-3</v>
      </c>
      <c r="I97" s="322">
        <v>4.5115740818121814</v>
      </c>
      <c r="J97" s="322">
        <v>-0.19757348752384729</v>
      </c>
      <c r="K97" s="313">
        <v>-4.1955255089129513E-2</v>
      </c>
      <c r="L97" s="314">
        <v>1374979.3482617638</v>
      </c>
      <c r="M97" s="314">
        <v>140385.77401894401</v>
      </c>
      <c r="N97" s="313">
        <v>0.11371011233801621</v>
      </c>
      <c r="O97" s="312">
        <v>527605.58037507534</v>
      </c>
      <c r="P97" s="312">
        <v>146719.70581877185</v>
      </c>
      <c r="Q97" s="313">
        <v>0.38520647684739323</v>
      </c>
    </row>
    <row r="98" spans="1:18">
      <c r="A98" s="346"/>
      <c r="B98" s="346"/>
      <c r="C98" s="310" t="s">
        <v>147</v>
      </c>
      <c r="D98" s="312">
        <v>76365090.027938113</v>
      </c>
      <c r="E98" s="312">
        <v>343074.74517977238</v>
      </c>
      <c r="F98" s="316">
        <v>4.5128341297416396E-3</v>
      </c>
      <c r="G98" s="323">
        <v>48.756236880540364</v>
      </c>
      <c r="H98" s="323">
        <v>-5.7099965724888762</v>
      </c>
      <c r="I98" s="324">
        <v>2.3001550186394719</v>
      </c>
      <c r="J98" s="324">
        <v>0.14564629172459842</v>
      </c>
      <c r="K98" s="316">
        <v>6.7600697042965854E-2</v>
      </c>
      <c r="L98" s="317">
        <v>175651545.07661694</v>
      </c>
      <c r="M98" s="317">
        <v>11861449.71225822</v>
      </c>
      <c r="N98" s="316">
        <v>7.2418601905517369E-2</v>
      </c>
      <c r="O98" s="312">
        <v>49232348.404815793</v>
      </c>
      <c r="P98" s="312">
        <v>1360782.1377409175</v>
      </c>
      <c r="Q98" s="316">
        <v>2.842568655784377E-2</v>
      </c>
    </row>
    <row r="99" spans="1:18">
      <c r="A99" s="346"/>
      <c r="B99" s="346" t="s">
        <v>134</v>
      </c>
      <c r="C99" s="309" t="s">
        <v>11</v>
      </c>
      <c r="D99" s="312">
        <v>1807595997.8700285</v>
      </c>
      <c r="E99" s="312">
        <v>179509188.75080442</v>
      </c>
      <c r="F99" s="313">
        <v>0.11025775022888171</v>
      </c>
      <c r="G99" s="321">
        <v>99.948446294458876</v>
      </c>
      <c r="H99" s="321">
        <v>-1.6326872947061588E-2</v>
      </c>
      <c r="I99" s="322">
        <v>2.4689723564281434</v>
      </c>
      <c r="J99" s="322">
        <v>5.8637025345228189E-2</v>
      </c>
      <c r="K99" s="313">
        <v>2.4327330968875502E-2</v>
      </c>
      <c r="L99" s="314">
        <v>4462904550.3312454</v>
      </c>
      <c r="M99" s="314">
        <v>538669392.24113369</v>
      </c>
      <c r="N99" s="313">
        <v>0.13726735797945885</v>
      </c>
      <c r="O99" s="312">
        <v>1372385652.8472703</v>
      </c>
      <c r="P99" s="312">
        <v>111973999.19747829</v>
      </c>
      <c r="Q99" s="313">
        <v>8.8839228733908954E-2</v>
      </c>
    </row>
    <row r="100" spans="1:18">
      <c r="A100" s="346"/>
      <c r="B100" s="346"/>
      <c r="C100" s="310" t="s">
        <v>145</v>
      </c>
      <c r="D100" s="312">
        <v>17736113.071830049</v>
      </c>
      <c r="E100" s="312">
        <v>-155273.5950521715</v>
      </c>
      <c r="F100" s="316">
        <v>-8.6786786258211089E-3</v>
      </c>
      <c r="G100" s="323">
        <v>0.98069311224471856</v>
      </c>
      <c r="H100" s="323">
        <v>-0.11784070044110162</v>
      </c>
      <c r="I100" s="324">
        <v>4.396233584182756</v>
      </c>
      <c r="J100" s="324">
        <v>5.4228679036809169E-2</v>
      </c>
      <c r="K100" s="316">
        <v>1.2489317774040238E-2</v>
      </c>
      <c r="L100" s="317">
        <v>77972095.93924205</v>
      </c>
      <c r="M100" s="317">
        <v>287607.27177666128</v>
      </c>
      <c r="N100" s="316">
        <v>3.7022483730025824E-3</v>
      </c>
      <c r="O100" s="312">
        <v>34809060.645821653</v>
      </c>
      <c r="P100" s="312">
        <v>-1017801.9581176266</v>
      </c>
      <c r="Q100" s="316">
        <v>-2.8408905612787763E-2</v>
      </c>
    </row>
    <row r="101" spans="1:18">
      <c r="A101" s="346"/>
      <c r="B101" s="346"/>
      <c r="C101" s="311" t="s">
        <v>149</v>
      </c>
      <c r="D101" s="312">
        <v>25521272.294136528</v>
      </c>
      <c r="E101" s="312">
        <v>579835.45981189981</v>
      </c>
      <c r="F101" s="313">
        <v>2.3247877163753657E-2</v>
      </c>
      <c r="G101" s="321">
        <v>1.4111624036911468</v>
      </c>
      <c r="H101" s="321">
        <v>-0.12024554190929204</v>
      </c>
      <c r="I101" s="322">
        <v>3.3570375909456898</v>
      </c>
      <c r="J101" s="322">
        <v>-1.2358227738890726E-2</v>
      </c>
      <c r="K101" s="313">
        <v>-3.6677874621793187E-3</v>
      </c>
      <c r="L101" s="314">
        <v>85675870.460177064</v>
      </c>
      <c r="M101" s="314">
        <v>1638297.4786180854</v>
      </c>
      <c r="N101" s="313">
        <v>1.9494821429190842E-2</v>
      </c>
      <c r="O101" s="312">
        <v>28035944.54934226</v>
      </c>
      <c r="P101" s="312">
        <v>826710.68682115152</v>
      </c>
      <c r="Q101" s="313">
        <v>3.0383460666266314E-2</v>
      </c>
    </row>
    <row r="102" spans="1:18">
      <c r="A102" s="346"/>
      <c r="B102" s="346"/>
      <c r="C102" s="310" t="s">
        <v>146</v>
      </c>
      <c r="D102" s="312">
        <v>793381139.609236</v>
      </c>
      <c r="E102" s="312">
        <v>166851540.92404759</v>
      </c>
      <c r="F102" s="316">
        <v>0.26631070786471378</v>
      </c>
      <c r="G102" s="323">
        <v>43.868880168306291</v>
      </c>
      <c r="H102" s="323">
        <v>5.3998692627309808</v>
      </c>
      <c r="I102" s="324">
        <v>2.7086061967719699</v>
      </c>
      <c r="J102" s="324">
        <v>-4.6816053628747856E-2</v>
      </c>
      <c r="K102" s="316">
        <v>-1.6990518829533098E-2</v>
      </c>
      <c r="L102" s="317">
        <v>2148957071.147584</v>
      </c>
      <c r="M102" s="317">
        <v>422603474.39578366</v>
      </c>
      <c r="N102" s="316">
        <v>0.24479543193869907</v>
      </c>
      <c r="O102" s="312">
        <v>683334125.92756593</v>
      </c>
      <c r="P102" s="312">
        <v>86262351.783378839</v>
      </c>
      <c r="Q102" s="316">
        <v>0.14447568201833522</v>
      </c>
    </row>
    <row r="103" spans="1:18">
      <c r="A103" s="346"/>
      <c r="B103" s="346"/>
      <c r="C103" s="311" t="s">
        <v>148</v>
      </c>
      <c r="D103" s="312">
        <v>3218312.9774716208</v>
      </c>
      <c r="E103" s="312">
        <v>241316.56426287908</v>
      </c>
      <c r="F103" s="313">
        <v>8.1060414850408616E-2</v>
      </c>
      <c r="G103" s="321">
        <v>0.17795203251534919</v>
      </c>
      <c r="H103" s="321">
        <v>-4.8359917470598979E-3</v>
      </c>
      <c r="I103" s="322">
        <v>4.7292539463812755</v>
      </c>
      <c r="J103" s="322">
        <v>9.6865301570443485E-2</v>
      </c>
      <c r="K103" s="313">
        <v>2.0910443617236495E-2</v>
      </c>
      <c r="L103" s="314">
        <v>15220219.349397736</v>
      </c>
      <c r="M103" s="314">
        <v>1429614.9692069851</v>
      </c>
      <c r="N103" s="313">
        <v>0.1036658677019644</v>
      </c>
      <c r="O103" s="312">
        <v>5462030.4541710094</v>
      </c>
      <c r="P103" s="312">
        <v>774210.74612561427</v>
      </c>
      <c r="Q103" s="313">
        <v>0.16515369496759602</v>
      </c>
    </row>
    <row r="104" spans="1:18">
      <c r="A104" s="346"/>
      <c r="B104" s="346"/>
      <c r="C104" s="310" t="s">
        <v>147</v>
      </c>
      <c r="D104" s="312">
        <v>967739159.91700244</v>
      </c>
      <c r="E104" s="312">
        <v>11991769.397611618</v>
      </c>
      <c r="F104" s="316">
        <v>1.2547007207725482E-2</v>
      </c>
      <c r="G104" s="323">
        <v>53.509758577681929</v>
      </c>
      <c r="H104" s="323">
        <v>-5.173273901585965</v>
      </c>
      <c r="I104" s="324">
        <v>2.2062549309443655</v>
      </c>
      <c r="J104" s="324">
        <v>9.0247170556904788E-2</v>
      </c>
      <c r="K104" s="316">
        <v>4.2649735150489095E-2</v>
      </c>
      <c r="L104" s="317">
        <v>2135079293.4348445</v>
      </c>
      <c r="M104" s="317">
        <v>112710398.1257484</v>
      </c>
      <c r="N104" s="316">
        <v>5.5731868892555277E-2</v>
      </c>
      <c r="O104" s="312">
        <v>620744491.27036965</v>
      </c>
      <c r="P104" s="312">
        <v>25128527.939270735</v>
      </c>
      <c r="Q104" s="316">
        <v>4.2189144492928835E-2</v>
      </c>
    </row>
    <row r="105" spans="1:18">
      <c r="A105" s="346"/>
      <c r="B105" s="346" t="s">
        <v>135</v>
      </c>
      <c r="C105" s="309" t="s">
        <v>11</v>
      </c>
      <c r="D105" s="312">
        <v>307240974.48928082</v>
      </c>
      <c r="E105" s="312">
        <v>32778449.685870588</v>
      </c>
      <c r="F105" s="313">
        <v>0.11942777874447109</v>
      </c>
      <c r="G105" s="321">
        <v>99.96725478116133</v>
      </c>
      <c r="H105" s="321">
        <v>1.8554622622900752E-2</v>
      </c>
      <c r="I105" s="322">
        <v>2.4955168112192418</v>
      </c>
      <c r="J105" s="322">
        <v>0.11312891162639893</v>
      </c>
      <c r="K105" s="313">
        <v>4.748551302066846E-2</v>
      </c>
      <c r="L105" s="314">
        <v>766725016.93338251</v>
      </c>
      <c r="M105" s="314">
        <v>112848818.95003748</v>
      </c>
      <c r="N105" s="313">
        <v>0.17258438110773971</v>
      </c>
      <c r="O105" s="312">
        <v>224309057.74273741</v>
      </c>
      <c r="P105" s="312">
        <v>23321121.293826044</v>
      </c>
      <c r="Q105" s="313">
        <v>0.11603244307030329</v>
      </c>
    </row>
    <row r="106" spans="1:18">
      <c r="A106" s="346"/>
      <c r="B106" s="346"/>
      <c r="C106" s="310" t="s">
        <v>145</v>
      </c>
      <c r="D106" s="312">
        <v>2987131.5883916239</v>
      </c>
      <c r="E106" s="312">
        <v>197649.49121106276</v>
      </c>
      <c r="F106" s="316">
        <v>7.0855264283945341E-2</v>
      </c>
      <c r="G106" s="323">
        <v>0.97192552216702754</v>
      </c>
      <c r="H106" s="323">
        <v>-4.3896619410993321E-2</v>
      </c>
      <c r="I106" s="324">
        <v>4.4671913815635431</v>
      </c>
      <c r="J106" s="324">
        <v>0.13383895030765913</v>
      </c>
      <c r="K106" s="316">
        <v>3.0885775489271752E-2</v>
      </c>
      <c r="L106" s="317">
        <v>13344088.48725928</v>
      </c>
      <c r="M106" s="317">
        <v>1256279.4594971333</v>
      </c>
      <c r="N106" s="316">
        <v>0.10392945955812409</v>
      </c>
      <c r="O106" s="312">
        <v>5809720.5721890926</v>
      </c>
      <c r="P106" s="312">
        <v>349453.20961732324</v>
      </c>
      <c r="Q106" s="316">
        <v>6.399928545856623E-2</v>
      </c>
    </row>
    <row r="107" spans="1:18">
      <c r="A107" s="346"/>
      <c r="B107" s="346"/>
      <c r="C107" s="311" t="s">
        <v>149</v>
      </c>
      <c r="D107" s="312">
        <v>6336632.6660870062</v>
      </c>
      <c r="E107" s="312">
        <v>282242.91383547802</v>
      </c>
      <c r="F107" s="313">
        <v>4.6617896333898311E-2</v>
      </c>
      <c r="G107" s="321">
        <v>2.0617555104371332</v>
      </c>
      <c r="H107" s="321">
        <v>-0.14302048375060572</v>
      </c>
      <c r="I107" s="322">
        <v>2.9914353804156746</v>
      </c>
      <c r="J107" s="322">
        <v>-2.5994258572463735E-3</v>
      </c>
      <c r="K107" s="313">
        <v>-8.6820161602671204E-4</v>
      </c>
      <c r="L107" s="314">
        <v>18955627.150030375</v>
      </c>
      <c r="M107" s="314">
        <v>828573.50104721263</v>
      </c>
      <c r="N107" s="313">
        <v>4.5709220984938799E-2</v>
      </c>
      <c r="O107" s="312">
        <v>5354295.0734244585</v>
      </c>
      <c r="P107" s="312">
        <v>549725.71416045725</v>
      </c>
      <c r="Q107" s="313">
        <v>0.11441727094656164</v>
      </c>
    </row>
    <row r="108" spans="1:18">
      <c r="A108" s="346"/>
      <c r="B108" s="346"/>
      <c r="C108" s="310" t="s">
        <v>146</v>
      </c>
      <c r="D108" s="312">
        <v>143541530.03039193</v>
      </c>
      <c r="E108" s="312">
        <v>35185038.047693327</v>
      </c>
      <c r="F108" s="316">
        <v>0.32471555145317327</v>
      </c>
      <c r="G108" s="323">
        <v>46.704228588256029</v>
      </c>
      <c r="H108" s="323">
        <v>7.244959840483979</v>
      </c>
      <c r="I108" s="324">
        <v>2.6417940401790743</v>
      </c>
      <c r="J108" s="324">
        <v>-5.0475371252888035E-2</v>
      </c>
      <c r="K108" s="316">
        <v>-1.8748261611025486E-2</v>
      </c>
      <c r="L108" s="317">
        <v>379207158.55247504</v>
      </c>
      <c r="M108" s="317">
        <v>87482289.657382905</v>
      </c>
      <c r="N108" s="316">
        <v>0.29987943773433529</v>
      </c>
      <c r="O108" s="312">
        <v>112941134.05673832</v>
      </c>
      <c r="P108" s="312">
        <v>18137743.70470041</v>
      </c>
      <c r="Q108" s="316">
        <v>0.19131956818578608</v>
      </c>
    </row>
    <row r="109" spans="1:18">
      <c r="A109" s="346"/>
      <c r="B109" s="346"/>
      <c r="C109" s="311" t="s">
        <v>148</v>
      </c>
      <c r="D109" s="312">
        <v>631109.74666334712</v>
      </c>
      <c r="E109" s="312">
        <v>62998.11179264239</v>
      </c>
      <c r="F109" s="313">
        <v>0.11089037422544601</v>
      </c>
      <c r="G109" s="321">
        <v>0.20534471010724559</v>
      </c>
      <c r="H109" s="321">
        <v>-1.5397069582189504E-3</v>
      </c>
      <c r="I109" s="322">
        <v>4.2945332407578327</v>
      </c>
      <c r="J109" s="322">
        <v>-0.26527356961257276</v>
      </c>
      <c r="K109" s="313">
        <v>-5.8176493137660774E-2</v>
      </c>
      <c r="L109" s="314">
        <v>2710321.7856119988</v>
      </c>
      <c r="M109" s="314">
        <v>119842.483877894</v>
      </c>
      <c r="N109" s="313">
        <v>4.6262667992625801E-2</v>
      </c>
      <c r="O109" s="312">
        <v>1052521.5906811357</v>
      </c>
      <c r="P109" s="312">
        <v>254644.19795101741</v>
      </c>
      <c r="Q109" s="313">
        <v>0.31915204049045004</v>
      </c>
    </row>
    <row r="110" spans="1:18">
      <c r="A110" s="346"/>
      <c r="B110" s="346"/>
      <c r="C110" s="310" t="s">
        <v>147</v>
      </c>
      <c r="D110" s="312">
        <v>153744570.45775017</v>
      </c>
      <c r="E110" s="312">
        <v>-2949478.878657043</v>
      </c>
      <c r="F110" s="316">
        <v>-1.8823170957339881E-2</v>
      </c>
      <c r="G110" s="323">
        <v>50.024000450194961</v>
      </c>
      <c r="H110" s="323">
        <v>-7.0379484077396057</v>
      </c>
      <c r="I110" s="324">
        <v>2.2928147635293361</v>
      </c>
      <c r="J110" s="324">
        <v>0.19097370125198543</v>
      </c>
      <c r="K110" s="316">
        <v>9.0860200935014984E-2</v>
      </c>
      <c r="L110" s="317">
        <v>352507820.95800585</v>
      </c>
      <c r="M110" s="317">
        <v>23161833.84823209</v>
      </c>
      <c r="N110" s="316">
        <v>7.0326752882257093E-2</v>
      </c>
      <c r="O110" s="312">
        <v>99151386.449704409</v>
      </c>
      <c r="P110" s="312">
        <v>4029554.4673967957</v>
      </c>
      <c r="Q110" s="316">
        <v>4.2362035964007519E-2</v>
      </c>
      <c r="R110" s="230"/>
    </row>
    <row r="111" spans="1:18">
      <c r="A111" s="1"/>
      <c r="B111" s="1"/>
    </row>
    <row r="112" spans="1:18">
      <c r="A112" s="1"/>
      <c r="B112" s="1"/>
    </row>
    <row r="113" spans="1:2">
      <c r="A113" s="1"/>
      <c r="B113" s="1"/>
    </row>
    <row r="114" spans="1:2">
      <c r="A114" s="1"/>
      <c r="B114" s="1"/>
    </row>
    <row r="115" spans="1:2">
      <c r="A115" s="1"/>
      <c r="B115" s="1"/>
    </row>
    <row r="116" spans="1:2">
      <c r="A116" s="1"/>
      <c r="B116" s="1"/>
    </row>
    <row r="117" spans="1:2">
      <c r="A117" s="1"/>
      <c r="B117" s="1"/>
    </row>
    <row r="118" spans="1:2">
      <c r="A118" s="1"/>
      <c r="B118" s="1"/>
    </row>
    <row r="119" spans="1:2">
      <c r="A119" s="1"/>
      <c r="B119" s="1"/>
    </row>
    <row r="120" spans="1:2">
      <c r="A120" s="1"/>
      <c r="B120" s="1"/>
    </row>
    <row r="121" spans="1:2">
      <c r="A121" s="1"/>
      <c r="B121" s="1"/>
    </row>
    <row r="122" spans="1:2">
      <c r="A122" s="1"/>
      <c r="B122" s="1"/>
    </row>
  </sheetData>
  <mergeCells count="32">
    <mergeCell ref="A21:A38"/>
    <mergeCell ref="B21:B26"/>
    <mergeCell ref="B27:B32"/>
    <mergeCell ref="B33:B38"/>
    <mergeCell ref="A39:A56"/>
    <mergeCell ref="B39:B44"/>
    <mergeCell ref="B45:B50"/>
    <mergeCell ref="B51:B56"/>
    <mergeCell ref="A57:A74"/>
    <mergeCell ref="B57:B62"/>
    <mergeCell ref="B63:B68"/>
    <mergeCell ref="B69:B74"/>
    <mergeCell ref="O1:Q1"/>
    <mergeCell ref="A1:A2"/>
    <mergeCell ref="B1:B2"/>
    <mergeCell ref="C1:C2"/>
    <mergeCell ref="D1:F1"/>
    <mergeCell ref="G1:H1"/>
    <mergeCell ref="I1:K1"/>
    <mergeCell ref="L1:N1"/>
    <mergeCell ref="A3:A20"/>
    <mergeCell ref="B3:B8"/>
    <mergeCell ref="B9:B14"/>
    <mergeCell ref="B15:B20"/>
    <mergeCell ref="A75:A92"/>
    <mergeCell ref="B75:B80"/>
    <mergeCell ref="B81:B86"/>
    <mergeCell ref="B87:B92"/>
    <mergeCell ref="A93:A110"/>
    <mergeCell ref="B93:B98"/>
    <mergeCell ref="B99:B104"/>
    <mergeCell ref="B105:B1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CFF66"/>
  </sheetPr>
  <dimension ref="A1:R86"/>
  <sheetViews>
    <sheetView topLeftCell="H53" zoomScale="70" zoomScaleNormal="70" workbookViewId="0">
      <selection activeCell="M4" sqref="M4:S210"/>
    </sheetView>
  </sheetViews>
  <sheetFormatPr defaultRowHeight="14.5"/>
  <cols>
    <col min="1" max="1" width="31.26953125" bestFit="1" customWidth="1"/>
    <col min="2" max="2" width="31" bestFit="1" customWidth="1"/>
    <col min="3" max="3" width="21.54296875" bestFit="1" customWidth="1"/>
    <col min="4" max="4" width="12.7265625" bestFit="1" customWidth="1"/>
    <col min="5" max="5" width="10.81640625" bestFit="1" customWidth="1"/>
    <col min="6" max="6" width="9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3.81640625" bestFit="1" customWidth="1"/>
    <col min="13" max="13" width="12.81640625" bestFit="1" customWidth="1"/>
    <col min="15" max="15" width="12.7265625" bestFit="1" customWidth="1"/>
    <col min="16" max="16" width="11.81640625" bestFit="1" customWidth="1"/>
  </cols>
  <sheetData>
    <row r="1" spans="1:17">
      <c r="A1" s="345" t="s">
        <v>0</v>
      </c>
      <c r="B1" s="345" t="s">
        <v>1</v>
      </c>
      <c r="C1" s="345" t="s">
        <v>112</v>
      </c>
      <c r="D1" s="345" t="s">
        <v>3</v>
      </c>
      <c r="E1" s="345"/>
      <c r="F1" s="345"/>
      <c r="G1" s="345" t="s">
        <v>4</v>
      </c>
      <c r="H1" s="345"/>
      <c r="I1" s="345" t="s">
        <v>5</v>
      </c>
      <c r="J1" s="345"/>
      <c r="K1" s="345"/>
      <c r="L1" s="345" t="s">
        <v>6</v>
      </c>
      <c r="M1" s="345"/>
      <c r="N1" s="345"/>
      <c r="O1" s="345" t="s">
        <v>7</v>
      </c>
      <c r="P1" s="345"/>
      <c r="Q1" s="345"/>
    </row>
    <row r="2" spans="1:17" ht="29">
      <c r="A2" s="344"/>
      <c r="B2" s="344"/>
      <c r="C2" s="344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43" t="s">
        <v>299</v>
      </c>
      <c r="B3" s="343" t="s">
        <v>133</v>
      </c>
      <c r="C3" s="160" t="s">
        <v>74</v>
      </c>
      <c r="D3" s="312">
        <v>281294501.83861482</v>
      </c>
      <c r="E3" s="312">
        <v>28175695.194848597</v>
      </c>
      <c r="F3" s="313">
        <v>0.11131411201105433</v>
      </c>
      <c r="G3" s="321">
        <v>81.475956195425653</v>
      </c>
      <c r="H3" s="321">
        <v>0.13383177429508919</v>
      </c>
      <c r="I3" s="322">
        <v>2.7826917590219802</v>
      </c>
      <c r="J3" s="322">
        <v>4.9269660900297385E-2</v>
      </c>
      <c r="K3" s="313">
        <v>1.8024900337987999E-2</v>
      </c>
      <c r="L3" s="314">
        <v>782755892.12450671</v>
      </c>
      <c r="M3" s="314">
        <v>90875352.594246745</v>
      </c>
      <c r="N3" s="313">
        <v>0.13134543812425328</v>
      </c>
      <c r="O3" s="312">
        <v>283316941.61100423</v>
      </c>
      <c r="P3" s="312">
        <v>24870776.601161808</v>
      </c>
      <c r="Q3" s="313">
        <v>9.6231942927900105E-2</v>
      </c>
    </row>
    <row r="4" spans="1:17">
      <c r="A4" s="343"/>
      <c r="B4" s="343"/>
      <c r="C4" s="160" t="s">
        <v>73</v>
      </c>
      <c r="D4" s="312">
        <v>45047543.310570642</v>
      </c>
      <c r="E4" s="312">
        <v>5552142.4244422987</v>
      </c>
      <c r="F4" s="316">
        <v>0.14057693553864734</v>
      </c>
      <c r="G4" s="323">
        <v>13.047861374799728</v>
      </c>
      <c r="H4" s="323">
        <v>0.35564045475059025</v>
      </c>
      <c r="I4" s="324">
        <v>2.992845701903331</v>
      </c>
      <c r="J4" s="324">
        <v>0.19108525890646089</v>
      </c>
      <c r="K4" s="316">
        <v>6.8201854796004185E-2</v>
      </c>
      <c r="L4" s="317">
        <v>134820346.37834549</v>
      </c>
      <c r="M4" s="317">
        <v>24163694.495287567</v>
      </c>
      <c r="N4" s="316">
        <v>0.21836639807992553</v>
      </c>
      <c r="O4" s="312">
        <v>36534928.089257658</v>
      </c>
      <c r="P4" s="312">
        <v>5969432.4927156046</v>
      </c>
      <c r="Q4" s="316">
        <v>0.19529971218235181</v>
      </c>
    </row>
    <row r="5" spans="1:17">
      <c r="A5" s="343"/>
      <c r="B5" s="343"/>
      <c r="C5" s="160" t="s">
        <v>113</v>
      </c>
      <c r="D5" s="312">
        <v>17705666.883343432</v>
      </c>
      <c r="E5" s="312">
        <v>269890.01416742429</v>
      </c>
      <c r="F5" s="313">
        <v>1.5479093142362456E-2</v>
      </c>
      <c r="G5" s="321">
        <v>5.1283837045124088</v>
      </c>
      <c r="H5" s="321">
        <v>-0.47476823143843205</v>
      </c>
      <c r="I5" s="322">
        <v>3.2749933800217423</v>
      </c>
      <c r="J5" s="322">
        <v>3.0328022422560608E-2</v>
      </c>
      <c r="K5" s="313">
        <v>9.3470417069454453E-3</v>
      </c>
      <c r="L5" s="314">
        <v>57985941.831819937</v>
      </c>
      <c r="M5" s="314">
        <v>1412680.6415754259</v>
      </c>
      <c r="N5" s="313">
        <v>2.497081857849532E-2</v>
      </c>
      <c r="O5" s="312">
        <v>31337224.47980988</v>
      </c>
      <c r="P5" s="312">
        <v>-579065.34025792405</v>
      </c>
      <c r="Q5" s="313">
        <v>-1.8143253602548402E-2</v>
      </c>
    </row>
    <row r="6" spans="1:17">
      <c r="A6" s="343"/>
      <c r="B6" s="343"/>
      <c r="C6" s="160" t="s">
        <v>77</v>
      </c>
      <c r="D6" s="312">
        <v>1104899.9929533303</v>
      </c>
      <c r="E6" s="312">
        <v>115926.51441628684</v>
      </c>
      <c r="F6" s="316">
        <v>0.1172190325950633</v>
      </c>
      <c r="G6" s="323">
        <v>0.32003036972915955</v>
      </c>
      <c r="H6" s="323">
        <v>2.2143812333885182E-3</v>
      </c>
      <c r="I6" s="324">
        <v>3.0461262124018091</v>
      </c>
      <c r="J6" s="324">
        <v>3.8235591051782425E-2</v>
      </c>
      <c r="K6" s="316">
        <v>1.2711762449201429E-2</v>
      </c>
      <c r="L6" s="317">
        <v>3365664.8306177137</v>
      </c>
      <c r="M6" s="317">
        <v>390940.77976222895</v>
      </c>
      <c r="N6" s="316">
        <v>0.13142085554113847</v>
      </c>
      <c r="O6" s="312">
        <v>4419599.9718133211</v>
      </c>
      <c r="P6" s="312">
        <v>463706.05766514735</v>
      </c>
      <c r="Q6" s="316">
        <v>0.1172190325950633</v>
      </c>
    </row>
    <row r="7" spans="1:17">
      <c r="A7" s="343"/>
      <c r="B7" s="343" t="s">
        <v>134</v>
      </c>
      <c r="C7" s="160" t="s">
        <v>74</v>
      </c>
      <c r="D7" s="312">
        <v>3313316992.2648201</v>
      </c>
      <c r="E7" s="312">
        <v>265542881.25886106</v>
      </c>
      <c r="F7" s="313">
        <v>8.7126824885068357E-2</v>
      </c>
      <c r="G7" s="321">
        <v>81.209365378112224</v>
      </c>
      <c r="H7" s="321">
        <v>0.20997163655259499</v>
      </c>
      <c r="I7" s="322">
        <v>2.7887662485211737</v>
      </c>
      <c r="J7" s="322">
        <v>4.3662685587447569E-2</v>
      </c>
      <c r="K7" s="313">
        <v>1.5905660601301583E-2</v>
      </c>
      <c r="L7" s="314">
        <v>9240066598.679821</v>
      </c>
      <c r="M7" s="314">
        <v>873611027.54019356</v>
      </c>
      <c r="N7" s="313">
        <v>0.10441829519226092</v>
      </c>
      <c r="O7" s="312">
        <v>3428573128.4662929</v>
      </c>
      <c r="P7" s="312">
        <v>228778799.4237442</v>
      </c>
      <c r="Q7" s="313">
        <v>7.1497970149912743E-2</v>
      </c>
    </row>
    <row r="8" spans="1:17">
      <c r="A8" s="343"/>
      <c r="B8" s="343"/>
      <c r="C8" s="160" t="s">
        <v>73</v>
      </c>
      <c r="D8" s="312">
        <v>524792358.62581068</v>
      </c>
      <c r="E8" s="312">
        <v>48312726.423926115</v>
      </c>
      <c r="F8" s="316">
        <v>0.10139515555085889</v>
      </c>
      <c r="G8" s="323">
        <v>12.862655308495905</v>
      </c>
      <c r="H8" s="323">
        <v>0.19945917490341003</v>
      </c>
      <c r="I8" s="324">
        <v>2.8866600447059612</v>
      </c>
      <c r="J8" s="324">
        <v>7.9338513035307923E-2</v>
      </c>
      <c r="K8" s="316">
        <v>2.8261284694415859E-2</v>
      </c>
      <c r="L8" s="317">
        <v>1514897133.4121294</v>
      </c>
      <c r="M8" s="317">
        <v>177265602.5292654</v>
      </c>
      <c r="N8" s="316">
        <v>0.13252199760293218</v>
      </c>
      <c r="O8" s="312">
        <v>423450582.0739727</v>
      </c>
      <c r="P8" s="312">
        <v>51248207.48917073</v>
      </c>
      <c r="Q8" s="316">
        <v>0.1376890933227897</v>
      </c>
    </row>
    <row r="9" spans="1:17">
      <c r="A9" s="343"/>
      <c r="B9" s="343"/>
      <c r="C9" s="160" t="s">
        <v>113</v>
      </c>
      <c r="D9" s="312">
        <v>227080661.28079304</v>
      </c>
      <c r="E9" s="312">
        <v>3273933.1320641637</v>
      </c>
      <c r="F9" s="313">
        <v>1.4628394593608906E-2</v>
      </c>
      <c r="G9" s="321">
        <v>5.565744670765671</v>
      </c>
      <c r="H9" s="321">
        <v>-0.38227136817417851</v>
      </c>
      <c r="I9" s="322">
        <v>3.2155366105845258</v>
      </c>
      <c r="J9" s="322">
        <v>3.0119157104966376E-3</v>
      </c>
      <c r="K9" s="313">
        <v>9.3755410356923094E-4</v>
      </c>
      <c r="L9" s="314">
        <v>730186179.90413404</v>
      </c>
      <c r="M9" s="314">
        <v>11201538.847383976</v>
      </c>
      <c r="N9" s="313">
        <v>1.5579663608557988E-2</v>
      </c>
      <c r="O9" s="312">
        <v>421000578.59870994</v>
      </c>
      <c r="P9" s="312">
        <v>-8221364.550999105</v>
      </c>
      <c r="Q9" s="313">
        <v>-1.9154110553317078E-2</v>
      </c>
    </row>
    <row r="10" spans="1:17">
      <c r="A10" s="343"/>
      <c r="B10" s="343"/>
      <c r="C10" s="160" t="s">
        <v>77</v>
      </c>
      <c r="D10" s="312">
        <v>12999070.707295263</v>
      </c>
      <c r="E10" s="312">
        <v>-10831.875402063131</v>
      </c>
      <c r="F10" s="316">
        <v>-8.3258697236281479E-4</v>
      </c>
      <c r="G10" s="323">
        <v>0.3186070892429369</v>
      </c>
      <c r="H10" s="323">
        <v>-2.7151547537206666E-2</v>
      </c>
      <c r="I10" s="324">
        <v>3.0364661493689105</v>
      </c>
      <c r="J10" s="324">
        <v>5.4238741428865644E-2</v>
      </c>
      <c r="K10" s="316">
        <v>1.8187325783559451E-2</v>
      </c>
      <c r="L10" s="317">
        <v>39471238.17595505</v>
      </c>
      <c r="M10" s="317">
        <v>672750.11920510978</v>
      </c>
      <c r="N10" s="316">
        <v>1.7339596280687247E-2</v>
      </c>
      <c r="O10" s="312">
        <v>51996282.829181053</v>
      </c>
      <c r="P10" s="312">
        <v>-43327.501608252525</v>
      </c>
      <c r="Q10" s="316">
        <v>-8.3258697236281479E-4</v>
      </c>
    </row>
    <row r="11" spans="1:17">
      <c r="A11" s="343"/>
      <c r="B11" s="343" t="s">
        <v>135</v>
      </c>
      <c r="C11" s="160" t="s">
        <v>74</v>
      </c>
      <c r="D11" s="312">
        <v>557032856.21453094</v>
      </c>
      <c r="E11" s="312">
        <v>50393056.950964093</v>
      </c>
      <c r="F11" s="313">
        <v>9.9465255244877329E-2</v>
      </c>
      <c r="G11" s="321">
        <v>81.477582867055773</v>
      </c>
      <c r="H11" s="321">
        <v>-7.4249586640618759E-2</v>
      </c>
      <c r="I11" s="322">
        <v>2.7833647588535371</v>
      </c>
      <c r="J11" s="322">
        <v>7.3739213752469279E-2</v>
      </c>
      <c r="K11" s="313">
        <v>2.7213802248723204E-2</v>
      </c>
      <c r="L11" s="314">
        <v>1550425621.511055</v>
      </c>
      <c r="M11" s="314">
        <v>177621479.26161718</v>
      </c>
      <c r="N11" s="313">
        <v>0.12938588528045353</v>
      </c>
      <c r="O11" s="312">
        <v>563308773.69617057</v>
      </c>
      <c r="P11" s="312">
        <v>45634571.050652564</v>
      </c>
      <c r="Q11" s="313">
        <v>8.8153071598781677E-2</v>
      </c>
    </row>
    <row r="12" spans="1:17">
      <c r="A12" s="343"/>
      <c r="B12" s="343"/>
      <c r="C12" s="160" t="s">
        <v>73</v>
      </c>
      <c r="D12" s="312">
        <v>89086198.304006621</v>
      </c>
      <c r="E12" s="312">
        <v>11273373.414063469</v>
      </c>
      <c r="F12" s="316">
        <v>0.14487808956953169</v>
      </c>
      <c r="G12" s="323">
        <v>13.030700116960737</v>
      </c>
      <c r="H12" s="323">
        <v>0.50547318572191102</v>
      </c>
      <c r="I12" s="324">
        <v>2.9759777681510493</v>
      </c>
      <c r="J12" s="324">
        <v>0.16789922897505516</v>
      </c>
      <c r="K12" s="316">
        <v>5.9791500356084666E-2</v>
      </c>
      <c r="L12" s="317">
        <v>265118545.60181943</v>
      </c>
      <c r="M12" s="317">
        <v>46614021.955710411</v>
      </c>
      <c r="N12" s="316">
        <v>0.21333206826970186</v>
      </c>
      <c r="O12" s="312">
        <v>72638936.254241347</v>
      </c>
      <c r="P12" s="312">
        <v>11786744.293938182</v>
      </c>
      <c r="Q12" s="316">
        <v>0.19369465444444872</v>
      </c>
    </row>
    <row r="13" spans="1:17">
      <c r="A13" s="343"/>
      <c r="B13" s="343"/>
      <c r="C13" s="160" t="s">
        <v>113</v>
      </c>
      <c r="D13" s="312">
        <v>35192783.635292999</v>
      </c>
      <c r="E13" s="312">
        <v>658466.95249801129</v>
      </c>
      <c r="F13" s="313">
        <v>1.9067032903710524E-2</v>
      </c>
      <c r="G13" s="321">
        <v>5.1476729118876507</v>
      </c>
      <c r="H13" s="321">
        <v>-0.41118135126323896</v>
      </c>
      <c r="I13" s="322">
        <v>3.2740760483153517</v>
      </c>
      <c r="J13" s="322">
        <v>2.9666432339295667E-2</v>
      </c>
      <c r="K13" s="313">
        <v>9.1438615497910075E-3</v>
      </c>
      <c r="L13" s="314">
        <v>115223849.97385728</v>
      </c>
      <c r="M13" s="314">
        <v>3180380.8470348865</v>
      </c>
      <c r="N13" s="313">
        <v>2.8385240762538351E-2</v>
      </c>
      <c r="O13" s="312">
        <v>61890549.704630375</v>
      </c>
      <c r="P13" s="312">
        <v>-1996279.9316279888</v>
      </c>
      <c r="Q13" s="313">
        <v>-3.1247127819518831E-2</v>
      </c>
    </row>
    <row r="14" spans="1:17">
      <c r="A14" s="343"/>
      <c r="B14" s="343"/>
      <c r="C14" s="160" t="s">
        <v>77</v>
      </c>
      <c r="D14" s="312">
        <v>2159677.7445795834</v>
      </c>
      <c r="E14" s="312">
        <v>175363.85020685522</v>
      </c>
      <c r="F14" s="316">
        <v>8.8375055329787122E-2</v>
      </c>
      <c r="G14" s="323">
        <v>0.31589756409691805</v>
      </c>
      <c r="H14" s="323">
        <v>-3.5097041134528051E-3</v>
      </c>
      <c r="I14" s="324">
        <v>3.0542595611021399</v>
      </c>
      <c r="J14" s="324">
        <v>6.960239938271906E-2</v>
      </c>
      <c r="K14" s="316">
        <v>2.3320065123534007E-2</v>
      </c>
      <c r="L14" s="317">
        <v>6596216.4002816975</v>
      </c>
      <c r="M14" s="317">
        <v>673719.72434278019</v>
      </c>
      <c r="N14" s="316">
        <v>0.11375603249890769</v>
      </c>
      <c r="O14" s="312">
        <v>8638710.9783183336</v>
      </c>
      <c r="P14" s="312">
        <v>701455.40082742088</v>
      </c>
      <c r="Q14" s="316">
        <v>8.8375055329787122E-2</v>
      </c>
    </row>
    <row r="15" spans="1:17">
      <c r="A15" s="343" t="s">
        <v>300</v>
      </c>
      <c r="B15" s="343" t="s">
        <v>133</v>
      </c>
      <c r="C15" s="160" t="s">
        <v>74</v>
      </c>
      <c r="D15" s="312">
        <v>281084241.97421378</v>
      </c>
      <c r="E15" s="312">
        <v>28213506.605790973</v>
      </c>
      <c r="F15" s="313">
        <v>0.11157284200832886</v>
      </c>
      <c r="G15" s="321">
        <v>81.597814341523801</v>
      </c>
      <c r="H15" s="321">
        <v>0.14014806257058865</v>
      </c>
      <c r="I15" s="322">
        <v>2.7811560116370742</v>
      </c>
      <c r="J15" s="322">
        <v>4.959399454324398E-2</v>
      </c>
      <c r="K15" s="313">
        <v>1.8155910146974492E-2</v>
      </c>
      <c r="L15" s="314">
        <v>781739129.34303463</v>
      </c>
      <c r="M15" s="314">
        <v>91007033.376065493</v>
      </c>
      <c r="N15" s="313">
        <v>0.1317544586496491</v>
      </c>
      <c r="O15" s="312">
        <v>282790411.2797668</v>
      </c>
      <c r="P15" s="312">
        <v>24963170.363733739</v>
      </c>
      <c r="Q15" s="313">
        <v>9.6821306682110933E-2</v>
      </c>
    </row>
    <row r="16" spans="1:17">
      <c r="A16" s="343"/>
      <c r="B16" s="343"/>
      <c r="C16" s="160" t="s">
        <v>73</v>
      </c>
      <c r="D16" s="312">
        <v>44662578.225634627</v>
      </c>
      <c r="E16" s="312">
        <v>5475738.6800608486</v>
      </c>
      <c r="F16" s="316">
        <v>0.13973412358740073</v>
      </c>
      <c r="G16" s="323">
        <v>12.965396923259204</v>
      </c>
      <c r="H16" s="323">
        <v>0.34207578813648709</v>
      </c>
      <c r="I16" s="324">
        <v>2.9607213268060981</v>
      </c>
      <c r="J16" s="324">
        <v>0.18725114017569933</v>
      </c>
      <c r="K16" s="316">
        <v>6.7515108357158266E-2</v>
      </c>
      <c r="L16" s="317">
        <v>132233447.86278209</v>
      </c>
      <c r="M16" s="317">
        <v>23549916.674864084</v>
      </c>
      <c r="N16" s="316">
        <v>0.21668339643975471</v>
      </c>
      <c r="O16" s="312">
        <v>35776800.44150275</v>
      </c>
      <c r="P16" s="312">
        <v>5813346.2139240652</v>
      </c>
      <c r="Q16" s="316">
        <v>0.19401455418892924</v>
      </c>
    </row>
    <row r="17" spans="1:17">
      <c r="A17" s="343"/>
      <c r="B17" s="343"/>
      <c r="C17" s="160" t="s">
        <v>113</v>
      </c>
      <c r="D17" s="312">
        <v>17527844.343752559</v>
      </c>
      <c r="E17" s="312">
        <v>281107.21022671461</v>
      </c>
      <c r="F17" s="313">
        <v>1.6299153170269625E-2</v>
      </c>
      <c r="G17" s="321">
        <v>5.0882745276764982</v>
      </c>
      <c r="H17" s="321">
        <v>-0.46744529801517043</v>
      </c>
      <c r="I17" s="322">
        <v>3.2357085456958194</v>
      </c>
      <c r="J17" s="322">
        <v>3.1594113553603975E-2</v>
      </c>
      <c r="K17" s="313">
        <v>9.860482271377773E-3</v>
      </c>
      <c r="L17" s="314">
        <v>56714995.730706289</v>
      </c>
      <c r="M17" s="314">
        <v>1454476.3738130629</v>
      </c>
      <c r="N17" s="313">
        <v>2.6320352952521262E-2</v>
      </c>
      <c r="O17" s="312">
        <v>30813315.629140973</v>
      </c>
      <c r="P17" s="312">
        <v>-544465.82810771838</v>
      </c>
      <c r="Q17" s="313">
        <v>-1.7363021323750543E-2</v>
      </c>
    </row>
    <row r="18" spans="1:17">
      <c r="A18" s="343"/>
      <c r="B18" s="343"/>
      <c r="C18" s="160" t="s">
        <v>77</v>
      </c>
      <c r="D18" s="312">
        <v>1104675.2209646106</v>
      </c>
      <c r="E18" s="312">
        <v>115953.20707939018</v>
      </c>
      <c r="F18" s="316">
        <v>0.11727584240159444</v>
      </c>
      <c r="G18" s="323">
        <v>0.32068351806154</v>
      </c>
      <c r="H18" s="323">
        <v>2.1848680205431292E-3</v>
      </c>
      <c r="I18" s="324">
        <v>3.0454495403715462</v>
      </c>
      <c r="J18" s="324">
        <v>3.8411964008946864E-2</v>
      </c>
      <c r="K18" s="316">
        <v>1.2774021951335606E-2</v>
      </c>
      <c r="L18" s="317">
        <v>3364232.6439465093</v>
      </c>
      <c r="M18" s="317">
        <v>391108.3956167479</v>
      </c>
      <c r="N18" s="316">
        <v>0.13154794853812932</v>
      </c>
      <c r="O18" s="312">
        <v>4418700.8838584423</v>
      </c>
      <c r="P18" s="312">
        <v>463812.82831756072</v>
      </c>
      <c r="Q18" s="316">
        <v>0.11727584240159444</v>
      </c>
    </row>
    <row r="19" spans="1:17">
      <c r="A19" s="343"/>
      <c r="B19" s="343" t="s">
        <v>134</v>
      </c>
      <c r="C19" s="160" t="s">
        <v>74</v>
      </c>
      <c r="D19" s="312">
        <v>3310129324.2599273</v>
      </c>
      <c r="E19" s="312">
        <v>265799700.96011877</v>
      </c>
      <c r="F19" s="313">
        <v>8.7309764003811546E-2</v>
      </c>
      <c r="G19" s="321">
        <v>81.339409152603523</v>
      </c>
      <c r="H19" s="321">
        <v>0.20342714813058649</v>
      </c>
      <c r="I19" s="322">
        <v>2.7869039788575218</v>
      </c>
      <c r="J19" s="322">
        <v>4.3924369361879378E-2</v>
      </c>
      <c r="K19" s="313">
        <v>1.6013378010475202E-2</v>
      </c>
      <c r="L19" s="314">
        <v>9225012584.312952</v>
      </c>
      <c r="M19" s="314">
        <v>874478503.01802635</v>
      </c>
      <c r="N19" s="313">
        <v>0.10472126626928514</v>
      </c>
      <c r="O19" s="312">
        <v>3420569141.0739551</v>
      </c>
      <c r="P19" s="312">
        <v>229544510.99315166</v>
      </c>
      <c r="Q19" s="313">
        <v>7.1934421573969218E-2</v>
      </c>
    </row>
    <row r="20" spans="1:17">
      <c r="A20" s="343"/>
      <c r="B20" s="343"/>
      <c r="C20" s="160" t="s">
        <v>73</v>
      </c>
      <c r="D20" s="312">
        <v>520069910.77849722</v>
      </c>
      <c r="E20" s="312">
        <v>47852839.161793888</v>
      </c>
      <c r="F20" s="316">
        <v>0.10133652940153727</v>
      </c>
      <c r="G20" s="323">
        <v>12.779615270840827</v>
      </c>
      <c r="H20" s="323">
        <v>0.19431717050940556</v>
      </c>
      <c r="I20" s="324">
        <v>2.8534129450556018</v>
      </c>
      <c r="J20" s="324">
        <v>7.7668055110776013E-2</v>
      </c>
      <c r="K20" s="316">
        <v>2.7980977427763485E-2</v>
      </c>
      <c r="L20" s="317">
        <v>1483974215.7492759</v>
      </c>
      <c r="M20" s="317">
        <v>173220092.26450181</v>
      </c>
      <c r="N20" s="316">
        <v>0.13215300197109314</v>
      </c>
      <c r="O20" s="312">
        <v>414306870.33594072</v>
      </c>
      <c r="P20" s="312">
        <v>50584700.528653324</v>
      </c>
      <c r="Q20" s="316">
        <v>0.13907510932164199</v>
      </c>
    </row>
    <row r="21" spans="1:17">
      <c r="A21" s="343"/>
      <c r="B21" s="343"/>
      <c r="C21" s="160" t="s">
        <v>113</v>
      </c>
      <c r="D21" s="312">
        <v>224552439.08155546</v>
      </c>
      <c r="E21" s="312">
        <v>3614329.2569535673</v>
      </c>
      <c r="F21" s="313">
        <v>1.6359012303594465E-2</v>
      </c>
      <c r="G21" s="321">
        <v>5.5179000363538258</v>
      </c>
      <c r="H21" s="321">
        <v>-0.3704342509829015</v>
      </c>
      <c r="I21" s="322">
        <v>3.1730613850814535</v>
      </c>
      <c r="J21" s="322">
        <v>7.9542178739462344E-3</v>
      </c>
      <c r="K21" s="313">
        <v>2.5130959091549613E-3</v>
      </c>
      <c r="L21" s="314">
        <v>712518673.37553906</v>
      </c>
      <c r="M21" s="314">
        <v>13225878.460412264</v>
      </c>
      <c r="N21" s="313">
        <v>1.8913219979647424E-2</v>
      </c>
      <c r="O21" s="312">
        <v>413548426.32751012</v>
      </c>
      <c r="P21" s="312">
        <v>-7211445.6806895733</v>
      </c>
      <c r="Q21" s="313">
        <v>-1.7139100376352044E-2</v>
      </c>
    </row>
    <row r="22" spans="1:17">
      <c r="A22" s="343"/>
      <c r="B22" s="343"/>
      <c r="C22" s="160" t="s">
        <v>77</v>
      </c>
      <c r="D22" s="312">
        <v>12995466.931624049</v>
      </c>
      <c r="E22" s="312">
        <v>-10442.299131721258</v>
      </c>
      <c r="F22" s="316">
        <v>-8.0288882126193788E-4</v>
      </c>
      <c r="G22" s="323">
        <v>0.31933604349939698</v>
      </c>
      <c r="H22" s="323">
        <v>-2.7291079011274366E-2</v>
      </c>
      <c r="I22" s="324">
        <v>3.035578162894367</v>
      </c>
      <c r="J22" s="324">
        <v>5.4382497052594569E-2</v>
      </c>
      <c r="K22" s="316">
        <v>1.8241840908231392E-2</v>
      </c>
      <c r="L22" s="317">
        <v>39448755.63425383</v>
      </c>
      <c r="M22" s="317">
        <v>675595.40519322455</v>
      </c>
      <c r="N22" s="316">
        <v>1.7424305916825002E-2</v>
      </c>
      <c r="O22" s="312">
        <v>51981867.726496197</v>
      </c>
      <c r="P22" s="312">
        <v>-41769.196526885033</v>
      </c>
      <c r="Q22" s="316">
        <v>-8.0288882126193788E-4</v>
      </c>
    </row>
    <row r="23" spans="1:17">
      <c r="A23" s="343"/>
      <c r="B23" s="343" t="s">
        <v>135</v>
      </c>
      <c r="C23" s="160" t="s">
        <v>74</v>
      </c>
      <c r="D23" s="312">
        <v>556621787.19187665</v>
      </c>
      <c r="E23" s="312">
        <v>50450989.650138497</v>
      </c>
      <c r="F23" s="313">
        <v>9.9671869446356948E-2</v>
      </c>
      <c r="G23" s="321">
        <v>81.591731356319883</v>
      </c>
      <c r="H23" s="321">
        <v>-7.3779462667303619E-2</v>
      </c>
      <c r="I23" s="322">
        <v>2.7818583803776713</v>
      </c>
      <c r="J23" s="322">
        <v>7.4023679117715346E-2</v>
      </c>
      <c r="K23" s="313">
        <v>2.7336852978238339E-2</v>
      </c>
      <c r="L23" s="314">
        <v>1548442983.4005189</v>
      </c>
      <c r="M23" s="314">
        <v>177816133.05257273</v>
      </c>
      <c r="N23" s="313">
        <v>0.12973343766571657</v>
      </c>
      <c r="O23" s="312">
        <v>562280710.34188604</v>
      </c>
      <c r="P23" s="312">
        <v>45776848.101321757</v>
      </c>
      <c r="Q23" s="313">
        <v>8.8628278407724581E-2</v>
      </c>
    </row>
    <row r="24" spans="1:17">
      <c r="A24" s="343"/>
      <c r="B24" s="343"/>
      <c r="C24" s="160" t="s">
        <v>73</v>
      </c>
      <c r="D24" s="312">
        <v>88381341.321015194</v>
      </c>
      <c r="E24" s="312">
        <v>11169771.560505822</v>
      </c>
      <c r="F24" s="316">
        <v>0.14466447962593701</v>
      </c>
      <c r="G24" s="323">
        <v>12.955272006788462</v>
      </c>
      <c r="H24" s="323">
        <v>0.49797040770141088</v>
      </c>
      <c r="I24" s="324">
        <v>2.9462846601982298</v>
      </c>
      <c r="J24" s="324">
        <v>0.16572698039175338</v>
      </c>
      <c r="K24" s="316">
        <v>5.9602065296227837E-2</v>
      </c>
      <c r="L24" s="317">
        <v>260396590.18185103</v>
      </c>
      <c r="M24" s="317">
        <v>45705366.914353192</v>
      </c>
      <c r="N24" s="316">
        <v>0.2128888466828748</v>
      </c>
      <c r="O24" s="312">
        <v>71252767.518674016</v>
      </c>
      <c r="P24" s="312">
        <v>11579874.02918116</v>
      </c>
      <c r="Q24" s="316">
        <v>0.19405584934841702</v>
      </c>
    </row>
    <row r="25" spans="1:17">
      <c r="A25" s="343"/>
      <c r="B25" s="343"/>
      <c r="C25" s="160" t="s">
        <v>113</v>
      </c>
      <c r="D25" s="312">
        <v>34848877.185129821</v>
      </c>
      <c r="E25" s="312">
        <v>682782.36737182736</v>
      </c>
      <c r="F25" s="313">
        <v>1.9984208643504316E-2</v>
      </c>
      <c r="G25" s="321">
        <v>5.1082805071342587</v>
      </c>
      <c r="H25" s="321">
        <v>-0.404071449029475</v>
      </c>
      <c r="I25" s="322">
        <v>3.2368959392861969</v>
      </c>
      <c r="J25" s="322">
        <v>3.2229600252063229E-2</v>
      </c>
      <c r="K25" s="313">
        <v>1.0057084526864357E-2</v>
      </c>
      <c r="L25" s="314">
        <v>112802189.04923011</v>
      </c>
      <c r="M25" s="314">
        <v>3311255.0505125225</v>
      </c>
      <c r="N25" s="313">
        <v>3.0242276045898974E-2</v>
      </c>
      <c r="O25" s="312">
        <v>60877279.704129457</v>
      </c>
      <c r="P25" s="312">
        <v>-1922327.1757955104</v>
      </c>
      <c r="Q25" s="313">
        <v>-3.0610496964910413E-2</v>
      </c>
    </row>
    <row r="26" spans="1:17">
      <c r="A26" s="343"/>
      <c r="B26" s="343"/>
      <c r="C26" s="160" t="s">
        <v>77</v>
      </c>
      <c r="D26" s="312">
        <v>2159238.349108547</v>
      </c>
      <c r="E26" s="312">
        <v>175519.8548302385</v>
      </c>
      <c r="F26" s="316">
        <v>8.8480223043992903E-2</v>
      </c>
      <c r="G26" s="323">
        <v>0.31650934147498155</v>
      </c>
      <c r="H26" s="323">
        <v>-3.5434646985151863E-3</v>
      </c>
      <c r="I26" s="324">
        <v>3.0535892231830419</v>
      </c>
      <c r="J26" s="324">
        <v>6.9990577106135543E-2</v>
      </c>
      <c r="K26" s="316">
        <v>2.3458442441031808E-2</v>
      </c>
      <c r="L26" s="317">
        <v>6593426.9531214023</v>
      </c>
      <c r="M26" s="317">
        <v>674807.13939492218</v>
      </c>
      <c r="N26" s="316">
        <v>0.11401427370447204</v>
      </c>
      <c r="O26" s="312">
        <v>8636953.3964341879</v>
      </c>
      <c r="P26" s="312">
        <v>702079.41932095401</v>
      </c>
      <c r="Q26" s="316">
        <v>8.8480223043992903E-2</v>
      </c>
    </row>
    <row r="27" spans="1:17">
      <c r="A27" s="343" t="s">
        <v>67</v>
      </c>
      <c r="B27" s="343" t="s">
        <v>133</v>
      </c>
      <c r="C27" s="160" t="s">
        <v>74</v>
      </c>
      <c r="D27" s="312">
        <v>157319883.43651131</v>
      </c>
      <c r="E27" s="312">
        <v>14874659.749225736</v>
      </c>
      <c r="F27" s="313">
        <v>0.10442371716078412</v>
      </c>
      <c r="G27" s="321">
        <v>83.830408466375189</v>
      </c>
      <c r="H27" s="321">
        <v>0.39235934814358586</v>
      </c>
      <c r="I27" s="322">
        <v>3.0735637035862107</v>
      </c>
      <c r="J27" s="322">
        <v>3.5713857163458318E-2</v>
      </c>
      <c r="K27" s="313">
        <v>1.1756294408531579E-2</v>
      </c>
      <c r="L27" s="314">
        <v>483532683.58287466</v>
      </c>
      <c r="M27" s="314">
        <v>50805482.680799544</v>
      </c>
      <c r="N27" s="313">
        <v>0.11740764753149104</v>
      </c>
      <c r="O27" s="312">
        <v>199224005.83902109</v>
      </c>
      <c r="P27" s="312">
        <v>17881609.830982387</v>
      </c>
      <c r="Q27" s="313">
        <v>9.8606890747102049E-2</v>
      </c>
    </row>
    <row r="28" spans="1:17">
      <c r="A28" s="343"/>
      <c r="B28" s="343"/>
      <c r="C28" s="160" t="s">
        <v>73</v>
      </c>
      <c r="D28" s="312">
        <v>19463824.135556225</v>
      </c>
      <c r="E28" s="312">
        <v>2322452.0970290527</v>
      </c>
      <c r="F28" s="316">
        <v>0.13548810980877604</v>
      </c>
      <c r="G28" s="323">
        <v>10.371609055125257</v>
      </c>
      <c r="H28" s="323">
        <v>0.33095900676443613</v>
      </c>
      <c r="I28" s="324">
        <v>3.3102855067900183</v>
      </c>
      <c r="J28" s="324">
        <v>0.16959355878163596</v>
      </c>
      <c r="K28" s="316">
        <v>5.3998788034331384E-2</v>
      </c>
      <c r="L28" s="317">
        <v>64430814.942641526</v>
      </c>
      <c r="M28" s="317">
        <v>10595045.803423204</v>
      </c>
      <c r="N28" s="316">
        <v>0.19680309156584366</v>
      </c>
      <c r="O28" s="312">
        <v>20334711.94752574</v>
      </c>
      <c r="P28" s="312">
        <v>3369910.1847055256</v>
      </c>
      <c r="Q28" s="316">
        <v>0.1986412945944919</v>
      </c>
    </row>
    <row r="29" spans="1:17">
      <c r="A29" s="343"/>
      <c r="B29" s="343"/>
      <c r="C29" s="160" t="s">
        <v>113</v>
      </c>
      <c r="D29" s="312">
        <v>10222161.542557269</v>
      </c>
      <c r="E29" s="312">
        <v>-267770.02090944164</v>
      </c>
      <c r="F29" s="313">
        <v>-2.5526383970130406E-2</v>
      </c>
      <c r="G29" s="321">
        <v>5.4470417775746283</v>
      </c>
      <c r="H29" s="321">
        <v>-0.69749155518848127</v>
      </c>
      <c r="I29" s="322">
        <v>3.3300456037069788</v>
      </c>
      <c r="J29" s="322">
        <v>8.0438285102169438E-2</v>
      </c>
      <c r="K29" s="313">
        <v>2.4753232380306467E-2</v>
      </c>
      <c r="L29" s="314">
        <v>34040264.105175383</v>
      </c>
      <c r="M29" s="314">
        <v>-47894.275129631162</v>
      </c>
      <c r="N29" s="313">
        <v>-1.4050121040655237E-3</v>
      </c>
      <c r="O29" s="312">
        <v>17676103.680382848</v>
      </c>
      <c r="P29" s="312">
        <v>-1763490.1158622354</v>
      </c>
      <c r="Q29" s="313">
        <v>-9.0716407675291447E-2</v>
      </c>
    </row>
    <row r="30" spans="1:17">
      <c r="A30" s="343"/>
      <c r="B30" s="343"/>
      <c r="C30" s="160" t="s">
        <v>77</v>
      </c>
      <c r="D30" s="312">
        <v>613346.28409785032</v>
      </c>
      <c r="E30" s="312">
        <v>36564.787829234498</v>
      </c>
      <c r="F30" s="316">
        <v>6.3394522996635325E-2</v>
      </c>
      <c r="G30" s="323">
        <v>0.32683134772348271</v>
      </c>
      <c r="H30" s="323">
        <v>-1.1021488408105184E-2</v>
      </c>
      <c r="I30" s="324">
        <v>2.9931348488777481</v>
      </c>
      <c r="J30" s="324">
        <v>-9.6106550729834428E-2</v>
      </c>
      <c r="K30" s="316">
        <v>-3.1110081181108917E-2</v>
      </c>
      <c r="L30" s="317">
        <v>1835828.1373629475</v>
      </c>
      <c r="M30" s="317">
        <v>54010.860562333139</v>
      </c>
      <c r="N30" s="316">
        <v>3.0312233058663381E-2</v>
      </c>
      <c r="O30" s="312">
        <v>2453385.1363914013</v>
      </c>
      <c r="P30" s="312">
        <v>146259.15131693799</v>
      </c>
      <c r="Q30" s="316">
        <v>6.3394522996635325E-2</v>
      </c>
    </row>
    <row r="31" spans="1:17">
      <c r="A31" s="343"/>
      <c r="B31" s="343" t="s">
        <v>134</v>
      </c>
      <c r="C31" s="160" t="s">
        <v>74</v>
      </c>
      <c r="D31" s="312">
        <v>1889053010.6865251</v>
      </c>
      <c r="E31" s="312">
        <v>126724042.34075952</v>
      </c>
      <c r="F31" s="313">
        <v>7.1907143681415389E-2</v>
      </c>
      <c r="G31" s="321">
        <v>83.62588043623731</v>
      </c>
      <c r="H31" s="321">
        <v>0.55673416367210393</v>
      </c>
      <c r="I31" s="322">
        <v>3.0692606293758948</v>
      </c>
      <c r="J31" s="322">
        <v>4.1481560154996711E-2</v>
      </c>
      <c r="K31" s="313">
        <v>1.3700325950687894E-2</v>
      </c>
      <c r="L31" s="314">
        <v>5797996032.5041533</v>
      </c>
      <c r="M31" s="314">
        <v>462053269.06518555</v>
      </c>
      <c r="N31" s="313">
        <v>8.6592620938721679E-2</v>
      </c>
      <c r="O31" s="312">
        <v>2425217354.068686</v>
      </c>
      <c r="P31" s="312">
        <v>158292438.01864481</v>
      </c>
      <c r="Q31" s="313">
        <v>6.9826943494210814E-2</v>
      </c>
    </row>
    <row r="32" spans="1:17">
      <c r="A32" s="343"/>
      <c r="B32" s="343"/>
      <c r="C32" s="160" t="s">
        <v>73</v>
      </c>
      <c r="D32" s="312">
        <v>231670732.89272189</v>
      </c>
      <c r="E32" s="312">
        <v>14402598.543498933</v>
      </c>
      <c r="F32" s="316">
        <v>6.628951174381198E-2</v>
      </c>
      <c r="G32" s="323">
        <v>10.255757196787929</v>
      </c>
      <c r="H32" s="323">
        <v>1.4605427283616024E-2</v>
      </c>
      <c r="I32" s="324">
        <v>3.1760271095182855</v>
      </c>
      <c r="J32" s="324">
        <v>9.7790531132712299E-2</v>
      </c>
      <c r="K32" s="316">
        <v>3.1768361086788204E-2</v>
      </c>
      <c r="L32" s="317">
        <v>735792528.14925432</v>
      </c>
      <c r="M32" s="317">
        <v>66989809.677885175</v>
      </c>
      <c r="N32" s="316">
        <v>0.10016378197594444</v>
      </c>
      <c r="O32" s="312">
        <v>233394824.1428194</v>
      </c>
      <c r="P32" s="312">
        <v>24036263.019521534</v>
      </c>
      <c r="Q32" s="316">
        <v>0.11480907630696707</v>
      </c>
    </row>
    <row r="33" spans="1:17">
      <c r="A33" s="343"/>
      <c r="B33" s="343"/>
      <c r="C33" s="160" t="s">
        <v>113</v>
      </c>
      <c r="D33" s="312">
        <v>130084305.18995982</v>
      </c>
      <c r="E33" s="312">
        <v>-3040990.2284314632</v>
      </c>
      <c r="F33" s="313">
        <v>-2.2843068395635272E-2</v>
      </c>
      <c r="G33" s="321">
        <v>5.7586602868773502</v>
      </c>
      <c r="H33" s="321">
        <v>-0.51633424383680548</v>
      </c>
      <c r="I33" s="322">
        <v>3.3019590343066398</v>
      </c>
      <c r="J33" s="322">
        <v>3.5872475976040707E-2</v>
      </c>
      <c r="K33" s="313">
        <v>1.0983320660789919E-2</v>
      </c>
      <c r="L33" s="314">
        <v>429533046.74348998</v>
      </c>
      <c r="M33" s="314">
        <v>-5265691.1963078976</v>
      </c>
      <c r="N33" s="313">
        <v>-1.2110640479910924E-2</v>
      </c>
      <c r="O33" s="312">
        <v>235128290.7395651</v>
      </c>
      <c r="P33" s="312">
        <v>-19686232.112121731</v>
      </c>
      <c r="Q33" s="313">
        <v>-7.7257104076363714E-2</v>
      </c>
    </row>
    <row r="34" spans="1:17">
      <c r="A34" s="343"/>
      <c r="B34" s="343"/>
      <c r="C34" s="160" t="s">
        <v>77</v>
      </c>
      <c r="D34" s="312">
        <v>7277803.9144821987</v>
      </c>
      <c r="E34" s="312">
        <v>-452148.30440682732</v>
      </c>
      <c r="F34" s="316">
        <v>-5.8493027072269735E-2</v>
      </c>
      <c r="G34" s="323">
        <v>0.32217876181763927</v>
      </c>
      <c r="H34" s="323">
        <v>-4.2180301152067057E-2</v>
      </c>
      <c r="I34" s="324">
        <v>3.0874380733537734</v>
      </c>
      <c r="J34" s="324">
        <v>8.4934721327822871E-4</v>
      </c>
      <c r="K34" s="316">
        <v>2.7517343210809364E-4</v>
      </c>
      <c r="L34" s="317">
        <v>22469768.895975471</v>
      </c>
      <c r="M34" s="317">
        <v>-1389414.476452101</v>
      </c>
      <c r="N34" s="316">
        <v>-5.8233949367175429E-2</v>
      </c>
      <c r="O34" s="312">
        <v>29111215.657928795</v>
      </c>
      <c r="P34" s="312">
        <v>-1808593.2176273093</v>
      </c>
      <c r="Q34" s="316">
        <v>-5.8493027072269735E-2</v>
      </c>
    </row>
    <row r="35" spans="1:17">
      <c r="A35" s="343"/>
      <c r="B35" s="343" t="s">
        <v>135</v>
      </c>
      <c r="C35" s="160" t="s">
        <v>74</v>
      </c>
      <c r="D35" s="312">
        <v>313940181.3587504</v>
      </c>
      <c r="E35" s="312">
        <v>26172957.309686899</v>
      </c>
      <c r="F35" s="313">
        <v>9.0951835797757438E-2</v>
      </c>
      <c r="G35" s="321">
        <v>83.829575424075358</v>
      </c>
      <c r="H35" s="321">
        <v>0.4051367177049201</v>
      </c>
      <c r="I35" s="322">
        <v>3.0626637118683124</v>
      </c>
      <c r="J35" s="322">
        <v>5.6128816826447547E-2</v>
      </c>
      <c r="K35" s="313">
        <v>1.8668939089651237E-2</v>
      </c>
      <c r="L35" s="314">
        <v>961493201.14480174</v>
      </c>
      <c r="M35" s="314">
        <v>96311000.391961813</v>
      </c>
      <c r="N35" s="313">
        <v>0.11131874917000906</v>
      </c>
      <c r="O35" s="312">
        <v>397630278.51329088</v>
      </c>
      <c r="P35" s="312">
        <v>31253143.720517337</v>
      </c>
      <c r="Q35" s="313">
        <v>8.5303204683322878E-2</v>
      </c>
    </row>
    <row r="36" spans="1:17">
      <c r="A36" s="343"/>
      <c r="B36" s="343"/>
      <c r="C36" s="160" t="s">
        <v>73</v>
      </c>
      <c r="D36" s="312">
        <v>38725513.315225311</v>
      </c>
      <c r="E36" s="312">
        <v>4018336.5397328883</v>
      </c>
      <c r="F36" s="316">
        <v>0.11577826009087357</v>
      </c>
      <c r="G36" s="323">
        <v>10.340643001620123</v>
      </c>
      <c r="H36" s="323">
        <v>0.27894556145379923</v>
      </c>
      <c r="I36" s="324">
        <v>3.2657797389307515</v>
      </c>
      <c r="J36" s="324">
        <v>0.1510807644336567</v>
      </c>
      <c r="K36" s="316">
        <v>4.8505735440469169E-2</v>
      </c>
      <c r="L36" s="317">
        <v>126468996.76455586</v>
      </c>
      <c r="M36" s="317">
        <v>18366588.854240224</v>
      </c>
      <c r="N36" s="316">
        <v>0.16989990518506848</v>
      </c>
      <c r="O36" s="312">
        <v>40014309.850077748</v>
      </c>
      <c r="P36" s="312">
        <v>5633668.3578372896</v>
      </c>
      <c r="Q36" s="316">
        <v>0.1638616417063882</v>
      </c>
    </row>
    <row r="37" spans="1:17">
      <c r="A37" s="343"/>
      <c r="B37" s="343"/>
      <c r="C37" s="160" t="s">
        <v>113</v>
      </c>
      <c r="D37" s="312">
        <v>20541127.540227726</v>
      </c>
      <c r="E37" s="312">
        <v>-601357.44493606687</v>
      </c>
      <c r="F37" s="313">
        <v>-2.8443082511731915E-2</v>
      </c>
      <c r="G37" s="321">
        <v>5.4849748540513668</v>
      </c>
      <c r="H37" s="321">
        <v>-0.64428447551158374</v>
      </c>
      <c r="I37" s="322">
        <v>3.3100672555259538</v>
      </c>
      <c r="J37" s="322">
        <v>7.7419698237053858E-2</v>
      </c>
      <c r="K37" s="313">
        <v>2.3949316114739973E-2</v>
      </c>
      <c r="L37" s="314">
        <v>67992513.662490174</v>
      </c>
      <c r="M37" s="314">
        <v>-353688.77981680632</v>
      </c>
      <c r="N37" s="313">
        <v>-5.1749587713430792E-3</v>
      </c>
      <c r="O37" s="312">
        <v>35487980.380447388</v>
      </c>
      <c r="P37" s="312">
        <v>-4228492.9284448624</v>
      </c>
      <c r="Q37" s="313">
        <v>-0.10646697896759458</v>
      </c>
    </row>
    <row r="38" spans="1:17">
      <c r="A38" s="343"/>
      <c r="B38" s="343"/>
      <c r="C38" s="160" t="s">
        <v>77</v>
      </c>
      <c r="D38" s="312">
        <v>1199506.6130346358</v>
      </c>
      <c r="E38" s="312">
        <v>9535.2730879269075</v>
      </c>
      <c r="F38" s="316">
        <v>8.0130275140525078E-3</v>
      </c>
      <c r="G38" s="323">
        <v>0.32029710135816436</v>
      </c>
      <c r="H38" s="323">
        <v>-2.46785693068034E-2</v>
      </c>
      <c r="I38" s="324">
        <v>3.0072140791783268</v>
      </c>
      <c r="J38" s="324">
        <v>-4.0360295693625758E-2</v>
      </c>
      <c r="K38" s="316">
        <v>-1.3243416149711373E-2</v>
      </c>
      <c r="L38" s="317">
        <v>3607173.1747852657</v>
      </c>
      <c r="M38" s="317">
        <v>-19352.98766836524</v>
      </c>
      <c r="N38" s="316">
        <v>-5.3365084936465527E-3</v>
      </c>
      <c r="O38" s="312">
        <v>4798026.4521385431</v>
      </c>
      <c r="P38" s="312">
        <v>38141.09235170763</v>
      </c>
      <c r="Q38" s="316">
        <v>8.0130275140525078E-3</v>
      </c>
    </row>
    <row r="39" spans="1:17">
      <c r="A39" s="343" t="s">
        <v>68</v>
      </c>
      <c r="B39" s="343" t="s">
        <v>133</v>
      </c>
      <c r="C39" s="160" t="s">
        <v>74</v>
      </c>
      <c r="D39" s="312">
        <v>21022.192346566284</v>
      </c>
      <c r="E39" s="312">
        <v>-2939.0681246778804</v>
      </c>
      <c r="F39" s="313">
        <v>-0.12265916178345655</v>
      </c>
      <c r="G39" s="321">
        <v>11.397284662861876</v>
      </c>
      <c r="H39" s="321">
        <v>-6.2301105020500831</v>
      </c>
      <c r="I39" s="322">
        <v>5.5618577844327826</v>
      </c>
      <c r="J39" s="322">
        <v>-0.25401042792459361</v>
      </c>
      <c r="K39" s="313">
        <v>-4.3675409869996733E-2</v>
      </c>
      <c r="L39" s="314">
        <v>116922.44414859294</v>
      </c>
      <c r="M39" s="314">
        <v>-22433.088954131323</v>
      </c>
      <c r="N39" s="313">
        <v>-0.16097738248825066</v>
      </c>
      <c r="O39" s="312">
        <v>52489.514290571213</v>
      </c>
      <c r="P39" s="312">
        <v>-9413.8356230328136</v>
      </c>
      <c r="Q39" s="313">
        <v>-0.15207312102125844</v>
      </c>
    </row>
    <row r="40" spans="1:17">
      <c r="A40" s="343"/>
      <c r="B40" s="343"/>
      <c r="C40" s="160" t="s">
        <v>73</v>
      </c>
      <c r="D40" s="312">
        <v>99555.739283700474</v>
      </c>
      <c r="E40" s="312">
        <v>50528.17481116132</v>
      </c>
      <c r="F40" s="316">
        <v>1.0306074828469742</v>
      </c>
      <c r="G40" s="323">
        <v>53.974632223519194</v>
      </c>
      <c r="H40" s="323">
        <v>17.906903066791244</v>
      </c>
      <c r="I40" s="324">
        <v>4.6843734880312011</v>
      </c>
      <c r="J40" s="324">
        <v>-0.77417900904046189</v>
      </c>
      <c r="K40" s="316">
        <v>-0.14182862754471701</v>
      </c>
      <c r="L40" s="317">
        <v>466356.26568191289</v>
      </c>
      <c r="M40" s="317">
        <v>198736.73120499233</v>
      </c>
      <c r="N40" s="316">
        <v>0.74260921047275552</v>
      </c>
      <c r="O40" s="312">
        <v>166889.68191885948</v>
      </c>
      <c r="P40" s="312">
        <v>62460.241890268851</v>
      </c>
      <c r="Q40" s="316">
        <v>0.59810951656131184</v>
      </c>
    </row>
    <row r="41" spans="1:17">
      <c r="A41" s="343"/>
      <c r="B41" s="343"/>
      <c r="C41" s="160" t="s">
        <v>113</v>
      </c>
      <c r="D41" s="312">
        <v>63727.889395496059</v>
      </c>
      <c r="E41" s="312">
        <v>875.24860894609446</v>
      </c>
      <c r="F41" s="313">
        <v>1.392540707905135E-2</v>
      </c>
      <c r="G41" s="321">
        <v>34.550387725021537</v>
      </c>
      <c r="H41" s="321">
        <v>-11.687928394967244</v>
      </c>
      <c r="I41" s="322">
        <v>6.4556247895907433</v>
      </c>
      <c r="J41" s="322">
        <v>-0.21357330657497631</v>
      </c>
      <c r="K41" s="313">
        <v>-3.2023836073749957E-2</v>
      </c>
      <c r="L41" s="314">
        <v>411403.34256986139</v>
      </c>
      <c r="M41" s="314">
        <v>-7773.3697027855087</v>
      </c>
      <c r="N41" s="313">
        <v>-1.8544373948258468E-2</v>
      </c>
      <c r="O41" s="312">
        <v>192274.73575270176</v>
      </c>
      <c r="P41" s="312">
        <v>2604.3017527929333</v>
      </c>
      <c r="Q41" s="313">
        <v>1.3730667969021388E-2</v>
      </c>
    </row>
    <row r="42" spans="1:17">
      <c r="A42" s="343"/>
      <c r="B42" s="343"/>
      <c r="C42" s="160" t="s">
        <v>77</v>
      </c>
      <c r="D42" s="312">
        <v>143.30846792459488</v>
      </c>
      <c r="E42" s="312">
        <v>52.832768023014069</v>
      </c>
      <c r="F42" s="316">
        <v>0.58394428648228636</v>
      </c>
      <c r="G42" s="323">
        <v>7.769538859737446E-2</v>
      </c>
      <c r="H42" s="323">
        <v>1.1135830226013874E-2</v>
      </c>
      <c r="I42" s="324">
        <v>4.6411545123127711</v>
      </c>
      <c r="J42" s="324">
        <v>0.18705377372552778</v>
      </c>
      <c r="K42" s="316">
        <v>4.1995856111879885E-2</v>
      </c>
      <c r="L42" s="317">
        <v>665.11674256086349</v>
      </c>
      <c r="M42" s="317">
        <v>262.12886080503461</v>
      </c>
      <c r="N42" s="316">
        <v>0.65046338282663041</v>
      </c>
      <c r="O42" s="312">
        <v>573.23387169837952</v>
      </c>
      <c r="P42" s="312">
        <v>211.33107209205627</v>
      </c>
      <c r="Q42" s="316">
        <v>0.58394428648228636</v>
      </c>
    </row>
    <row r="43" spans="1:17">
      <c r="A43" s="343"/>
      <c r="B43" s="343" t="s">
        <v>134</v>
      </c>
      <c r="C43" s="160" t="s">
        <v>74</v>
      </c>
      <c r="D43" s="312">
        <v>277179.2811344103</v>
      </c>
      <c r="E43" s="312">
        <v>-69347.747041134164</v>
      </c>
      <c r="F43" s="313">
        <v>-0.20012218788891648</v>
      </c>
      <c r="G43" s="321">
        <v>13.420834224775152</v>
      </c>
      <c r="H43" s="321">
        <v>-4.3356273300523434</v>
      </c>
      <c r="I43" s="322">
        <v>5.7861247480402627</v>
      </c>
      <c r="J43" s="322">
        <v>5.4418351697072431E-2</v>
      </c>
      <c r="K43" s="313">
        <v>9.4942671403739666E-3</v>
      </c>
      <c r="L43" s="314">
        <v>1603793.8982158208</v>
      </c>
      <c r="M43" s="314">
        <v>-382397.28568374435</v>
      </c>
      <c r="N43" s="313">
        <v>-0.19252793426107609</v>
      </c>
      <c r="O43" s="312">
        <v>717717.28579326242</v>
      </c>
      <c r="P43" s="312">
        <v>-151965.52564291935</v>
      </c>
      <c r="Q43" s="313">
        <v>-0.1747367242914295</v>
      </c>
    </row>
    <row r="44" spans="1:17">
      <c r="A44" s="343"/>
      <c r="B44" s="343"/>
      <c r="C44" s="160" t="s">
        <v>73</v>
      </c>
      <c r="D44" s="312">
        <v>944341.1573554686</v>
      </c>
      <c r="E44" s="312">
        <v>244446.274624335</v>
      </c>
      <c r="F44" s="316">
        <v>0.34926141147147044</v>
      </c>
      <c r="G44" s="323">
        <v>45.72436320864194</v>
      </c>
      <c r="H44" s="323">
        <v>9.8609079305150047</v>
      </c>
      <c r="I44" s="324">
        <v>5.4726229396130455</v>
      </c>
      <c r="J44" s="324">
        <v>0.13351840361571909</v>
      </c>
      <c r="K44" s="316">
        <v>2.5007639898322071E-2</v>
      </c>
      <c r="L44" s="317">
        <v>5168023.0805642698</v>
      </c>
      <c r="M44" s="317">
        <v>1431211.1374531575</v>
      </c>
      <c r="N44" s="316">
        <v>0.38300325497825061</v>
      </c>
      <c r="O44" s="312">
        <v>1904816.1430812126</v>
      </c>
      <c r="P44" s="312">
        <v>406117.99906909536</v>
      </c>
      <c r="Q44" s="316">
        <v>0.27098051778584964</v>
      </c>
    </row>
    <row r="45" spans="1:17">
      <c r="A45" s="343"/>
      <c r="B45" s="343"/>
      <c r="C45" s="160" t="s">
        <v>113</v>
      </c>
      <c r="D45" s="312">
        <v>842352.03516499477</v>
      </c>
      <c r="E45" s="312">
        <v>-61623.165262945811</v>
      </c>
      <c r="F45" s="313">
        <v>-6.816908830438434E-2</v>
      </c>
      <c r="G45" s="321">
        <v>40.786118560460835</v>
      </c>
      <c r="H45" s="321">
        <v>-5.5346575631979888</v>
      </c>
      <c r="I45" s="322">
        <v>6.506721082372926</v>
      </c>
      <c r="J45" s="322">
        <v>-0.11749043101932255</v>
      </c>
      <c r="K45" s="313">
        <v>-1.7736515626318804E-2</v>
      </c>
      <c r="L45" s="314">
        <v>5480949.7459878121</v>
      </c>
      <c r="M45" s="314">
        <v>-507173.18450801726</v>
      </c>
      <c r="N45" s="313">
        <v>-8.4696521830760457E-2</v>
      </c>
      <c r="O45" s="312">
        <v>2540762.4810599824</v>
      </c>
      <c r="P45" s="312">
        <v>-187073.19529456319</v>
      </c>
      <c r="Q45" s="313">
        <v>-6.8579349158071748E-2</v>
      </c>
    </row>
    <row r="46" spans="1:17">
      <c r="A46" s="343"/>
      <c r="B46" s="343"/>
      <c r="C46" s="160" t="s">
        <v>77</v>
      </c>
      <c r="D46" s="312">
        <v>1418.0244251489639</v>
      </c>
      <c r="E46" s="312">
        <v>260.61513888835907</v>
      </c>
      <c r="F46" s="316">
        <v>0.22517111447270555</v>
      </c>
      <c r="G46" s="323">
        <v>6.8659788201765867E-2</v>
      </c>
      <c r="H46" s="323">
        <v>9.3527448150210399E-3</v>
      </c>
      <c r="I46" s="324">
        <v>3.9038277421904231</v>
      </c>
      <c r="J46" s="324">
        <v>3.954766691381506E-2</v>
      </c>
      <c r="K46" s="316">
        <v>1.0234161640311283E-2</v>
      </c>
      <c r="L46" s="317">
        <v>5535.7230900001523</v>
      </c>
      <c r="M46" s="317">
        <v>1063.1694461631769</v>
      </c>
      <c r="N46" s="316">
        <v>0.23770971369525945</v>
      </c>
      <c r="O46" s="312">
        <v>5672.0977005958557</v>
      </c>
      <c r="P46" s="312">
        <v>1042.4605555534363</v>
      </c>
      <c r="Q46" s="316">
        <v>0.22517111447270555</v>
      </c>
    </row>
    <row r="47" spans="1:17">
      <c r="A47" s="343"/>
      <c r="B47" s="343" t="s">
        <v>135</v>
      </c>
      <c r="C47" s="160" t="s">
        <v>74</v>
      </c>
      <c r="D47" s="312">
        <v>40737.444270281514</v>
      </c>
      <c r="E47" s="312">
        <v>-6381.7516661276168</v>
      </c>
      <c r="F47" s="313">
        <v>-0.13543846704727872</v>
      </c>
      <c r="G47" s="321">
        <v>11.193428172336134</v>
      </c>
      <c r="H47" s="321">
        <v>-6.7363419868783581</v>
      </c>
      <c r="I47" s="322">
        <v>5.5357014430592431</v>
      </c>
      <c r="J47" s="322">
        <v>-0.18360064487901084</v>
      </c>
      <c r="K47" s="313">
        <v>-3.210193167907955E-2</v>
      </c>
      <c r="L47" s="314">
        <v>225510.32903354286</v>
      </c>
      <c r="M47" s="314">
        <v>-43978.586667533586</v>
      </c>
      <c r="N47" s="313">
        <v>-0.16319256231048734</v>
      </c>
      <c r="O47" s="312">
        <v>102776.40634775162</v>
      </c>
      <c r="P47" s="312">
        <v>-18597.67374861725</v>
      </c>
      <c r="Q47" s="313">
        <v>-0.1532260737535644</v>
      </c>
    </row>
    <row r="48" spans="1:17">
      <c r="A48" s="343"/>
      <c r="B48" s="343"/>
      <c r="C48" s="160" t="s">
        <v>73</v>
      </c>
      <c r="D48" s="312">
        <v>196230.31548560801</v>
      </c>
      <c r="E48" s="312">
        <v>103118.87082058725</v>
      </c>
      <c r="F48" s="316">
        <v>1.1074779388459643</v>
      </c>
      <c r="G48" s="323">
        <v>53.918206725240736</v>
      </c>
      <c r="H48" s="323">
        <v>18.487491729821237</v>
      </c>
      <c r="I48" s="324">
        <v>4.6135465216603757</v>
      </c>
      <c r="J48" s="324">
        <v>-0.85369384427116746</v>
      </c>
      <c r="K48" s="316">
        <v>-0.15614712124070104</v>
      </c>
      <c r="L48" s="317">
        <v>905317.68945294502</v>
      </c>
      <c r="M48" s="317">
        <v>396255.04065014236</v>
      </c>
      <c r="N48" s="316">
        <v>0.77840132561688102</v>
      </c>
      <c r="O48" s="312">
        <v>322066.42128348351</v>
      </c>
      <c r="P48" s="312">
        <v>124358.05415252203</v>
      </c>
      <c r="Q48" s="316">
        <v>0.62899742664986757</v>
      </c>
    </row>
    <row r="49" spans="1:17">
      <c r="A49" s="343"/>
      <c r="B49" s="343"/>
      <c r="C49" s="160" t="s">
        <v>113</v>
      </c>
      <c r="D49" s="312">
        <v>126702.85908106167</v>
      </c>
      <c r="E49" s="312">
        <v>4332.7867344336992</v>
      </c>
      <c r="F49" s="313">
        <v>3.5407241749114596E-2</v>
      </c>
      <c r="G49" s="321">
        <v>34.814146487537869</v>
      </c>
      <c r="H49" s="321">
        <v>-11.750045195667973</v>
      </c>
      <c r="I49" s="322">
        <v>6.4431127715790479</v>
      </c>
      <c r="J49" s="322">
        <v>-0.21509162672407989</v>
      </c>
      <c r="K49" s="313">
        <v>-3.230474972785409E-2</v>
      </c>
      <c r="L49" s="314">
        <v>816360.80954076885</v>
      </c>
      <c r="M49" s="314">
        <v>1595.8556217785226</v>
      </c>
      <c r="N49" s="313">
        <v>1.9586699380017684E-3</v>
      </c>
      <c r="O49" s="312">
        <v>382134.7477234602</v>
      </c>
      <c r="P49" s="312">
        <v>12843.803506887809</v>
      </c>
      <c r="Q49" s="313">
        <v>3.4779632991367104E-2</v>
      </c>
    </row>
    <row r="50" spans="1:17">
      <c r="A50" s="343"/>
      <c r="B50" s="343"/>
      <c r="C50" s="160" t="s">
        <v>77</v>
      </c>
      <c r="D50" s="312">
        <v>270.11176925897598</v>
      </c>
      <c r="E50" s="312">
        <v>72.163507521152496</v>
      </c>
      <c r="F50" s="316">
        <v>0.36455741963893012</v>
      </c>
      <c r="G50" s="323">
        <v>7.4218614885191617E-2</v>
      </c>
      <c r="H50" s="323">
        <v>-1.1045472749834501E-3</v>
      </c>
      <c r="I50" s="324">
        <v>4.0689699739639691</v>
      </c>
      <c r="J50" s="324">
        <v>0.15048037779058232</v>
      </c>
      <c r="K50" s="316">
        <v>3.8402648290181605E-2</v>
      </c>
      <c r="L50" s="317">
        <v>1099.0766787290572</v>
      </c>
      <c r="M50" s="317">
        <v>323.41847452878937</v>
      </c>
      <c r="N50" s="316">
        <v>0.41696003829708178</v>
      </c>
      <c r="O50" s="312">
        <v>1080.4470770359039</v>
      </c>
      <c r="P50" s="312">
        <v>288.65403008460999</v>
      </c>
      <c r="Q50" s="316">
        <v>0.36455741963893012</v>
      </c>
    </row>
    <row r="51" spans="1:17">
      <c r="A51" s="343" t="s">
        <v>69</v>
      </c>
      <c r="B51" s="343" t="s">
        <v>133</v>
      </c>
      <c r="C51" s="160" t="s">
        <v>74</v>
      </c>
      <c r="D51" s="312">
        <v>210259.86440101103</v>
      </c>
      <c r="E51" s="312">
        <v>-37811.410942222166</v>
      </c>
      <c r="F51" s="313">
        <v>-0.15242156065794407</v>
      </c>
      <c r="G51" s="321">
        <v>27.190922916564226</v>
      </c>
      <c r="H51" s="321">
        <v>-6.0659955455726262</v>
      </c>
      <c r="I51" s="322">
        <v>4.8357435422522936</v>
      </c>
      <c r="J51" s="322">
        <v>0.20625324071867102</v>
      </c>
      <c r="K51" s="313">
        <v>4.4552040783052291E-2</v>
      </c>
      <c r="L51" s="314">
        <v>1016762.7814720321</v>
      </c>
      <c r="M51" s="314">
        <v>-131680.78181854298</v>
      </c>
      <c r="N51" s="313">
        <v>-0.114660211461541</v>
      </c>
      <c r="O51" s="312">
        <v>526530.33123743534</v>
      </c>
      <c r="P51" s="312">
        <v>-92393.762571901898</v>
      </c>
      <c r="Q51" s="313">
        <v>-0.14928125031171313</v>
      </c>
    </row>
    <row r="52" spans="1:17">
      <c r="A52" s="343"/>
      <c r="B52" s="343"/>
      <c r="C52" s="160" t="s">
        <v>73</v>
      </c>
      <c r="D52" s="312">
        <v>384965.0849360103</v>
      </c>
      <c r="E52" s="312">
        <v>76403.744381429336</v>
      </c>
      <c r="F52" s="316">
        <v>0.24761282228067838</v>
      </c>
      <c r="G52" s="323">
        <v>49.783899461191339</v>
      </c>
      <c r="H52" s="323">
        <v>8.4175650107676034</v>
      </c>
      <c r="I52" s="324">
        <v>6.7198263343634306</v>
      </c>
      <c r="J52" s="324">
        <v>0.32524465542195991</v>
      </c>
      <c r="K52" s="316">
        <v>5.0862538278782198E-2</v>
      </c>
      <c r="L52" s="317">
        <v>2586898.5155634568</v>
      </c>
      <c r="M52" s="317">
        <v>613777.82042351365</v>
      </c>
      <c r="N52" s="316">
        <v>0.31106957721102896</v>
      </c>
      <c r="O52" s="312">
        <v>758127.64775490761</v>
      </c>
      <c r="P52" s="312">
        <v>156086.2787915431</v>
      </c>
      <c r="Q52" s="316">
        <v>0.25926171661642289</v>
      </c>
    </row>
    <row r="53" spans="1:17">
      <c r="A53" s="343"/>
      <c r="B53" s="343"/>
      <c r="C53" s="160" t="s">
        <v>113</v>
      </c>
      <c r="D53" s="312">
        <v>177822.53959087754</v>
      </c>
      <c r="E53" s="312">
        <v>-11217.196059303067</v>
      </c>
      <c r="F53" s="313">
        <v>-5.933776843647607E-2</v>
      </c>
      <c r="G53" s="321">
        <v>22.996109983318302</v>
      </c>
      <c r="H53" s="321">
        <v>-2.3469252629970576</v>
      </c>
      <c r="I53" s="322">
        <v>7.1472722414031553</v>
      </c>
      <c r="J53" s="322">
        <v>0.20300822814575437</v>
      </c>
      <c r="K53" s="313">
        <v>2.9233944411990707E-2</v>
      </c>
      <c r="L53" s="314">
        <v>1270946.1011136926</v>
      </c>
      <c r="M53" s="314">
        <v>-41795.7322375488</v>
      </c>
      <c r="N53" s="313">
        <v>-3.1838501048488947E-2</v>
      </c>
      <c r="O53" s="312">
        <v>523908.85066890717</v>
      </c>
      <c r="P53" s="312">
        <v>-34599.512150205206</v>
      </c>
      <c r="Q53" s="313">
        <v>-6.1949855102547802E-2</v>
      </c>
    </row>
    <row r="54" spans="1:17">
      <c r="A54" s="343"/>
      <c r="B54" s="343"/>
      <c r="C54" s="160" t="s">
        <v>77</v>
      </c>
      <c r="D54" s="312">
        <v>224.77198871970177</v>
      </c>
      <c r="E54" s="312">
        <v>-26.692663103342056</v>
      </c>
      <c r="F54" s="316">
        <v>-0.10614876846438734</v>
      </c>
      <c r="G54" s="323">
        <v>2.9067638926199492E-2</v>
      </c>
      <c r="H54" s="323">
        <v>-4.6442021977580392E-3</v>
      </c>
      <c r="I54" s="324">
        <v>6.37173110120297</v>
      </c>
      <c r="J54" s="324">
        <v>9.7930947082645048E-3</v>
      </c>
      <c r="K54" s="316">
        <v>1.5393257051965986E-3</v>
      </c>
      <c r="L54" s="317">
        <v>1432.1866712045669</v>
      </c>
      <c r="M54" s="317">
        <v>-167.6158545184137</v>
      </c>
      <c r="N54" s="316">
        <v>-0.10477284028706291</v>
      </c>
      <c r="O54" s="312">
        <v>899.08795487880707</v>
      </c>
      <c r="P54" s="312">
        <v>-106.77065241336823</v>
      </c>
      <c r="Q54" s="316">
        <v>-0.10614876846438734</v>
      </c>
    </row>
    <row r="55" spans="1:17">
      <c r="A55" s="343"/>
      <c r="B55" s="343" t="s">
        <v>134</v>
      </c>
      <c r="C55" s="160" t="s">
        <v>74</v>
      </c>
      <c r="D55" s="312">
        <v>3187668.0048929425</v>
      </c>
      <c r="E55" s="312">
        <v>-256819.70125582675</v>
      </c>
      <c r="F55" s="313">
        <v>-7.455962197146962E-2</v>
      </c>
      <c r="G55" s="321">
        <v>30.52754035284087</v>
      </c>
      <c r="H55" s="321">
        <v>-2.0301005993475165</v>
      </c>
      <c r="I55" s="322">
        <v>4.7225791217154107</v>
      </c>
      <c r="J55" s="322">
        <v>0.10026915779703582</v>
      </c>
      <c r="K55" s="313">
        <v>2.1692434860434311E-2</v>
      </c>
      <c r="L55" s="314">
        <v>15054014.366867628</v>
      </c>
      <c r="M55" s="314">
        <v>-867475.47785817459</v>
      </c>
      <c r="N55" s="313">
        <v>-5.4484566853869959E-2</v>
      </c>
      <c r="O55" s="312">
        <v>8003987.3923364896</v>
      </c>
      <c r="P55" s="312">
        <v>-765711.56940628029</v>
      </c>
      <c r="Q55" s="313">
        <v>-8.7313324293872147E-2</v>
      </c>
    </row>
    <row r="56" spans="1:17">
      <c r="A56" s="343"/>
      <c r="B56" s="343"/>
      <c r="C56" s="160" t="s">
        <v>73</v>
      </c>
      <c r="D56" s="312">
        <v>4722447.8473138055</v>
      </c>
      <c r="E56" s="312">
        <v>459887.26213214546</v>
      </c>
      <c r="F56" s="316">
        <v>0.10788990629972388</v>
      </c>
      <c r="G56" s="323">
        <v>45.225762846623816</v>
      </c>
      <c r="H56" s="323">
        <v>4.9356155421176311</v>
      </c>
      <c r="I56" s="324">
        <v>6.548069700852813</v>
      </c>
      <c r="J56" s="324">
        <v>0.24260920100041261</v>
      </c>
      <c r="K56" s="316">
        <v>3.8476048023152576E-2</v>
      </c>
      <c r="L56" s="317">
        <v>30922917.662853122</v>
      </c>
      <c r="M56" s="317">
        <v>4045510.2647624314</v>
      </c>
      <c r="N56" s="316">
        <v>0.15051713153887808</v>
      </c>
      <c r="O56" s="312">
        <v>9143711.7380320225</v>
      </c>
      <c r="P56" s="312">
        <v>663506.96051758155</v>
      </c>
      <c r="Q56" s="316">
        <v>7.8241855936886498E-2</v>
      </c>
    </row>
    <row r="57" spans="1:17">
      <c r="A57" s="343"/>
      <c r="B57" s="343"/>
      <c r="C57" s="160" t="s">
        <v>113</v>
      </c>
      <c r="D57" s="312">
        <v>2528222.1992378342</v>
      </c>
      <c r="E57" s="312">
        <v>-340396.12489099009</v>
      </c>
      <c r="F57" s="313">
        <v>-0.11866204786737029</v>
      </c>
      <c r="G57" s="321">
        <v>24.212184295764882</v>
      </c>
      <c r="H57" s="321">
        <v>-2.9022818871551621</v>
      </c>
      <c r="I57" s="322">
        <v>6.9881146261278522</v>
      </c>
      <c r="J57" s="322">
        <v>0.12353944859748545</v>
      </c>
      <c r="K57" s="313">
        <v>1.7996663362630783E-2</v>
      </c>
      <c r="L57" s="314">
        <v>17667506.528595034</v>
      </c>
      <c r="M57" s="314">
        <v>-2024339.6130284518</v>
      </c>
      <c r="N57" s="313">
        <v>-0.10280090543412888</v>
      </c>
      <c r="O57" s="312">
        <v>7452152.2711997163</v>
      </c>
      <c r="P57" s="312">
        <v>-1009918.8703096565</v>
      </c>
      <c r="Q57" s="313">
        <v>-0.11934653507646097</v>
      </c>
    </row>
    <row r="58" spans="1:17">
      <c r="A58" s="343"/>
      <c r="B58" s="343"/>
      <c r="C58" s="160" t="s">
        <v>77</v>
      </c>
      <c r="D58" s="312">
        <v>3603.7756712138653</v>
      </c>
      <c r="E58" s="312">
        <v>-389.57627034187317</v>
      </c>
      <c r="F58" s="316">
        <v>-9.7556207427613117E-2</v>
      </c>
      <c r="G58" s="323">
        <v>3.451250477047791E-2</v>
      </c>
      <c r="H58" s="323">
        <v>-3.233055614832038E-3</v>
      </c>
      <c r="I58" s="324">
        <v>6.2386074363068964</v>
      </c>
      <c r="J58" s="324">
        <v>-0.10389081078814311</v>
      </c>
      <c r="K58" s="316">
        <v>-1.6380108711220642E-2</v>
      </c>
      <c r="L58" s="317">
        <v>22482.541701216698</v>
      </c>
      <c r="M58" s="317">
        <v>-2845.2859881341465</v>
      </c>
      <c r="N58" s="316">
        <v>-0.11233833485571504</v>
      </c>
      <c r="O58" s="312">
        <v>14415.102684855461</v>
      </c>
      <c r="P58" s="312">
        <v>-1558.3050813674927</v>
      </c>
      <c r="Q58" s="316">
        <v>-9.7556207427613117E-2</v>
      </c>
    </row>
    <row r="59" spans="1:17">
      <c r="A59" s="343"/>
      <c r="B59" s="343" t="s">
        <v>135</v>
      </c>
      <c r="C59" s="160" t="s">
        <v>74</v>
      </c>
      <c r="D59" s="312">
        <v>411069.02265398897</v>
      </c>
      <c r="E59" s="312">
        <v>-57932.699174943264</v>
      </c>
      <c r="F59" s="313">
        <v>-0.1235234253491166</v>
      </c>
      <c r="G59" s="321">
        <v>28.150170962603529</v>
      </c>
      <c r="H59" s="321">
        <v>-4.4403479332622275</v>
      </c>
      <c r="I59" s="322">
        <v>4.8231270207011026</v>
      </c>
      <c r="J59" s="322">
        <v>0.18073062820798924</v>
      </c>
      <c r="K59" s="313">
        <v>3.8930460246831958E-2</v>
      </c>
      <c r="L59" s="314">
        <v>1982638.110535648</v>
      </c>
      <c r="M59" s="314">
        <v>-194653.79095604573</v>
      </c>
      <c r="N59" s="313">
        <v>-8.9401788902390922E-2</v>
      </c>
      <c r="O59" s="312">
        <v>1028063.3542845249</v>
      </c>
      <c r="P59" s="312">
        <v>-142277.05066900607</v>
      </c>
      <c r="Q59" s="313">
        <v>-0.12156894700619625</v>
      </c>
    </row>
    <row r="60" spans="1:17">
      <c r="A60" s="343"/>
      <c r="B60" s="343"/>
      <c r="C60" s="160" t="s">
        <v>73</v>
      </c>
      <c r="D60" s="312">
        <v>704856.98299143044</v>
      </c>
      <c r="E60" s="312">
        <v>103601.85355766793</v>
      </c>
      <c r="F60" s="316">
        <v>0.17230930512848333</v>
      </c>
      <c r="G60" s="323">
        <v>48.268887904246832</v>
      </c>
      <c r="H60" s="323">
        <v>6.488195542109672</v>
      </c>
      <c r="I60" s="324">
        <v>6.6991681063132082</v>
      </c>
      <c r="J60" s="324">
        <v>0.35693468170638631</v>
      </c>
      <c r="K60" s="316">
        <v>5.6279019993420373E-2</v>
      </c>
      <c r="L60" s="317">
        <v>4721955.4199683424</v>
      </c>
      <c r="M60" s="317">
        <v>908655.04135723272</v>
      </c>
      <c r="N60" s="316">
        <v>0.238285723950282</v>
      </c>
      <c r="O60" s="312">
        <v>1386168.7355673313</v>
      </c>
      <c r="P60" s="312">
        <v>206870.264757019</v>
      </c>
      <c r="Q60" s="316">
        <v>0.17541807258927045</v>
      </c>
    </row>
    <row r="61" spans="1:17">
      <c r="A61" s="343"/>
      <c r="B61" s="343"/>
      <c r="C61" s="160" t="s">
        <v>113</v>
      </c>
      <c r="D61" s="312">
        <v>343906.45016316604</v>
      </c>
      <c r="E61" s="312">
        <v>-24315.414873816655</v>
      </c>
      <c r="F61" s="313">
        <v>-6.6034685016259184E-2</v>
      </c>
      <c r="G61" s="321">
        <v>23.550851155680657</v>
      </c>
      <c r="H61" s="321">
        <v>-2.0365637552093609</v>
      </c>
      <c r="I61" s="322">
        <v>7.0416269409261716</v>
      </c>
      <c r="J61" s="322">
        <v>0.10956947647220616</v>
      </c>
      <c r="K61" s="313">
        <v>1.5806198525337368E-2</v>
      </c>
      <c r="L61" s="314">
        <v>2421660.9246272338</v>
      </c>
      <c r="M61" s="314">
        <v>-130874.20347754285</v>
      </c>
      <c r="N61" s="313">
        <v>-5.1272243831846968E-2</v>
      </c>
      <c r="O61" s="312">
        <v>1013270.0005009174</v>
      </c>
      <c r="P61" s="312">
        <v>-73952.755832470953</v>
      </c>
      <c r="Q61" s="313">
        <v>-6.8019874861590848E-2</v>
      </c>
    </row>
    <row r="62" spans="1:17">
      <c r="A62" s="343"/>
      <c r="B62" s="343"/>
      <c r="C62" s="160" t="s">
        <v>77</v>
      </c>
      <c r="D62" s="312">
        <v>439.39547103643417</v>
      </c>
      <c r="E62" s="312">
        <v>-156.00462338328362</v>
      </c>
      <c r="F62" s="316">
        <v>-0.26201645724515227</v>
      </c>
      <c r="G62" s="323">
        <v>3.0089977469016906E-2</v>
      </c>
      <c r="H62" s="323">
        <v>-1.1283853637862905E-2</v>
      </c>
      <c r="I62" s="324">
        <v>6.3483748562896549</v>
      </c>
      <c r="J62" s="324">
        <v>-0.16298153880097033</v>
      </c>
      <c r="K62" s="316">
        <v>-2.5030351421687455E-2</v>
      </c>
      <c r="L62" s="317">
        <v>2789.4471602952481</v>
      </c>
      <c r="M62" s="317">
        <v>-1087.4150521421434</v>
      </c>
      <c r="N62" s="316">
        <v>-0.28048844466372802</v>
      </c>
      <c r="O62" s="312">
        <v>1757.5818841457367</v>
      </c>
      <c r="P62" s="312">
        <v>-624.01849353313446</v>
      </c>
      <c r="Q62" s="316">
        <v>-0.26201645724515227</v>
      </c>
    </row>
    <row r="63" spans="1:17">
      <c r="A63" s="343" t="s">
        <v>111</v>
      </c>
      <c r="B63" s="343" t="s">
        <v>133</v>
      </c>
      <c r="C63" s="160" t="s">
        <v>74</v>
      </c>
      <c r="D63" s="312">
        <v>123743336.3453559</v>
      </c>
      <c r="E63" s="312">
        <v>13341785.924689606</v>
      </c>
      <c r="F63" s="313">
        <v>0.12084781304114847</v>
      </c>
      <c r="G63" s="321">
        <v>79.005464630962791</v>
      </c>
      <c r="H63" s="321">
        <v>-9.2104624770399823E-2</v>
      </c>
      <c r="I63" s="322">
        <v>2.4089339444030511</v>
      </c>
      <c r="J63" s="322">
        <v>7.3228163558137549E-2</v>
      </c>
      <c r="K63" s="313">
        <v>3.1351621492176185E-2</v>
      </c>
      <c r="L63" s="314">
        <v>298089523.31601161</v>
      </c>
      <c r="M63" s="314">
        <v>40223983.784220159</v>
      </c>
      <c r="N63" s="313">
        <v>0.15598820942594802</v>
      </c>
      <c r="O63" s="312">
        <v>83513915.92645514</v>
      </c>
      <c r="P63" s="312">
        <v>7090974.3683742881</v>
      </c>
      <c r="Q63" s="313">
        <v>9.2785938669806389E-2</v>
      </c>
    </row>
    <row r="64" spans="1:17">
      <c r="A64" s="343"/>
      <c r="B64" s="343"/>
      <c r="C64" s="160" t="s">
        <v>73</v>
      </c>
      <c r="D64" s="312">
        <v>25099198.350794684</v>
      </c>
      <c r="E64" s="312">
        <v>3102758.4082206227</v>
      </c>
      <c r="F64" s="316">
        <v>0.14105729910480835</v>
      </c>
      <c r="G64" s="323">
        <v>16.024893833757137</v>
      </c>
      <c r="H64" s="323">
        <v>0.26546903303768232</v>
      </c>
      <c r="I64" s="324">
        <v>2.6828058694682033</v>
      </c>
      <c r="J64" s="324">
        <v>0.20148877194175041</v>
      </c>
      <c r="K64" s="316">
        <v>8.1202346988463597E-2</v>
      </c>
      <c r="L64" s="317">
        <v>67336276.654458627</v>
      </c>
      <c r="M64" s="317">
        <v>12756134.140235819</v>
      </c>
      <c r="N64" s="316">
        <v>0.23371382984043604</v>
      </c>
      <c r="O64" s="312">
        <v>15275198.812058151</v>
      </c>
      <c r="P64" s="312">
        <v>2380975.7873282712</v>
      </c>
      <c r="Q64" s="316">
        <v>0.18465445981210257</v>
      </c>
    </row>
    <row r="65" spans="1:18">
      <c r="A65" s="343"/>
      <c r="B65" s="343"/>
      <c r="C65" s="160" t="s">
        <v>113</v>
      </c>
      <c r="D65" s="312">
        <v>7241954.9117997857</v>
      </c>
      <c r="E65" s="312">
        <v>548001.98252722714</v>
      </c>
      <c r="F65" s="313">
        <v>8.1865227962811399E-2</v>
      </c>
      <c r="G65" s="321">
        <v>4.6237157453585844</v>
      </c>
      <c r="H65" s="321">
        <v>-0.17218977770951049</v>
      </c>
      <c r="I65" s="322">
        <v>3.0742152573590222</v>
      </c>
      <c r="J65" s="322">
        <v>-2.607308998836011E-2</v>
      </c>
      <c r="K65" s="313">
        <v>-8.4098919413958181E-3</v>
      </c>
      <c r="L65" s="314">
        <v>22263328.282961015</v>
      </c>
      <c r="M65" s="314">
        <v>1510144.0186454244</v>
      </c>
      <c r="N65" s="313">
        <v>7.2766858300490622E-2</v>
      </c>
      <c r="O65" s="312">
        <v>12944937.213005424</v>
      </c>
      <c r="P65" s="312">
        <v>1216419.9860017244</v>
      </c>
      <c r="Q65" s="313">
        <v>0.103714729019713</v>
      </c>
    </row>
    <row r="66" spans="1:18">
      <c r="A66" s="343"/>
      <c r="B66" s="343"/>
      <c r="C66" s="160" t="s">
        <v>77</v>
      </c>
      <c r="D66" s="312">
        <v>491185.62839883566</v>
      </c>
      <c r="E66" s="312">
        <v>79335.586482132901</v>
      </c>
      <c r="F66" s="316">
        <v>0.19263221660222299</v>
      </c>
      <c r="G66" s="323">
        <v>0.31360354373666322</v>
      </c>
      <c r="H66" s="323">
        <v>1.8532169382259378E-2</v>
      </c>
      <c r="I66" s="324">
        <v>3.1103096294187549</v>
      </c>
      <c r="J66" s="324">
        <v>0.21871350840086734</v>
      </c>
      <c r="K66" s="316">
        <v>7.5637640682640256E-2</v>
      </c>
      <c r="L66" s="317">
        <v>1527739.3898410008</v>
      </c>
      <c r="M66" s="317">
        <v>336835.40619360865</v>
      </c>
      <c r="N66" s="316">
        <v>0.28284010366812268</v>
      </c>
      <c r="O66" s="312">
        <v>1964742.5135953426</v>
      </c>
      <c r="P66" s="312">
        <v>317342.34592853161</v>
      </c>
      <c r="Q66" s="316">
        <v>0.19263221660222299</v>
      </c>
    </row>
    <row r="67" spans="1:18">
      <c r="A67" s="343"/>
      <c r="B67" s="343" t="s">
        <v>134</v>
      </c>
      <c r="C67" s="160" t="s">
        <v>74</v>
      </c>
      <c r="D67" s="312">
        <v>1420799134.2922685</v>
      </c>
      <c r="E67" s="312">
        <v>139145006.3664</v>
      </c>
      <c r="F67" s="313">
        <v>0.10856673679316407</v>
      </c>
      <c r="G67" s="321">
        <v>78.561064605341627</v>
      </c>
      <c r="H67" s="321">
        <v>-0.13269021138739845</v>
      </c>
      <c r="I67" s="322">
        <v>2.4109057186446341</v>
      </c>
      <c r="J67" s="322">
        <v>6.0345562803358899E-2</v>
      </c>
      <c r="K67" s="313">
        <v>2.5672843408579334E-2</v>
      </c>
      <c r="L67" s="314">
        <v>3425412757.9105759</v>
      </c>
      <c r="M67" s="314">
        <v>412807631.23853254</v>
      </c>
      <c r="N67" s="313">
        <v>0.13702679703481477</v>
      </c>
      <c r="O67" s="312">
        <v>994634069.7194761</v>
      </c>
      <c r="P67" s="312">
        <v>71404038.500147104</v>
      </c>
      <c r="Q67" s="313">
        <v>7.7341546619581161E-2</v>
      </c>
    </row>
    <row r="68" spans="1:18">
      <c r="A68" s="343"/>
      <c r="B68" s="343"/>
      <c r="C68" s="160" t="s">
        <v>73</v>
      </c>
      <c r="D68" s="312">
        <v>287454836.72841942</v>
      </c>
      <c r="E68" s="312">
        <v>33205794.343670636</v>
      </c>
      <c r="F68" s="316">
        <v>0.13060341951424592</v>
      </c>
      <c r="G68" s="323">
        <v>15.89440579902117</v>
      </c>
      <c r="H68" s="323">
        <v>0.2834766350097464</v>
      </c>
      <c r="I68" s="324">
        <v>2.5848014003724673</v>
      </c>
      <c r="J68" s="324">
        <v>7.4606722413764537E-2</v>
      </c>
      <c r="K68" s="316">
        <v>2.972148856376149E-2</v>
      </c>
      <c r="L68" s="317">
        <v>743013664.51945746</v>
      </c>
      <c r="M68" s="317">
        <v>104799071.44916439</v>
      </c>
      <c r="N68" s="316">
        <v>0.16420663611748815</v>
      </c>
      <c r="O68" s="312">
        <v>179007230.05004027</v>
      </c>
      <c r="P68" s="312">
        <v>26142319.510062993</v>
      </c>
      <c r="Q68" s="316">
        <v>0.17101582971342691</v>
      </c>
    </row>
    <row r="69" spans="1:18">
      <c r="A69" s="343"/>
      <c r="B69" s="343"/>
      <c r="C69" s="160" t="s">
        <v>113</v>
      </c>
      <c r="D69" s="312">
        <v>93625781.856430352</v>
      </c>
      <c r="E69" s="312">
        <v>6716942.650649488</v>
      </c>
      <c r="F69" s="313">
        <v>7.7287220863061543E-2</v>
      </c>
      <c r="G69" s="321">
        <v>5.1769042643825278</v>
      </c>
      <c r="H69" s="321">
        <v>-0.15931143909611656</v>
      </c>
      <c r="I69" s="322">
        <v>2.963977137318849</v>
      </c>
      <c r="J69" s="322">
        <v>-1.047214088113968E-2</v>
      </c>
      <c r="K69" s="313">
        <v>-3.5206990947503998E-3</v>
      </c>
      <c r="L69" s="314">
        <v>277504676.88606149</v>
      </c>
      <c r="M69" s="314">
        <v>18998742.84122771</v>
      </c>
      <c r="N69" s="313">
        <v>7.3494416719782837E-2</v>
      </c>
      <c r="O69" s="312">
        <v>175879373.10688525</v>
      </c>
      <c r="P69" s="312">
        <v>12661859.626726866</v>
      </c>
      <c r="Q69" s="313">
        <v>7.7576599206470018E-2</v>
      </c>
    </row>
    <row r="70" spans="1:18">
      <c r="A70" s="343"/>
      <c r="B70" s="343"/>
      <c r="C70" s="160" t="s">
        <v>77</v>
      </c>
      <c r="D70" s="312">
        <v>5716244.992716697</v>
      </c>
      <c r="E70" s="312">
        <v>441445.39013621118</v>
      </c>
      <c r="F70" s="316">
        <v>8.3689509250787761E-2</v>
      </c>
      <c r="G70" s="323">
        <v>0.31607162570272185</v>
      </c>
      <c r="H70" s="323">
        <v>-7.8018574690638665E-3</v>
      </c>
      <c r="I70" s="324">
        <v>2.9693358204231881</v>
      </c>
      <c r="J70" s="324">
        <v>0.14278212619463559</v>
      </c>
      <c r="K70" s="316">
        <v>5.0514563542938436E-2</v>
      </c>
      <c r="L70" s="317">
        <v>16973451.015188374</v>
      </c>
      <c r="M70" s="317">
        <v>2063946.7121992018</v>
      </c>
      <c r="N70" s="316">
        <v>0.13843161182665248</v>
      </c>
      <c r="O70" s="312">
        <v>22864979.970866788</v>
      </c>
      <c r="P70" s="312">
        <v>1765781.5605448447</v>
      </c>
      <c r="Q70" s="316">
        <v>8.3689509250787761E-2</v>
      </c>
    </row>
    <row r="71" spans="1:18">
      <c r="A71" s="343"/>
      <c r="B71" s="343" t="s">
        <v>135</v>
      </c>
      <c r="C71" s="160" t="s">
        <v>74</v>
      </c>
      <c r="D71" s="312">
        <v>242640868.38885638</v>
      </c>
      <c r="E71" s="312">
        <v>24284414.09211868</v>
      </c>
      <c r="F71" s="313">
        <v>0.11121454673887098</v>
      </c>
      <c r="G71" s="321">
        <v>78.948263820837909</v>
      </c>
      <c r="H71" s="321">
        <v>-0.56876238818088609</v>
      </c>
      <c r="I71" s="322">
        <v>2.4180768714790468</v>
      </c>
      <c r="J71" s="322">
        <v>0.1045425071918693</v>
      </c>
      <c r="K71" s="313">
        <v>4.5187358703478724E-2</v>
      </c>
      <c r="L71" s="314">
        <v>586724271.92668498</v>
      </c>
      <c r="M71" s="314">
        <v>81549111.247279763</v>
      </c>
      <c r="N71" s="313">
        <v>0.16142739705888379</v>
      </c>
      <c r="O71" s="312">
        <v>164547655.42224741</v>
      </c>
      <c r="P71" s="312">
        <v>14542302.054552853</v>
      </c>
      <c r="Q71" s="313">
        <v>9.6945220474276159E-2</v>
      </c>
    </row>
    <row r="72" spans="1:18">
      <c r="A72" s="343"/>
      <c r="B72" s="343"/>
      <c r="C72" s="160" t="s">
        <v>73</v>
      </c>
      <c r="D72" s="312">
        <v>49459597.690304279</v>
      </c>
      <c r="E72" s="312">
        <v>7048316.1499522924</v>
      </c>
      <c r="F72" s="316">
        <v>0.16618965270469863</v>
      </c>
      <c r="G72" s="323">
        <v>16.092710980035292</v>
      </c>
      <c r="H72" s="323">
        <v>0.64815269269810649</v>
      </c>
      <c r="I72" s="324">
        <v>2.689513905082149</v>
      </c>
      <c r="J72" s="324">
        <v>0.18829845354125263</v>
      </c>
      <c r="K72" s="316">
        <v>7.5282780387930862E-2</v>
      </c>
      <c r="L72" s="317">
        <v>133022275.7278423</v>
      </c>
      <c r="M72" s="317">
        <v>26942523.01946272</v>
      </c>
      <c r="N72" s="316">
        <v>0.25398365221994379</v>
      </c>
      <c r="O72" s="312">
        <v>30916391.247312784</v>
      </c>
      <c r="P72" s="312">
        <v>5821847.6171913445</v>
      </c>
      <c r="Q72" s="316">
        <v>0.23199655283642115</v>
      </c>
    </row>
    <row r="73" spans="1:18">
      <c r="A73" s="343"/>
      <c r="B73" s="343"/>
      <c r="C73" s="160" t="s">
        <v>113</v>
      </c>
      <c r="D73" s="312">
        <v>14181046.785821039</v>
      </c>
      <c r="E73" s="312">
        <v>1279807.0255734473</v>
      </c>
      <c r="F73" s="313">
        <v>9.9200313253374195E-2</v>
      </c>
      <c r="G73" s="321">
        <v>4.6140991430529459</v>
      </c>
      <c r="H73" s="321">
        <v>-8.4036405302905237E-2</v>
      </c>
      <c r="I73" s="322">
        <v>3.1022614368063386</v>
      </c>
      <c r="J73" s="322">
        <v>-2.3792132615705786E-2</v>
      </c>
      <c r="K73" s="313">
        <v>-7.6109164757866121E-3</v>
      </c>
      <c r="L73" s="314">
        <v>43993314.577199087</v>
      </c>
      <c r="M73" s="314">
        <v>3663347.9747074991</v>
      </c>
      <c r="N73" s="313">
        <v>9.0834391479044208E-2</v>
      </c>
      <c r="O73" s="312">
        <v>25007164.57595861</v>
      </c>
      <c r="P73" s="312">
        <v>2293321.9491424561</v>
      </c>
      <c r="Q73" s="313">
        <v>0.10096582893618102</v>
      </c>
    </row>
    <row r="74" spans="1:18">
      <c r="A74" s="343"/>
      <c r="B74" s="343"/>
      <c r="C74" s="160" t="s">
        <v>77</v>
      </c>
      <c r="D74" s="312">
        <v>959461.62430465221</v>
      </c>
      <c r="E74" s="312">
        <v>165912.41823479068</v>
      </c>
      <c r="F74" s="316">
        <v>0.20907640882975601</v>
      </c>
      <c r="G74" s="323">
        <v>0.31218083723711304</v>
      </c>
      <c r="H74" s="323">
        <v>2.3200723411615887E-2</v>
      </c>
      <c r="I74" s="324">
        <v>3.11128097887274</v>
      </c>
      <c r="J74" s="324">
        <v>0.22385071551623081</v>
      </c>
      <c r="K74" s="316">
        <v>7.752592966730712E-2</v>
      </c>
      <c r="L74" s="317">
        <v>2985154.7016574075</v>
      </c>
      <c r="M74" s="317">
        <v>693836.70858875848</v>
      </c>
      <c r="N74" s="316">
        <v>0.30281118146309199</v>
      </c>
      <c r="O74" s="312">
        <v>3837846.4972186089</v>
      </c>
      <c r="P74" s="312">
        <v>663649.6729391627</v>
      </c>
      <c r="Q74" s="316">
        <v>0.20907640882975601</v>
      </c>
      <c r="R74" s="230"/>
    </row>
    <row r="75" spans="1:18">
      <c r="A75" s="343"/>
      <c r="B75" s="343"/>
      <c r="C75" s="160"/>
    </row>
    <row r="76" spans="1:18">
      <c r="A76" s="343"/>
      <c r="B76" s="343"/>
      <c r="C76" s="160"/>
    </row>
    <row r="77" spans="1:18">
      <c r="A77" s="343"/>
      <c r="B77" s="343"/>
      <c r="C77" s="160"/>
    </row>
    <row r="78" spans="1:18">
      <c r="A78" s="343"/>
      <c r="B78" s="343"/>
      <c r="C78" s="160"/>
    </row>
    <row r="79" spans="1:18">
      <c r="A79" s="343"/>
      <c r="B79" s="343"/>
      <c r="C79" s="160"/>
    </row>
    <row r="80" spans="1:18">
      <c r="A80" s="343"/>
      <c r="B80" s="343"/>
      <c r="C80" s="160"/>
    </row>
    <row r="81" spans="1:3">
      <c r="A81" s="343"/>
      <c r="B81" s="343"/>
      <c r="C81" s="160"/>
    </row>
    <row r="82" spans="1:3">
      <c r="A82" s="343"/>
      <c r="B82" s="343"/>
      <c r="C82" s="160"/>
    </row>
    <row r="83" spans="1:3">
      <c r="A83" s="343"/>
      <c r="B83" s="343"/>
      <c r="C83" s="160"/>
    </row>
    <row r="84" spans="1:3">
      <c r="A84" s="343"/>
      <c r="B84" s="343"/>
      <c r="C84" s="160"/>
    </row>
    <row r="85" spans="1:3">
      <c r="A85" s="343"/>
      <c r="B85" s="343"/>
      <c r="C85" s="160"/>
    </row>
    <row r="86" spans="1:3">
      <c r="A86" s="343"/>
      <c r="B86" s="343"/>
      <c r="C86" s="160"/>
    </row>
  </sheetData>
  <mergeCells count="36"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  <mergeCell ref="A15:A26"/>
    <mergeCell ref="B15:B18"/>
    <mergeCell ref="B19:B22"/>
    <mergeCell ref="B23:B26"/>
    <mergeCell ref="A27:A38"/>
    <mergeCell ref="B27:B30"/>
    <mergeCell ref="B31:B34"/>
    <mergeCell ref="B35:B38"/>
    <mergeCell ref="A39:A50"/>
    <mergeCell ref="B39:B42"/>
    <mergeCell ref="B43:B46"/>
    <mergeCell ref="B47:B50"/>
    <mergeCell ref="A51:A62"/>
    <mergeCell ref="B51:B54"/>
    <mergeCell ref="B55:B58"/>
    <mergeCell ref="B59:B62"/>
    <mergeCell ref="A75:A86"/>
    <mergeCell ref="B75:B78"/>
    <mergeCell ref="B79:B82"/>
    <mergeCell ref="B83:B86"/>
    <mergeCell ref="A63:A74"/>
    <mergeCell ref="B63:B66"/>
    <mergeCell ref="B67:B70"/>
    <mergeCell ref="B71:B7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CFF66"/>
  </sheetPr>
  <dimension ref="A1:R23"/>
  <sheetViews>
    <sheetView topLeftCell="I1" zoomScale="70" zoomScaleNormal="70" workbookViewId="0">
      <selection activeCell="M4" sqref="M4:S210"/>
    </sheetView>
  </sheetViews>
  <sheetFormatPr defaultRowHeight="14.5"/>
  <cols>
    <col min="1" max="1" width="28.6328125" bestFit="1" customWidth="1"/>
    <col min="2" max="2" width="9" bestFit="1" customWidth="1"/>
    <col min="3" max="3" width="26.453125" bestFit="1" customWidth="1"/>
    <col min="4" max="4" width="12.54296875" bestFit="1" customWidth="1"/>
    <col min="5" max="5" width="11.6328125" bestFit="1" customWidth="1"/>
    <col min="6" max="6" width="8.54296875" bestFit="1" customWidth="1"/>
    <col min="7" max="7" width="7.36328125" bestFit="1" customWidth="1"/>
    <col min="8" max="8" width="7.1796875" bestFit="1" customWidth="1"/>
    <col min="9" max="9" width="7.36328125" bestFit="1" customWidth="1"/>
    <col min="10" max="10" width="7.1796875" bestFit="1" customWidth="1"/>
    <col min="11" max="11" width="8.54296875" bestFit="1" customWidth="1"/>
    <col min="12" max="13" width="13.6328125" bestFit="1" customWidth="1"/>
    <col min="14" max="14" width="8.54296875" bestFit="1" customWidth="1"/>
    <col min="15" max="15" width="12.54296875" bestFit="1" customWidth="1"/>
    <col min="16" max="16" width="11.6328125" bestFit="1" customWidth="1"/>
    <col min="17" max="17" width="8.54296875" bestFit="1" customWidth="1"/>
  </cols>
  <sheetData>
    <row r="1" spans="1:17">
      <c r="A1" s="345" t="s">
        <v>0</v>
      </c>
      <c r="B1" s="345" t="s">
        <v>1</v>
      </c>
      <c r="C1" s="345" t="s">
        <v>2</v>
      </c>
      <c r="D1" s="345" t="s">
        <v>3</v>
      </c>
      <c r="E1" s="345"/>
      <c r="F1" s="345"/>
      <c r="G1" s="345" t="s">
        <v>4</v>
      </c>
      <c r="H1" s="345"/>
      <c r="I1" s="345" t="s">
        <v>5</v>
      </c>
      <c r="J1" s="345"/>
      <c r="K1" s="345"/>
      <c r="L1" s="345" t="s">
        <v>6</v>
      </c>
      <c r="M1" s="345"/>
      <c r="N1" s="345"/>
      <c r="O1" s="345" t="s">
        <v>7</v>
      </c>
      <c r="P1" s="345"/>
      <c r="Q1" s="345"/>
    </row>
    <row r="2" spans="1:17" ht="29">
      <c r="A2" s="344"/>
      <c r="B2" s="344"/>
      <c r="C2" s="344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43" t="s">
        <v>299</v>
      </c>
      <c r="B3" s="160" t="s">
        <v>133</v>
      </c>
      <c r="C3" s="225" t="s">
        <v>165</v>
      </c>
      <c r="D3" s="312">
        <v>92173.739944663685</v>
      </c>
      <c r="E3" s="312">
        <v>-193547.36751460974</v>
      </c>
      <c r="F3" s="313">
        <v>-0.67739961263519144</v>
      </c>
      <c r="G3" s="321">
        <v>2.6697797322780964E-2</v>
      </c>
      <c r="H3" s="321">
        <v>-6.5121385063791046E-2</v>
      </c>
      <c r="I3" s="322">
        <v>4.7604615225040288</v>
      </c>
      <c r="J3" s="322">
        <v>0.92826842087795125</v>
      </c>
      <c r="K3" s="313">
        <v>0.24222903080851224</v>
      </c>
      <c r="L3" s="314">
        <v>438789.54239186406</v>
      </c>
      <c r="M3" s="314">
        <v>-656148.9146025267</v>
      </c>
      <c r="N3" s="313">
        <v>-0.59925643346536328</v>
      </c>
      <c r="O3" s="312">
        <v>272320.00898814201</v>
      </c>
      <c r="P3" s="312">
        <v>-183277.14555490209</v>
      </c>
      <c r="Q3" s="313">
        <v>-0.40227895132208591</v>
      </c>
    </row>
    <row r="4" spans="1:17">
      <c r="A4" s="343"/>
      <c r="B4" s="160" t="s">
        <v>134</v>
      </c>
      <c r="C4" s="225" t="s">
        <v>165</v>
      </c>
      <c r="D4" s="312">
        <v>3320949.0504598413</v>
      </c>
      <c r="E4" s="312">
        <v>-593237.90925160376</v>
      </c>
      <c r="F4" s="316">
        <v>-0.15156095387312246</v>
      </c>
      <c r="G4" s="323">
        <v>8.1396427045919276E-2</v>
      </c>
      <c r="H4" s="323">
        <v>-2.2629251754502061E-2</v>
      </c>
      <c r="I4" s="324">
        <v>4.0226101248427977</v>
      </c>
      <c r="J4" s="324">
        <v>0.25945423363080744</v>
      </c>
      <c r="K4" s="316">
        <v>6.8945916972694338E-2</v>
      </c>
      <c r="L4" s="317">
        <v>13358883.274466831</v>
      </c>
      <c r="M4" s="317">
        <v>-1370812.4422764424</v>
      </c>
      <c r="N4" s="316">
        <v>-9.3064545842466873E-2</v>
      </c>
      <c r="O4" s="312">
        <v>6800679.1554025365</v>
      </c>
      <c r="P4" s="312">
        <v>953220.17704221979</v>
      </c>
      <c r="Q4" s="316">
        <v>0.163014427389709</v>
      </c>
    </row>
    <row r="5" spans="1:17">
      <c r="A5" s="343"/>
      <c r="B5" s="160" t="s">
        <v>135</v>
      </c>
      <c r="C5" s="225" t="s">
        <v>165</v>
      </c>
      <c r="D5" s="312">
        <v>186028.57574000841</v>
      </c>
      <c r="E5" s="312">
        <v>-365861.21289859514</v>
      </c>
      <c r="F5" s="313">
        <v>-0.66292441068913066</v>
      </c>
      <c r="G5" s="321">
        <v>2.7210529013497541E-2</v>
      </c>
      <c r="H5" s="321">
        <v>-6.1625017742566159E-2</v>
      </c>
      <c r="I5" s="322">
        <v>4.7427480104669959</v>
      </c>
      <c r="J5" s="322">
        <v>0.91189273184356168</v>
      </c>
      <c r="K5" s="313">
        <v>0.23803894052902932</v>
      </c>
      <c r="L5" s="314">
        <v>882286.6574809337</v>
      </c>
      <c r="M5" s="314">
        <v>-1231923.2525436319</v>
      </c>
      <c r="N5" s="313">
        <v>-0.58268729453137313</v>
      </c>
      <c r="O5" s="312">
        <v>552315.11380136013</v>
      </c>
      <c r="P5" s="312">
        <v>-315147.04806172149</v>
      </c>
      <c r="Q5" s="313">
        <v>-0.36329774590383068</v>
      </c>
    </row>
    <row r="6" spans="1:17">
      <c r="A6" s="343" t="s">
        <v>300</v>
      </c>
      <c r="B6" s="160" t="s">
        <v>133</v>
      </c>
      <c r="C6" s="225" t="s">
        <v>165</v>
      </c>
      <c r="D6" s="312">
        <v>78579.222312983286</v>
      </c>
      <c r="E6" s="312">
        <v>-193308.43781618273</v>
      </c>
      <c r="F6" s="316">
        <v>-0.71098643360403868</v>
      </c>
      <c r="G6" s="323">
        <v>2.2811285144844061E-2</v>
      </c>
      <c r="H6" s="323">
        <v>-6.4772334414371663E-2</v>
      </c>
      <c r="I6" s="324">
        <v>4.5543529592202239</v>
      </c>
      <c r="J6" s="324">
        <v>0.82697617220469777</v>
      </c>
      <c r="K6" s="316">
        <v>0.22186546181365513</v>
      </c>
      <c r="L6" s="317">
        <v>357877.5136743593</v>
      </c>
      <c r="M6" s="317">
        <v>-655550.23936706095</v>
      </c>
      <c r="N6" s="316">
        <v>-0.64686430522518723</v>
      </c>
      <c r="O6" s="312">
        <v>239740.42266356945</v>
      </c>
      <c r="P6" s="312">
        <v>-182838.66276954708</v>
      </c>
      <c r="Q6" s="316">
        <v>-0.43267324170137089</v>
      </c>
    </row>
    <row r="7" spans="1:17">
      <c r="A7" s="343"/>
      <c r="B7" s="160" t="s">
        <v>134</v>
      </c>
      <c r="C7" s="225" t="s">
        <v>165</v>
      </c>
      <c r="D7" s="312">
        <v>3128254.2210566709</v>
      </c>
      <c r="E7" s="312">
        <v>-582695.87508449983</v>
      </c>
      <c r="F7" s="313">
        <v>-0.15702067125354657</v>
      </c>
      <c r="G7" s="321">
        <v>7.6870214149949323E-2</v>
      </c>
      <c r="H7" s="321">
        <v>-2.2032210185313025E-2</v>
      </c>
      <c r="I7" s="322">
        <v>3.9074094202752385</v>
      </c>
      <c r="J7" s="322">
        <v>0.27459814045407649</v>
      </c>
      <c r="K7" s="313">
        <v>7.5588330717689958E-2</v>
      </c>
      <c r="L7" s="314">
        <v>12223370.012372615</v>
      </c>
      <c r="M7" s="314">
        <v>-1257811.3557424564</v>
      </c>
      <c r="N7" s="313">
        <v>-9.3301270964083374E-2</v>
      </c>
      <c r="O7" s="312">
        <v>6343306.9087396394</v>
      </c>
      <c r="P7" s="312">
        <v>977980.96256968752</v>
      </c>
      <c r="Q7" s="313">
        <v>0.18227801486465534</v>
      </c>
    </row>
    <row r="8" spans="1:17">
      <c r="A8" s="343"/>
      <c r="B8" s="160" t="s">
        <v>135</v>
      </c>
      <c r="C8" s="225" t="s">
        <v>165</v>
      </c>
      <c r="D8" s="312">
        <v>159232.13330567573</v>
      </c>
      <c r="E8" s="312">
        <v>-366712.2439628616</v>
      </c>
      <c r="F8" s="316">
        <v>-0.69724529781525779</v>
      </c>
      <c r="G8" s="323">
        <v>2.3340849644988556E-2</v>
      </c>
      <c r="H8" s="323">
        <v>-6.1514927180950293E-2</v>
      </c>
      <c r="I8" s="324">
        <v>4.5444756775956874</v>
      </c>
      <c r="J8" s="324">
        <v>0.82542505977677383</v>
      </c>
      <c r="K8" s="316">
        <v>0.22194509959664258</v>
      </c>
      <c r="L8" s="317">
        <v>723626.55689931754</v>
      </c>
      <c r="M8" s="317">
        <v>-1232387.2043196198</v>
      </c>
      <c r="N8" s="316">
        <v>-0.63005037528551322</v>
      </c>
      <c r="O8" s="312">
        <v>488160.91910290718</v>
      </c>
      <c r="P8" s="312">
        <v>-318091.26622189011</v>
      </c>
      <c r="Q8" s="316">
        <v>-0.39453073369810165</v>
      </c>
    </row>
    <row r="9" spans="1:17">
      <c r="A9" s="343" t="s">
        <v>67</v>
      </c>
      <c r="B9" s="160" t="s">
        <v>133</v>
      </c>
      <c r="C9" s="225" t="s">
        <v>165</v>
      </c>
      <c r="D9" s="312">
        <v>73359.290658137674</v>
      </c>
      <c r="E9" s="312">
        <v>-8234.3212104702106</v>
      </c>
      <c r="F9" s="313">
        <v>-0.10091869966156336</v>
      </c>
      <c r="G9" s="321">
        <v>3.9090667793159402E-2</v>
      </c>
      <c r="H9" s="321">
        <v>-8.703225316044956E-3</v>
      </c>
      <c r="I9" s="322">
        <v>4.4593908730279566</v>
      </c>
      <c r="J9" s="322">
        <v>0.53430247600223879</v>
      </c>
      <c r="K9" s="313">
        <v>0.13612495362069116</v>
      </c>
      <c r="L9" s="314">
        <v>327137.75121270417</v>
      </c>
      <c r="M9" s="314">
        <v>6875.6119958114577</v>
      </c>
      <c r="N9" s="313">
        <v>2.1468700648236954E-2</v>
      </c>
      <c r="O9" s="312">
        <v>223627.19042384624</v>
      </c>
      <c r="P9" s="312">
        <v>76463.076962307707</v>
      </c>
      <c r="Q9" s="313">
        <v>0.51957692105617448</v>
      </c>
    </row>
    <row r="10" spans="1:17">
      <c r="A10" s="343"/>
      <c r="B10" s="160" t="s">
        <v>134</v>
      </c>
      <c r="C10" s="225" t="s">
        <v>165</v>
      </c>
      <c r="D10" s="312">
        <v>1483007.1126466247</v>
      </c>
      <c r="E10" s="312">
        <v>251145.84410184971</v>
      </c>
      <c r="F10" s="316">
        <v>0.203875103889364</v>
      </c>
      <c r="G10" s="323">
        <v>6.5650765111776976E-2</v>
      </c>
      <c r="H10" s="323">
        <v>7.5857467512680729E-3</v>
      </c>
      <c r="I10" s="324">
        <v>4.1534066146745161</v>
      </c>
      <c r="J10" s="324">
        <v>0.54244624101242689</v>
      </c>
      <c r="K10" s="316">
        <v>0.15022215280149973</v>
      </c>
      <c r="L10" s="317">
        <v>6159531.5512758456</v>
      </c>
      <c r="M10" s="317">
        <v>1711329.32471155</v>
      </c>
      <c r="N10" s="316">
        <v>0.38472381369975334</v>
      </c>
      <c r="O10" s="312">
        <v>3852262.95638526</v>
      </c>
      <c r="P10" s="312">
        <v>2122646.5239301603</v>
      </c>
      <c r="Q10" s="316">
        <v>1.2272354055501051</v>
      </c>
    </row>
    <row r="11" spans="1:17">
      <c r="A11" s="343"/>
      <c r="B11" s="160" t="s">
        <v>135</v>
      </c>
      <c r="C11" s="225" t="s">
        <v>165</v>
      </c>
      <c r="D11" s="312">
        <v>147491.91222717328</v>
      </c>
      <c r="E11" s="312">
        <v>-4768.7729952698282</v>
      </c>
      <c r="F11" s="313">
        <v>-3.1319792028408094E-2</v>
      </c>
      <c r="G11" s="321">
        <v>3.9383886213532969E-2</v>
      </c>
      <c r="H11" s="321">
        <v>-4.7568676325824982E-3</v>
      </c>
      <c r="I11" s="322">
        <v>4.4650091429768715</v>
      </c>
      <c r="J11" s="322">
        <v>0.54128839137321316</v>
      </c>
      <c r="K11" s="313">
        <v>0.13795283243640211</v>
      </c>
      <c r="L11" s="314">
        <v>658552.73660947091</v>
      </c>
      <c r="M11" s="314">
        <v>61124.326348778442</v>
      </c>
      <c r="N11" s="313">
        <v>0.10231238638635611</v>
      </c>
      <c r="O11" s="312">
        <v>452067.1146273613</v>
      </c>
      <c r="P11" s="312">
        <v>193412.48288564949</v>
      </c>
      <c r="Q11" s="313">
        <v>0.74776346196958099</v>
      </c>
    </row>
    <row r="12" spans="1:17">
      <c r="A12" s="343" t="s">
        <v>68</v>
      </c>
      <c r="B12" s="160" t="s">
        <v>133</v>
      </c>
      <c r="C12" s="225" t="s">
        <v>165</v>
      </c>
      <c r="D12" s="312">
        <v>1179.1960145549297</v>
      </c>
      <c r="E12" s="312">
        <v>-402.35548199225673</v>
      </c>
      <c r="F12" s="316">
        <v>-0.25440555231408629</v>
      </c>
      <c r="G12" s="323">
        <v>0.63930690147024327</v>
      </c>
      <c r="H12" s="323">
        <v>-0.52418085564304318</v>
      </c>
      <c r="I12" s="324">
        <v>7.605206014275173</v>
      </c>
      <c r="J12" s="324">
        <v>0.26106826255720161</v>
      </c>
      <c r="K12" s="316">
        <v>3.5547843924377841E-2</v>
      </c>
      <c r="L12" s="317">
        <v>8968.0286219024656</v>
      </c>
      <c r="M12" s="317">
        <v>-2647.1034301757809</v>
      </c>
      <c r="N12" s="316">
        <v>-0.22790127725686476</v>
      </c>
      <c r="O12" s="312">
        <v>2231.0573921203613</v>
      </c>
      <c r="P12" s="312">
        <v>-798.62320876121521</v>
      </c>
      <c r="Q12" s="316">
        <v>-0.26359980274119715</v>
      </c>
    </row>
    <row r="13" spans="1:17">
      <c r="A13" s="343"/>
      <c r="B13" s="160" t="s">
        <v>134</v>
      </c>
      <c r="C13" s="225" t="s">
        <v>165</v>
      </c>
      <c r="D13" s="312">
        <v>17614.711958564472</v>
      </c>
      <c r="E13" s="312">
        <v>-5349.6674520420784</v>
      </c>
      <c r="F13" s="313">
        <v>-0.23295501944072694</v>
      </c>
      <c r="G13" s="321">
        <v>0.85289249667409617</v>
      </c>
      <c r="H13" s="321">
        <v>-0.3238299145091964</v>
      </c>
      <c r="I13" s="322">
        <v>7.6009879394101514</v>
      </c>
      <c r="J13" s="322">
        <v>9.1633501031564535E-2</v>
      </c>
      <c r="K13" s="313">
        <v>1.2202580366062726E-2</v>
      </c>
      <c r="L13" s="314">
        <v>133889.21315323233</v>
      </c>
      <c r="M13" s="314">
        <v>-38558.451298415806</v>
      </c>
      <c r="N13" s="313">
        <v>-0.22359509142106732</v>
      </c>
      <c r="O13" s="312">
        <v>33736.270258188248</v>
      </c>
      <c r="P13" s="312">
        <v>-10619.448339807539</v>
      </c>
      <c r="Q13" s="313">
        <v>-0.23941554044143878</v>
      </c>
    </row>
    <row r="14" spans="1:17">
      <c r="A14" s="343"/>
      <c r="B14" s="160" t="s">
        <v>135</v>
      </c>
      <c r="C14" s="225" t="s">
        <v>165</v>
      </c>
      <c r="D14" s="312">
        <v>2283.0241346286894</v>
      </c>
      <c r="E14" s="312">
        <v>-721.46960140600186</v>
      </c>
      <c r="F14" s="316">
        <v>-0.24013017326446223</v>
      </c>
      <c r="G14" s="323">
        <v>0.62730657566848613</v>
      </c>
      <c r="H14" s="323">
        <v>-0.5159617051528389</v>
      </c>
      <c r="I14" s="324">
        <v>7.6148986039593227</v>
      </c>
      <c r="J14" s="324">
        <v>0.27585041045459668</v>
      </c>
      <c r="K14" s="316">
        <v>3.7586673800389055E-2</v>
      </c>
      <c r="L14" s="317">
        <v>17384.997295589448</v>
      </c>
      <c r="M14" s="317">
        <v>-4665.1270302522171</v>
      </c>
      <c r="N14" s="316">
        <v>-0.21156919395619539</v>
      </c>
      <c r="O14" s="312">
        <v>4347.0210094451904</v>
      </c>
      <c r="P14" s="312">
        <v>-1408.2048418521881</v>
      </c>
      <c r="Q14" s="316">
        <v>-0.24468281145469589</v>
      </c>
    </row>
    <row r="15" spans="1:17">
      <c r="A15" s="343" t="s">
        <v>69</v>
      </c>
      <c r="B15" s="160" t="s">
        <v>133</v>
      </c>
      <c r="C15" s="225" t="s">
        <v>165</v>
      </c>
      <c r="D15" s="312">
        <v>13594.517631680405</v>
      </c>
      <c r="E15" s="312">
        <v>-238.92969842695311</v>
      </c>
      <c r="F15" s="313">
        <v>-1.7271884059365472E-2</v>
      </c>
      <c r="G15" s="321">
        <v>1.7580506011641734</v>
      </c>
      <c r="H15" s="321">
        <v>-9.6488298073982515E-2</v>
      </c>
      <c r="I15" s="322">
        <v>5.951813143332787</v>
      </c>
      <c r="J15" s="322">
        <v>5.9521655326810752E-2</v>
      </c>
      <c r="K15" s="313">
        <v>1.010161419338635E-2</v>
      </c>
      <c r="L15" s="314">
        <v>80912.028717504742</v>
      </c>
      <c r="M15" s="314">
        <v>-598.67523546583834</v>
      </c>
      <c r="N15" s="313">
        <v>-7.3447437751397336E-3</v>
      </c>
      <c r="O15" s="312">
        <v>32579.586324572563</v>
      </c>
      <c r="P15" s="312">
        <v>-438.48278535503778</v>
      </c>
      <c r="Q15" s="313">
        <v>-1.3280085637206398E-2</v>
      </c>
    </row>
    <row r="16" spans="1:17">
      <c r="A16" s="343"/>
      <c r="B16" s="160" t="s">
        <v>134</v>
      </c>
      <c r="C16" s="225" t="s">
        <v>165</v>
      </c>
      <c r="D16" s="312">
        <v>192694.82940317038</v>
      </c>
      <c r="E16" s="312">
        <v>-10542.034167103615</v>
      </c>
      <c r="F16" s="316">
        <v>-5.187067927496556E-2</v>
      </c>
      <c r="G16" s="323">
        <v>1.8453926730637173</v>
      </c>
      <c r="H16" s="323">
        <v>-7.5622408673400088E-2</v>
      </c>
      <c r="I16" s="324">
        <v>5.8928060789758483</v>
      </c>
      <c r="J16" s="324">
        <v>-0.25034298707190317</v>
      </c>
      <c r="K16" s="316">
        <v>-4.0751572911605013E-2</v>
      </c>
      <c r="L16" s="317">
        <v>1135513.2620942164</v>
      </c>
      <c r="M16" s="317">
        <v>-113001.0865339865</v>
      </c>
      <c r="N16" s="316">
        <v>-9.050844041812231E-2</v>
      </c>
      <c r="O16" s="312">
        <v>457372.24666289613</v>
      </c>
      <c r="P16" s="312">
        <v>-24760.785527469241</v>
      </c>
      <c r="Q16" s="316">
        <v>-5.1356749847607817E-2</v>
      </c>
    </row>
    <row r="17" spans="1:18">
      <c r="A17" s="343"/>
      <c r="B17" s="160" t="s">
        <v>135</v>
      </c>
      <c r="C17" s="225" t="s">
        <v>165</v>
      </c>
      <c r="D17" s="312">
        <v>26796.442434332694</v>
      </c>
      <c r="E17" s="312">
        <v>851.03106426644445</v>
      </c>
      <c r="F17" s="313">
        <v>3.2800831412073753E-2</v>
      </c>
      <c r="G17" s="321">
        <v>1.8350310875917557</v>
      </c>
      <c r="H17" s="321">
        <v>3.2107174605404687E-2</v>
      </c>
      <c r="I17" s="322">
        <v>5.9209389817483524</v>
      </c>
      <c r="J17" s="322">
        <v>-0.17632987821438562</v>
      </c>
      <c r="K17" s="313">
        <v>-2.8919485471969694E-2</v>
      </c>
      <c r="L17" s="314">
        <v>158660.10058161616</v>
      </c>
      <c r="M17" s="314">
        <v>463.95177598806913</v>
      </c>
      <c r="N17" s="313">
        <v>2.9327627726141161E-3</v>
      </c>
      <c r="O17" s="312">
        <v>64154.19469845295</v>
      </c>
      <c r="P17" s="312">
        <v>2944.2181601686752</v>
      </c>
      <c r="Q17" s="313">
        <v>4.8100298785888118E-2</v>
      </c>
    </row>
    <row r="18" spans="1:18">
      <c r="A18" s="343" t="s">
        <v>111</v>
      </c>
      <c r="B18" s="160" t="s">
        <v>133</v>
      </c>
      <c r="C18" s="225" t="s">
        <v>165</v>
      </c>
      <c r="D18" s="312">
        <v>4040.7356402906753</v>
      </c>
      <c r="E18" s="312">
        <v>-184671.76112372032</v>
      </c>
      <c r="F18" s="316">
        <v>-0.97858787462632268</v>
      </c>
      <c r="G18" s="323">
        <v>2.5798576807488601E-3</v>
      </c>
      <c r="H18" s="323">
        <v>-0.13262385753283321</v>
      </c>
      <c r="I18" s="324">
        <v>5.3880619218599763</v>
      </c>
      <c r="J18" s="324">
        <v>1.7764808476890237</v>
      </c>
      <c r="K18" s="316">
        <v>0.49188452680570638</v>
      </c>
      <c r="L18" s="317">
        <v>21771.733839752676</v>
      </c>
      <c r="M18" s="317">
        <v>-659778.74793269671</v>
      </c>
      <c r="N18" s="316">
        <v>-0.96805558146898707</v>
      </c>
      <c r="O18" s="312">
        <v>13882.174847602844</v>
      </c>
      <c r="P18" s="312">
        <v>-258503.11652309354</v>
      </c>
      <c r="Q18" s="316">
        <v>-0.94903478533020269</v>
      </c>
    </row>
    <row r="19" spans="1:18">
      <c r="A19" s="343"/>
      <c r="B19" s="160" t="s">
        <v>134</v>
      </c>
      <c r="C19" s="225" t="s">
        <v>165</v>
      </c>
      <c r="D19" s="312">
        <v>1627632.3964514816</v>
      </c>
      <c r="E19" s="312">
        <v>-828492.05173430825</v>
      </c>
      <c r="F19" s="313">
        <v>-0.33731680507731265</v>
      </c>
      <c r="G19" s="321">
        <v>8.9997615261122765E-2</v>
      </c>
      <c r="H19" s="321">
        <v>-6.0808792578173759E-2</v>
      </c>
      <c r="I19" s="322">
        <v>3.6432976271987743</v>
      </c>
      <c r="J19" s="322">
        <v>3.5772168281602124E-2</v>
      </c>
      <c r="K19" s="313">
        <v>9.9159849844384553E-3</v>
      </c>
      <c r="L19" s="314">
        <v>5929949.2479435373</v>
      </c>
      <c r="M19" s="314">
        <v>-2930582.2291555908</v>
      </c>
      <c r="N19" s="313">
        <v>-0.33074564846701965</v>
      </c>
      <c r="O19" s="312">
        <v>2457307.6820961921</v>
      </c>
      <c r="P19" s="312">
        <v>-1134046.1130206641</v>
      </c>
      <c r="Q19" s="313">
        <v>-0.31577120431927935</v>
      </c>
    </row>
    <row r="20" spans="1:18">
      <c r="A20" s="343"/>
      <c r="B20" s="160" t="s">
        <v>135</v>
      </c>
      <c r="C20" s="225" t="s">
        <v>165</v>
      </c>
      <c r="D20" s="312">
        <v>9457.1969438737469</v>
      </c>
      <c r="E20" s="312">
        <v>-361222.00136618578</v>
      </c>
      <c r="F20" s="316">
        <v>-0.97448684202677283</v>
      </c>
      <c r="G20" s="323">
        <v>3.0770961391962111E-3</v>
      </c>
      <c r="H20" s="323">
        <v>-0.13191001757855689</v>
      </c>
      <c r="I20" s="324">
        <v>5.0425959485965235</v>
      </c>
      <c r="J20" s="324">
        <v>1.4369573459295331</v>
      </c>
      <c r="K20" s="316">
        <v>0.39853060838284116</v>
      </c>
      <c r="L20" s="317">
        <v>47688.822994257178</v>
      </c>
      <c r="M20" s="317">
        <v>-1288846.4036381464</v>
      </c>
      <c r="N20" s="316">
        <v>-0.96431906765793518</v>
      </c>
      <c r="O20" s="312">
        <v>31746.783466100693</v>
      </c>
      <c r="P20" s="312">
        <v>-510095.54426568747</v>
      </c>
      <c r="Q20" s="316">
        <v>-0.94140955432737006</v>
      </c>
      <c r="R20" s="230"/>
    </row>
    <row r="21" spans="1:18">
      <c r="D21" s="207"/>
      <c r="E21" s="207"/>
      <c r="F21" s="208"/>
      <c r="G21" s="209"/>
      <c r="H21" s="209"/>
      <c r="I21" s="210"/>
      <c r="J21" s="210"/>
      <c r="K21" s="208"/>
      <c r="L21" s="211"/>
      <c r="M21" s="211"/>
      <c r="N21" s="208"/>
      <c r="O21" s="207"/>
      <c r="P21" s="207"/>
      <c r="Q21" s="208"/>
    </row>
    <row r="22" spans="1:18">
      <c r="D22" s="212"/>
      <c r="E22" s="212"/>
      <c r="F22" s="213"/>
      <c r="G22" s="214"/>
      <c r="H22" s="214"/>
      <c r="I22" s="215"/>
      <c r="J22" s="215"/>
      <c r="K22" s="213"/>
      <c r="L22" s="216"/>
      <c r="M22" s="216"/>
      <c r="N22" s="213"/>
      <c r="O22" s="212"/>
      <c r="P22" s="212"/>
      <c r="Q22" s="213"/>
    </row>
    <row r="23" spans="1:18">
      <c r="D23" s="207"/>
      <c r="E23" s="207"/>
      <c r="F23" s="208"/>
      <c r="G23" s="209"/>
      <c r="H23" s="209"/>
      <c r="I23" s="210"/>
      <c r="J23" s="210"/>
      <c r="K23" s="208"/>
      <c r="L23" s="211"/>
      <c r="M23" s="211"/>
      <c r="N23" s="208"/>
      <c r="O23" s="207"/>
      <c r="P23" s="207"/>
      <c r="Q23" s="208"/>
    </row>
  </sheetData>
  <mergeCells count="14">
    <mergeCell ref="A15:A17"/>
    <mergeCell ref="A18:A20"/>
    <mergeCell ref="L1:N1"/>
    <mergeCell ref="O1:Q1"/>
    <mergeCell ref="A3:A5"/>
    <mergeCell ref="A6:A8"/>
    <mergeCell ref="A9:A11"/>
    <mergeCell ref="A12:A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CFF66"/>
  </sheetPr>
  <dimension ref="A1:R38"/>
  <sheetViews>
    <sheetView topLeftCell="E8" zoomScale="60" zoomScaleNormal="60" workbookViewId="0">
      <selection activeCell="M4" sqref="M4:S210"/>
    </sheetView>
  </sheetViews>
  <sheetFormatPr defaultRowHeight="14.5"/>
  <cols>
    <col min="1" max="1" width="31.26953125" bestFit="1" customWidth="1"/>
    <col min="2" max="2" width="31" bestFit="1" customWidth="1"/>
    <col min="3" max="3" width="17.26953125" bestFit="1" customWidth="1"/>
    <col min="4" max="4" width="13.54296875" bestFit="1" customWidth="1"/>
    <col min="5" max="5" width="11.542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4.81640625" bestFit="1" customWidth="1"/>
    <col min="13" max="13" width="13" bestFit="1" customWidth="1"/>
    <col min="15" max="15" width="13.54296875" bestFit="1" customWidth="1"/>
    <col min="16" max="16" width="11.81640625" bestFit="1" customWidth="1"/>
  </cols>
  <sheetData>
    <row r="1" spans="1:17">
      <c r="A1" s="345" t="s">
        <v>0</v>
      </c>
      <c r="B1" s="345" t="s">
        <v>1</v>
      </c>
      <c r="C1" s="345" t="s">
        <v>114</v>
      </c>
      <c r="D1" s="345" t="s">
        <v>3</v>
      </c>
      <c r="E1" s="345"/>
      <c r="F1" s="345"/>
      <c r="G1" s="345" t="s">
        <v>4</v>
      </c>
      <c r="H1" s="345"/>
      <c r="I1" s="345" t="s">
        <v>5</v>
      </c>
      <c r="J1" s="345"/>
      <c r="K1" s="345"/>
      <c r="L1" s="345" t="s">
        <v>6</v>
      </c>
      <c r="M1" s="345"/>
      <c r="N1" s="345"/>
      <c r="O1" s="345" t="s">
        <v>7</v>
      </c>
      <c r="P1" s="345"/>
      <c r="Q1" s="345"/>
    </row>
    <row r="2" spans="1:17" ht="29">
      <c r="A2" s="344"/>
      <c r="B2" s="344"/>
      <c r="C2" s="344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43" t="s">
        <v>299</v>
      </c>
      <c r="B3" s="343" t="s">
        <v>133</v>
      </c>
      <c r="C3" s="160" t="s">
        <v>115</v>
      </c>
      <c r="D3" s="312">
        <v>281070530.23549592</v>
      </c>
      <c r="E3" s="312">
        <v>28381127.780944228</v>
      </c>
      <c r="F3" s="313">
        <v>0.11231625665840422</v>
      </c>
      <c r="G3" s="321">
        <v>81.411083613823578</v>
      </c>
      <c r="H3" s="321">
        <v>0.20695229343959909</v>
      </c>
      <c r="I3" s="322">
        <v>3.0577053685901459</v>
      </c>
      <c r="J3" s="322">
        <v>4.4961420158033505E-2</v>
      </c>
      <c r="K3" s="313">
        <v>1.4923744243659425E-2</v>
      </c>
      <c r="L3" s="314">
        <v>859430869.25355482</v>
      </c>
      <c r="M3" s="314">
        <v>98142401.175677657</v>
      </c>
      <c r="N3" s="313">
        <v>0.12891617999083893</v>
      </c>
      <c r="O3" s="312">
        <v>307958782.54124361</v>
      </c>
      <c r="P3" s="312">
        <v>30714670.969488144</v>
      </c>
      <c r="Q3" s="313">
        <v>0.11078565671011074</v>
      </c>
    </row>
    <row r="4" spans="1:17">
      <c r="A4" s="343"/>
      <c r="B4" s="343"/>
      <c r="C4" s="160" t="s">
        <v>13</v>
      </c>
      <c r="D4" s="312">
        <v>64177951.61590302</v>
      </c>
      <c r="E4" s="312">
        <v>5689340.9006693736</v>
      </c>
      <c r="F4" s="316">
        <v>9.7272628484361606E-2</v>
      </c>
      <c r="G4" s="323">
        <v>18.588916386177488</v>
      </c>
      <c r="H4" s="323">
        <v>-0.20695229343954225</v>
      </c>
      <c r="I4" s="324">
        <v>1.8701990272787661</v>
      </c>
      <c r="J4" s="324">
        <v>0.13522061464996282</v>
      </c>
      <c r="K4" s="316">
        <v>7.7937923414896762E-2</v>
      </c>
      <c r="L4" s="317">
        <v>120025542.68480554</v>
      </c>
      <c r="M4" s="317">
        <v>18549065.709225461</v>
      </c>
      <c r="N4" s="316">
        <v>0.18279177856843828</v>
      </c>
      <c r="O4" s="312">
        <v>47751634.967600942</v>
      </c>
      <c r="P4" s="312">
        <v>-108861.3058738932</v>
      </c>
      <c r="Q4" s="316">
        <v>-2.2745544728968079E-3</v>
      </c>
    </row>
    <row r="5" spans="1:17">
      <c r="A5" s="343"/>
      <c r="B5" s="343" t="s">
        <v>134</v>
      </c>
      <c r="C5" s="160" t="s">
        <v>115</v>
      </c>
      <c r="D5" s="312">
        <v>3315647310.2785006</v>
      </c>
      <c r="E5" s="312">
        <v>236451747.06046391</v>
      </c>
      <c r="F5" s="313">
        <v>7.6790103845613022E-2</v>
      </c>
      <c r="G5" s="321">
        <v>81.266481448642764</v>
      </c>
      <c r="H5" s="321">
        <v>-0.56798683812904471</v>
      </c>
      <c r="I5" s="322">
        <v>3.0626103092135613</v>
      </c>
      <c r="J5" s="322">
        <v>4.6595100771856135E-2</v>
      </c>
      <c r="K5" s="313">
        <v>1.5449226065385322E-2</v>
      </c>
      <c r="L5" s="314">
        <v>10154535634.175152</v>
      </c>
      <c r="M5" s="314">
        <v>867634985.74333191</v>
      </c>
      <c r="N5" s="313">
        <v>9.3425677584893743E-2</v>
      </c>
      <c r="O5" s="312">
        <v>3725123276.5366864</v>
      </c>
      <c r="P5" s="312">
        <v>247639927.16654539</v>
      </c>
      <c r="Q5" s="313">
        <v>7.1212397670113697E-2</v>
      </c>
    </row>
    <row r="6" spans="1:17">
      <c r="A6" s="343"/>
      <c r="B6" s="343"/>
      <c r="C6" s="160" t="s">
        <v>13</v>
      </c>
      <c r="D6" s="312">
        <v>764321763.28574634</v>
      </c>
      <c r="E6" s="312">
        <v>80805076.174788475</v>
      </c>
      <c r="F6" s="316">
        <v>0.11821960999420499</v>
      </c>
      <c r="G6" s="323">
        <v>18.733518551355736</v>
      </c>
      <c r="H6" s="323">
        <v>0.56798683813007145</v>
      </c>
      <c r="I6" s="324">
        <v>1.8041934262764532</v>
      </c>
      <c r="J6" s="324">
        <v>7.4327312990822625E-2</v>
      </c>
      <c r="K6" s="316">
        <v>4.2967090007705072E-2</v>
      </c>
      <c r="L6" s="317">
        <v>1378984300.8801708</v>
      </c>
      <c r="M6" s="317">
        <v>196591945.98166776</v>
      </c>
      <c r="N6" s="316">
        <v>0.16626625262520686</v>
      </c>
      <c r="O6" s="312">
        <v>602517513.54250336</v>
      </c>
      <c r="P6" s="312">
        <v>24416662.010757327</v>
      </c>
      <c r="Q6" s="316">
        <v>4.2235990391750015E-2</v>
      </c>
    </row>
    <row r="7" spans="1:17">
      <c r="A7" s="343"/>
      <c r="B7" s="343" t="s">
        <v>135</v>
      </c>
      <c r="C7" s="160" t="s">
        <v>115</v>
      </c>
      <c r="D7" s="312">
        <v>556478936.23133063</v>
      </c>
      <c r="E7" s="312">
        <v>50634648.261334836</v>
      </c>
      <c r="F7" s="313">
        <v>0.10009927850433341</v>
      </c>
      <c r="G7" s="321">
        <v>81.39656060628711</v>
      </c>
      <c r="H7" s="321">
        <v>-2.7221497194716449E-2</v>
      </c>
      <c r="I7" s="322">
        <v>3.0567901986643577</v>
      </c>
      <c r="J7" s="322">
        <v>7.0105041016196523E-2</v>
      </c>
      <c r="K7" s="313">
        <v>2.3472524660550467E-2</v>
      </c>
      <c r="L7" s="314">
        <v>1701039358.0350997</v>
      </c>
      <c r="M7" s="314">
        <v>190241731.07401109</v>
      </c>
      <c r="N7" s="313">
        <v>0.12592138594808031</v>
      </c>
      <c r="O7" s="312">
        <v>611956114.34115016</v>
      </c>
      <c r="P7" s="312">
        <v>55973480.005977988</v>
      </c>
      <c r="Q7" s="313">
        <v>0.10067487102885767</v>
      </c>
    </row>
    <row r="8" spans="1:17">
      <c r="A8" s="343"/>
      <c r="B8" s="343"/>
      <c r="C8" s="160" t="s">
        <v>13</v>
      </c>
      <c r="D8" s="312">
        <v>127185007.41244425</v>
      </c>
      <c r="E8" s="312">
        <v>11780472.370121211</v>
      </c>
      <c r="F8" s="316">
        <v>0.10207980445309955</v>
      </c>
      <c r="G8" s="323">
        <v>18.603439393714172</v>
      </c>
      <c r="H8" s="323">
        <v>2.7221497195967004E-2</v>
      </c>
      <c r="I8" s="324">
        <v>1.8664161603312006</v>
      </c>
      <c r="J8" s="324">
        <v>0.13473638867606907</v>
      </c>
      <c r="K8" s="316">
        <v>7.7806757855286748E-2</v>
      </c>
      <c r="L8" s="317">
        <v>237380153.18642947</v>
      </c>
      <c r="M8" s="317">
        <v>37536454.29637289</v>
      </c>
      <c r="N8" s="316">
        <v>0.1878290609353836</v>
      </c>
      <c r="O8" s="312">
        <v>94726089.278019786</v>
      </c>
      <c r="P8" s="312">
        <v>-89766.777662277222</v>
      </c>
      <c r="Q8" s="316">
        <v>-9.4674858611792001E-4</v>
      </c>
    </row>
    <row r="9" spans="1:17">
      <c r="A9" s="343" t="s">
        <v>300</v>
      </c>
      <c r="B9" s="343" t="s">
        <v>133</v>
      </c>
      <c r="C9" s="160" t="s">
        <v>115</v>
      </c>
      <c r="D9" s="312">
        <v>280329089.08667934</v>
      </c>
      <c r="E9" s="312">
        <v>28352327.904102951</v>
      </c>
      <c r="F9" s="313">
        <v>0.11251961399551257</v>
      </c>
      <c r="G9" s="321">
        <v>81.37859598661457</v>
      </c>
      <c r="H9" s="321">
        <v>0.20890708387531731</v>
      </c>
      <c r="I9" s="322">
        <v>3.0492480660673782</v>
      </c>
      <c r="J9" s="322">
        <v>4.4681165274937484E-2</v>
      </c>
      <c r="K9" s="313">
        <v>1.4871083503966256E-2</v>
      </c>
      <c r="L9" s="314">
        <v>854792932.75998676</v>
      </c>
      <c r="M9" s="314">
        <v>97711896.341936231</v>
      </c>
      <c r="N9" s="313">
        <v>0.12906398607504013</v>
      </c>
      <c r="O9" s="312">
        <v>306226658.13444573</v>
      </c>
      <c r="P9" s="312">
        <v>30681642.42731142</v>
      </c>
      <c r="Q9" s="313">
        <v>0.11134892913440213</v>
      </c>
    </row>
    <row r="10" spans="1:17">
      <c r="A10" s="343"/>
      <c r="B10" s="343"/>
      <c r="C10" s="160" t="s">
        <v>13</v>
      </c>
      <c r="D10" s="312">
        <v>64146120.503803097</v>
      </c>
      <c r="E10" s="312">
        <v>5690792.3327939659</v>
      </c>
      <c r="F10" s="316">
        <v>9.7352842090728517E-2</v>
      </c>
      <c r="G10" s="323">
        <v>18.621404013386545</v>
      </c>
      <c r="H10" s="323">
        <v>-0.20890708387520363</v>
      </c>
      <c r="I10" s="324">
        <v>1.8674151866511053</v>
      </c>
      <c r="J10" s="324">
        <v>0.13535746139291294</v>
      </c>
      <c r="K10" s="316">
        <v>7.8148354652981117E-2</v>
      </c>
      <c r="L10" s="317">
        <v>119787439.59355375</v>
      </c>
      <c r="M10" s="317">
        <v>18539436.852454543</v>
      </c>
      <c r="N10" s="316">
        <v>0.1831091611738915</v>
      </c>
      <c r="O10" s="312">
        <v>47674293.456782699</v>
      </c>
      <c r="P10" s="312">
        <v>-104818.99711412936</v>
      </c>
      <c r="Q10" s="316">
        <v>-2.1938247014377178E-3</v>
      </c>
    </row>
    <row r="11" spans="1:17">
      <c r="A11" s="343"/>
      <c r="B11" s="343" t="s">
        <v>134</v>
      </c>
      <c r="C11" s="160" t="s">
        <v>115</v>
      </c>
      <c r="D11" s="312">
        <v>3305674828.9702163</v>
      </c>
      <c r="E11" s="312">
        <v>236552970.83911324</v>
      </c>
      <c r="F11" s="313">
        <v>7.7075131511121789E-2</v>
      </c>
      <c r="G11" s="321">
        <v>81.229949376430284</v>
      </c>
      <c r="H11" s="321">
        <v>-0.56678312750476323</v>
      </c>
      <c r="I11" s="322">
        <v>3.053602863448972</v>
      </c>
      <c r="J11" s="322">
        <v>4.6913992908062419E-2</v>
      </c>
      <c r="K11" s="313">
        <v>1.5603208355782583E-2</v>
      </c>
      <c r="L11" s="314">
        <v>10094218123.374643</v>
      </c>
      <c r="M11" s="314">
        <v>866323590.19801903</v>
      </c>
      <c r="N11" s="313">
        <v>9.3880959202921721E-2</v>
      </c>
      <c r="O11" s="312">
        <v>3701663270.5594501</v>
      </c>
      <c r="P11" s="312">
        <v>248652140.41360521</v>
      </c>
      <c r="Q11" s="313">
        <v>7.2010234268518811E-2</v>
      </c>
    </row>
    <row r="12" spans="1:17">
      <c r="A12" s="343"/>
      <c r="B12" s="343"/>
      <c r="C12" s="160" t="s">
        <v>13</v>
      </c>
      <c r="D12" s="312">
        <v>763852302.76691937</v>
      </c>
      <c r="E12" s="312">
        <v>80841570.536446571</v>
      </c>
      <c r="F12" s="316">
        <v>0.11836061531924461</v>
      </c>
      <c r="G12" s="323">
        <v>18.770050623568338</v>
      </c>
      <c r="H12" s="323">
        <v>0.56678312750585746</v>
      </c>
      <c r="I12" s="324">
        <v>1.8009173836324823</v>
      </c>
      <c r="J12" s="324">
        <v>7.4908781847031092E-2</v>
      </c>
      <c r="K12" s="316">
        <v>4.3400004941772888E-2</v>
      </c>
      <c r="L12" s="317">
        <v>1375634890.5806472</v>
      </c>
      <c r="M12" s="317">
        <v>196752491.6390717</v>
      </c>
      <c r="N12" s="316">
        <v>0.1668974715507841</v>
      </c>
      <c r="O12" s="312">
        <v>601363253.01548815</v>
      </c>
      <c r="P12" s="312">
        <v>24518130.547978282</v>
      </c>
      <c r="Q12" s="316">
        <v>4.2503836113062111E-2</v>
      </c>
    </row>
    <row r="13" spans="1:17">
      <c r="A13" s="343"/>
      <c r="B13" s="343" t="s">
        <v>135</v>
      </c>
      <c r="C13" s="160" t="s">
        <v>115</v>
      </c>
      <c r="D13" s="312">
        <v>555079626.61949325</v>
      </c>
      <c r="E13" s="312">
        <v>50609553.194220722</v>
      </c>
      <c r="F13" s="313">
        <v>0.10032221108893498</v>
      </c>
      <c r="G13" s="321">
        <v>81.365675614296222</v>
      </c>
      <c r="H13" s="321">
        <v>-2.5440663544216591E-2</v>
      </c>
      <c r="I13" s="322">
        <v>3.0488661894520828</v>
      </c>
      <c r="J13" s="322">
        <v>7.0103102486936297E-2</v>
      </c>
      <c r="K13" s="313">
        <v>2.3534299452582331E-2</v>
      </c>
      <c r="L13" s="314">
        <v>1692363506.0538592</v>
      </c>
      <c r="M13" s="314">
        <v>189666672.85606027</v>
      </c>
      <c r="N13" s="313">
        <v>0.1262175234990294</v>
      </c>
      <c r="O13" s="312">
        <v>608674502.47740388</v>
      </c>
      <c r="P13" s="312">
        <v>55972260.08897388</v>
      </c>
      <c r="Q13" s="313">
        <v>0.10127018817057286</v>
      </c>
    </row>
    <row r="14" spans="1:17">
      <c r="A14" s="343"/>
      <c r="B14" s="343"/>
      <c r="C14" s="160" t="s">
        <v>13</v>
      </c>
      <c r="D14" s="312">
        <v>127124045.17300257</v>
      </c>
      <c r="E14" s="312">
        <v>11784369.702349722</v>
      </c>
      <c r="F14" s="316">
        <v>0.10217099757098025</v>
      </c>
      <c r="G14" s="323">
        <v>18.634324385705032</v>
      </c>
      <c r="H14" s="323">
        <v>2.5440663545282405E-2</v>
      </c>
      <c r="I14" s="324">
        <v>1.8637462404767418</v>
      </c>
      <c r="J14" s="324">
        <v>0.13496134864077525</v>
      </c>
      <c r="K14" s="316">
        <v>7.8067172658737513E-2</v>
      </c>
      <c r="L14" s="317">
        <v>236926961.26537904</v>
      </c>
      <c r="M14" s="317">
        <v>37529472.882450968</v>
      </c>
      <c r="N14" s="316">
        <v>0.18821437113780692</v>
      </c>
      <c r="O14" s="312">
        <v>94578441.469529271</v>
      </c>
      <c r="P14" s="312">
        <v>-78563.300419986248</v>
      </c>
      <c r="Q14" s="316">
        <v>-8.2997872805001035E-4</v>
      </c>
    </row>
    <row r="15" spans="1:17">
      <c r="A15" s="343" t="s">
        <v>67</v>
      </c>
      <c r="B15" s="343" t="s">
        <v>133</v>
      </c>
      <c r="C15" s="160" t="s">
        <v>115</v>
      </c>
      <c r="D15" s="312">
        <v>157685198.0427559</v>
      </c>
      <c r="E15" s="312">
        <v>15095449.949698776</v>
      </c>
      <c r="F15" s="313">
        <v>0.10586630631991271</v>
      </c>
      <c r="G15" s="321">
        <v>84.025072179513472</v>
      </c>
      <c r="H15" s="321">
        <v>0.50236712017409957</v>
      </c>
      <c r="I15" s="322">
        <v>3.3323785606029568</v>
      </c>
      <c r="J15" s="322">
        <v>3.5632728195116758E-2</v>
      </c>
      <c r="K15" s="313">
        <v>1.0808454763129777E-2</v>
      </c>
      <c r="L15" s="314">
        <v>525466773.28211111</v>
      </c>
      <c r="M15" s="314">
        <v>55384615.512241244</v>
      </c>
      <c r="N15" s="313">
        <v>0.11781901226584088</v>
      </c>
      <c r="O15" s="312">
        <v>209947680.47459257</v>
      </c>
      <c r="P15" s="312">
        <v>20882622.609283745</v>
      </c>
      <c r="Q15" s="313">
        <v>0.11045204674552112</v>
      </c>
    </row>
    <row r="16" spans="1:17">
      <c r="A16" s="343"/>
      <c r="B16" s="343"/>
      <c r="C16" s="160" t="s">
        <v>13</v>
      </c>
      <c r="D16" s="312">
        <v>29979262.043482777</v>
      </c>
      <c r="E16" s="312">
        <v>1849266.3354349248</v>
      </c>
      <c r="F16" s="316">
        <v>6.5740014844931485E-2</v>
      </c>
      <c r="G16" s="323">
        <v>15.97492782048678</v>
      </c>
      <c r="H16" s="323">
        <v>-0.50236712017356666</v>
      </c>
      <c r="I16" s="324">
        <v>1.9544390627810071</v>
      </c>
      <c r="J16" s="324">
        <v>8.4566346476782739E-2</v>
      </c>
      <c r="K16" s="316">
        <v>4.5225723515516535E-2</v>
      </c>
      <c r="L16" s="317">
        <v>58592640.811130695</v>
      </c>
      <c r="M16" s="317">
        <v>5993129.3268970847</v>
      </c>
      <c r="N16" s="316">
        <v>0.11393887809573078</v>
      </c>
      <c r="O16" s="312">
        <v>29785714.829371214</v>
      </c>
      <c r="P16" s="312">
        <v>-1289833.1541488022</v>
      </c>
      <c r="Q16" s="316">
        <v>-4.150636876404646E-2</v>
      </c>
    </row>
    <row r="17" spans="1:17">
      <c r="A17" s="343"/>
      <c r="B17" s="343" t="s">
        <v>134</v>
      </c>
      <c r="C17" s="160" t="s">
        <v>115</v>
      </c>
      <c r="D17" s="312">
        <v>1891113618.4466002</v>
      </c>
      <c r="E17" s="312">
        <v>108204927.95152783</v>
      </c>
      <c r="F17" s="313">
        <v>6.0690111910039451E-2</v>
      </c>
      <c r="G17" s="321">
        <v>83.717100818722727</v>
      </c>
      <c r="H17" s="321">
        <v>-0.32209133073354224</v>
      </c>
      <c r="I17" s="322">
        <v>3.3231980235118432</v>
      </c>
      <c r="J17" s="322">
        <v>5.1209540055592306E-2</v>
      </c>
      <c r="K17" s="313">
        <v>1.5650892512157896E-2</v>
      </c>
      <c r="L17" s="314">
        <v>6284545039.0580721</v>
      </c>
      <c r="M17" s="314">
        <v>450888336.70413017</v>
      </c>
      <c r="N17" s="313">
        <v>7.7290858840252288E-2</v>
      </c>
      <c r="O17" s="312">
        <v>2534753565.2626719</v>
      </c>
      <c r="P17" s="312">
        <v>155433013.84880161</v>
      </c>
      <c r="Q17" s="313">
        <v>6.5326638630695738E-2</v>
      </c>
    </row>
    <row r="18" spans="1:17">
      <c r="A18" s="343"/>
      <c r="B18" s="343"/>
      <c r="C18" s="160" t="s">
        <v>13</v>
      </c>
      <c r="D18" s="312">
        <v>367819861.03633344</v>
      </c>
      <c r="E18" s="312">
        <v>29208050.329597592</v>
      </c>
      <c r="F18" s="316">
        <v>8.6258214882215176E-2</v>
      </c>
      <c r="G18" s="323">
        <v>16.282899181277728</v>
      </c>
      <c r="H18" s="323">
        <v>0.32209133073270912</v>
      </c>
      <c r="I18" s="324">
        <v>1.9157086613631811</v>
      </c>
      <c r="J18" s="324">
        <v>4.5306409165567052E-2</v>
      </c>
      <c r="K18" s="316">
        <v>2.422281576721513E-2</v>
      </c>
      <c r="L18" s="317">
        <v>704635693.60870564</v>
      </c>
      <c r="M18" s="317">
        <v>71295400.242114782</v>
      </c>
      <c r="N18" s="316">
        <v>0.11257044749693114</v>
      </c>
      <c r="O18" s="312">
        <v>389221070.6032334</v>
      </c>
      <c r="P18" s="312">
        <v>5301110.3006383777</v>
      </c>
      <c r="Q18" s="316">
        <v>1.3807852804684054E-2</v>
      </c>
    </row>
    <row r="19" spans="1:17">
      <c r="A19" s="343"/>
      <c r="B19" s="343" t="s">
        <v>135</v>
      </c>
      <c r="C19" s="160" t="s">
        <v>115</v>
      </c>
      <c r="D19" s="312">
        <v>314662022.96240586</v>
      </c>
      <c r="E19" s="312">
        <v>25949160.273394823</v>
      </c>
      <c r="F19" s="313">
        <v>8.9878781401388871E-2</v>
      </c>
      <c r="G19" s="321">
        <v>84.022324485046084</v>
      </c>
      <c r="H19" s="321">
        <v>0.32374276945222391</v>
      </c>
      <c r="I19" s="322">
        <v>3.3149271773769144</v>
      </c>
      <c r="J19" s="322">
        <v>5.5863009287822507E-2</v>
      </c>
      <c r="K19" s="313">
        <v>1.714081294710347E-2</v>
      </c>
      <c r="L19" s="314">
        <v>1043081691.6064779</v>
      </c>
      <c r="M19" s="314">
        <v>102147945.95029593</v>
      </c>
      <c r="N19" s="313">
        <v>0.10856018972840717</v>
      </c>
      <c r="O19" s="312">
        <v>418749513.90353227</v>
      </c>
      <c r="P19" s="312">
        <v>35471176.12050736</v>
      </c>
      <c r="Q19" s="313">
        <v>9.2546780299876244E-2</v>
      </c>
    </row>
    <row r="20" spans="1:17">
      <c r="A20" s="343"/>
      <c r="B20" s="343"/>
      <c r="C20" s="160" t="s">
        <v>13</v>
      </c>
      <c r="D20" s="312">
        <v>59836093.926051497</v>
      </c>
      <c r="E20" s="312">
        <v>3605402.290507108</v>
      </c>
      <c r="F20" s="316">
        <v>6.4118049869905408E-2</v>
      </c>
      <c r="G20" s="323">
        <v>15.977675514954219</v>
      </c>
      <c r="H20" s="323">
        <v>-0.32374276945222569</v>
      </c>
      <c r="I20" s="324">
        <v>1.9539563221880885</v>
      </c>
      <c r="J20" s="324">
        <v>8.97145521962468E-2</v>
      </c>
      <c r="K20" s="316">
        <v>4.8123882663909739E-2</v>
      </c>
      <c r="L20" s="317">
        <v>116917114.0218486</v>
      </c>
      <c r="M20" s="317">
        <v>12089509.919335887</v>
      </c>
      <c r="N20" s="316">
        <v>0.11532754204239322</v>
      </c>
      <c r="O20" s="312">
        <v>59271475.704021573</v>
      </c>
      <c r="P20" s="312">
        <v>-2868175.7630046234</v>
      </c>
      <c r="Q20" s="316">
        <v>-4.6156933540681233E-2</v>
      </c>
    </row>
    <row r="21" spans="1:17">
      <c r="A21" s="343" t="s">
        <v>68</v>
      </c>
      <c r="B21" s="343" t="s">
        <v>133</v>
      </c>
      <c r="C21" s="160" t="s">
        <v>115</v>
      </c>
      <c r="D21" s="312">
        <v>182965.52443542873</v>
      </c>
      <c r="E21" s="312">
        <v>48253.827849880821</v>
      </c>
      <c r="F21" s="313">
        <v>0.35820072846634737</v>
      </c>
      <c r="G21" s="321">
        <v>99.195656242818089</v>
      </c>
      <c r="H21" s="321">
        <v>9.3344329847440122E-2</v>
      </c>
      <c r="I21" s="322">
        <v>5.4263829805119874</v>
      </c>
      <c r="J21" s="322">
        <v>-0.69402693607114152</v>
      </c>
      <c r="K21" s="313">
        <v>-0.11339549891759526</v>
      </c>
      <c r="L21" s="314">
        <v>992841.00781686069</v>
      </c>
      <c r="M21" s="314">
        <v>168350.20415493567</v>
      </c>
      <c r="N21" s="313">
        <v>0.2041868792316647</v>
      </c>
      <c r="O21" s="312">
        <v>409386.98663294315</v>
      </c>
      <c r="P21" s="312">
        <v>55451.020635423483</v>
      </c>
      <c r="Q21" s="313">
        <v>0.15666964073329603</v>
      </c>
    </row>
    <row r="22" spans="1:17">
      <c r="A22" s="343"/>
      <c r="B22" s="343"/>
      <c r="C22" s="160" t="s">
        <v>13</v>
      </c>
      <c r="D22" s="312">
        <v>1483.6050582587718</v>
      </c>
      <c r="E22" s="312">
        <v>263.36021357178674</v>
      </c>
      <c r="F22" s="316">
        <v>0.21582571294480118</v>
      </c>
      <c r="G22" s="323">
        <v>0.80434375718186601</v>
      </c>
      <c r="H22" s="323">
        <v>-9.3344329847523277E-2</v>
      </c>
      <c r="I22" s="324">
        <v>1.6892375178396841</v>
      </c>
      <c r="J22" s="324">
        <v>-2.1968538023595663E-3</v>
      </c>
      <c r="K22" s="316">
        <v>-1.2988111387537086E-3</v>
      </c>
      <c r="L22" s="317">
        <v>2506.1613260674476</v>
      </c>
      <c r="M22" s="317">
        <v>442.19725394487386</v>
      </c>
      <c r="N22" s="316">
        <v>0.21424658496604532</v>
      </c>
      <c r="O22" s="312">
        <v>2840.1792008876801</v>
      </c>
      <c r="P22" s="312">
        <v>411.01845669746399</v>
      </c>
      <c r="Q22" s="316">
        <v>0.16920183552302584</v>
      </c>
    </row>
    <row r="23" spans="1:17">
      <c r="A23" s="343"/>
      <c r="B23" s="343" t="s">
        <v>134</v>
      </c>
      <c r="C23" s="160" t="s">
        <v>115</v>
      </c>
      <c r="D23" s="312">
        <v>2049966.5675977652</v>
      </c>
      <c r="E23" s="312">
        <v>108742.91318981233</v>
      </c>
      <c r="F23" s="313">
        <v>5.601771487942097E-2</v>
      </c>
      <c r="G23" s="321">
        <v>99.258001382576779</v>
      </c>
      <c r="H23" s="321">
        <v>-0.21263261182279791</v>
      </c>
      <c r="I23" s="322">
        <v>5.967748787841078</v>
      </c>
      <c r="J23" s="322">
        <v>-5.8440547892861794E-2</v>
      </c>
      <c r="K23" s="313">
        <v>-9.6977616594823134E-3</v>
      </c>
      <c r="L23" s="314">
        <v>12233685.498896299</v>
      </c>
      <c r="M23" s="314">
        <v>535504.214428626</v>
      </c>
      <c r="N23" s="313">
        <v>4.5776706772329201E-2</v>
      </c>
      <c r="O23" s="312">
        <v>5138794.7909551244</v>
      </c>
      <c r="P23" s="312">
        <v>59379.345138441771</v>
      </c>
      <c r="Q23" s="313">
        <v>1.1690192655405959E-2</v>
      </c>
    </row>
    <row r="24" spans="1:17">
      <c r="A24" s="343"/>
      <c r="B24" s="343"/>
      <c r="C24" s="160" t="s">
        <v>13</v>
      </c>
      <c r="D24" s="312">
        <v>15324.430652785304</v>
      </c>
      <c r="E24" s="312">
        <v>4993.5644398585118</v>
      </c>
      <c r="F24" s="316">
        <v>0.48336357638725119</v>
      </c>
      <c r="G24" s="323">
        <v>0.74199861742321993</v>
      </c>
      <c r="H24" s="323">
        <v>0.21263261182271675</v>
      </c>
      <c r="I24" s="324">
        <v>1.606522306258793</v>
      </c>
      <c r="J24" s="324">
        <v>-7.9427963900915666E-2</v>
      </c>
      <c r="K24" s="316">
        <v>-4.7111688468362424E-2</v>
      </c>
      <c r="L24" s="317">
        <v>24619.039674415588</v>
      </c>
      <c r="M24" s="317">
        <v>7201.712991747856</v>
      </c>
      <c r="N24" s="316">
        <v>0.41347981369117909</v>
      </c>
      <c r="O24" s="312">
        <v>30174.217020988464</v>
      </c>
      <c r="P24" s="312">
        <v>8743.3938897848129</v>
      </c>
      <c r="Q24" s="316">
        <v>0.40798217764460382</v>
      </c>
    </row>
    <row r="25" spans="1:17">
      <c r="A25" s="343"/>
      <c r="B25" s="343" t="s">
        <v>135</v>
      </c>
      <c r="C25" s="160" t="s">
        <v>115</v>
      </c>
      <c r="D25" s="312">
        <v>361031.85418817436</v>
      </c>
      <c r="E25" s="312">
        <v>100664.229941764</v>
      </c>
      <c r="F25" s="313">
        <v>0.38662345302385209</v>
      </c>
      <c r="G25" s="321">
        <v>99.20072798304524</v>
      </c>
      <c r="H25" s="321">
        <v>0.12578481255654594</v>
      </c>
      <c r="I25" s="322">
        <v>5.3829685485793126</v>
      </c>
      <c r="J25" s="322">
        <v>-0.7236947783421277</v>
      </c>
      <c r="K25" s="313">
        <v>-0.11850903506530215</v>
      </c>
      <c r="L25" s="314">
        <v>1943423.1161302149</v>
      </c>
      <c r="M25" s="314">
        <v>353445.69362699916</v>
      </c>
      <c r="N25" s="313">
        <v>0.222296045607078</v>
      </c>
      <c r="O25" s="312">
        <v>802238.45592176914</v>
      </c>
      <c r="P25" s="312">
        <v>117874.60537332844</v>
      </c>
      <c r="Q25" s="313">
        <v>0.17223967233053761</v>
      </c>
    </row>
    <row r="26" spans="1:17">
      <c r="A26" s="343"/>
      <c r="B26" s="343"/>
      <c r="C26" s="160" t="s">
        <v>13</v>
      </c>
      <c r="D26" s="312">
        <v>2908.8764180362223</v>
      </c>
      <c r="E26" s="312">
        <v>477.83945465087891</v>
      </c>
      <c r="F26" s="316">
        <v>0.1965578729767494</v>
      </c>
      <c r="G26" s="323">
        <v>0.79927201695478034</v>
      </c>
      <c r="H26" s="323">
        <v>-0.12578481255646756</v>
      </c>
      <c r="I26" s="324">
        <v>1.6723943807331167</v>
      </c>
      <c r="J26" s="324">
        <v>-2.0197787065365347E-2</v>
      </c>
      <c r="K26" s="316">
        <v>-1.1933050057555312E-2</v>
      </c>
      <c r="L26" s="317">
        <v>4864.7885757708545</v>
      </c>
      <c r="M26" s="317">
        <v>750.03445191621722</v>
      </c>
      <c r="N26" s="316">
        <v>0.18227928798175591</v>
      </c>
      <c r="O26" s="312">
        <v>5819.5665099620819</v>
      </c>
      <c r="P26" s="312">
        <v>1018.2325675487518</v>
      </c>
      <c r="Q26" s="316">
        <v>0.21207284887102645</v>
      </c>
    </row>
    <row r="27" spans="1:17">
      <c r="A27" s="343" t="s">
        <v>69</v>
      </c>
      <c r="B27" s="343" t="s">
        <v>133</v>
      </c>
      <c r="C27" s="160" t="s">
        <v>115</v>
      </c>
      <c r="D27" s="312">
        <v>741441.14881671325</v>
      </c>
      <c r="E27" s="312">
        <v>28799.876841397374</v>
      </c>
      <c r="F27" s="313">
        <v>4.041286685735896E-2</v>
      </c>
      <c r="G27" s="321">
        <v>95.883582832497666</v>
      </c>
      <c r="H27" s="321">
        <v>0.34550555190671162</v>
      </c>
      <c r="I27" s="322">
        <v>6.255299562170797</v>
      </c>
      <c r="J27" s="322">
        <v>0.35130294383808991</v>
      </c>
      <c r="K27" s="313">
        <v>5.9502565219506871E-2</v>
      </c>
      <c r="L27" s="314">
        <v>4637936.4935685992</v>
      </c>
      <c r="M27" s="314">
        <v>430504.83374201506</v>
      </c>
      <c r="N27" s="313">
        <v>0.10232010132275303</v>
      </c>
      <c r="O27" s="312">
        <v>1732124.4067978859</v>
      </c>
      <c r="P27" s="312">
        <v>33028.542176785646</v>
      </c>
      <c r="Q27" s="313">
        <v>1.9438892686700193E-2</v>
      </c>
    </row>
    <row r="28" spans="1:17">
      <c r="A28" s="343"/>
      <c r="B28" s="343"/>
      <c r="C28" s="160" t="s">
        <v>13</v>
      </c>
      <c r="D28" s="312">
        <v>31831.112099904578</v>
      </c>
      <c r="E28" s="312">
        <v>-1451.4321245979045</v>
      </c>
      <c r="F28" s="316">
        <v>-4.360941023040437E-2</v>
      </c>
      <c r="G28" s="323">
        <v>4.1164171675022638</v>
      </c>
      <c r="H28" s="323">
        <v>-0.34550555190675603</v>
      </c>
      <c r="I28" s="324">
        <v>7.4802002048964136</v>
      </c>
      <c r="J28" s="324">
        <v>0.61551363106482082</v>
      </c>
      <c r="K28" s="316">
        <v>8.9663763151427586E-2</v>
      </c>
      <c r="L28" s="317">
        <v>238103.09125178694</v>
      </c>
      <c r="M28" s="317">
        <v>9628.8567708885239</v>
      </c>
      <c r="N28" s="316">
        <v>4.2144169090950798E-2</v>
      </c>
      <c r="O28" s="312">
        <v>77341.510818243027</v>
      </c>
      <c r="P28" s="312">
        <v>-4042.3087597639242</v>
      </c>
      <c r="Q28" s="316">
        <v>-4.9669685948929239E-2</v>
      </c>
    </row>
    <row r="29" spans="1:17">
      <c r="A29" s="343"/>
      <c r="B29" s="343" t="s">
        <v>134</v>
      </c>
      <c r="C29" s="160" t="s">
        <v>115</v>
      </c>
      <c r="D29" s="312">
        <v>9972481.3082884755</v>
      </c>
      <c r="E29" s="312">
        <v>-101223.77862770483</v>
      </c>
      <c r="F29" s="313">
        <v>-1.0048316657510175E-2</v>
      </c>
      <c r="G29" s="321">
        <v>95.504087969459746</v>
      </c>
      <c r="H29" s="321">
        <v>0.28642390505353887</v>
      </c>
      <c r="I29" s="322">
        <v>6.0483954730866429</v>
      </c>
      <c r="J29" s="322">
        <v>0.19095625423961149</v>
      </c>
      <c r="K29" s="313">
        <v>3.2600637771056373E-2</v>
      </c>
      <c r="L29" s="314">
        <v>60317510.800493173</v>
      </c>
      <c r="M29" s="314">
        <v>1311395.5452914983</v>
      </c>
      <c r="N29" s="313">
        <v>2.2224739581985824E-2</v>
      </c>
      <c r="O29" s="312">
        <v>23460005.977237973</v>
      </c>
      <c r="P29" s="312">
        <v>-1012213.2470588312</v>
      </c>
      <c r="Q29" s="313">
        <v>-4.1361726853683681E-2</v>
      </c>
    </row>
    <row r="30" spans="1:17">
      <c r="A30" s="343"/>
      <c r="B30" s="343"/>
      <c r="C30" s="160" t="s">
        <v>13</v>
      </c>
      <c r="D30" s="312">
        <v>469460.51882730803</v>
      </c>
      <c r="E30" s="312">
        <v>-36494.361657330999</v>
      </c>
      <c r="F30" s="316">
        <v>-7.2129676113360436E-2</v>
      </c>
      <c r="G30" s="323">
        <v>4.4959120305402012</v>
      </c>
      <c r="H30" s="323">
        <v>-0.28642390505358239</v>
      </c>
      <c r="I30" s="324">
        <v>7.1345942101596131</v>
      </c>
      <c r="J30" s="324">
        <v>0.19730376725373766</v>
      </c>
      <c r="K30" s="316">
        <v>2.8441041769485368E-2</v>
      </c>
      <c r="L30" s="317">
        <v>3349410.2995238397</v>
      </c>
      <c r="M30" s="317">
        <v>-160545.6574038309</v>
      </c>
      <c r="N30" s="316">
        <v>-4.5740077475034613E-2</v>
      </c>
      <c r="O30" s="312">
        <v>1154260.5270151142</v>
      </c>
      <c r="P30" s="312">
        <v>-101468.53722088644</v>
      </c>
      <c r="Q30" s="316">
        <v>-8.0804482519978155E-2</v>
      </c>
    </row>
    <row r="31" spans="1:17">
      <c r="A31" s="343"/>
      <c r="B31" s="343" t="s">
        <v>135</v>
      </c>
      <c r="C31" s="160" t="s">
        <v>115</v>
      </c>
      <c r="D31" s="312">
        <v>1399309.6118378795</v>
      </c>
      <c r="E31" s="312">
        <v>25095.067113969009</v>
      </c>
      <c r="F31" s="313">
        <v>1.8261389540896459E-2</v>
      </c>
      <c r="G31" s="321">
        <v>95.825281478354782</v>
      </c>
      <c r="H31" s="321">
        <v>0.33231630938270484</v>
      </c>
      <c r="I31" s="322">
        <v>6.2000946094025551</v>
      </c>
      <c r="J31" s="322">
        <v>0.30524085865940886</v>
      </c>
      <c r="K31" s="313">
        <v>5.1780904423782879E-2</v>
      </c>
      <c r="L31" s="314">
        <v>8675851.9812412187</v>
      </c>
      <c r="M31" s="314">
        <v>575058.2179496903</v>
      </c>
      <c r="N31" s="313">
        <v>7.0987885231142051E-2</v>
      </c>
      <c r="O31" s="312">
        <v>3281611.8637464046</v>
      </c>
      <c r="P31" s="312">
        <v>1219.9170043109916</v>
      </c>
      <c r="Q31" s="313">
        <v>3.718814776150596E-4</v>
      </c>
    </row>
    <row r="32" spans="1:17">
      <c r="A32" s="343"/>
      <c r="B32" s="343"/>
      <c r="C32" s="160" t="s">
        <v>13</v>
      </c>
      <c r="D32" s="312">
        <v>60962.239441741665</v>
      </c>
      <c r="E32" s="312">
        <v>-3897.3322284478054</v>
      </c>
      <c r="F32" s="316">
        <v>-6.0088775304680028E-2</v>
      </c>
      <c r="G32" s="323">
        <v>4.1747185216452047</v>
      </c>
      <c r="H32" s="323">
        <v>-0.3323163093827235</v>
      </c>
      <c r="I32" s="324">
        <v>7.4339775769456722</v>
      </c>
      <c r="J32" s="324">
        <v>0.55433752323905239</v>
      </c>
      <c r="K32" s="316">
        <v>8.0576530009064326E-2</v>
      </c>
      <c r="L32" s="317">
        <v>453191.92105030059</v>
      </c>
      <c r="M32" s="317">
        <v>6981.4139218099299</v>
      </c>
      <c r="N32" s="316">
        <v>1.5646009697838793E-2</v>
      </c>
      <c r="O32" s="312">
        <v>147647.80849051476</v>
      </c>
      <c r="P32" s="312">
        <v>-11203.477242301538</v>
      </c>
      <c r="Q32" s="316">
        <v>-7.052808663535462E-2</v>
      </c>
    </row>
    <row r="33" spans="1:18">
      <c r="A33" s="343" t="s">
        <v>111</v>
      </c>
      <c r="B33" s="343" t="s">
        <v>133</v>
      </c>
      <c r="C33" s="160" t="s">
        <v>115</v>
      </c>
      <c r="D33" s="312">
        <v>122460925.51948793</v>
      </c>
      <c r="E33" s="312">
        <v>13208624.126554444</v>
      </c>
      <c r="F33" s="313">
        <v>0.12090019119184237</v>
      </c>
      <c r="G33" s="321">
        <v>78.186693567099567</v>
      </c>
      <c r="H33" s="321">
        <v>-8.7492283085353506E-2</v>
      </c>
      <c r="I33" s="322">
        <v>2.6811272010010176</v>
      </c>
      <c r="J33" s="322">
        <v>6.1737181789678353E-2</v>
      </c>
      <c r="K33" s="313">
        <v>2.3569297178686863E-2</v>
      </c>
      <c r="L33" s="314">
        <v>328333318.4700588</v>
      </c>
      <c r="M33" s="314">
        <v>42158930.62553972</v>
      </c>
      <c r="N33" s="313">
        <v>0.14731902090568991</v>
      </c>
      <c r="O33" s="312">
        <v>95869590.673220217</v>
      </c>
      <c r="P33" s="312">
        <v>9743568.7973923087</v>
      </c>
      <c r="Q33" s="313">
        <v>0.11313153197113977</v>
      </c>
    </row>
    <row r="34" spans="1:18">
      <c r="A34" s="343"/>
      <c r="B34" s="343"/>
      <c r="C34" s="160" t="s">
        <v>13</v>
      </c>
      <c r="D34" s="312">
        <v>34165374.855262071</v>
      </c>
      <c r="E34" s="312">
        <v>3841262.6371454597</v>
      </c>
      <c r="F34" s="316">
        <v>0.12667353983905139</v>
      </c>
      <c r="G34" s="323">
        <v>21.813306432902696</v>
      </c>
      <c r="H34" s="323">
        <v>8.7492283085168765E-2</v>
      </c>
      <c r="I34" s="324">
        <v>1.7910616488281341</v>
      </c>
      <c r="J34" s="324">
        <v>0.18684560639670833</v>
      </c>
      <c r="K34" s="316">
        <v>0.11647159824777484</v>
      </c>
      <c r="L34" s="317">
        <v>61192292.621096961</v>
      </c>
      <c r="M34" s="317">
        <v>12545865.328303486</v>
      </c>
      <c r="N34" s="316">
        <v>0.25789900772758378</v>
      </c>
      <c r="O34" s="312">
        <v>17885738.448210597</v>
      </c>
      <c r="P34" s="312">
        <v>1184603.1385779716</v>
      </c>
      <c r="Q34" s="316">
        <v>7.092949770275403E-2</v>
      </c>
    </row>
    <row r="35" spans="1:18">
      <c r="A35" s="343"/>
      <c r="B35" s="343" t="s">
        <v>134</v>
      </c>
      <c r="C35" s="160" t="s">
        <v>115</v>
      </c>
      <c r="D35" s="312">
        <v>1412511243.9560139</v>
      </c>
      <c r="E35" s="312">
        <v>128239299.97437501</v>
      </c>
      <c r="F35" s="313">
        <v>9.9853695765395017E-2</v>
      </c>
      <c r="G35" s="321">
        <v>78.102797512947376</v>
      </c>
      <c r="H35" s="321">
        <v>-0.75169160046857542</v>
      </c>
      <c r="I35" s="322">
        <v>2.6884312709484819</v>
      </c>
      <c r="J35" s="322">
        <v>5.4612424878162091E-2</v>
      </c>
      <c r="K35" s="313">
        <v>2.0735072558101062E-2</v>
      </c>
      <c r="L35" s="314">
        <v>3797439398.8176875</v>
      </c>
      <c r="M35" s="314">
        <v>414899749.27948093</v>
      </c>
      <c r="N35" s="313">
        <v>0.12265924195038605</v>
      </c>
      <c r="O35" s="312">
        <v>1161770910.5058215</v>
      </c>
      <c r="P35" s="312">
        <v>93159747.219662428</v>
      </c>
      <c r="Q35" s="313">
        <v>8.7178339905396959E-2</v>
      </c>
    </row>
    <row r="36" spans="1:18">
      <c r="A36" s="343"/>
      <c r="B36" s="343"/>
      <c r="C36" s="160" t="s">
        <v>13</v>
      </c>
      <c r="D36" s="312">
        <v>396017117.29993272</v>
      </c>
      <c r="E36" s="312">
        <v>51628526.642408848</v>
      </c>
      <c r="F36" s="316">
        <v>0.14991358030716723</v>
      </c>
      <c r="G36" s="323">
        <v>21.897202487048624</v>
      </c>
      <c r="H36" s="323">
        <v>0.75169160047222761</v>
      </c>
      <c r="I36" s="324">
        <v>1.6943070100277744</v>
      </c>
      <c r="J36" s="324">
        <v>0.11026879550168167</v>
      </c>
      <c r="K36" s="316">
        <v>6.9612459150596648E-2</v>
      </c>
      <c r="L36" s="317">
        <v>670974577.93226743</v>
      </c>
      <c r="M36" s="317">
        <v>125449889.68396592</v>
      </c>
      <c r="N36" s="316">
        <v>0.22996189244301632</v>
      </c>
      <c r="O36" s="312">
        <v>212112008.19523397</v>
      </c>
      <c r="P36" s="312">
        <v>19208276.853450328</v>
      </c>
      <c r="Q36" s="316">
        <v>9.9574418389126035E-2</v>
      </c>
    </row>
    <row r="37" spans="1:18">
      <c r="A37" s="343"/>
      <c r="B37" s="343" t="s">
        <v>135</v>
      </c>
      <c r="C37" s="160" t="s">
        <v>115</v>
      </c>
      <c r="D37" s="312">
        <v>240056571.80289859</v>
      </c>
      <c r="E37" s="312">
        <v>24559728.690884084</v>
      </c>
      <c r="F37" s="313">
        <v>0.11396792795761757</v>
      </c>
      <c r="G37" s="321">
        <v>78.107409062881175</v>
      </c>
      <c r="H37" s="321">
        <v>-0.36825668690325131</v>
      </c>
      <c r="I37" s="322">
        <v>2.6966076640582677</v>
      </c>
      <c r="J37" s="322">
        <v>9.7158400535016121E-2</v>
      </c>
      <c r="K37" s="313">
        <v>3.7376532751914222E-2</v>
      </c>
      <c r="L37" s="314">
        <v>647338391.33125019</v>
      </c>
      <c r="M37" s="314">
        <v>87165281.212138414</v>
      </c>
      <c r="N37" s="313">
        <v>0.15560418670150755</v>
      </c>
      <c r="O37" s="312">
        <v>189122750.11794972</v>
      </c>
      <c r="P37" s="312">
        <v>20383209.36309287</v>
      </c>
      <c r="Q37" s="313">
        <v>0.12079687589469854</v>
      </c>
    </row>
    <row r="38" spans="1:18">
      <c r="A38" s="343"/>
      <c r="B38" s="343"/>
      <c r="C38" s="160" t="s">
        <v>13</v>
      </c>
      <c r="D38" s="312">
        <v>67285042.37053293</v>
      </c>
      <c r="E38" s="312">
        <v>8178489.5723877847</v>
      </c>
      <c r="F38" s="316">
        <v>0.13836857649807718</v>
      </c>
      <c r="G38" s="323">
        <v>21.892590937121138</v>
      </c>
      <c r="H38" s="323">
        <v>0.36825668690575952</v>
      </c>
      <c r="I38" s="324">
        <v>1.7835313500153223</v>
      </c>
      <c r="J38" s="324">
        <v>0.18361112037101979</v>
      </c>
      <c r="K38" s="316">
        <v>0.11476267189386097</v>
      </c>
      <c r="L38" s="317">
        <v>120004982.45495476</v>
      </c>
      <c r="M38" s="317">
        <v>25439212.928663284</v>
      </c>
      <c r="N38" s="316">
        <v>0.26901079593700755</v>
      </c>
      <c r="O38" s="312">
        <v>35301146.198997736</v>
      </c>
      <c r="P38" s="312">
        <v>2788594.2300171293</v>
      </c>
      <c r="Q38" s="316">
        <v>8.5769773860804768E-2</v>
      </c>
      <c r="R38" s="230"/>
    </row>
  </sheetData>
  <mergeCells count="32">
    <mergeCell ref="L1:N1"/>
    <mergeCell ref="O1:Q1"/>
    <mergeCell ref="A3:A8"/>
    <mergeCell ref="B3:B4"/>
    <mergeCell ref="B5:B6"/>
    <mergeCell ref="B7:B8"/>
    <mergeCell ref="A1:A2"/>
    <mergeCell ref="B1:B2"/>
    <mergeCell ref="C1:C2"/>
    <mergeCell ref="D1:F1"/>
    <mergeCell ref="G1:H1"/>
    <mergeCell ref="I1:K1"/>
    <mergeCell ref="A9:A14"/>
    <mergeCell ref="B9:B10"/>
    <mergeCell ref="B11:B12"/>
    <mergeCell ref="B13:B14"/>
    <mergeCell ref="A15:A20"/>
    <mergeCell ref="B15:B16"/>
    <mergeCell ref="B17:B18"/>
    <mergeCell ref="B19:B20"/>
    <mergeCell ref="A33:A38"/>
    <mergeCell ref="B33:B34"/>
    <mergeCell ref="B35:B36"/>
    <mergeCell ref="B37:B38"/>
    <mergeCell ref="A21:A26"/>
    <mergeCell ref="B21:B22"/>
    <mergeCell ref="B23:B24"/>
    <mergeCell ref="B25:B26"/>
    <mergeCell ref="A27:A32"/>
    <mergeCell ref="B27:B28"/>
    <mergeCell ref="B29:B30"/>
    <mergeCell ref="B31:B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CFF66"/>
  </sheetPr>
  <dimension ref="A1:R98"/>
  <sheetViews>
    <sheetView topLeftCell="J54" zoomScale="70" zoomScaleNormal="70" workbookViewId="0">
      <selection activeCell="M4" sqref="M4:S210"/>
    </sheetView>
  </sheetViews>
  <sheetFormatPr defaultColWidth="9.26953125" defaultRowHeight="14.5"/>
  <cols>
    <col min="1" max="1" width="23" style="224" customWidth="1"/>
    <col min="2" max="2" width="12.453125" customWidth="1"/>
    <col min="3" max="3" width="16.7265625" bestFit="1" customWidth="1"/>
    <col min="4" max="4" width="13.54296875" bestFit="1" customWidth="1"/>
    <col min="5" max="5" width="11.81640625" bestFit="1" customWidth="1"/>
    <col min="6" max="6" width="9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1" max="11" width="9.1796875" bestFit="1" customWidth="1"/>
    <col min="12" max="12" width="14.81640625" bestFit="1" customWidth="1"/>
    <col min="13" max="13" width="16.453125" bestFit="1" customWidth="1"/>
    <col min="14" max="14" width="9.1796875" bestFit="1" customWidth="1"/>
    <col min="15" max="15" width="12.7265625" bestFit="1" customWidth="1"/>
    <col min="16" max="16" width="15.453125" bestFit="1" customWidth="1"/>
    <col min="17" max="17" width="9.1796875" bestFit="1" customWidth="1"/>
  </cols>
  <sheetData>
    <row r="1" spans="1:17">
      <c r="A1" s="345" t="s">
        <v>0</v>
      </c>
      <c r="B1" s="345" t="s">
        <v>1</v>
      </c>
      <c r="C1" s="345" t="s">
        <v>116</v>
      </c>
      <c r="D1" s="345" t="s">
        <v>3</v>
      </c>
      <c r="E1" s="345"/>
      <c r="F1" s="345"/>
      <c r="G1" s="345" t="s">
        <v>4</v>
      </c>
      <c r="H1" s="345"/>
      <c r="I1" s="345" t="s">
        <v>5</v>
      </c>
      <c r="J1" s="345"/>
      <c r="K1" s="345"/>
      <c r="L1" s="345" t="s">
        <v>6</v>
      </c>
      <c r="M1" s="345"/>
      <c r="N1" s="345"/>
      <c r="O1" s="345" t="s">
        <v>7</v>
      </c>
      <c r="P1" s="345"/>
      <c r="Q1" s="345"/>
    </row>
    <row r="2" spans="1:17" ht="29">
      <c r="A2" s="348"/>
      <c r="B2" s="344"/>
      <c r="C2" s="344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47" t="s">
        <v>299</v>
      </c>
      <c r="B3" s="343" t="s">
        <v>133</v>
      </c>
      <c r="C3" s="160" t="s">
        <v>137</v>
      </c>
      <c r="D3" s="312">
        <v>172925366.8032465</v>
      </c>
      <c r="E3" s="312">
        <v>10983104.772658527</v>
      </c>
      <c r="F3" s="313">
        <v>6.7821114976052491E-2</v>
      </c>
      <c r="G3" s="321">
        <v>50.08722004393303</v>
      </c>
      <c r="H3" s="321">
        <v>-1.9544587305344194</v>
      </c>
      <c r="I3" s="322">
        <v>2.9682484792062613</v>
      </c>
      <c r="J3" s="322">
        <v>5.7216856247134462E-2</v>
      </c>
      <c r="K3" s="313">
        <v>1.9655181962253052E-2</v>
      </c>
      <c r="L3" s="314">
        <v>513285457.02992135</v>
      </c>
      <c r="M3" s="314">
        <v>41866411.165346682</v>
      </c>
      <c r="N3" s="313">
        <v>8.880933329404285E-2</v>
      </c>
      <c r="O3" s="312">
        <v>248253378.46757311</v>
      </c>
      <c r="P3" s="312">
        <v>16126750.085499197</v>
      </c>
      <c r="Q3" s="313">
        <v>6.9473934110458962E-2</v>
      </c>
    </row>
    <row r="4" spans="1:17">
      <c r="A4" s="347"/>
      <c r="B4" s="343"/>
      <c r="C4" s="160" t="s">
        <v>138</v>
      </c>
      <c r="D4" s="312">
        <v>109278770.27325484</v>
      </c>
      <c r="E4" s="312">
        <v>18093974.65614073</v>
      </c>
      <c r="F4" s="316">
        <v>0.19843192643779686</v>
      </c>
      <c r="G4" s="323">
        <v>31.652208776486827</v>
      </c>
      <c r="H4" s="323">
        <v>2.3491115916086933</v>
      </c>
      <c r="I4" s="324">
        <v>2.4491652964903441</v>
      </c>
      <c r="J4" s="324">
        <v>6.3455241540824492E-2</v>
      </c>
      <c r="K4" s="316">
        <v>2.6598052604580723E-2</v>
      </c>
      <c r="L4" s="317">
        <v>267641771.79639637</v>
      </c>
      <c r="M4" s="317">
        <v>50101288.034130335</v>
      </c>
      <c r="N4" s="316">
        <v>0.23030788186019821</v>
      </c>
      <c r="O4" s="312">
        <v>53776778.500152886</v>
      </c>
      <c r="P4" s="312">
        <v>8444546.5678647384</v>
      </c>
      <c r="Q4" s="316">
        <v>0.18628128834420044</v>
      </c>
    </row>
    <row r="5" spans="1:17">
      <c r="A5" s="347"/>
      <c r="B5" s="343"/>
      <c r="C5" s="160" t="s">
        <v>139</v>
      </c>
      <c r="D5" s="312">
        <v>11743683.782527249</v>
      </c>
      <c r="E5" s="312">
        <v>-882452.67281213216</v>
      </c>
      <c r="F5" s="313">
        <v>-6.9890950088612236E-2</v>
      </c>
      <c r="G5" s="321">
        <v>3.4015164149460522</v>
      </c>
      <c r="H5" s="321">
        <v>-0.65601204817528869</v>
      </c>
      <c r="I5" s="322">
        <v>2.458627242038252</v>
      </c>
      <c r="J5" s="322">
        <v>1.8904169280928418E-2</v>
      </c>
      <c r="K5" s="313">
        <v>7.7484897741133072E-3</v>
      </c>
      <c r="L5" s="314">
        <v>28873340.869604319</v>
      </c>
      <c r="M5" s="314">
        <v>-1930935.5602695383</v>
      </c>
      <c r="N5" s="313">
        <v>-6.2684009626563578E-2</v>
      </c>
      <c r="O5" s="312">
        <v>7021869.6515923738</v>
      </c>
      <c r="P5" s="312">
        <v>-132350.22860320657</v>
      </c>
      <c r="Q5" s="313">
        <v>-1.8499603146050973E-2</v>
      </c>
    </row>
    <row r="6" spans="1:17">
      <c r="A6" s="347"/>
      <c r="B6" s="343"/>
      <c r="C6" s="160" t="s">
        <v>140</v>
      </c>
      <c r="D6" s="312">
        <v>45090295.514894001</v>
      </c>
      <c r="E6" s="312">
        <v>5561841.0490168706</v>
      </c>
      <c r="F6" s="316">
        <v>0.14070474356183393</v>
      </c>
      <c r="G6" s="323">
        <v>13.060244399366296</v>
      </c>
      <c r="H6" s="323">
        <v>0.35740139859490583</v>
      </c>
      <c r="I6" s="324">
        <v>2.9911714009066102</v>
      </c>
      <c r="J6" s="324">
        <v>0.19064508622470244</v>
      </c>
      <c r="K6" s="316">
        <v>6.807473481867872E-2</v>
      </c>
      <c r="L6" s="317">
        <v>134872802.40257853</v>
      </c>
      <c r="M6" s="317">
        <v>24172325.492184058</v>
      </c>
      <c r="N6" s="316">
        <v>0.21835791648621472</v>
      </c>
      <c r="O6" s="312">
        <v>36551559.75755161</v>
      </c>
      <c r="P6" s="312">
        <v>5973972.705711022</v>
      </c>
      <c r="Q6" s="316">
        <v>0.19537096552395963</v>
      </c>
    </row>
    <row r="7" spans="1:17">
      <c r="A7" s="347"/>
      <c r="B7" s="343" t="s">
        <v>134</v>
      </c>
      <c r="C7" s="160" t="s">
        <v>137</v>
      </c>
      <c r="D7" s="312">
        <v>2050882609.6754072</v>
      </c>
      <c r="E7" s="312">
        <v>85879986.829646826</v>
      </c>
      <c r="F7" s="313">
        <v>4.3704769566807765E-2</v>
      </c>
      <c r="G7" s="321">
        <v>50.267111654445266</v>
      </c>
      <c r="H7" s="321">
        <v>-1.9559256685363025</v>
      </c>
      <c r="I7" s="322">
        <v>2.9996109581307082</v>
      </c>
      <c r="J7" s="322">
        <v>6.7278295531020049E-2</v>
      </c>
      <c r="K7" s="313">
        <v>2.2943609498716908E-2</v>
      </c>
      <c r="L7" s="314">
        <v>6151849949.8220558</v>
      </c>
      <c r="M7" s="314">
        <v>389808576.75737667</v>
      </c>
      <c r="N7" s="313">
        <v>6.7651124231697016E-2</v>
      </c>
      <c r="O7" s="312">
        <v>3060761396.6296105</v>
      </c>
      <c r="P7" s="312">
        <v>131162886.34947205</v>
      </c>
      <c r="Q7" s="313">
        <v>4.4771625152461518E-2</v>
      </c>
    </row>
    <row r="8" spans="1:17">
      <c r="A8" s="347"/>
      <c r="B8" s="343"/>
      <c r="C8" s="160" t="s">
        <v>138</v>
      </c>
      <c r="D8" s="312">
        <v>1265401677.4948711</v>
      </c>
      <c r="E8" s="312">
        <v>183993977.46049595</v>
      </c>
      <c r="F8" s="316">
        <v>0.17014302510944507</v>
      </c>
      <c r="G8" s="323">
        <v>31.014982091258883</v>
      </c>
      <c r="H8" s="323">
        <v>2.2748704885235362</v>
      </c>
      <c r="I8" s="324">
        <v>2.4103879405531261</v>
      </c>
      <c r="J8" s="324">
        <v>3.4807616687720255E-2</v>
      </c>
      <c r="K8" s="316">
        <v>1.4652258371581109E-2</v>
      </c>
      <c r="L8" s="317">
        <v>3050108943.3893337</v>
      </c>
      <c r="M8" s="317">
        <v>481138089.11112881</v>
      </c>
      <c r="N8" s="316">
        <v>0.18728826304505217</v>
      </c>
      <c r="O8" s="312">
        <v>624397931.93825471</v>
      </c>
      <c r="P8" s="312">
        <v>84964067.226745009</v>
      </c>
      <c r="Q8" s="316">
        <v>0.15750599431161771</v>
      </c>
    </row>
    <row r="9" spans="1:17">
      <c r="A9" s="347"/>
      <c r="B9" s="343"/>
      <c r="C9" s="160" t="s">
        <v>139</v>
      </c>
      <c r="D9" s="312">
        <v>160063365.00811651</v>
      </c>
      <c r="E9" s="312">
        <v>-6174669.7785294056</v>
      </c>
      <c r="F9" s="313">
        <v>-3.7143544114041846E-2</v>
      </c>
      <c r="G9" s="321">
        <v>3.9231514288975551</v>
      </c>
      <c r="H9" s="321">
        <v>-0.49488597941360668</v>
      </c>
      <c r="I9" s="322">
        <v>2.4050505355340621</v>
      </c>
      <c r="J9" s="322">
        <v>1.3788268203648979E-2</v>
      </c>
      <c r="K9" s="313">
        <v>5.7661045348413814E-3</v>
      </c>
      <c r="L9" s="314">
        <v>384960481.73215467</v>
      </c>
      <c r="M9" s="314">
        <v>-12558258.248312354</v>
      </c>
      <c r="N9" s="313">
        <v>-3.1591613137356575E-2</v>
      </c>
      <c r="O9" s="312">
        <v>91885218.219992802</v>
      </c>
      <c r="P9" s="312">
        <v>297992.18579255044</v>
      </c>
      <c r="Q9" s="313">
        <v>3.2536435341023978E-3</v>
      </c>
    </row>
    <row r="10" spans="1:17">
      <c r="A10" s="347"/>
      <c r="B10" s="343"/>
      <c r="C10" s="160" t="s">
        <v>140</v>
      </c>
      <c r="D10" s="312">
        <v>525241005.04618746</v>
      </c>
      <c r="E10" s="312">
        <v>48519468.139481544</v>
      </c>
      <c r="F10" s="316">
        <v>0.10177737816149215</v>
      </c>
      <c r="G10" s="323">
        <v>12.873651627641648</v>
      </c>
      <c r="H10" s="323">
        <v>0.20402649579662224</v>
      </c>
      <c r="I10" s="324">
        <v>2.8854005838295884</v>
      </c>
      <c r="J10" s="324">
        <v>7.8717821166542912E-2</v>
      </c>
      <c r="K10" s="316">
        <v>2.8046568787080738E-2</v>
      </c>
      <c r="L10" s="317">
        <v>1515530702.6115091</v>
      </c>
      <c r="M10" s="317">
        <v>177524582.38522267</v>
      </c>
      <c r="N10" s="316">
        <v>0.13267845318614788</v>
      </c>
      <c r="O10" s="312">
        <v>423639939.54093164</v>
      </c>
      <c r="P10" s="312">
        <v>51334011.947312236</v>
      </c>
      <c r="Q10" s="316">
        <v>0.13788126415044485</v>
      </c>
    </row>
    <row r="11" spans="1:17">
      <c r="A11" s="347"/>
      <c r="B11" s="343" t="s">
        <v>135</v>
      </c>
      <c r="C11" s="160" t="s">
        <v>137</v>
      </c>
      <c r="D11" s="312">
        <v>339443205.52396947</v>
      </c>
      <c r="E11" s="312">
        <v>15612781.815517068</v>
      </c>
      <c r="F11" s="313">
        <v>4.8212832002385922E-2</v>
      </c>
      <c r="G11" s="321">
        <v>49.650593494051726</v>
      </c>
      <c r="H11" s="321">
        <v>-2.475126783092584</v>
      </c>
      <c r="I11" s="322">
        <v>2.9869390401645846</v>
      </c>
      <c r="J11" s="322">
        <v>0.10390523407853713</v>
      </c>
      <c r="K11" s="313">
        <v>3.6040241310800629E-2</v>
      </c>
      <c r="L11" s="314">
        <v>1013896162.4981551</v>
      </c>
      <c r="M11" s="314">
        <v>80282103.507518172</v>
      </c>
      <c r="N11" s="313">
        <v>8.5990675412829565E-2</v>
      </c>
      <c r="O11" s="312">
        <v>492215557.36668962</v>
      </c>
      <c r="P11" s="312">
        <v>27147570.870160341</v>
      </c>
      <c r="Q11" s="313">
        <v>5.8373338218073494E-2</v>
      </c>
    </row>
    <row r="12" spans="1:17">
      <c r="A12" s="347"/>
      <c r="B12" s="343"/>
      <c r="C12" s="160" t="s">
        <v>138</v>
      </c>
      <c r="D12" s="312">
        <v>217851253.96502474</v>
      </c>
      <c r="E12" s="312">
        <v>36157741.337104023</v>
      </c>
      <c r="F12" s="316">
        <v>0.19900403054648022</v>
      </c>
      <c r="G12" s="323">
        <v>31.865254265703886</v>
      </c>
      <c r="H12" s="323">
        <v>2.618758192371601</v>
      </c>
      <c r="I12" s="324">
        <v>2.4372463734381986</v>
      </c>
      <c r="J12" s="324">
        <v>6.1958838719273768E-2</v>
      </c>
      <c r="K12" s="316">
        <v>2.6084774080459085E-2</v>
      </c>
      <c r="L12" s="317">
        <v>530957178.67522055</v>
      </c>
      <c r="M12" s="317">
        <v>99382842.990824878</v>
      </c>
      <c r="N12" s="316">
        <v>0.23027977980484496</v>
      </c>
      <c r="O12" s="312">
        <v>107200880.73703915</v>
      </c>
      <c r="P12" s="312">
        <v>16837193.907584548</v>
      </c>
      <c r="Q12" s="316">
        <v>0.18632699149783208</v>
      </c>
    </row>
    <row r="13" spans="1:17">
      <c r="A13" s="347"/>
      <c r="B13" s="343"/>
      <c r="C13" s="160" t="s">
        <v>139</v>
      </c>
      <c r="D13" s="312">
        <v>24888821.314019311</v>
      </c>
      <c r="E13" s="312">
        <v>-1054617.7598425113</v>
      </c>
      <c r="F13" s="313">
        <v>-4.0650653787263125E-2</v>
      </c>
      <c r="G13" s="321">
        <v>3.6405051846624819</v>
      </c>
      <c r="H13" s="321">
        <v>-0.53550901655032401</v>
      </c>
      <c r="I13" s="322">
        <v>2.394633684473475</v>
      </c>
      <c r="J13" s="322">
        <v>1.0593303685685118E-2</v>
      </c>
      <c r="K13" s="313">
        <v>4.4434246043200971E-3</v>
      </c>
      <c r="L13" s="314">
        <v>59599609.885392018</v>
      </c>
      <c r="M13" s="314">
        <v>-2250596.4832023531</v>
      </c>
      <c r="N13" s="313">
        <v>-3.6387857298163143E-2</v>
      </c>
      <c r="O13" s="312">
        <v>14592148.661909103</v>
      </c>
      <c r="P13" s="312">
        <v>9374.6100134439766</v>
      </c>
      <c r="Q13" s="313">
        <v>6.4285505488068247E-4</v>
      </c>
    </row>
    <row r="14" spans="1:17">
      <c r="A14" s="347"/>
      <c r="B14" s="343"/>
      <c r="C14" s="160" t="s">
        <v>140</v>
      </c>
      <c r="D14" s="312">
        <v>89165526.668758869</v>
      </c>
      <c r="E14" s="312">
        <v>11295710.571607396</v>
      </c>
      <c r="F14" s="316">
        <v>0.14505890905809651</v>
      </c>
      <c r="G14" s="323">
        <v>13.042303531984993</v>
      </c>
      <c r="H14" s="323">
        <v>0.50790294840313344</v>
      </c>
      <c r="I14" s="324">
        <v>2.9744108829734404</v>
      </c>
      <c r="J14" s="324">
        <v>0.16739728768329831</v>
      </c>
      <c r="K14" s="316">
        <v>5.9635367624927937E-2</v>
      </c>
      <c r="L14" s="317">
        <v>265214912.90961492</v>
      </c>
      <c r="M14" s="317">
        <v>46633280.462167591</v>
      </c>
      <c r="N14" s="316">
        <v>0.21334491805197509</v>
      </c>
      <c r="O14" s="312">
        <v>72669691.84400475</v>
      </c>
      <c r="P14" s="312">
        <v>11796176.437893175</v>
      </c>
      <c r="Q14" s="316">
        <v>0.19378175154163782</v>
      </c>
    </row>
    <row r="15" spans="1:17">
      <c r="A15" s="347" t="s">
        <v>300</v>
      </c>
      <c r="B15" s="343" t="s">
        <v>133</v>
      </c>
      <c r="C15" s="160" t="s">
        <v>137</v>
      </c>
      <c r="D15" s="312">
        <v>172559640.53323531</v>
      </c>
      <c r="E15" s="312">
        <v>11028602.017199725</v>
      </c>
      <c r="F15" s="313">
        <v>6.8275435597505235E-2</v>
      </c>
      <c r="G15" s="321">
        <v>50.093485896526161</v>
      </c>
      <c r="H15" s="321">
        <v>-1.9407734651249768</v>
      </c>
      <c r="I15" s="322">
        <v>2.9618843300240818</v>
      </c>
      <c r="J15" s="322">
        <v>5.7959638003544089E-2</v>
      </c>
      <c r="K15" s="313">
        <v>1.9959070620118608E-2</v>
      </c>
      <c r="L15" s="314">
        <v>511101695.28997809</v>
      </c>
      <c r="M15" s="314">
        <v>42027724.015541852</v>
      </c>
      <c r="N15" s="313">
        <v>8.9597220458333918E-2</v>
      </c>
      <c r="O15" s="312">
        <v>247224299.89003736</v>
      </c>
      <c r="P15" s="312">
        <v>16251046.638711005</v>
      </c>
      <c r="Q15" s="313">
        <v>7.0358997892400701E-2</v>
      </c>
    </row>
    <row r="16" spans="1:17">
      <c r="A16" s="347"/>
      <c r="B16" s="343"/>
      <c r="C16" s="160" t="s">
        <v>138</v>
      </c>
      <c r="D16" s="312">
        <v>109257272.77091195</v>
      </c>
      <c r="E16" s="312">
        <v>18095993.321230426</v>
      </c>
      <c r="F16" s="316">
        <v>0.1985052582683299</v>
      </c>
      <c r="G16" s="323">
        <v>31.71702047900629</v>
      </c>
      <c r="H16" s="323">
        <v>2.3510874533619024</v>
      </c>
      <c r="I16" s="324">
        <v>2.4487367875150312</v>
      </c>
      <c r="J16" s="324">
        <v>6.3580385188489519E-2</v>
      </c>
      <c r="K16" s="316">
        <v>2.6656694347788518E-2</v>
      </c>
      <c r="L16" s="317">
        <v>267542303.13769642</v>
      </c>
      <c r="M16" s="317">
        <v>50108393.814009547</v>
      </c>
      <c r="N16" s="316">
        <v>0.23045344661220615</v>
      </c>
      <c r="O16" s="312">
        <v>53759400.51714927</v>
      </c>
      <c r="P16" s="312">
        <v>8446127.2821209058</v>
      </c>
      <c r="Q16" s="316">
        <v>0.18639411102157646</v>
      </c>
    </row>
    <row r="17" spans="1:17">
      <c r="A17" s="347"/>
      <c r="B17" s="343"/>
      <c r="C17" s="160" t="s">
        <v>139</v>
      </c>
      <c r="D17" s="312">
        <v>11743137.352877956</v>
      </c>
      <c r="E17" s="312">
        <v>-882518.17249999754</v>
      </c>
      <c r="F17" s="313">
        <v>-6.9898800163374408E-2</v>
      </c>
      <c r="G17" s="321">
        <v>3.4089934561150317</v>
      </c>
      <c r="H17" s="321">
        <v>-0.65812974357368592</v>
      </c>
      <c r="I17" s="322">
        <v>2.4584226580611919</v>
      </c>
      <c r="J17" s="322">
        <v>1.8902223914420535E-2</v>
      </c>
      <c r="K17" s="313">
        <v>7.7483359638394001E-3</v>
      </c>
      <c r="L17" s="314">
        <v>28869594.945039891</v>
      </c>
      <c r="M17" s="314">
        <v>-1930949.7036177181</v>
      </c>
      <c r="N17" s="313">
        <v>-6.2692063586670219E-2</v>
      </c>
      <c r="O17" s="312">
        <v>7018057.3941268921</v>
      </c>
      <c r="P17" s="312">
        <v>-132471.95650561899</v>
      </c>
      <c r="Q17" s="313">
        <v>-1.8526174778081425E-2</v>
      </c>
    </row>
    <row r="18" spans="1:17">
      <c r="A18" s="347"/>
      <c r="B18" s="343"/>
      <c r="C18" s="160" t="s">
        <v>140</v>
      </c>
      <c r="D18" s="312">
        <v>44704981.445849091</v>
      </c>
      <c r="E18" s="312">
        <v>5487173.9644993544</v>
      </c>
      <c r="F18" s="316">
        <v>0.13991536796412735</v>
      </c>
      <c r="G18" s="323">
        <v>12.977706436116428</v>
      </c>
      <c r="H18" s="323">
        <v>0.34440954886047237</v>
      </c>
      <c r="I18" s="324">
        <v>2.9590656151279915</v>
      </c>
      <c r="J18" s="324">
        <v>0.18684727338002904</v>
      </c>
      <c r="K18" s="316">
        <v>6.7399912397310136E-2</v>
      </c>
      <c r="L18" s="317">
        <v>132284973.42134689</v>
      </c>
      <c r="M18" s="317">
        <v>23564648.198408678</v>
      </c>
      <c r="N18" s="316">
        <v>0.21674556390525701</v>
      </c>
      <c r="O18" s="312">
        <v>35793101.726279795</v>
      </c>
      <c r="P18" s="312">
        <v>5819749.6251160055</v>
      </c>
      <c r="Q18" s="316">
        <v>0.19416412303414135</v>
      </c>
    </row>
    <row r="19" spans="1:17">
      <c r="A19" s="347"/>
      <c r="B19" s="343" t="s">
        <v>134</v>
      </c>
      <c r="C19" s="160" t="s">
        <v>137</v>
      </c>
      <c r="D19" s="312">
        <v>2045485550.047868</v>
      </c>
      <c r="E19" s="312">
        <v>86470292.231523275</v>
      </c>
      <c r="F19" s="313">
        <v>4.4139672667944968E-2</v>
      </c>
      <c r="G19" s="321">
        <v>50.263470025685621</v>
      </c>
      <c r="H19" s="321">
        <v>-1.9472450979905815</v>
      </c>
      <c r="I19" s="322">
        <v>2.9922668368267868</v>
      </c>
      <c r="J19" s="322">
        <v>6.8387875514971164E-2</v>
      </c>
      <c r="K19" s="313">
        <v>2.3389434521697346E-2</v>
      </c>
      <c r="L19" s="314">
        <v>6120638576.6166344</v>
      </c>
      <c r="M19" s="314">
        <v>392715079.3985815</v>
      </c>
      <c r="N19" s="313">
        <v>6.8561509173318394E-2</v>
      </c>
      <c r="O19" s="312">
        <v>3045613306.5328569</v>
      </c>
      <c r="P19" s="312">
        <v>132936564.58858585</v>
      </c>
      <c r="Q19" s="313">
        <v>4.5640685996568224E-2</v>
      </c>
    </row>
    <row r="20" spans="1:17">
      <c r="A20" s="347"/>
      <c r="B20" s="343"/>
      <c r="C20" s="160" t="s">
        <v>138</v>
      </c>
      <c r="D20" s="312">
        <v>1265104751.5318336</v>
      </c>
      <c r="E20" s="312">
        <v>183998661.35810232</v>
      </c>
      <c r="F20" s="316">
        <v>0.17019482456946861</v>
      </c>
      <c r="G20" s="323">
        <v>31.08726666706821</v>
      </c>
      <c r="H20" s="323">
        <v>2.2741566786090139</v>
      </c>
      <c r="I20" s="324">
        <v>2.4098371536485024</v>
      </c>
      <c r="J20" s="324">
        <v>3.4884698259890712E-2</v>
      </c>
      <c r="K20" s="316">
        <v>1.4688588051832202E-2</v>
      </c>
      <c r="L20" s="317">
        <v>3048696433.4986701</v>
      </c>
      <c r="M20" s="317">
        <v>481120870.10498524</v>
      </c>
      <c r="N20" s="316">
        <v>0.18738333428795578</v>
      </c>
      <c r="O20" s="312">
        <v>624148022.95561719</v>
      </c>
      <c r="P20" s="312">
        <v>84968647.521642089</v>
      </c>
      <c r="Q20" s="316">
        <v>0.15758883108845262</v>
      </c>
    </row>
    <row r="21" spans="1:17">
      <c r="A21" s="347"/>
      <c r="B21" s="343"/>
      <c r="C21" s="160" t="s">
        <v>139</v>
      </c>
      <c r="D21" s="312">
        <v>160056900.76545861</v>
      </c>
      <c r="E21" s="312">
        <v>-6174566.7521673441</v>
      </c>
      <c r="F21" s="313">
        <v>-3.7144391759115276E-2</v>
      </c>
      <c r="G21" s="321">
        <v>3.9330589423330315</v>
      </c>
      <c r="H21" s="321">
        <v>-0.49726070960663504</v>
      </c>
      <c r="I21" s="322">
        <v>2.4048554563174895</v>
      </c>
      <c r="J21" s="322">
        <v>1.3789468778276692E-2</v>
      </c>
      <c r="K21" s="313">
        <v>5.7670799761023106E-3</v>
      </c>
      <c r="L21" s="314">
        <v>384913711.12708008</v>
      </c>
      <c r="M21" s="314">
        <v>-12556696.91304481</v>
      </c>
      <c r="N21" s="313">
        <v>-3.1591526460951536E-2</v>
      </c>
      <c r="O21" s="312">
        <v>91838347.537217304</v>
      </c>
      <c r="P21" s="312">
        <v>298309.80584298074</v>
      </c>
      <c r="Q21" s="313">
        <v>3.2587905056187059E-3</v>
      </c>
    </row>
    <row r="22" spans="1:17">
      <c r="A22" s="347"/>
      <c r="B22" s="343"/>
      <c r="C22" s="160" t="s">
        <v>140</v>
      </c>
      <c r="D22" s="312">
        <v>520501542.86072797</v>
      </c>
      <c r="E22" s="312">
        <v>48063651.787702441</v>
      </c>
      <c r="F22" s="316">
        <v>0.10173538722420798</v>
      </c>
      <c r="G22" s="323">
        <v>12.790221714003835</v>
      </c>
      <c r="H22" s="323">
        <v>0.19903844168011098</v>
      </c>
      <c r="I22" s="324">
        <v>2.8521493504714623</v>
      </c>
      <c r="J22" s="324">
        <v>7.7064656895114769E-2</v>
      </c>
      <c r="K22" s="316">
        <v>2.7770199977500104E-2</v>
      </c>
      <c r="L22" s="317">
        <v>1484548137.3896194</v>
      </c>
      <c r="M22" s="317">
        <v>173492977.20737648</v>
      </c>
      <c r="N22" s="316">
        <v>0.13233079924971283</v>
      </c>
      <c r="O22" s="312">
        <v>414478295.79736626</v>
      </c>
      <c r="P22" s="312">
        <v>50675264.286453366</v>
      </c>
      <c r="Q22" s="316">
        <v>0.13929313363880882</v>
      </c>
    </row>
    <row r="23" spans="1:17">
      <c r="A23" s="347"/>
      <c r="B23" s="343" t="s">
        <v>135</v>
      </c>
      <c r="C23" s="160" t="s">
        <v>137</v>
      </c>
      <c r="D23" s="312">
        <v>338732053.30229288</v>
      </c>
      <c r="E23" s="312">
        <v>15688608.212811291</v>
      </c>
      <c r="F23" s="313">
        <v>4.8565010221661105E-2</v>
      </c>
      <c r="G23" s="321">
        <v>49.652628285080304</v>
      </c>
      <c r="H23" s="321">
        <v>-2.4671464788570887</v>
      </c>
      <c r="I23" s="322">
        <v>2.9808168224444413</v>
      </c>
      <c r="J23" s="322">
        <v>0.10470120016706108</v>
      </c>
      <c r="K23" s="313">
        <v>3.6403682576626059E-2</v>
      </c>
      <c r="L23" s="314">
        <v>1009698202.7846218</v>
      </c>
      <c r="M23" s="314">
        <v>80587903.6884588</v>
      </c>
      <c r="N23" s="313">
        <v>8.6736638014727183E-2</v>
      </c>
      <c r="O23" s="312">
        <v>490215079.97093266</v>
      </c>
      <c r="P23" s="312">
        <v>27358291.716032505</v>
      </c>
      <c r="Q23" s="313">
        <v>5.9107465657316886E-2</v>
      </c>
    </row>
    <row r="24" spans="1:17">
      <c r="A24" s="347"/>
      <c r="B24" s="343"/>
      <c r="C24" s="160" t="s">
        <v>138</v>
      </c>
      <c r="D24" s="312">
        <v>217808617.35925797</v>
      </c>
      <c r="E24" s="312">
        <v>36161144.778183073</v>
      </c>
      <c r="F24" s="316">
        <v>0.19907320627344943</v>
      </c>
      <c r="G24" s="323">
        <v>31.92721270276467</v>
      </c>
      <c r="H24" s="323">
        <v>2.620240215699706</v>
      </c>
      <c r="I24" s="324">
        <v>2.4368058126303045</v>
      </c>
      <c r="J24" s="324">
        <v>6.2069147294590898E-2</v>
      </c>
      <c r="K24" s="316">
        <v>2.6137275850674692E-2</v>
      </c>
      <c r="L24" s="317">
        <v>530757304.82200968</v>
      </c>
      <c r="M24" s="317">
        <v>99392391.518167436</v>
      </c>
      <c r="N24" s="316">
        <v>0.23041371343097164</v>
      </c>
      <c r="O24" s="312">
        <v>107166203.33391947</v>
      </c>
      <c r="P24" s="312">
        <v>16840024.71610415</v>
      </c>
      <c r="Q24" s="316">
        <v>0.18643570417560806</v>
      </c>
    </row>
    <row r="25" spans="1:17">
      <c r="A25" s="347"/>
      <c r="B25" s="343"/>
      <c r="C25" s="160" t="s">
        <v>139</v>
      </c>
      <c r="D25" s="312">
        <v>24887948.73102187</v>
      </c>
      <c r="E25" s="312">
        <v>-1054593.069229167</v>
      </c>
      <c r="F25" s="313">
        <v>-4.0651108027470233E-2</v>
      </c>
      <c r="G25" s="321">
        <v>3.6481698589555953</v>
      </c>
      <c r="H25" s="321">
        <v>-0.53739544498853453</v>
      </c>
      <c r="I25" s="322">
        <v>2.3944723477388989</v>
      </c>
      <c r="J25" s="322">
        <v>1.0617554364849902E-2</v>
      </c>
      <c r="K25" s="313">
        <v>4.4539434173429997E-3</v>
      </c>
      <c r="L25" s="314">
        <v>59593505.02837529</v>
      </c>
      <c r="M25" s="314">
        <v>-2249747.5944597796</v>
      </c>
      <c r="N25" s="313">
        <v>-3.6378222345133902E-2</v>
      </c>
      <c r="O25" s="312">
        <v>14585872.734371543</v>
      </c>
      <c r="P25" s="312">
        <v>9981.8656578846276</v>
      </c>
      <c r="Q25" s="313">
        <v>6.8482027944584498E-4</v>
      </c>
    </row>
    <row r="26" spans="1:17">
      <c r="A26" s="347"/>
      <c r="B26" s="343"/>
      <c r="C26" s="160" t="s">
        <v>140</v>
      </c>
      <c r="D26" s="312">
        <v>88460211.157783344</v>
      </c>
      <c r="E26" s="312">
        <v>11195463.987451419</v>
      </c>
      <c r="F26" s="316">
        <v>0.14489743896748616</v>
      </c>
      <c r="G26" s="323">
        <v>12.966833046405998</v>
      </c>
      <c r="H26" s="323">
        <v>0.50095181301708891</v>
      </c>
      <c r="I26" s="324">
        <v>2.9447337069684592</v>
      </c>
      <c r="J26" s="324">
        <v>0.16525936002878883</v>
      </c>
      <c r="K26" s="316">
        <v>5.9457055328014458E-2</v>
      </c>
      <c r="L26" s="317">
        <v>260491765.52187198</v>
      </c>
      <c r="M26" s="317">
        <v>45736382.839154899</v>
      </c>
      <c r="N26" s="316">
        <v>0.21296966934107789</v>
      </c>
      <c r="O26" s="312">
        <v>71283089.01965189</v>
      </c>
      <c r="P26" s="312">
        <v>11592883.497590706</v>
      </c>
      <c r="Q26" s="316">
        <v>0.19421751686390218</v>
      </c>
    </row>
    <row r="27" spans="1:17">
      <c r="A27" s="347" t="s">
        <v>67</v>
      </c>
      <c r="B27" s="343" t="s">
        <v>133</v>
      </c>
      <c r="C27" s="160" t="s">
        <v>137</v>
      </c>
      <c r="D27" s="312">
        <v>94420226.871735856</v>
      </c>
      <c r="E27" s="312">
        <v>5678639.2746062279</v>
      </c>
      <c r="F27" s="313">
        <v>6.3990733413359674E-2</v>
      </c>
      <c r="G27" s="321">
        <v>50.313323486155284</v>
      </c>
      <c r="H27" s="321">
        <v>-1.6675345102793386</v>
      </c>
      <c r="I27" s="322">
        <v>3.328561468699859</v>
      </c>
      <c r="J27" s="322">
        <v>5.6338973277399784E-2</v>
      </c>
      <c r="K27" s="313">
        <v>1.7217341839136206E-2</v>
      </c>
      <c r="L27" s="314">
        <v>314283529.03115898</v>
      </c>
      <c r="M27" s="314">
        <v>23901309.816328704</v>
      </c>
      <c r="N27" s="313">
        <v>8.2309825584210655E-2</v>
      </c>
      <c r="O27" s="312">
        <v>174552045.85639679</v>
      </c>
      <c r="P27" s="312">
        <v>11379815.314455032</v>
      </c>
      <c r="Q27" s="313">
        <v>6.9741127376021048E-2</v>
      </c>
    </row>
    <row r="28" spans="1:17">
      <c r="A28" s="347"/>
      <c r="B28" s="343"/>
      <c r="C28" s="160" t="s">
        <v>138</v>
      </c>
      <c r="D28" s="312">
        <v>65037686.239649378</v>
      </c>
      <c r="E28" s="312">
        <v>8963295.718091771</v>
      </c>
      <c r="F28" s="316">
        <v>0.15984651165572389</v>
      </c>
      <c r="G28" s="323">
        <v>34.656368184877579</v>
      </c>
      <c r="H28" s="323">
        <v>1.8104950169291456</v>
      </c>
      <c r="I28" s="324">
        <v>2.6226661819811499</v>
      </c>
      <c r="J28" s="324">
        <v>5.2154092057997481E-2</v>
      </c>
      <c r="K28" s="316">
        <v>2.0289378238075771E-2</v>
      </c>
      <c r="L28" s="317">
        <v>170572140.2550292</v>
      </c>
      <c r="M28" s="317">
        <v>26432241.484293163</v>
      </c>
      <c r="N28" s="316">
        <v>0.18337907622881972</v>
      </c>
      <c r="O28" s="312">
        <v>34057522.133415937</v>
      </c>
      <c r="P28" s="312">
        <v>4646920.7507269531</v>
      </c>
      <c r="Q28" s="316">
        <v>0.15800155495841445</v>
      </c>
    </row>
    <row r="29" spans="1:17">
      <c r="A29" s="347"/>
      <c r="B29" s="343"/>
      <c r="C29" s="160" t="s">
        <v>139</v>
      </c>
      <c r="D29" s="312">
        <v>5314326.6251697363</v>
      </c>
      <c r="E29" s="312">
        <v>-40430.588822904974</v>
      </c>
      <c r="F29" s="313">
        <v>-7.55040559397443E-3</v>
      </c>
      <c r="G29" s="321">
        <v>2.8318236829326229</v>
      </c>
      <c r="H29" s="321">
        <v>-0.30475390016820647</v>
      </c>
      <c r="I29" s="322">
        <v>2.7612330208763112</v>
      </c>
      <c r="J29" s="322">
        <v>-1.0646198228506432E-2</v>
      </c>
      <c r="K29" s="313">
        <v>-3.8407872013790836E-3</v>
      </c>
      <c r="L29" s="314">
        <v>14674094.161140842</v>
      </c>
      <c r="M29" s="314">
        <v>-168646.08367696777</v>
      </c>
      <c r="N29" s="313">
        <v>-1.1362193294182914E-2</v>
      </c>
      <c r="O29" s="312">
        <v>3977662.659142971</v>
      </c>
      <c r="P29" s="312">
        <v>88326.521506574005</v>
      </c>
      <c r="Q29" s="313">
        <v>2.270992230572574E-2</v>
      </c>
    </row>
    <row r="30" spans="1:17">
      <c r="A30" s="347"/>
      <c r="B30" s="343"/>
      <c r="C30" s="160" t="s">
        <v>140</v>
      </c>
      <c r="D30" s="312">
        <v>19506227.355770655</v>
      </c>
      <c r="E30" s="312">
        <v>2333887.38146751</v>
      </c>
      <c r="F30" s="316">
        <v>0.13590968877625073</v>
      </c>
      <c r="G30" s="323">
        <v>10.394204287165969</v>
      </c>
      <c r="H30" s="323">
        <v>0.33541460534127765</v>
      </c>
      <c r="I30" s="324">
        <v>3.3057310019576982</v>
      </c>
      <c r="J30" s="324">
        <v>0.16856022296928463</v>
      </c>
      <c r="K30" s="316">
        <v>5.3730011798604468E-2</v>
      </c>
      <c r="L30" s="317">
        <v>64482340.501206391</v>
      </c>
      <c r="M30" s="317">
        <v>10609777.326967917</v>
      </c>
      <c r="N30" s="316">
        <v>0.19694212975634781</v>
      </c>
      <c r="O30" s="312">
        <v>20351013.232302785</v>
      </c>
      <c r="P30" s="312">
        <v>3376313.5958974659</v>
      </c>
      <c r="Q30" s="316">
        <v>0.19890270038453875</v>
      </c>
    </row>
    <row r="31" spans="1:17">
      <c r="A31" s="347"/>
      <c r="B31" s="343" t="s">
        <v>134</v>
      </c>
      <c r="C31" s="160" t="s">
        <v>137</v>
      </c>
      <c r="D31" s="312">
        <v>1151487915.7904272</v>
      </c>
      <c r="E31" s="312">
        <v>38011084.247227907</v>
      </c>
      <c r="F31" s="313">
        <v>3.4137292461260522E-2</v>
      </c>
      <c r="G31" s="321">
        <v>50.974848363131343</v>
      </c>
      <c r="H31" s="321">
        <v>-1.5100006360862679</v>
      </c>
      <c r="I31" s="322">
        <v>3.3271149434650429</v>
      </c>
      <c r="J31" s="322">
        <v>6.8612906796595929E-2</v>
      </c>
      <c r="K31" s="313">
        <v>2.1056579380489521E-2</v>
      </c>
      <c r="L31" s="314">
        <v>3831132651.8457475</v>
      </c>
      <c r="M31" s="314">
        <v>202866128.47910309</v>
      </c>
      <c r="N31" s="313">
        <v>5.591268645029554E-2</v>
      </c>
      <c r="O31" s="312">
        <v>2154263811.8360057</v>
      </c>
      <c r="P31" s="312">
        <v>90131673.05656743</v>
      </c>
      <c r="Q31" s="313">
        <v>4.3665650741654578E-2</v>
      </c>
    </row>
    <row r="32" spans="1:17">
      <c r="A32" s="347"/>
      <c r="B32" s="343"/>
      <c r="C32" s="160" t="s">
        <v>138</v>
      </c>
      <c r="D32" s="312">
        <v>765169211.35622597</v>
      </c>
      <c r="E32" s="312">
        <v>87038079.500970602</v>
      </c>
      <c r="F32" s="316">
        <v>0.12834992439124379</v>
      </c>
      <c r="G32" s="323">
        <v>33.873029830492186</v>
      </c>
      <c r="H32" s="323">
        <v>1.9086377130880194</v>
      </c>
      <c r="I32" s="324">
        <v>2.5920113592254741</v>
      </c>
      <c r="J32" s="324">
        <v>4.5988001936878131E-2</v>
      </c>
      <c r="K32" s="316">
        <v>1.8062678728074731E-2</v>
      </c>
      <c r="L32" s="317">
        <v>1983327287.5649352</v>
      </c>
      <c r="M32" s="317">
        <v>256789586.55690241</v>
      </c>
      <c r="N32" s="316">
        <v>0.14873094656837019</v>
      </c>
      <c r="O32" s="312">
        <v>400763813.43854171</v>
      </c>
      <c r="P32" s="312">
        <v>45346392.71439302</v>
      </c>
      <c r="Q32" s="316">
        <v>0.12758629732330387</v>
      </c>
    </row>
    <row r="33" spans="1:17">
      <c r="A33" s="347"/>
      <c r="B33" s="343"/>
      <c r="C33" s="160" t="s">
        <v>139</v>
      </c>
      <c r="D33" s="312">
        <v>67395136.204238102</v>
      </c>
      <c r="E33" s="312">
        <v>-643819.01448041201</v>
      </c>
      <c r="F33" s="313">
        <v>-9.4625058896155405E-3</v>
      </c>
      <c r="G33" s="321">
        <v>2.983493618398406</v>
      </c>
      <c r="H33" s="321">
        <v>-0.22359088444643493</v>
      </c>
      <c r="I33" s="322">
        <v>2.7847815105790859</v>
      </c>
      <c r="J33" s="322">
        <v>-1.6268105204767291E-2</v>
      </c>
      <c r="K33" s="313">
        <v>-5.8078604224276768E-3</v>
      </c>
      <c r="L33" s="314">
        <v>187680729.20452142</v>
      </c>
      <c r="M33" s="314">
        <v>-2899760.1692048609</v>
      </c>
      <c r="N33" s="313">
        <v>-1.5215409398589919E-2</v>
      </c>
      <c r="O33" s="312">
        <v>50245872.006268099</v>
      </c>
      <c r="P33" s="312">
        <v>916211.76137731969</v>
      </c>
      <c r="Q33" s="313">
        <v>1.8573242889346971E-2</v>
      </c>
    </row>
    <row r="34" spans="1:17">
      <c r="A34" s="347"/>
      <c r="B34" s="343"/>
      <c r="C34" s="160" t="s">
        <v>140</v>
      </c>
      <c r="D34" s="312">
        <v>232102364.97495285</v>
      </c>
      <c r="E34" s="312">
        <v>14613411.169407725</v>
      </c>
      <c r="F34" s="316">
        <v>6.7191509792600509E-2</v>
      </c>
      <c r="G34" s="323">
        <v>10.274864978674879</v>
      </c>
      <c r="H34" s="323">
        <v>2.3304662272382259E-2</v>
      </c>
      <c r="I34" s="324">
        <v>3.1725934799029845</v>
      </c>
      <c r="J34" s="324">
        <v>9.6098129398529242E-2</v>
      </c>
      <c r="K34" s="316">
        <v>3.1236234237367516E-2</v>
      </c>
      <c r="L34" s="317">
        <v>736366449.78959823</v>
      </c>
      <c r="M34" s="317">
        <v>67262694.620760441</v>
      </c>
      <c r="N34" s="316">
        <v>0.10052655376861211</v>
      </c>
      <c r="O34" s="312">
        <v>233566249.60424495</v>
      </c>
      <c r="P34" s="312">
        <v>24126826.777321428</v>
      </c>
      <c r="Q34" s="316">
        <v>0.11519716036106224</v>
      </c>
    </row>
    <row r="35" spans="1:17">
      <c r="A35" s="347"/>
      <c r="B35" s="343" t="s">
        <v>135</v>
      </c>
      <c r="C35" s="160" t="s">
        <v>137</v>
      </c>
      <c r="D35" s="312">
        <v>187825821.32799089</v>
      </c>
      <c r="E35" s="312">
        <v>8409398.6325549483</v>
      </c>
      <c r="F35" s="313">
        <v>4.6870841064700762E-2</v>
      </c>
      <c r="G35" s="321">
        <v>50.154009555122684</v>
      </c>
      <c r="H35" s="321">
        <v>-1.8592605715672903</v>
      </c>
      <c r="I35" s="322">
        <v>3.3230916536554771</v>
      </c>
      <c r="J35" s="322">
        <v>8.975183619996896E-2</v>
      </c>
      <c r="K35" s="313">
        <v>2.7758244189316168E-2</v>
      </c>
      <c r="L35" s="314">
        <v>624162419.19603145</v>
      </c>
      <c r="M35" s="314">
        <v>44048155.789450288</v>
      </c>
      <c r="N35" s="313">
        <v>7.5930137505649517E-2</v>
      </c>
      <c r="O35" s="312">
        <v>348097052.76274824</v>
      </c>
      <c r="P35" s="312">
        <v>17805478.746399999</v>
      </c>
      <c r="Q35" s="313">
        <v>5.3908365054201143E-2</v>
      </c>
    </row>
    <row r="36" spans="1:17">
      <c r="A36" s="347"/>
      <c r="B36" s="343"/>
      <c r="C36" s="160" t="s">
        <v>138</v>
      </c>
      <c r="D36" s="312">
        <v>130277783.91105312</v>
      </c>
      <c r="E36" s="312">
        <v>17476117.62831901</v>
      </c>
      <c r="F36" s="316">
        <v>0.15492783222293569</v>
      </c>
      <c r="G36" s="323">
        <v>34.787300132100846</v>
      </c>
      <c r="H36" s="323">
        <v>2.085814666278786</v>
      </c>
      <c r="I36" s="324">
        <v>2.6059685206119827</v>
      </c>
      <c r="J36" s="324">
        <v>5.6737672356820479E-2</v>
      </c>
      <c r="K36" s="316">
        <v>2.2256780862217697E-2</v>
      </c>
      <c r="L36" s="317">
        <v>339499803.80729467</v>
      </c>
      <c r="M36" s="317">
        <v>51942316.384764671</v>
      </c>
      <c r="N36" s="316">
        <v>0.18063280789639774</v>
      </c>
      <c r="O36" s="312">
        <v>68206229.072168112</v>
      </c>
      <c r="P36" s="312">
        <v>9110778.317838192</v>
      </c>
      <c r="Q36" s="316">
        <v>0.15417055291977186</v>
      </c>
    </row>
    <row r="37" spans="1:17">
      <c r="A37" s="347"/>
      <c r="B37" s="343"/>
      <c r="C37" s="160" t="s">
        <v>139</v>
      </c>
      <c r="D37" s="312">
        <v>10905918.856544871</v>
      </c>
      <c r="E37" s="312">
        <v>-85224.764840615913</v>
      </c>
      <c r="F37" s="313">
        <v>-7.7539487951730464E-3</v>
      </c>
      <c r="G37" s="321">
        <v>2.9121425087948261</v>
      </c>
      <c r="H37" s="321">
        <v>-0.27421754449204316</v>
      </c>
      <c r="I37" s="322">
        <v>2.7658906303291739</v>
      </c>
      <c r="J37" s="322">
        <v>6.8924707156310383E-3</v>
      </c>
      <c r="K37" s="313">
        <v>2.498178801466282E-3</v>
      </c>
      <c r="L37" s="314">
        <v>30164578.780447718</v>
      </c>
      <c r="M37" s="314">
        <v>-159966.24300296977</v>
      </c>
      <c r="N37" s="313">
        <v>-5.2751407442144342E-3</v>
      </c>
      <c r="O37" s="312">
        <v>8203643.0430401564</v>
      </c>
      <c r="P37" s="312">
        <v>182392.40908868145</v>
      </c>
      <c r="Q37" s="313">
        <v>2.2738649795665374E-2</v>
      </c>
    </row>
    <row r="38" spans="1:17">
      <c r="A38" s="347"/>
      <c r="B38" s="343"/>
      <c r="C38" s="160" t="s">
        <v>140</v>
      </c>
      <c r="D38" s="312">
        <v>38804383.151993431</v>
      </c>
      <c r="E38" s="312">
        <v>4044028.9666785076</v>
      </c>
      <c r="F38" s="316">
        <v>0.11634026929411938</v>
      </c>
      <c r="G38" s="323">
        <v>10.361703144037774</v>
      </c>
      <c r="H38" s="323">
        <v>0.2845894396288422</v>
      </c>
      <c r="I38" s="324">
        <v>3.2615947432751486</v>
      </c>
      <c r="J38" s="324">
        <v>0.14981496252620508</v>
      </c>
      <c r="K38" s="316">
        <v>4.8144461717065205E-2</v>
      </c>
      <c r="L38" s="317">
        <v>126564172.10457651</v>
      </c>
      <c r="M38" s="317">
        <v>18397604.779041618</v>
      </c>
      <c r="N38" s="316">
        <v>0.17008587065236833</v>
      </c>
      <c r="O38" s="312">
        <v>40044631.351055622</v>
      </c>
      <c r="P38" s="312">
        <v>5646677.8262468278</v>
      </c>
      <c r="Q38" s="316">
        <v>0.16415737704204644</v>
      </c>
    </row>
    <row r="39" spans="1:17">
      <c r="A39" s="347" t="s">
        <v>68</v>
      </c>
      <c r="B39" s="343" t="s">
        <v>133</v>
      </c>
      <c r="C39" s="160" t="s">
        <v>137</v>
      </c>
      <c r="D39" s="312">
        <v>80852.737200051706</v>
      </c>
      <c r="E39" s="312">
        <v>-1964.2041181391396</v>
      </c>
      <c r="F39" s="313">
        <v>-2.3717419248707506E-2</v>
      </c>
      <c r="G39" s="321">
        <v>43.834707933831027</v>
      </c>
      <c r="H39" s="321">
        <v>-17.090590746387903</v>
      </c>
      <c r="I39" s="322">
        <v>6.3185433544874829</v>
      </c>
      <c r="J39" s="322">
        <v>-0.19693753023019323</v>
      </c>
      <c r="K39" s="313">
        <v>-3.02260928571087E-2</v>
      </c>
      <c r="L39" s="314">
        <v>510871.52532750962</v>
      </c>
      <c r="M39" s="314">
        <v>-28720.672761948314</v>
      </c>
      <c r="N39" s="313">
        <v>-5.322662718927372E-2</v>
      </c>
      <c r="O39" s="312">
        <v>241028.59358048439</v>
      </c>
      <c r="P39" s="312">
        <v>-6257.4074666697124</v>
      </c>
      <c r="Q39" s="313">
        <v>-2.53043336063189E-2</v>
      </c>
    </row>
    <row r="40" spans="1:17">
      <c r="A40" s="347"/>
      <c r="B40" s="343"/>
      <c r="C40" s="160" t="s">
        <v>138</v>
      </c>
      <c r="D40" s="312">
        <v>3839.4661102013101</v>
      </c>
      <c r="E40" s="312">
        <v>-102.86180358637694</v>
      </c>
      <c r="F40" s="316">
        <v>-2.6091640735067614E-2</v>
      </c>
      <c r="G40" s="323">
        <v>2.0815853784404608</v>
      </c>
      <c r="H40" s="323">
        <v>-0.81863650635549146</v>
      </c>
      <c r="I40" s="324">
        <v>4.3002514397903298</v>
      </c>
      <c r="J40" s="324">
        <v>-0.34093206471253268</v>
      </c>
      <c r="K40" s="316">
        <v>-7.3458001473495155E-2</v>
      </c>
      <c r="L40" s="317">
        <v>16510.669668419359</v>
      </c>
      <c r="M40" s="317">
        <v>-1786.3976143932377</v>
      </c>
      <c r="N40" s="316">
        <v>-9.7633002425000392E-2</v>
      </c>
      <c r="O40" s="312">
        <v>3681.3347392082214</v>
      </c>
      <c r="P40" s="312">
        <v>-563.11655354499817</v>
      </c>
      <c r="Q40" s="316">
        <v>-0.13267122525506123</v>
      </c>
    </row>
    <row r="41" spans="1:17">
      <c r="A41" s="347"/>
      <c r="B41" s="343"/>
      <c r="C41" s="160" t="s">
        <v>139</v>
      </c>
      <c r="D41" s="312">
        <v>19.465564250946045</v>
      </c>
      <c r="E41" s="312">
        <v>-7.4027762413024902</v>
      </c>
      <c r="F41" s="313">
        <v>-0.27552041196731808</v>
      </c>
      <c r="G41" s="321">
        <v>1.0553351107906544E-2</v>
      </c>
      <c r="H41" s="321">
        <v>-9.2126731315385554E-3</v>
      </c>
      <c r="I41" s="322">
        <v>3.99</v>
      </c>
      <c r="J41" s="322">
        <v>0</v>
      </c>
      <c r="K41" s="313">
        <v>0</v>
      </c>
      <c r="L41" s="314">
        <v>77.66760136127472</v>
      </c>
      <c r="M41" s="314">
        <v>-29.537077202796937</v>
      </c>
      <c r="N41" s="313">
        <v>-0.27552041196731808</v>
      </c>
      <c r="O41" s="312">
        <v>19.465564250946045</v>
      </c>
      <c r="P41" s="312">
        <v>-7.4027762413024902</v>
      </c>
      <c r="Q41" s="313">
        <v>-0.27552041196731808</v>
      </c>
    </row>
    <row r="42" spans="1:17">
      <c r="A42" s="347"/>
      <c r="B42" s="343"/>
      <c r="C42" s="160" t="s">
        <v>140</v>
      </c>
      <c r="D42" s="312">
        <v>99555.739283700415</v>
      </c>
      <c r="E42" s="312">
        <v>50528.174811161269</v>
      </c>
      <c r="F42" s="316">
        <v>1.0306074828469733</v>
      </c>
      <c r="G42" s="323">
        <v>53.974632223519151</v>
      </c>
      <c r="H42" s="323">
        <v>17.906903066791223</v>
      </c>
      <c r="I42" s="324">
        <v>4.6843734880312038</v>
      </c>
      <c r="J42" s="324">
        <v>-0.774179009040461</v>
      </c>
      <c r="K42" s="316">
        <v>-0.14182862754471681</v>
      </c>
      <c r="L42" s="317">
        <v>466356.26568191289</v>
      </c>
      <c r="M42" s="317">
        <v>198736.73120499228</v>
      </c>
      <c r="N42" s="316">
        <v>0.74260921047275508</v>
      </c>
      <c r="O42" s="312">
        <v>166889.68191885948</v>
      </c>
      <c r="P42" s="312">
        <v>62460.241890268851</v>
      </c>
      <c r="Q42" s="316">
        <v>0.59810951656131184</v>
      </c>
    </row>
    <row r="43" spans="1:17">
      <c r="A43" s="347"/>
      <c r="B43" s="343" t="s">
        <v>134</v>
      </c>
      <c r="C43" s="160" t="s">
        <v>137</v>
      </c>
      <c r="D43" s="312">
        <v>1073184.9388481893</v>
      </c>
      <c r="E43" s="312">
        <v>-105490.18908283254</v>
      </c>
      <c r="F43" s="313">
        <v>-8.9498952326247785E-2</v>
      </c>
      <c r="G43" s="321">
        <v>51.962892384523741</v>
      </c>
      <c r="H43" s="321">
        <v>-8.4338382974369566</v>
      </c>
      <c r="I43" s="322">
        <v>6.3891789054243535</v>
      </c>
      <c r="J43" s="322">
        <v>-7.2062373237279154E-2</v>
      </c>
      <c r="K43" s="313">
        <v>-1.1153023100261936E-2</v>
      </c>
      <c r="L43" s="314">
        <v>6856770.5729079759</v>
      </c>
      <c r="M43" s="314">
        <v>-758933.81781172287</v>
      </c>
      <c r="N43" s="313">
        <v>-9.9653791543765816E-2</v>
      </c>
      <c r="O43" s="312">
        <v>3209206.6820026943</v>
      </c>
      <c r="P43" s="312">
        <v>-313725.92004360445</v>
      </c>
      <c r="Q43" s="313">
        <v>-8.9052489923132916E-2</v>
      </c>
    </row>
    <row r="44" spans="1:17">
      <c r="A44" s="347"/>
      <c r="B44" s="343"/>
      <c r="C44" s="160" t="s">
        <v>138</v>
      </c>
      <c r="D44" s="312">
        <v>45435.572151608416</v>
      </c>
      <c r="E44" s="312">
        <v>-23667.584045068521</v>
      </c>
      <c r="F44" s="316">
        <v>-0.34249642632396377</v>
      </c>
      <c r="G44" s="323">
        <v>2.1999598211630036</v>
      </c>
      <c r="H44" s="323">
        <v>-1.3409689854117688</v>
      </c>
      <c r="I44" s="324">
        <v>4.7410587186007316</v>
      </c>
      <c r="J44" s="324">
        <v>-2.9165556166878659E-2</v>
      </c>
      <c r="K44" s="316">
        <v>-6.1140848913858476E-3</v>
      </c>
      <c r="L44" s="317">
        <v>215412.71548399568</v>
      </c>
      <c r="M44" s="317">
        <v>-114224.83766845043</v>
      </c>
      <c r="N44" s="316">
        <v>-0.34651645898980854</v>
      </c>
      <c r="O44" s="312">
        <v>47806.489614725113</v>
      </c>
      <c r="P44" s="312">
        <v>-19368.316312765179</v>
      </c>
      <c r="Q44" s="316">
        <v>-0.28832708997584144</v>
      </c>
    </row>
    <row r="45" spans="1:17">
      <c r="A45" s="347"/>
      <c r="B45" s="343"/>
      <c r="C45" s="160" t="s">
        <v>139</v>
      </c>
      <c r="D45" s="312">
        <v>287.23484110832214</v>
      </c>
      <c r="E45" s="312">
        <v>114.70988488197327</v>
      </c>
      <c r="F45" s="313">
        <v>0.66488864794422242</v>
      </c>
      <c r="G45" s="321">
        <v>1.3907717670373363E-2</v>
      </c>
      <c r="H45" s="321">
        <v>5.0673314857506181E-3</v>
      </c>
      <c r="I45" s="322">
        <v>3.8618837769099335</v>
      </c>
      <c r="J45" s="322">
        <v>-7.830014132228369E-2</v>
      </c>
      <c r="K45" s="313">
        <v>-1.9872204685666917E-2</v>
      </c>
      <c r="L45" s="314">
        <v>1109.2675730395317</v>
      </c>
      <c r="M45" s="314">
        <v>429.48751502275468</v>
      </c>
      <c r="N45" s="313">
        <v>0.63180363995343169</v>
      </c>
      <c r="O45" s="312">
        <v>287.23484110832214</v>
      </c>
      <c r="P45" s="312">
        <v>114.70988488197327</v>
      </c>
      <c r="Q45" s="313">
        <v>0.66488864794422242</v>
      </c>
    </row>
    <row r="46" spans="1:17">
      <c r="A46" s="347"/>
      <c r="B46" s="343"/>
      <c r="C46" s="160" t="s">
        <v>140</v>
      </c>
      <c r="D46" s="312">
        <v>944341.15735546849</v>
      </c>
      <c r="E46" s="312">
        <v>244446.274624335</v>
      </c>
      <c r="F46" s="316">
        <v>0.3492614114714705</v>
      </c>
      <c r="G46" s="323">
        <v>45.724363208641947</v>
      </c>
      <c r="H46" s="323">
        <v>9.8609079305150189</v>
      </c>
      <c r="I46" s="324">
        <v>5.4726229396130455</v>
      </c>
      <c r="J46" s="324">
        <v>0.13351840361571643</v>
      </c>
      <c r="K46" s="316">
        <v>2.5007639898321561E-2</v>
      </c>
      <c r="L46" s="317">
        <v>5168023.0805642698</v>
      </c>
      <c r="M46" s="317">
        <v>1431211.1374531565</v>
      </c>
      <c r="N46" s="316">
        <v>0.38300325497825027</v>
      </c>
      <c r="O46" s="312">
        <v>1904816.1430812124</v>
      </c>
      <c r="P46" s="312">
        <v>406117.99906909582</v>
      </c>
      <c r="Q46" s="316">
        <v>0.27098051778585003</v>
      </c>
    </row>
    <row r="47" spans="1:17">
      <c r="A47" s="347"/>
      <c r="B47" s="343" t="s">
        <v>135</v>
      </c>
      <c r="C47" s="160" t="s">
        <v>137</v>
      </c>
      <c r="D47" s="312">
        <v>160378.96081532768</v>
      </c>
      <c r="E47" s="312">
        <v>-1153.910392951977</v>
      </c>
      <c r="F47" s="313">
        <v>-7.143502027300257E-3</v>
      </c>
      <c r="G47" s="321">
        <v>44.067329465483823</v>
      </c>
      <c r="H47" s="321">
        <v>-17.399068599354784</v>
      </c>
      <c r="I47" s="322">
        <v>6.2923316146573258</v>
      </c>
      <c r="J47" s="322">
        <v>-0.18991123487637385</v>
      </c>
      <c r="K47" s="313">
        <v>-2.9297149040017085E-2</v>
      </c>
      <c r="L47" s="314">
        <v>1009157.6054641748</v>
      </c>
      <c r="M47" s="314">
        <v>-37937.693890344002</v>
      </c>
      <c r="N47" s="313">
        <v>-3.6231366823755842E-2</v>
      </c>
      <c r="O47" s="312">
        <v>478065.91687262058</v>
      </c>
      <c r="P47" s="312">
        <v>-4224.8070394677343</v>
      </c>
      <c r="Q47" s="313">
        <v>-8.759876211589402E-3</v>
      </c>
    </row>
    <row r="48" spans="1:17">
      <c r="A48" s="347"/>
      <c r="B48" s="343"/>
      <c r="C48" s="160" t="s">
        <v>138</v>
      </c>
      <c r="D48" s="312">
        <v>6985.677870996511</v>
      </c>
      <c r="E48" s="312">
        <v>-847.52651892438189</v>
      </c>
      <c r="F48" s="316">
        <v>-0.10819665576643291</v>
      </c>
      <c r="G48" s="323">
        <v>1.9194548132495572</v>
      </c>
      <c r="H48" s="323">
        <v>-1.0612317526030515</v>
      </c>
      <c r="I48" s="324">
        <v>4.4332969709116696</v>
      </c>
      <c r="J48" s="324">
        <v>-0.13022299538052895</v>
      </c>
      <c r="K48" s="316">
        <v>-2.853564711941722E-2</v>
      </c>
      <c r="L48" s="317">
        <v>30969.584545253514</v>
      </c>
      <c r="M48" s="317">
        <v>-4777.4000881981847</v>
      </c>
      <c r="N48" s="316">
        <v>-0.1336448412973982</v>
      </c>
      <c r="O48" s="312">
        <v>6846.3356782197952</v>
      </c>
      <c r="P48" s="312">
        <v>-1403.4900599718094</v>
      </c>
      <c r="Q48" s="316">
        <v>-0.17012360072946947</v>
      </c>
    </row>
    <row r="49" spans="1:17">
      <c r="A49" s="347"/>
      <c r="B49" s="343"/>
      <c r="C49" s="160" t="s">
        <v>139</v>
      </c>
      <c r="D49" s="312">
        <v>39.84676718711853</v>
      </c>
      <c r="E49" s="312">
        <v>-10.7820143699646</v>
      </c>
      <c r="F49" s="313">
        <v>-0.21296215390465309</v>
      </c>
      <c r="G49" s="321">
        <v>1.0948696816854325E-2</v>
      </c>
      <c r="H49" s="321">
        <v>-8.3165389054332718E-3</v>
      </c>
      <c r="I49" s="322">
        <v>3.99</v>
      </c>
      <c r="J49" s="322">
        <v>0</v>
      </c>
      <c r="K49" s="313">
        <v>0</v>
      </c>
      <c r="L49" s="314">
        <v>158.98860107660295</v>
      </c>
      <c r="M49" s="314">
        <v>-43.020237336158743</v>
      </c>
      <c r="N49" s="313">
        <v>-0.21296215390465303</v>
      </c>
      <c r="O49" s="312">
        <v>39.84676718711853</v>
      </c>
      <c r="P49" s="312">
        <v>-10.7820143699646</v>
      </c>
      <c r="Q49" s="313">
        <v>-0.21296215390465309</v>
      </c>
    </row>
    <row r="50" spans="1:17">
      <c r="A50" s="347"/>
      <c r="B50" s="343"/>
      <c r="C50" s="160" t="s">
        <v>140</v>
      </c>
      <c r="D50" s="312">
        <v>196230.31548560807</v>
      </c>
      <c r="E50" s="312">
        <v>103118.87082058728</v>
      </c>
      <c r="F50" s="316">
        <v>1.1074779388459643</v>
      </c>
      <c r="G50" s="323">
        <v>53.918206725240751</v>
      </c>
      <c r="H50" s="323">
        <v>18.487491729821251</v>
      </c>
      <c r="I50" s="324">
        <v>4.6135465216603748</v>
      </c>
      <c r="J50" s="324">
        <v>-0.85369384427116657</v>
      </c>
      <c r="K50" s="316">
        <v>-0.15614712124070093</v>
      </c>
      <c r="L50" s="317">
        <v>905317.68945294502</v>
      </c>
      <c r="M50" s="317">
        <v>396255.0406501423</v>
      </c>
      <c r="N50" s="316">
        <v>0.7784013256168808</v>
      </c>
      <c r="O50" s="312">
        <v>322066.42128348351</v>
      </c>
      <c r="P50" s="312">
        <v>124358.05415252206</v>
      </c>
      <c r="Q50" s="316">
        <v>0.6289974266498678</v>
      </c>
    </row>
    <row r="51" spans="1:17">
      <c r="A51" s="347" t="s">
        <v>69</v>
      </c>
      <c r="B51" s="343" t="s">
        <v>133</v>
      </c>
      <c r="C51" s="160" t="s">
        <v>137</v>
      </c>
      <c r="D51" s="312">
        <v>365726.27001112839</v>
      </c>
      <c r="E51" s="312">
        <v>-45497.244541304652</v>
      </c>
      <c r="F51" s="313">
        <v>-0.11063872305751506</v>
      </c>
      <c r="G51" s="321">
        <v>47.295925186506146</v>
      </c>
      <c r="H51" s="321">
        <v>-7.8335003153435281</v>
      </c>
      <c r="I51" s="322">
        <v>5.97102783969172</v>
      </c>
      <c r="J51" s="322">
        <v>0.26835154042698228</v>
      </c>
      <c r="K51" s="313">
        <v>4.7057123067213477E-2</v>
      </c>
      <c r="L51" s="314">
        <v>2183761.7399430587</v>
      </c>
      <c r="M51" s="314">
        <v>-161312.85019544931</v>
      </c>
      <c r="N51" s="313">
        <v>-6.8787939997218439E-2</v>
      </c>
      <c r="O51" s="312">
        <v>1029078.5775357485</v>
      </c>
      <c r="P51" s="312">
        <v>-124296.55321181635</v>
      </c>
      <c r="Q51" s="313">
        <v>-0.1077676723714799</v>
      </c>
    </row>
    <row r="52" spans="1:17">
      <c r="A52" s="347"/>
      <c r="B52" s="343"/>
      <c r="C52" s="160" t="s">
        <v>138</v>
      </c>
      <c r="D52" s="312">
        <v>21497.502342925163</v>
      </c>
      <c r="E52" s="312">
        <v>-2018.6650896665087</v>
      </c>
      <c r="F52" s="316">
        <v>-8.5841585175515794E-2</v>
      </c>
      <c r="G52" s="323">
        <v>2.780068991152294</v>
      </c>
      <c r="H52" s="323">
        <v>-0.3725542287895327</v>
      </c>
      <c r="I52" s="324">
        <v>4.6269867593599345</v>
      </c>
      <c r="J52" s="324">
        <v>9.5022148857050404E-2</v>
      </c>
      <c r="K52" s="316">
        <v>2.0967098603734767E-2</v>
      </c>
      <c r="L52" s="317">
        <v>99468.658700023894</v>
      </c>
      <c r="M52" s="317">
        <v>-7105.7798791420355</v>
      </c>
      <c r="N52" s="316">
        <v>-6.6674335552457067E-2</v>
      </c>
      <c r="O52" s="312">
        <v>17377.983003616333</v>
      </c>
      <c r="P52" s="312">
        <v>-1580.7142561674118</v>
      </c>
      <c r="Q52" s="316">
        <v>-8.3376733881420848E-2</v>
      </c>
    </row>
    <row r="53" spans="1:17">
      <c r="A53" s="347"/>
      <c r="B53" s="343"/>
      <c r="C53" s="160" t="s">
        <v>139</v>
      </c>
      <c r="D53" s="312">
        <v>546.4296492934227</v>
      </c>
      <c r="E53" s="312">
        <v>65.499687865376472</v>
      </c>
      <c r="F53" s="313">
        <v>0.13619381847386969</v>
      </c>
      <c r="G53" s="321">
        <v>7.0664586965229842E-2</v>
      </c>
      <c r="H53" s="321">
        <v>6.1901793939324462E-3</v>
      </c>
      <c r="I53" s="322">
        <v>6.8552732621110986</v>
      </c>
      <c r="J53" s="322">
        <v>-0.90423750983603135</v>
      </c>
      <c r="K53" s="313">
        <v>-0.1165327990915498</v>
      </c>
      <c r="L53" s="314">
        <v>3745.9245644259454</v>
      </c>
      <c r="M53" s="314">
        <v>14.143348172903188</v>
      </c>
      <c r="N53" s="313">
        <v>3.7899724965934781E-3</v>
      </c>
      <c r="O53" s="312">
        <v>3812.2574654817581</v>
      </c>
      <c r="P53" s="312">
        <v>121.72790241241455</v>
      </c>
      <c r="Q53" s="313">
        <v>3.2983857826402493E-2</v>
      </c>
    </row>
    <row r="54" spans="1:17">
      <c r="A54" s="347"/>
      <c r="B54" s="343"/>
      <c r="C54" s="160" t="s">
        <v>140</v>
      </c>
      <c r="D54" s="312">
        <v>385314.06904491992</v>
      </c>
      <c r="E54" s="312">
        <v>74667.084517513926</v>
      </c>
      <c r="F54" s="316">
        <v>0.24035992054166108</v>
      </c>
      <c r="G54" s="323">
        <v>49.829030280767853</v>
      </c>
      <c r="H54" s="323">
        <v>8.1830903361194487</v>
      </c>
      <c r="I54" s="324">
        <v>6.7161549217399319</v>
      </c>
      <c r="J54" s="324">
        <v>0.34187225980222458</v>
      </c>
      <c r="K54" s="316">
        <v>5.3633056130946571E-2</v>
      </c>
      <c r="L54" s="317">
        <v>2587828.9812316787</v>
      </c>
      <c r="M54" s="317">
        <v>607677.29377540341</v>
      </c>
      <c r="N54" s="316">
        <v>0.3068842137826483</v>
      </c>
      <c r="O54" s="312">
        <v>758458.0312718153</v>
      </c>
      <c r="P54" s="312">
        <v>154223.08059501287</v>
      </c>
      <c r="Q54" s="316">
        <v>0.25523694123000978</v>
      </c>
    </row>
    <row r="55" spans="1:17">
      <c r="A55" s="347"/>
      <c r="B55" s="343" t="s">
        <v>134</v>
      </c>
      <c r="C55" s="160" t="s">
        <v>137</v>
      </c>
      <c r="D55" s="312">
        <v>5397059.627545109</v>
      </c>
      <c r="E55" s="312">
        <v>-590305.40186687559</v>
      </c>
      <c r="F55" s="313">
        <v>-9.8591851167766378E-2</v>
      </c>
      <c r="G55" s="321">
        <v>51.686359844774721</v>
      </c>
      <c r="H55" s="321">
        <v>-4.9068108985279153</v>
      </c>
      <c r="I55" s="322">
        <v>5.7830328659200658</v>
      </c>
      <c r="J55" s="322">
        <v>8.4720556743383746E-2</v>
      </c>
      <c r="K55" s="313">
        <v>1.4867657675931166E-2</v>
      </c>
      <c r="L55" s="314">
        <v>31211373.205423675</v>
      </c>
      <c r="M55" s="314">
        <v>-2906502.6412086412</v>
      </c>
      <c r="N55" s="313">
        <v>-8.5190023384633842E-2</v>
      </c>
      <c r="O55" s="312">
        <v>15148090.096755639</v>
      </c>
      <c r="P55" s="312">
        <v>-1773678.2391124591</v>
      </c>
      <c r="Q55" s="313">
        <v>-0.10481636457301542</v>
      </c>
    </row>
    <row r="56" spans="1:17">
      <c r="A56" s="347"/>
      <c r="B56" s="343"/>
      <c r="C56" s="160" t="s">
        <v>138</v>
      </c>
      <c r="D56" s="312">
        <v>296925.9630381763</v>
      </c>
      <c r="E56" s="312">
        <v>-4683.8976057705586</v>
      </c>
      <c r="F56" s="316">
        <v>-1.5529656741892606E-2</v>
      </c>
      <c r="G56" s="323">
        <v>2.8435895157653022</v>
      </c>
      <c r="H56" s="323">
        <v>-7.2569346244013566E-3</v>
      </c>
      <c r="I56" s="324">
        <v>4.7571114233675189</v>
      </c>
      <c r="J56" s="324">
        <v>0.1309666363870825</v>
      </c>
      <c r="K56" s="316">
        <v>2.8310103210705314E-2</v>
      </c>
      <c r="L56" s="317">
        <v>1412509.8906633102</v>
      </c>
      <c r="M56" s="317">
        <v>17219.006143419538</v>
      </c>
      <c r="N56" s="316">
        <v>1.2340800283622918E-2</v>
      </c>
      <c r="O56" s="312">
        <v>249908.98263764381</v>
      </c>
      <c r="P56" s="312">
        <v>-4580.2948969602585</v>
      </c>
      <c r="Q56" s="316">
        <v>-1.7997987739728858E-2</v>
      </c>
    </row>
    <row r="57" spans="1:17">
      <c r="A57" s="347"/>
      <c r="B57" s="343"/>
      <c r="C57" s="160" t="s">
        <v>139</v>
      </c>
      <c r="D57" s="312">
        <v>6464.2426579021694</v>
      </c>
      <c r="E57" s="312">
        <v>-103.02636203918428</v>
      </c>
      <c r="F57" s="313">
        <v>-1.568785468150417E-2</v>
      </c>
      <c r="G57" s="321">
        <v>6.1906518585611456E-2</v>
      </c>
      <c r="H57" s="321">
        <v>-1.6796244853446718E-4</v>
      </c>
      <c r="I57" s="322">
        <v>7.2352799159475287</v>
      </c>
      <c r="J57" s="322">
        <v>-0.12423896402634149</v>
      </c>
      <c r="K57" s="313">
        <v>-1.6881397554996503E-2</v>
      </c>
      <c r="L57" s="314">
        <v>46770.605074530838</v>
      </c>
      <c r="M57" s="314">
        <v>-1561.3352675950518</v>
      </c>
      <c r="N57" s="313">
        <v>-3.2304419324837234E-2</v>
      </c>
      <c r="O57" s="312">
        <v>46870.682775497437</v>
      </c>
      <c r="P57" s="312">
        <v>-317.62005043029785</v>
      </c>
      <c r="Q57" s="313">
        <v>-6.7309064197956427E-3</v>
      </c>
    </row>
    <row r="58" spans="1:17">
      <c r="A58" s="347"/>
      <c r="B58" s="343"/>
      <c r="C58" s="160" t="s">
        <v>140</v>
      </c>
      <c r="D58" s="312">
        <v>4739462.1854597107</v>
      </c>
      <c r="E58" s="312">
        <v>455816.35177884996</v>
      </c>
      <c r="F58" s="316">
        <v>0.10640850562269175</v>
      </c>
      <c r="G58" s="323">
        <v>45.388705127165203</v>
      </c>
      <c r="H58" s="323">
        <v>4.8992579532476412</v>
      </c>
      <c r="I58" s="324">
        <v>6.5371478892562642</v>
      </c>
      <c r="J58" s="324">
        <v>0.24555397826169667</v>
      </c>
      <c r="K58" s="316">
        <v>3.9028898199006581E-2</v>
      </c>
      <c r="L58" s="317">
        <v>30982565.221887827</v>
      </c>
      <c r="M58" s="317">
        <v>4031605.1778440773</v>
      </c>
      <c r="N58" s="316">
        <v>0.14959041055515479</v>
      </c>
      <c r="O58" s="312">
        <v>9161643.7435653601</v>
      </c>
      <c r="P58" s="312">
        <v>658747.66085892543</v>
      </c>
      <c r="Q58" s="316">
        <v>7.7473328434380789E-2</v>
      </c>
    </row>
    <row r="59" spans="1:17">
      <c r="A59" s="347"/>
      <c r="B59" s="343" t="s">
        <v>135</v>
      </c>
      <c r="C59" s="160" t="s">
        <v>137</v>
      </c>
      <c r="D59" s="312">
        <v>711152.22167685663</v>
      </c>
      <c r="E59" s="312">
        <v>-75826.397294291528</v>
      </c>
      <c r="F59" s="313">
        <v>-9.6351280030228414E-2</v>
      </c>
      <c r="G59" s="321">
        <v>48.699988365432191</v>
      </c>
      <c r="H59" s="321">
        <v>-5.9864666271075535</v>
      </c>
      <c r="I59" s="322">
        <v>5.9030395822069082</v>
      </c>
      <c r="J59" s="322">
        <v>0.18019046546470641</v>
      </c>
      <c r="K59" s="313">
        <v>3.1486146461132271E-2</v>
      </c>
      <c r="L59" s="314">
        <v>4197959.713532866</v>
      </c>
      <c r="M59" s="314">
        <v>-305800.18094116729</v>
      </c>
      <c r="N59" s="313">
        <v>-6.7898864083845628E-2</v>
      </c>
      <c r="O59" s="312">
        <v>2000477.3957569599</v>
      </c>
      <c r="P59" s="312">
        <v>-210720.84587213304</v>
      </c>
      <c r="Q59" s="313">
        <v>-9.5297129811791614E-2</v>
      </c>
    </row>
    <row r="60" spans="1:17">
      <c r="A60" s="347"/>
      <c r="B60" s="343"/>
      <c r="C60" s="160" t="s">
        <v>138</v>
      </c>
      <c r="D60" s="312">
        <v>42636.605766660032</v>
      </c>
      <c r="E60" s="312">
        <v>-3403.4410791180781</v>
      </c>
      <c r="F60" s="316">
        <v>-7.392349296512879E-2</v>
      </c>
      <c r="G60" s="323">
        <v>2.9197718034007178</v>
      </c>
      <c r="H60" s="323">
        <v>-0.27951072981175207</v>
      </c>
      <c r="I60" s="324">
        <v>4.6878462676970196</v>
      </c>
      <c r="J60" s="324">
        <v>0.13914584489385984</v>
      </c>
      <c r="K60" s="316">
        <v>3.0590241598744482E-2</v>
      </c>
      <c r="L60" s="317">
        <v>199873.85321050644</v>
      </c>
      <c r="M60" s="317">
        <v>-9548.5273427617503</v>
      </c>
      <c r="N60" s="316">
        <v>-4.5594588876010839E-2</v>
      </c>
      <c r="O60" s="312">
        <v>34677.403119683266</v>
      </c>
      <c r="P60" s="312">
        <v>-2830.8085196018219</v>
      </c>
      <c r="Q60" s="316">
        <v>-7.5471700619202803E-2</v>
      </c>
    </row>
    <row r="61" spans="1:17">
      <c r="A61" s="347"/>
      <c r="B61" s="343"/>
      <c r="C61" s="160" t="s">
        <v>139</v>
      </c>
      <c r="D61" s="312">
        <v>872.58299744129181</v>
      </c>
      <c r="E61" s="312">
        <v>-24.690613344311714</v>
      </c>
      <c r="F61" s="313">
        <v>-2.7517373794927469E-2</v>
      </c>
      <c r="G61" s="321">
        <v>5.9754832408544789E-2</v>
      </c>
      <c r="H61" s="321">
        <v>-2.5959249682823288E-3</v>
      </c>
      <c r="I61" s="322">
        <v>6.9963052622361106</v>
      </c>
      <c r="J61" s="322">
        <v>-0.75355573414648003</v>
      </c>
      <c r="K61" s="313">
        <v>-9.7234741951916032E-2</v>
      </c>
      <c r="L61" s="314">
        <v>6104.8570167362686</v>
      </c>
      <c r="M61" s="314">
        <v>-848.88874257445332</v>
      </c>
      <c r="N61" s="313">
        <v>-0.12207647100669927</v>
      </c>
      <c r="O61" s="312">
        <v>6275.927537560463</v>
      </c>
      <c r="P61" s="312">
        <v>-607.25564444065094</v>
      </c>
      <c r="Q61" s="313">
        <v>-8.8223083475181679E-2</v>
      </c>
    </row>
    <row r="62" spans="1:17">
      <c r="A62" s="347"/>
      <c r="B62" s="343"/>
      <c r="C62" s="160" t="s">
        <v>140</v>
      </c>
      <c r="D62" s="312">
        <v>705315.51097558497</v>
      </c>
      <c r="E62" s="312">
        <v>100246.58415603417</v>
      </c>
      <c r="F62" s="316">
        <v>0.16567795785343745</v>
      </c>
      <c r="G62" s="323">
        <v>48.300288083860856</v>
      </c>
      <c r="H62" s="323">
        <v>6.2545782815278557</v>
      </c>
      <c r="I62" s="324">
        <v>6.6965029327229422</v>
      </c>
      <c r="J62" s="324">
        <v>0.3728436021367818</v>
      </c>
      <c r="K62" s="316">
        <v>5.8960102473170663E-2</v>
      </c>
      <c r="L62" s="317">
        <v>4723147.387742985</v>
      </c>
      <c r="M62" s="317">
        <v>896897.62301277788</v>
      </c>
      <c r="N62" s="316">
        <v>0.23440644969919236</v>
      </c>
      <c r="O62" s="312">
        <v>1386602.8243528605</v>
      </c>
      <c r="P62" s="312">
        <v>203292.94030247303</v>
      </c>
      <c r="Q62" s="316">
        <v>0.17180025540445537</v>
      </c>
    </row>
    <row r="63" spans="1:17">
      <c r="A63" s="347" t="s">
        <v>111</v>
      </c>
      <c r="B63" s="343" t="s">
        <v>133</v>
      </c>
      <c r="C63" s="160" t="s">
        <v>137</v>
      </c>
      <c r="D63" s="312">
        <v>78058560.924299479</v>
      </c>
      <c r="E63" s="312">
        <v>5351926.9467116296</v>
      </c>
      <c r="F63" s="313">
        <v>7.3609884737084449E-2</v>
      </c>
      <c r="G63" s="321">
        <v>49.837454334000903</v>
      </c>
      <c r="H63" s="321">
        <v>-2.2534628178018323</v>
      </c>
      <c r="I63" s="322">
        <v>2.5148720705198375</v>
      </c>
      <c r="J63" s="322">
        <v>6.4584522942917388E-2</v>
      </c>
      <c r="K63" s="313">
        <v>2.635793623764067E-2</v>
      </c>
      <c r="L63" s="314">
        <v>196307294.73349193</v>
      </c>
      <c r="M63" s="314">
        <v>18155134.871975422</v>
      </c>
      <c r="N63" s="313">
        <v>0.10190802562308535</v>
      </c>
      <c r="O63" s="312">
        <v>72431225.440060079</v>
      </c>
      <c r="P63" s="312">
        <v>4877488.7317227125</v>
      </c>
      <c r="Q63" s="313">
        <v>7.2201612662541895E-2</v>
      </c>
    </row>
    <row r="64" spans="1:17">
      <c r="A64" s="347"/>
      <c r="B64" s="343"/>
      <c r="C64" s="160" t="s">
        <v>138</v>
      </c>
      <c r="D64" s="312">
        <v>44215747.065152362</v>
      </c>
      <c r="E64" s="312">
        <v>9132800.4649422616</v>
      </c>
      <c r="F64" s="316">
        <v>0.26032022250056863</v>
      </c>
      <c r="G64" s="323">
        <v>28.230090961327072</v>
      </c>
      <c r="H64" s="323">
        <v>3.094793605160099</v>
      </c>
      <c r="I64" s="324">
        <v>2.192740339095403</v>
      </c>
      <c r="J64" s="324">
        <v>0.10409840372189993</v>
      </c>
      <c r="K64" s="316">
        <v>4.9840234440799186E-2</v>
      </c>
      <c r="L64" s="317">
        <v>96953652.212998763</v>
      </c>
      <c r="M64" s="317">
        <v>23677938.727330685</v>
      </c>
      <c r="N64" s="316">
        <v>0.32313487786047729</v>
      </c>
      <c r="O64" s="312">
        <v>19698197.048994124</v>
      </c>
      <c r="P64" s="312">
        <v>3799769.6479474828</v>
      </c>
      <c r="Q64" s="316">
        <v>0.23900286186150288</v>
      </c>
    </row>
    <row r="65" spans="1:18">
      <c r="A65" s="347"/>
      <c r="B65" s="343"/>
      <c r="C65" s="160" t="s">
        <v>139</v>
      </c>
      <c r="D65" s="312">
        <v>6428791.2621439686</v>
      </c>
      <c r="E65" s="312">
        <v>-842080.18090085313</v>
      </c>
      <c r="F65" s="313">
        <v>-0.11581557829720275</v>
      </c>
      <c r="G65" s="321">
        <v>4.1045413489064959</v>
      </c>
      <c r="H65" s="321">
        <v>-1.1046994210321381</v>
      </c>
      <c r="I65" s="322">
        <v>2.2081014202292772</v>
      </c>
      <c r="J65" s="322">
        <v>1.3358008223821383E-2</v>
      </c>
      <c r="K65" s="313">
        <v>6.0863644245390163E-3</v>
      </c>
      <c r="L65" s="314">
        <v>14195423.116297666</v>
      </c>
      <c r="M65" s="314">
        <v>-1762274.0828635599</v>
      </c>
      <c r="N65" s="313">
        <v>-0.11043410968821925</v>
      </c>
      <c r="O65" s="312">
        <v>3040375.2694196701</v>
      </c>
      <c r="P65" s="312">
        <v>-220791.07523595123</v>
      </c>
      <c r="Q65" s="313">
        <v>-6.7703101253262427E-2</v>
      </c>
    </row>
    <row r="66" spans="1:18">
      <c r="A66" s="347"/>
      <c r="B66" s="343"/>
      <c r="C66" s="160" t="s">
        <v>140</v>
      </c>
      <c r="D66" s="312">
        <v>25099198.350794673</v>
      </c>
      <c r="E66" s="312">
        <v>3102758.408220619</v>
      </c>
      <c r="F66" s="316">
        <v>0.14105729910480821</v>
      </c>
      <c r="G66" s="323">
        <v>16.024893833757108</v>
      </c>
      <c r="H66" s="323">
        <v>0.26546903303765745</v>
      </c>
      <c r="I66" s="324">
        <v>2.6828058694682038</v>
      </c>
      <c r="J66" s="324">
        <v>0.20148877194175041</v>
      </c>
      <c r="K66" s="316">
        <v>8.1202346988463583E-2</v>
      </c>
      <c r="L66" s="317">
        <v>67336276.654458612</v>
      </c>
      <c r="M66" s="317">
        <v>12756134.140235819</v>
      </c>
      <c r="N66" s="316">
        <v>0.23371382984043612</v>
      </c>
      <c r="O66" s="312">
        <v>15275198.812058151</v>
      </c>
      <c r="P66" s="312">
        <v>2380975.7873282675</v>
      </c>
      <c r="Q66" s="316">
        <v>0.18465445981210224</v>
      </c>
    </row>
    <row r="67" spans="1:18">
      <c r="A67" s="347"/>
      <c r="B67" s="343" t="s">
        <v>134</v>
      </c>
      <c r="C67" s="160" t="s">
        <v>137</v>
      </c>
      <c r="D67" s="312">
        <v>892924449.31858623</v>
      </c>
      <c r="E67" s="312">
        <v>48564698.173368216</v>
      </c>
      <c r="F67" s="313">
        <v>5.7516595393727818E-2</v>
      </c>
      <c r="G67" s="321">
        <v>49.37298570747609</v>
      </c>
      <c r="H67" s="321">
        <v>-2.4708290830766373</v>
      </c>
      <c r="I67" s="322">
        <v>2.5563743449290959</v>
      </c>
      <c r="J67" s="322">
        <v>7.8708555408441683E-2</v>
      </c>
      <c r="K67" s="313">
        <v>3.1767220478783449E-2</v>
      </c>
      <c r="L67" s="314">
        <v>2282649154.1979747</v>
      </c>
      <c r="M67" s="314">
        <v>190607884.73729515</v>
      </c>
      <c r="N67" s="313">
        <v>9.1110958239572951E-2</v>
      </c>
      <c r="O67" s="312">
        <v>888140288.0148499</v>
      </c>
      <c r="P67" s="312">
        <v>43118617.452060938</v>
      </c>
      <c r="Q67" s="313">
        <v>5.1026641036724781E-2</v>
      </c>
    </row>
    <row r="68" spans="1:18">
      <c r="A68" s="347"/>
      <c r="B68" s="343"/>
      <c r="C68" s="160" t="s">
        <v>138</v>
      </c>
      <c r="D68" s="312">
        <v>499890104.60345489</v>
      </c>
      <c r="E68" s="312">
        <v>96984249.44117564</v>
      </c>
      <c r="F68" s="316">
        <v>0.24071193852994041</v>
      </c>
      <c r="G68" s="323">
        <v>27.640711382390602</v>
      </c>
      <c r="H68" s="323">
        <v>2.9022317180869486</v>
      </c>
      <c r="I68" s="324">
        <v>2.1307757913375771</v>
      </c>
      <c r="J68" s="324">
        <v>4.4163710473458906E-2</v>
      </c>
      <c r="K68" s="316">
        <v>2.116527114861216E-2</v>
      </c>
      <c r="L68" s="317">
        <v>1065153733.2182508</v>
      </c>
      <c r="M68" s="317">
        <v>224445508.38575029</v>
      </c>
      <c r="N68" s="316">
        <v>0.26697194312624689</v>
      </c>
      <c r="O68" s="312">
        <v>223336403.02746063</v>
      </c>
      <c r="P68" s="312">
        <v>39641623.12356177</v>
      </c>
      <c r="Q68" s="316">
        <v>0.21580157663870767</v>
      </c>
    </row>
    <row r="69" spans="1:18">
      <c r="A69" s="347"/>
      <c r="B69" s="343"/>
      <c r="C69" s="160" t="s">
        <v>139</v>
      </c>
      <c r="D69" s="312">
        <v>92661477.326379612</v>
      </c>
      <c r="E69" s="312">
        <v>-5530862.447571516</v>
      </c>
      <c r="F69" s="313">
        <v>-5.6326822034225184E-2</v>
      </c>
      <c r="G69" s="321">
        <v>5.1235844187716451</v>
      </c>
      <c r="H69" s="321">
        <v>-0.90543990431717969</v>
      </c>
      <c r="I69" s="322">
        <v>2.1285207007900384</v>
      </c>
      <c r="J69" s="322">
        <v>2.1541283020575897E-2</v>
      </c>
      <c r="K69" s="313">
        <v>1.0223774773927507E-2</v>
      </c>
      <c r="L69" s="314">
        <v>197231872.65498579</v>
      </c>
      <c r="M69" s="314">
        <v>-9657366.2313550115</v>
      </c>
      <c r="N69" s="313">
        <v>-4.667892000250675E-2</v>
      </c>
      <c r="O69" s="312">
        <v>41592188.296108037</v>
      </c>
      <c r="P69" s="312">
        <v>-618016.66541925818</v>
      </c>
      <c r="Q69" s="313">
        <v>-1.4641404039202192E-2</v>
      </c>
    </row>
    <row r="70" spans="1:18">
      <c r="A70" s="347"/>
      <c r="B70" s="343"/>
      <c r="C70" s="160" t="s">
        <v>140</v>
      </c>
      <c r="D70" s="312">
        <v>287454836.72841924</v>
      </c>
      <c r="E70" s="312">
        <v>33205794.343670428</v>
      </c>
      <c r="F70" s="316">
        <v>0.13060341951424509</v>
      </c>
      <c r="G70" s="323">
        <v>15.894405799021163</v>
      </c>
      <c r="H70" s="323">
        <v>0.28347663500974463</v>
      </c>
      <c r="I70" s="324">
        <v>2.5848014003724709</v>
      </c>
      <c r="J70" s="324">
        <v>7.4606722413766757E-2</v>
      </c>
      <c r="K70" s="316">
        <v>2.9721488563762357E-2</v>
      </c>
      <c r="L70" s="317">
        <v>743013664.51945806</v>
      </c>
      <c r="M70" s="317">
        <v>104799071.44916463</v>
      </c>
      <c r="N70" s="316">
        <v>0.16420663611748842</v>
      </c>
      <c r="O70" s="312">
        <v>179007230.05003998</v>
      </c>
      <c r="P70" s="312">
        <v>26142319.510062605</v>
      </c>
      <c r="Q70" s="316">
        <v>0.17101582971342427</v>
      </c>
    </row>
    <row r="71" spans="1:18">
      <c r="A71" s="347"/>
      <c r="B71" s="343" t="s">
        <v>135</v>
      </c>
      <c r="C71" s="160" t="s">
        <v>137</v>
      </c>
      <c r="D71" s="312">
        <v>150745853.01348627</v>
      </c>
      <c r="E71" s="312">
        <v>7280363.4906491935</v>
      </c>
      <c r="F71" s="313">
        <v>5.0746444422721561E-2</v>
      </c>
      <c r="G71" s="321">
        <v>49.048305228339338</v>
      </c>
      <c r="H71" s="321">
        <v>-3.1963107012370244</v>
      </c>
      <c r="I71" s="322">
        <v>2.5508272254011883</v>
      </c>
      <c r="J71" s="322">
        <v>0.12551266684429985</v>
      </c>
      <c r="K71" s="313">
        <v>5.1751087874961028E-2</v>
      </c>
      <c r="L71" s="314">
        <v>384526625.98312652</v>
      </c>
      <c r="M71" s="314">
        <v>36577685.592899024</v>
      </c>
      <c r="N71" s="313">
        <v>0.10512371600234466</v>
      </c>
      <c r="O71" s="312">
        <v>141639961.2913118</v>
      </c>
      <c r="P71" s="312">
        <v>9557037.7766718864</v>
      </c>
      <c r="Q71" s="313">
        <v>7.235634647057608E-2</v>
      </c>
    </row>
    <row r="72" spans="1:18">
      <c r="A72" s="347"/>
      <c r="B72" s="343"/>
      <c r="C72" s="160" t="s">
        <v>138</v>
      </c>
      <c r="D72" s="312">
        <v>87523847.770333856</v>
      </c>
      <c r="E72" s="312">
        <v>18685874.676382959</v>
      </c>
      <c r="F72" s="316">
        <v>0.27144719457210414</v>
      </c>
      <c r="G72" s="323">
        <v>28.477708105270295</v>
      </c>
      <c r="H72" s="323">
        <v>3.4095646958304009</v>
      </c>
      <c r="I72" s="324">
        <v>2.1848506013121827</v>
      </c>
      <c r="J72" s="324">
        <v>9.6298710040521929E-2</v>
      </c>
      <c r="K72" s="316">
        <v>4.6107884818647402E-2</v>
      </c>
      <c r="L72" s="317">
        <v>191226531.43016988</v>
      </c>
      <c r="M72" s="317">
        <v>47454852.533491045</v>
      </c>
      <c r="N72" s="316">
        <v>0.33007093537242727</v>
      </c>
      <c r="O72" s="312">
        <v>38953127.926073134</v>
      </c>
      <c r="P72" s="312">
        <v>7730649.8883258998</v>
      </c>
      <c r="Q72" s="316">
        <v>0.24759885743148663</v>
      </c>
    </row>
    <row r="73" spans="1:18">
      <c r="A73" s="347"/>
      <c r="B73" s="343"/>
      <c r="C73" s="160" t="s">
        <v>139</v>
      </c>
      <c r="D73" s="312">
        <v>13981990.027709816</v>
      </c>
      <c r="E73" s="312">
        <v>-969357.52237416431</v>
      </c>
      <c r="F73" s="313">
        <v>-6.4834124089953316E-2</v>
      </c>
      <c r="G73" s="321">
        <v>4.5493318779214063</v>
      </c>
      <c r="H73" s="321">
        <v>-0.89537411361538677</v>
      </c>
      <c r="I73" s="322">
        <v>2.1047624265933425</v>
      </c>
      <c r="J73" s="322">
        <v>-3.3088014324538229E-3</v>
      </c>
      <c r="K73" s="313">
        <v>-1.5695871128379791E-3</v>
      </c>
      <c r="L73" s="314">
        <v>29428767.259326424</v>
      </c>
      <c r="M73" s="314">
        <v>-2089738.3312195912</v>
      </c>
      <c r="N73" s="313">
        <v>-6.6301948397147634E-2</v>
      </c>
      <c r="O73" s="312">
        <v>6382189.8445641994</v>
      </c>
      <c r="P73" s="312">
        <v>-172399.761416425</v>
      </c>
      <c r="Q73" s="313">
        <v>-2.6302144265313233E-2</v>
      </c>
    </row>
    <row r="74" spans="1:18">
      <c r="A74" s="347"/>
      <c r="B74" s="343"/>
      <c r="C74" s="160" t="s">
        <v>140</v>
      </c>
      <c r="D74" s="312">
        <v>49459597.690304264</v>
      </c>
      <c r="E74" s="312">
        <v>7048316.1499522999</v>
      </c>
      <c r="F74" s="316">
        <v>0.16618965270469888</v>
      </c>
      <c r="G74" s="323">
        <v>16.09271098003525</v>
      </c>
      <c r="H74" s="323">
        <v>0.64815269269805853</v>
      </c>
      <c r="I74" s="324">
        <v>2.6895139050821522</v>
      </c>
      <c r="J74" s="324">
        <v>0.18829845354125663</v>
      </c>
      <c r="K74" s="316">
        <v>7.5282780387932485E-2</v>
      </c>
      <c r="L74" s="317">
        <v>133022275.72784241</v>
      </c>
      <c r="M74" s="317">
        <v>26942523.019462913</v>
      </c>
      <c r="N74" s="316">
        <v>0.25398365221994584</v>
      </c>
      <c r="O74" s="312">
        <v>30916391.247312784</v>
      </c>
      <c r="P74" s="312">
        <v>5821847.617191352</v>
      </c>
      <c r="Q74" s="316">
        <v>0.23199655283642151</v>
      </c>
      <c r="R74" s="230"/>
    </row>
    <row r="75" spans="1:18">
      <c r="A75" s="347"/>
      <c r="B75" s="343"/>
      <c r="C75" s="160"/>
    </row>
    <row r="76" spans="1:18">
      <c r="A76" s="347"/>
      <c r="B76" s="343"/>
      <c r="C76" s="160"/>
      <c r="D76" s="161"/>
      <c r="E76" s="161"/>
      <c r="F76" s="162"/>
      <c r="G76" s="172"/>
      <c r="H76" s="172"/>
      <c r="I76" s="173"/>
      <c r="J76" s="173"/>
      <c r="K76" s="162"/>
      <c r="L76" s="163"/>
      <c r="M76" s="163"/>
      <c r="N76" s="162"/>
      <c r="O76" s="161"/>
      <c r="P76" s="161"/>
      <c r="Q76" s="162"/>
    </row>
    <row r="77" spans="1:18">
      <c r="A77" s="347"/>
      <c r="B77" s="343"/>
      <c r="C77" s="160"/>
      <c r="D77" s="161"/>
      <c r="E77" s="161"/>
      <c r="F77" s="162"/>
      <c r="G77" s="172"/>
      <c r="H77" s="172"/>
      <c r="I77" s="173"/>
      <c r="J77" s="173"/>
      <c r="K77" s="162"/>
      <c r="L77" s="163"/>
      <c r="M77" s="163"/>
      <c r="N77" s="162"/>
      <c r="O77" s="161"/>
      <c r="P77" s="161"/>
      <c r="Q77" s="162"/>
    </row>
    <row r="78" spans="1:18">
      <c r="A78" s="347"/>
      <c r="B78" s="343"/>
      <c r="C78" s="160"/>
      <c r="D78" s="161"/>
      <c r="E78" s="161"/>
      <c r="F78" s="162"/>
      <c r="G78" s="172"/>
      <c r="H78" s="172"/>
      <c r="I78" s="173"/>
      <c r="J78" s="173"/>
      <c r="K78" s="162"/>
      <c r="L78" s="163"/>
      <c r="M78" s="163"/>
      <c r="N78" s="162"/>
      <c r="O78" s="161"/>
      <c r="P78" s="161"/>
      <c r="Q78" s="162"/>
    </row>
    <row r="79" spans="1:18">
      <c r="A79" s="347"/>
      <c r="B79" s="343"/>
      <c r="C79" s="160"/>
      <c r="D79" s="161"/>
      <c r="E79" s="161"/>
      <c r="F79" s="162"/>
      <c r="G79" s="172"/>
      <c r="H79" s="172"/>
      <c r="I79" s="173"/>
      <c r="J79" s="173"/>
      <c r="K79" s="162"/>
      <c r="L79" s="163"/>
      <c r="M79" s="163"/>
      <c r="N79" s="162"/>
      <c r="O79" s="161"/>
      <c r="P79" s="161"/>
      <c r="Q79" s="162"/>
    </row>
    <row r="80" spans="1:18">
      <c r="A80" s="347"/>
      <c r="B80" s="343"/>
      <c r="C80" s="160"/>
      <c r="D80" s="161"/>
      <c r="E80" s="161"/>
      <c r="F80" s="162"/>
      <c r="G80" s="172"/>
      <c r="H80" s="172"/>
      <c r="I80" s="173"/>
      <c r="J80" s="173"/>
      <c r="K80" s="162"/>
      <c r="L80" s="163"/>
      <c r="M80" s="163"/>
      <c r="N80" s="162"/>
      <c r="O80" s="161"/>
      <c r="P80" s="161"/>
      <c r="Q80" s="162"/>
    </row>
    <row r="81" spans="1:17">
      <c r="A81" s="347"/>
      <c r="B81" s="343"/>
      <c r="C81" s="160"/>
      <c r="D81" s="161"/>
      <c r="E81" s="161"/>
      <c r="F81" s="162"/>
      <c r="G81" s="172"/>
      <c r="H81" s="172"/>
      <c r="I81" s="173"/>
      <c r="J81" s="173"/>
      <c r="K81" s="162"/>
      <c r="L81" s="163"/>
      <c r="M81" s="163"/>
      <c r="N81" s="162"/>
      <c r="O81" s="161"/>
      <c r="P81" s="161"/>
      <c r="Q81" s="162"/>
    </row>
    <row r="82" spans="1:17">
      <c r="A82" s="347"/>
      <c r="B82" s="343"/>
      <c r="C82" s="160"/>
      <c r="D82" s="161"/>
      <c r="E82" s="161"/>
      <c r="F82" s="162"/>
      <c r="G82" s="172"/>
      <c r="H82" s="172"/>
      <c r="I82" s="173"/>
      <c r="J82" s="173"/>
      <c r="K82" s="162"/>
      <c r="L82" s="163"/>
      <c r="M82" s="163"/>
      <c r="N82" s="162"/>
      <c r="O82" s="161"/>
      <c r="P82" s="161"/>
      <c r="Q82" s="162"/>
    </row>
    <row r="83" spans="1:17">
      <c r="A83" s="347"/>
      <c r="B83" s="343"/>
      <c r="C83" s="160"/>
      <c r="D83" s="161"/>
      <c r="E83" s="161"/>
      <c r="F83" s="162"/>
      <c r="G83" s="172"/>
      <c r="H83" s="172"/>
      <c r="I83" s="173"/>
      <c r="J83" s="173"/>
      <c r="K83" s="162"/>
      <c r="L83" s="163"/>
      <c r="M83" s="163"/>
      <c r="N83" s="162"/>
      <c r="O83" s="161"/>
      <c r="P83" s="161"/>
      <c r="Q83" s="162"/>
    </row>
    <row r="84" spans="1:17">
      <c r="A84" s="347"/>
      <c r="B84" s="343"/>
      <c r="C84" s="160"/>
      <c r="D84" s="161"/>
      <c r="E84" s="161"/>
      <c r="F84" s="162"/>
      <c r="G84" s="172"/>
      <c r="H84" s="172"/>
      <c r="I84" s="173"/>
      <c r="J84" s="173"/>
      <c r="K84" s="162"/>
      <c r="L84" s="163"/>
      <c r="M84" s="163"/>
      <c r="N84" s="162"/>
      <c r="O84" s="161"/>
      <c r="P84" s="161"/>
      <c r="Q84" s="162"/>
    </row>
    <row r="85" spans="1:17">
      <c r="A85" s="347"/>
      <c r="B85" s="343"/>
      <c r="C85" s="160"/>
      <c r="D85" s="161"/>
      <c r="E85" s="161"/>
      <c r="F85" s="162"/>
      <c r="G85" s="172"/>
      <c r="H85" s="172"/>
      <c r="I85" s="173"/>
      <c r="J85" s="173"/>
      <c r="K85" s="162"/>
      <c r="L85" s="163"/>
      <c r="M85" s="163"/>
      <c r="N85" s="162"/>
      <c r="O85" s="161"/>
      <c r="P85" s="161"/>
      <c r="Q85" s="162"/>
    </row>
    <row r="86" spans="1:17">
      <c r="A86" s="347"/>
      <c r="B86" s="343"/>
      <c r="C86" s="160"/>
      <c r="D86" s="161"/>
      <c r="E86" s="161"/>
      <c r="F86" s="162"/>
      <c r="G86" s="172"/>
      <c r="H86" s="172"/>
      <c r="I86" s="173"/>
      <c r="J86" s="173"/>
      <c r="K86" s="162"/>
      <c r="L86" s="163"/>
      <c r="M86" s="163"/>
      <c r="N86" s="162"/>
      <c r="O86" s="161"/>
      <c r="P86" s="161"/>
      <c r="Q86" s="162"/>
    </row>
    <row r="87" spans="1:17">
      <c r="A87" s="347"/>
      <c r="B87" s="343"/>
      <c r="C87" s="160"/>
      <c r="D87" s="161"/>
      <c r="E87" s="161"/>
      <c r="F87" s="162"/>
      <c r="G87" s="172"/>
      <c r="H87" s="172"/>
      <c r="I87" s="173"/>
      <c r="J87" s="173"/>
      <c r="K87" s="162"/>
      <c r="L87" s="163"/>
      <c r="M87" s="163"/>
      <c r="N87" s="162"/>
      <c r="O87" s="161"/>
      <c r="P87" s="161"/>
      <c r="Q87" s="162"/>
    </row>
    <row r="88" spans="1:17">
      <c r="A88" s="347"/>
      <c r="B88" s="343"/>
      <c r="C88" s="160"/>
      <c r="D88" s="161"/>
      <c r="E88" s="161"/>
      <c r="F88" s="162"/>
      <c r="G88" s="172"/>
      <c r="H88" s="172"/>
      <c r="I88" s="173"/>
      <c r="J88" s="173"/>
      <c r="K88" s="162"/>
      <c r="L88" s="163"/>
      <c r="M88" s="163"/>
      <c r="N88" s="162"/>
      <c r="O88" s="161"/>
      <c r="P88" s="161"/>
      <c r="Q88" s="162"/>
    </row>
    <row r="89" spans="1:17">
      <c r="A89" s="347"/>
      <c r="B89" s="343"/>
      <c r="C89" s="160"/>
      <c r="D89" s="161"/>
      <c r="E89" s="161"/>
      <c r="F89" s="162"/>
      <c r="G89" s="172"/>
      <c r="H89" s="172"/>
      <c r="I89" s="173"/>
      <c r="J89" s="173"/>
      <c r="K89" s="162"/>
      <c r="L89" s="163"/>
      <c r="M89" s="163"/>
      <c r="N89" s="162"/>
      <c r="O89" s="161"/>
      <c r="P89" s="161"/>
      <c r="Q89" s="162"/>
    </row>
    <row r="90" spans="1:17">
      <c r="A90" s="347"/>
      <c r="B90" s="343"/>
      <c r="C90" s="160"/>
      <c r="D90" s="161"/>
      <c r="E90" s="161"/>
      <c r="F90" s="162"/>
      <c r="G90" s="172"/>
      <c r="H90" s="172"/>
      <c r="I90" s="173"/>
      <c r="J90" s="173"/>
      <c r="K90" s="162"/>
      <c r="L90" s="163"/>
      <c r="M90" s="163"/>
      <c r="N90" s="162"/>
      <c r="O90" s="161"/>
      <c r="P90" s="161"/>
      <c r="Q90" s="162"/>
    </row>
    <row r="91" spans="1:17">
      <c r="A91" s="347"/>
      <c r="B91" s="343"/>
      <c r="C91" s="160"/>
      <c r="D91" s="161"/>
      <c r="E91" s="161"/>
      <c r="F91" s="162"/>
      <c r="G91" s="172"/>
      <c r="H91" s="172"/>
      <c r="I91" s="173"/>
      <c r="J91" s="173"/>
      <c r="K91" s="162"/>
      <c r="L91" s="163"/>
      <c r="M91" s="163"/>
      <c r="N91" s="162"/>
      <c r="O91" s="161"/>
      <c r="P91" s="161"/>
      <c r="Q91" s="162"/>
    </row>
    <row r="92" spans="1:17">
      <c r="A92" s="347"/>
      <c r="B92" s="343"/>
      <c r="C92" s="160"/>
      <c r="D92" s="161"/>
      <c r="E92" s="161"/>
      <c r="F92" s="162"/>
      <c r="G92" s="172"/>
      <c r="H92" s="172"/>
      <c r="I92" s="173"/>
      <c r="J92" s="173"/>
      <c r="K92" s="162"/>
      <c r="L92" s="163"/>
      <c r="M92" s="163"/>
      <c r="N92" s="162"/>
      <c r="O92" s="161"/>
      <c r="P92" s="161"/>
      <c r="Q92" s="162"/>
    </row>
    <row r="93" spans="1:17">
      <c r="A93" s="347"/>
      <c r="B93" s="343"/>
      <c r="C93" s="160"/>
      <c r="D93" s="161"/>
      <c r="E93" s="161"/>
      <c r="F93" s="162"/>
      <c r="G93" s="172"/>
      <c r="H93" s="172"/>
      <c r="I93" s="173"/>
      <c r="J93" s="173"/>
      <c r="K93" s="162"/>
      <c r="L93" s="163"/>
      <c r="M93" s="163"/>
      <c r="N93" s="162"/>
      <c r="O93" s="161"/>
      <c r="P93" s="161"/>
      <c r="Q93" s="162"/>
    </row>
    <row r="94" spans="1:17">
      <c r="A94" s="347"/>
      <c r="B94" s="343"/>
      <c r="C94" s="160"/>
      <c r="D94" s="161"/>
      <c r="E94" s="161"/>
      <c r="F94" s="162"/>
      <c r="G94" s="172"/>
      <c r="H94" s="172"/>
      <c r="I94" s="173"/>
      <c r="J94" s="173"/>
      <c r="K94" s="162"/>
      <c r="L94" s="163"/>
      <c r="M94" s="163"/>
      <c r="N94" s="162"/>
      <c r="O94" s="161"/>
      <c r="P94" s="161"/>
      <c r="Q94" s="162"/>
    </row>
    <row r="95" spans="1:17">
      <c r="A95" s="347"/>
      <c r="B95" s="343"/>
      <c r="C95" s="160"/>
      <c r="D95" s="161"/>
      <c r="E95" s="161"/>
      <c r="F95" s="162"/>
      <c r="G95" s="172"/>
      <c r="H95" s="172"/>
      <c r="I95" s="173"/>
      <c r="J95" s="173"/>
      <c r="K95" s="162"/>
      <c r="L95" s="163"/>
      <c r="M95" s="163"/>
      <c r="N95" s="162"/>
      <c r="O95" s="161"/>
      <c r="P95" s="161"/>
      <c r="Q95" s="162"/>
    </row>
    <row r="96" spans="1:17">
      <c r="A96" s="347"/>
      <c r="B96" s="343"/>
      <c r="C96" s="160"/>
      <c r="D96" s="161"/>
      <c r="E96" s="161"/>
      <c r="F96" s="162"/>
      <c r="G96" s="172"/>
      <c r="H96" s="172"/>
      <c r="I96" s="173"/>
      <c r="J96" s="173"/>
      <c r="K96" s="162"/>
      <c r="L96" s="163"/>
      <c r="M96" s="163"/>
      <c r="N96" s="162"/>
      <c r="O96" s="161"/>
      <c r="P96" s="161"/>
      <c r="Q96" s="162"/>
    </row>
    <row r="97" spans="1:17">
      <c r="A97" s="347"/>
      <c r="B97" s="343"/>
      <c r="C97" s="160"/>
      <c r="D97" s="161"/>
      <c r="E97" s="161"/>
      <c r="F97" s="162"/>
      <c r="G97" s="172"/>
      <c r="H97" s="172"/>
      <c r="I97" s="173"/>
      <c r="J97" s="173"/>
      <c r="K97" s="162"/>
      <c r="L97" s="163"/>
      <c r="M97" s="163"/>
      <c r="N97" s="162"/>
      <c r="O97" s="161"/>
      <c r="P97" s="161"/>
      <c r="Q97" s="162"/>
    </row>
    <row r="98" spans="1:17">
      <c r="A98" s="347"/>
      <c r="B98" s="343"/>
      <c r="C98" s="160"/>
      <c r="D98" s="161"/>
      <c r="E98" s="161"/>
      <c r="F98" s="162"/>
      <c r="G98" s="172"/>
      <c r="H98" s="172"/>
      <c r="I98" s="173"/>
      <c r="J98" s="173"/>
      <c r="K98" s="162"/>
      <c r="L98" s="163"/>
      <c r="M98" s="163"/>
      <c r="N98" s="162"/>
      <c r="O98" s="161"/>
      <c r="P98" s="161"/>
      <c r="Q98" s="162"/>
    </row>
  </sheetData>
  <mergeCells count="40"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  <mergeCell ref="A15:A26"/>
    <mergeCell ref="B15:B18"/>
    <mergeCell ref="B19:B22"/>
    <mergeCell ref="B23:B26"/>
    <mergeCell ref="A27:A38"/>
    <mergeCell ref="B27:B30"/>
    <mergeCell ref="B31:B34"/>
    <mergeCell ref="B35:B38"/>
    <mergeCell ref="A39:A50"/>
    <mergeCell ref="B39:B42"/>
    <mergeCell ref="B43:B46"/>
    <mergeCell ref="B47:B50"/>
    <mergeCell ref="A51:A62"/>
    <mergeCell ref="B51:B54"/>
    <mergeCell ref="B55:B58"/>
    <mergeCell ref="B59:B62"/>
    <mergeCell ref="A87:A98"/>
    <mergeCell ref="B87:B90"/>
    <mergeCell ref="B91:B94"/>
    <mergeCell ref="B95:B98"/>
    <mergeCell ref="A63:A74"/>
    <mergeCell ref="B63:B66"/>
    <mergeCell ref="B67:B70"/>
    <mergeCell ref="B71:B74"/>
    <mergeCell ref="A75:A86"/>
    <mergeCell ref="B75:B78"/>
    <mergeCell ref="B79:B82"/>
    <mergeCell ref="B83:B8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CCFF66"/>
  </sheetPr>
  <dimension ref="A1:R236"/>
  <sheetViews>
    <sheetView topLeftCell="I224" zoomScale="70" zoomScaleNormal="70" workbookViewId="0">
      <selection activeCell="M4" sqref="M4:S210"/>
    </sheetView>
  </sheetViews>
  <sheetFormatPr defaultColWidth="9.26953125" defaultRowHeight="14.5"/>
  <cols>
    <col min="1" max="1" width="31.26953125" bestFit="1" customWidth="1"/>
    <col min="2" max="2" width="12" customWidth="1"/>
    <col min="3" max="3" width="22.54296875" bestFit="1" customWidth="1"/>
    <col min="4" max="4" width="12" bestFit="1" customWidth="1"/>
    <col min="5" max="5" width="10.81640625" bestFit="1" customWidth="1"/>
    <col min="6" max="6" width="9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1" max="11" width="9.1796875" bestFit="1" customWidth="1"/>
    <col min="12" max="12" width="14.81640625" bestFit="1" customWidth="1"/>
    <col min="13" max="13" width="12.7265625" bestFit="1" customWidth="1"/>
    <col min="14" max="14" width="9.1796875" bestFit="1" customWidth="1"/>
    <col min="15" max="15" width="12" bestFit="1" customWidth="1"/>
    <col min="16" max="16" width="11.54296875" bestFit="1" customWidth="1"/>
    <col min="17" max="17" width="9.1796875" bestFit="1" customWidth="1"/>
  </cols>
  <sheetData>
    <row r="1" spans="1:17">
      <c r="A1" s="345" t="s">
        <v>0</v>
      </c>
      <c r="B1" s="345" t="s">
        <v>1</v>
      </c>
      <c r="C1" s="345" t="s">
        <v>117</v>
      </c>
      <c r="D1" s="345" t="s">
        <v>3</v>
      </c>
      <c r="E1" s="345"/>
      <c r="F1" s="345"/>
      <c r="G1" s="345" t="s">
        <v>4</v>
      </c>
      <c r="H1" s="345"/>
      <c r="I1" s="345" t="s">
        <v>5</v>
      </c>
      <c r="J1" s="345"/>
      <c r="K1" s="345"/>
      <c r="L1" s="345" t="s">
        <v>6</v>
      </c>
      <c r="M1" s="345"/>
      <c r="N1" s="345"/>
      <c r="O1" s="345" t="s">
        <v>7</v>
      </c>
      <c r="P1" s="345"/>
      <c r="Q1" s="345"/>
    </row>
    <row r="2" spans="1:17" ht="29">
      <c r="A2" s="344"/>
      <c r="B2" s="344"/>
      <c r="C2" s="344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43" t="s">
        <v>299</v>
      </c>
      <c r="B3" s="343" t="s">
        <v>133</v>
      </c>
      <c r="C3" s="160" t="s">
        <v>82</v>
      </c>
      <c r="D3" s="312">
        <v>29783225.967633877</v>
      </c>
      <c r="E3" s="312">
        <v>522853.11357226968</v>
      </c>
      <c r="F3" s="313">
        <v>1.7868983289448852E-2</v>
      </c>
      <c r="G3" s="321">
        <v>8.6266059181263675</v>
      </c>
      <c r="H3" s="321">
        <v>-0.7764918637522058</v>
      </c>
      <c r="I3" s="322">
        <v>2.9351519331825475</v>
      </c>
      <c r="J3" s="322">
        <v>6.4869469346863884E-2</v>
      </c>
      <c r="K3" s="313">
        <v>2.2600378242974728E-2</v>
      </c>
      <c r="L3" s="314">
        <v>87418293.275313228</v>
      </c>
      <c r="M3" s="314">
        <v>3432758.1870065182</v>
      </c>
      <c r="N3" s="313">
        <v>4.0873207313582509E-2</v>
      </c>
      <c r="O3" s="312">
        <v>35885409.68498373</v>
      </c>
      <c r="P3" s="312">
        <v>291696.34058130533</v>
      </c>
      <c r="Q3" s="313">
        <v>8.1951646280586342E-3</v>
      </c>
    </row>
    <row r="4" spans="1:17">
      <c r="A4" s="343"/>
      <c r="B4" s="343"/>
      <c r="C4" s="160" t="s">
        <v>118</v>
      </c>
      <c r="D4" s="312">
        <v>53730101.822084911</v>
      </c>
      <c r="E4" s="312">
        <v>-414571.40599743277</v>
      </c>
      <c r="F4" s="316">
        <v>-7.6567348416910147E-3</v>
      </c>
      <c r="G4" s="323">
        <v>15.5627336965994</v>
      </c>
      <c r="H4" s="323">
        <v>-1.8371695538080761</v>
      </c>
      <c r="I4" s="324">
        <v>2.6645445375143164</v>
      </c>
      <c r="J4" s="324">
        <v>0.13674471144036193</v>
      </c>
      <c r="K4" s="316">
        <v>5.409633707141543E-2</v>
      </c>
      <c r="L4" s="317">
        <v>143166249.31012437</v>
      </c>
      <c r="M4" s="317">
        <v>6299353.7413467169</v>
      </c>
      <c r="N4" s="316">
        <v>4.6025400920861818E-2</v>
      </c>
      <c r="O4" s="312">
        <v>43072437.618308067</v>
      </c>
      <c r="P4" s="312">
        <v>3248445.9785119593</v>
      </c>
      <c r="Q4" s="316">
        <v>8.1570074840659312E-2</v>
      </c>
    </row>
    <row r="5" spans="1:17">
      <c r="A5" s="343"/>
      <c r="B5" s="343"/>
      <c r="C5" s="160" t="s">
        <v>84</v>
      </c>
      <c r="D5" s="312">
        <v>55396857.674568504</v>
      </c>
      <c r="E5" s="312">
        <v>6303403.9869071841</v>
      </c>
      <c r="F5" s="313">
        <v>0.12839601847957627</v>
      </c>
      <c r="G5" s="321">
        <v>16.04550362611382</v>
      </c>
      <c r="H5" s="321">
        <v>0.26885758754059275</v>
      </c>
      <c r="I5" s="322">
        <v>2.8888492188411399</v>
      </c>
      <c r="J5" s="322">
        <v>5.4059174886660788E-2</v>
      </c>
      <c r="K5" s="313">
        <v>1.9069904313354102E-2</v>
      </c>
      <c r="L5" s="314">
        <v>160033169.01943102</v>
      </c>
      <c r="M5" s="314">
        <v>20863535.2823084</v>
      </c>
      <c r="N5" s="313">
        <v>0.14991442257955143</v>
      </c>
      <c r="O5" s="312">
        <v>48601810.986487269</v>
      </c>
      <c r="P5" s="312">
        <v>4859601.2304607853</v>
      </c>
      <c r="Q5" s="313">
        <v>0.11109638167722573</v>
      </c>
    </row>
    <row r="6" spans="1:17">
      <c r="A6" s="343"/>
      <c r="B6" s="343"/>
      <c r="C6" s="160" t="s">
        <v>119</v>
      </c>
      <c r="D6" s="312">
        <v>7875729.932776859</v>
      </c>
      <c r="E6" s="312">
        <v>228903.54302029219</v>
      </c>
      <c r="F6" s="316">
        <v>2.9934450104284274E-2</v>
      </c>
      <c r="G6" s="323">
        <v>2.2811772815171429</v>
      </c>
      <c r="H6" s="323">
        <v>-0.17620276017120462</v>
      </c>
      <c r="I6" s="324">
        <v>3.0407865276477719</v>
      </c>
      <c r="J6" s="324">
        <v>0.22142957150615539</v>
      </c>
      <c r="K6" s="316">
        <v>7.853903388281458E-2</v>
      </c>
      <c r="L6" s="317">
        <v>23948413.474980164</v>
      </c>
      <c r="M6" s="317">
        <v>2389280.300612703</v>
      </c>
      <c r="N6" s="316">
        <v>0.11082450677810259</v>
      </c>
      <c r="O6" s="312">
        <v>8366364.8940092325</v>
      </c>
      <c r="P6" s="312">
        <v>1024985.4451052155</v>
      </c>
      <c r="Q6" s="316">
        <v>0.13961755447175994</v>
      </c>
    </row>
    <row r="7" spans="1:17">
      <c r="A7" s="343"/>
      <c r="B7" s="343"/>
      <c r="C7" s="160" t="s">
        <v>86</v>
      </c>
      <c r="D7" s="312">
        <v>63269053.46974051</v>
      </c>
      <c r="E7" s="312">
        <v>11174715.109209217</v>
      </c>
      <c r="F7" s="313">
        <v>0.21450920504781029</v>
      </c>
      <c r="G7" s="321">
        <v>18.325657257190588</v>
      </c>
      <c r="H7" s="321">
        <v>1.5846485239970782</v>
      </c>
      <c r="I7" s="322">
        <v>2.6379157945529008</v>
      </c>
      <c r="J7" s="322">
        <v>5.4857047523824143E-2</v>
      </c>
      <c r="K7" s="313">
        <v>2.1237243476137879E-2</v>
      </c>
      <c r="L7" s="314">
        <v>166898435.4542405</v>
      </c>
      <c r="M7" s="314">
        <v>32335699.081377774</v>
      </c>
      <c r="N7" s="313">
        <v>0.24030203273942127</v>
      </c>
      <c r="O7" s="312">
        <v>39277945.344074249</v>
      </c>
      <c r="P7" s="312">
        <v>5892985.5133040026</v>
      </c>
      <c r="Q7" s="313">
        <v>0.17651617803872738</v>
      </c>
    </row>
    <row r="8" spans="1:17">
      <c r="A8" s="343"/>
      <c r="B8" s="343"/>
      <c r="C8" s="160" t="s">
        <v>87</v>
      </c>
      <c r="D8" s="312">
        <v>12312804.94339608</v>
      </c>
      <c r="E8" s="312">
        <v>996373.63218901493</v>
      </c>
      <c r="F8" s="316">
        <v>8.8046629258666603E-2</v>
      </c>
      <c r="G8" s="323">
        <v>3.5663603435324789</v>
      </c>
      <c r="H8" s="323">
        <v>-7.0281974455679741E-2</v>
      </c>
      <c r="I8" s="324">
        <v>2.9637996825747117</v>
      </c>
      <c r="J8" s="324">
        <v>0.1404302008883449</v>
      </c>
      <c r="K8" s="316">
        <v>4.9738513431995986E-2</v>
      </c>
      <c r="L8" s="317">
        <v>36492687.382841647</v>
      </c>
      <c r="M8" s="317">
        <v>4542220.5771795809</v>
      </c>
      <c r="N8" s="316">
        <v>0.1421644511426868</v>
      </c>
      <c r="O8" s="312">
        <v>22298049.127035022</v>
      </c>
      <c r="P8" s="312">
        <v>2003144.6659622714</v>
      </c>
      <c r="Q8" s="316">
        <v>9.8701852467670548E-2</v>
      </c>
    </row>
    <row r="9" spans="1:17">
      <c r="A9" s="343"/>
      <c r="B9" s="343"/>
      <c r="C9" s="160" t="s">
        <v>120</v>
      </c>
      <c r="D9" s="312">
        <v>1204407.3430202841</v>
      </c>
      <c r="E9" s="312">
        <v>210681.56591543893</v>
      </c>
      <c r="F9" s="313">
        <v>0.21201177504849059</v>
      </c>
      <c r="G9" s="321">
        <v>0.34885232125037874</v>
      </c>
      <c r="H9" s="321">
        <v>2.950913662677318E-2</v>
      </c>
      <c r="I9" s="322">
        <v>3.7743432068189628</v>
      </c>
      <c r="J9" s="322">
        <v>0.30145719315647757</v>
      </c>
      <c r="K9" s="313">
        <v>8.6803077316828653E-2</v>
      </c>
      <c r="L9" s="314">
        <v>4545846.6733714854</v>
      </c>
      <c r="M9" s="314">
        <v>1094750.3206481845</v>
      </c>
      <c r="N9" s="313">
        <v>0.31721812686693146</v>
      </c>
      <c r="O9" s="312">
        <v>2266355.5306729078</v>
      </c>
      <c r="P9" s="312">
        <v>397750.1728687759</v>
      </c>
      <c r="Q9" s="313">
        <v>0.21285937729312038</v>
      </c>
    </row>
    <row r="10" spans="1:17">
      <c r="A10" s="343"/>
      <c r="B10" s="343"/>
      <c r="C10" s="160" t="s">
        <v>89</v>
      </c>
      <c r="D10" s="312">
        <v>7481639.4690685589</v>
      </c>
      <c r="E10" s="312">
        <v>-576670.93850934785</v>
      </c>
      <c r="F10" s="316">
        <v>-7.1562264214475493E-2</v>
      </c>
      <c r="G10" s="323">
        <v>2.1670303744561794</v>
      </c>
      <c r="H10" s="323">
        <v>-0.42258395127743276</v>
      </c>
      <c r="I10" s="324">
        <v>3.1933508822511918</v>
      </c>
      <c r="J10" s="324">
        <v>0.13729904671906379</v>
      </c>
      <c r="K10" s="316">
        <v>4.4926936488024885E-2</v>
      </c>
      <c r="L10" s="317">
        <v>23891499.999235421</v>
      </c>
      <c r="M10" s="317">
        <v>-735114.31313069165</v>
      </c>
      <c r="N10" s="316">
        <v>-2.9850401025753596E-2</v>
      </c>
      <c r="O10" s="312">
        <v>14086204.173557997</v>
      </c>
      <c r="P10" s="312">
        <v>-1098811.5705447849</v>
      </c>
      <c r="Q10" s="316">
        <v>-7.2361569395903783E-2</v>
      </c>
    </row>
    <row r="11" spans="1:17">
      <c r="A11" s="343"/>
      <c r="B11" s="343"/>
      <c r="C11" s="160" t="s">
        <v>121</v>
      </c>
      <c r="D11" s="312">
        <v>3171512.1247365726</v>
      </c>
      <c r="E11" s="312">
        <v>-129037.19257011032</v>
      </c>
      <c r="F11" s="313">
        <v>-3.9095671709401196E-2</v>
      </c>
      <c r="G11" s="321">
        <v>0.91861725436976249</v>
      </c>
      <c r="H11" s="321">
        <v>-0.14204551022789758</v>
      </c>
      <c r="I11" s="322">
        <v>2.6661356513470604</v>
      </c>
      <c r="J11" s="322">
        <v>0.15370399991166739</v>
      </c>
      <c r="K11" s="313">
        <v>6.1177385591307046E-2</v>
      </c>
      <c r="L11" s="314">
        <v>8455681.5444396418</v>
      </c>
      <c r="M11" s="314">
        <v>163276.97251485381</v>
      </c>
      <c r="N11" s="313">
        <v>1.9689942898788747E-2</v>
      </c>
      <c r="O11" s="312">
        <v>2847709.8882721663</v>
      </c>
      <c r="P11" s="312">
        <v>327313.82203065883</v>
      </c>
      <c r="Q11" s="313">
        <v>0.12986602638162315</v>
      </c>
    </row>
    <row r="12" spans="1:17">
      <c r="A12" s="343"/>
      <c r="B12" s="343"/>
      <c r="C12" s="160" t="s">
        <v>91</v>
      </c>
      <c r="D12" s="312">
        <v>3385334.8514396725</v>
      </c>
      <c r="E12" s="312">
        <v>-166509.10043044761</v>
      </c>
      <c r="F12" s="316">
        <v>-4.6879621595643885E-2</v>
      </c>
      <c r="G12" s="323">
        <v>0.98055024986230621</v>
      </c>
      <c r="H12" s="323">
        <v>-0.16086842419169711</v>
      </c>
      <c r="I12" s="324">
        <v>3.243733831246701</v>
      </c>
      <c r="J12" s="324">
        <v>6.8106094154423147E-2</v>
      </c>
      <c r="K12" s="316">
        <v>2.1446498076246052E-2</v>
      </c>
      <c r="L12" s="317">
        <v>10981125.18771339</v>
      </c>
      <c r="M12" s="317">
        <v>-298208.98366881348</v>
      </c>
      <c r="N12" s="316">
        <v>-2.6438527233764018E-2</v>
      </c>
      <c r="O12" s="312">
        <v>7173905.604096055</v>
      </c>
      <c r="P12" s="312">
        <v>-499465.3237463301</v>
      </c>
      <c r="Q12" s="316">
        <v>-6.5090731106722463E-2</v>
      </c>
    </row>
    <row r="13" spans="1:17">
      <c r="A13" s="343"/>
      <c r="B13" s="343"/>
      <c r="C13" s="160" t="s">
        <v>122</v>
      </c>
      <c r="D13" s="312">
        <v>901331.39162331703</v>
      </c>
      <c r="E13" s="312">
        <v>325573.94517481793</v>
      </c>
      <c r="F13" s="313">
        <v>0.5654706633550074</v>
      </c>
      <c r="G13" s="321">
        <v>0.26106744533384402</v>
      </c>
      <c r="H13" s="321">
        <v>7.6042340062553726E-2</v>
      </c>
      <c r="I13" s="322">
        <v>3.3123294362755868</v>
      </c>
      <c r="J13" s="322">
        <v>0.20734848894962132</v>
      </c>
      <c r="K13" s="313">
        <v>6.6779311199378369E-2</v>
      </c>
      <c r="L13" s="314">
        <v>2985506.5003131521</v>
      </c>
      <c r="M13" s="314">
        <v>1197790.5988095126</v>
      </c>
      <c r="N13" s="313">
        <v>0.67001171595668896</v>
      </c>
      <c r="O13" s="312">
        <v>1571571.894846797</v>
      </c>
      <c r="P13" s="312">
        <v>671509.05602265848</v>
      </c>
      <c r="Q13" s="313">
        <v>0.7460690821320124</v>
      </c>
    </row>
    <row r="14" spans="1:17">
      <c r="A14" s="343"/>
      <c r="B14" s="343"/>
      <c r="C14" s="160" t="s">
        <v>93</v>
      </c>
      <c r="D14" s="312">
        <v>3387059.0231124563</v>
      </c>
      <c r="E14" s="312">
        <v>-58122.944549735636</v>
      </c>
      <c r="F14" s="316">
        <v>-1.6870790888638115E-2</v>
      </c>
      <c r="G14" s="323">
        <v>0.98104965008082057</v>
      </c>
      <c r="H14" s="323">
        <v>-0.12609218573470082</v>
      </c>
      <c r="I14" s="324">
        <v>2.8197916716868314</v>
      </c>
      <c r="J14" s="324">
        <v>0.19310643391647186</v>
      </c>
      <c r="K14" s="316">
        <v>7.3517158104710212E-2</v>
      </c>
      <c r="L14" s="317">
        <v>9550800.8248842396</v>
      </c>
      <c r="M14" s="317">
        <v>501392.20899331942</v>
      </c>
      <c r="N14" s="316">
        <v>5.5406074614960575E-2</v>
      </c>
      <c r="O14" s="312">
        <v>5068724.942679286</v>
      </c>
      <c r="P14" s="312">
        <v>108342.69903938193</v>
      </c>
      <c r="Q14" s="316">
        <v>2.1841602868064577E-2</v>
      </c>
    </row>
    <row r="15" spans="1:17">
      <c r="A15" s="343"/>
      <c r="B15" s="343"/>
      <c r="C15" s="160" t="s">
        <v>123</v>
      </c>
      <c r="D15" s="312">
        <v>1971866.2259766643</v>
      </c>
      <c r="E15" s="312">
        <v>422938.92541879835</v>
      </c>
      <c r="F15" s="313">
        <v>0.27305279290155932</v>
      </c>
      <c r="G15" s="321">
        <v>0.57114406858577094</v>
      </c>
      <c r="H15" s="321">
        <v>7.3381619118380703E-2</v>
      </c>
      <c r="I15" s="322">
        <v>2.8754641765132671</v>
      </c>
      <c r="J15" s="322">
        <v>0.32196015754167684</v>
      </c>
      <c r="K15" s="313">
        <v>0.12608562788608593</v>
      </c>
      <c r="L15" s="314">
        <v>5670030.6936723134</v>
      </c>
      <c r="M15" s="314">
        <v>1714838.6066029863</v>
      </c>
      <c r="N15" s="313">
        <v>0.43356645362668789</v>
      </c>
      <c r="O15" s="312">
        <v>4879311.2050263882</v>
      </c>
      <c r="P15" s="312">
        <v>1247118.4803340249</v>
      </c>
      <c r="Q15" s="313">
        <v>0.34335140639863826</v>
      </c>
    </row>
    <row r="16" spans="1:17">
      <c r="A16" s="343"/>
      <c r="B16" s="343" t="s">
        <v>134</v>
      </c>
      <c r="C16" s="160" t="s">
        <v>82</v>
      </c>
      <c r="D16" s="312">
        <v>368003000.4542613</v>
      </c>
      <c r="E16" s="312">
        <v>10470365.770596445</v>
      </c>
      <c r="F16" s="316">
        <v>2.928506311000208E-2</v>
      </c>
      <c r="G16" s="323">
        <v>9.0197497534649109</v>
      </c>
      <c r="H16" s="323">
        <v>-0.48224271625941384</v>
      </c>
      <c r="I16" s="324">
        <v>2.9226687338339246</v>
      </c>
      <c r="J16" s="324">
        <v>4.6857162263946872E-2</v>
      </c>
      <c r="K16" s="316">
        <v>1.6293543960658859E-2</v>
      </c>
      <c r="L16" s="317">
        <v>1075550863.3847411</v>
      </c>
      <c r="M16" s="317">
        <v>47354375.347556114</v>
      </c>
      <c r="N16" s="316">
        <v>4.6055764533834441E-2</v>
      </c>
      <c r="O16" s="312">
        <v>449500281.25805968</v>
      </c>
      <c r="P16" s="312">
        <v>993698.45127916336</v>
      </c>
      <c r="Q16" s="316">
        <v>2.2155716089171762E-3</v>
      </c>
    </row>
    <row r="17" spans="1:17">
      <c r="A17" s="343"/>
      <c r="B17" s="343"/>
      <c r="C17" s="160" t="s">
        <v>118</v>
      </c>
      <c r="D17" s="312">
        <v>690668526.48499608</v>
      </c>
      <c r="E17" s="312">
        <v>-6120936.1333293915</v>
      </c>
      <c r="F17" s="313">
        <v>-8.7844843553298753E-3</v>
      </c>
      <c r="G17" s="321">
        <v>16.928278475444912</v>
      </c>
      <c r="H17" s="321">
        <v>-1.5899981362567566</v>
      </c>
      <c r="I17" s="322">
        <v>2.5647088633634878</v>
      </c>
      <c r="J17" s="322">
        <v>7.4759547259685366E-2</v>
      </c>
      <c r="K17" s="313">
        <v>3.0024525710694725E-2</v>
      </c>
      <c r="L17" s="314">
        <v>1771363691.5222692</v>
      </c>
      <c r="M17" s="314">
        <v>36393245.607433796</v>
      </c>
      <c r="N17" s="313">
        <v>2.0976291378983082E-2</v>
      </c>
      <c r="O17" s="312">
        <v>525667081.46440113</v>
      </c>
      <c r="P17" s="312">
        <v>23271284.026130855</v>
      </c>
      <c r="Q17" s="313">
        <v>4.6320618414389135E-2</v>
      </c>
    </row>
    <row r="18" spans="1:17">
      <c r="A18" s="343"/>
      <c r="B18" s="343"/>
      <c r="C18" s="160" t="s">
        <v>84</v>
      </c>
      <c r="D18" s="312">
        <v>653206534.58633745</v>
      </c>
      <c r="E18" s="312">
        <v>68431965.867234349</v>
      </c>
      <c r="F18" s="316">
        <v>0.11702281447896838</v>
      </c>
      <c r="G18" s="323">
        <v>16.010085439586156</v>
      </c>
      <c r="H18" s="323">
        <v>0.46878092798131021</v>
      </c>
      <c r="I18" s="324">
        <v>2.8747164529978475</v>
      </c>
      <c r="J18" s="324">
        <v>5.7586867170231759E-2</v>
      </c>
      <c r="K18" s="316">
        <v>2.0441682008502247E-2</v>
      </c>
      <c r="L18" s="317">
        <v>1877783572.1810517</v>
      </c>
      <c r="M18" s="317">
        <v>230397833.60288215</v>
      </c>
      <c r="N18" s="316">
        <v>0.13985663964878958</v>
      </c>
      <c r="O18" s="312">
        <v>578384234.04955256</v>
      </c>
      <c r="P18" s="312">
        <v>49822715.838796854</v>
      </c>
      <c r="Q18" s="316">
        <v>9.4260959457383012E-2</v>
      </c>
    </row>
    <row r="19" spans="1:17">
      <c r="A19" s="343"/>
      <c r="B19" s="343"/>
      <c r="C19" s="160" t="s">
        <v>119</v>
      </c>
      <c r="D19" s="312">
        <v>96551663.612900019</v>
      </c>
      <c r="E19" s="312">
        <v>-3886526.5628388524</v>
      </c>
      <c r="F19" s="313">
        <v>-3.8695704851297232E-2</v>
      </c>
      <c r="G19" s="321">
        <v>2.3664802813946664</v>
      </c>
      <c r="H19" s="321">
        <v>-0.30282269724672339</v>
      </c>
      <c r="I19" s="322">
        <v>2.9433525648776708</v>
      </c>
      <c r="J19" s="322">
        <v>0.23945529282579425</v>
      </c>
      <c r="K19" s="313">
        <v>8.8559315955107076E-2</v>
      </c>
      <c r="L19" s="314">
        <v>284185586.73823535</v>
      </c>
      <c r="M19" s="314">
        <v>12611038.312227428</v>
      </c>
      <c r="N19" s="313">
        <v>4.6436745951778241E-2</v>
      </c>
      <c r="O19" s="312">
        <v>101285796.3225749</v>
      </c>
      <c r="P19" s="312">
        <v>7994353.1442437023</v>
      </c>
      <c r="Q19" s="313">
        <v>8.5692244346162613E-2</v>
      </c>
    </row>
    <row r="20" spans="1:17">
      <c r="A20" s="343"/>
      <c r="B20" s="343"/>
      <c r="C20" s="160" t="s">
        <v>86</v>
      </c>
      <c r="D20" s="312">
        <v>732891492.50144017</v>
      </c>
      <c r="E20" s="312">
        <v>117769766.38579321</v>
      </c>
      <c r="F20" s="316">
        <v>0.19145766014392362</v>
      </c>
      <c r="G20" s="323">
        <v>17.963162937928292</v>
      </c>
      <c r="H20" s="323">
        <v>1.615334956613804</v>
      </c>
      <c r="I20" s="324">
        <v>2.5970199243158261</v>
      </c>
      <c r="J20" s="324">
        <v>1.6533936097405721E-2</v>
      </c>
      <c r="K20" s="316">
        <v>6.407295436942414E-3</v>
      </c>
      <c r="L20" s="317">
        <v>1903333808.3878031</v>
      </c>
      <c r="M20" s="317">
        <v>316020813.09764743</v>
      </c>
      <c r="N20" s="316">
        <v>0.19909168137307404</v>
      </c>
      <c r="O20" s="312">
        <v>459695388.59480596</v>
      </c>
      <c r="P20" s="312">
        <v>61629550.969197273</v>
      </c>
      <c r="Q20" s="316">
        <v>0.15482250709281281</v>
      </c>
    </row>
    <row r="21" spans="1:17">
      <c r="A21" s="343"/>
      <c r="B21" s="343"/>
      <c r="C21" s="160" t="s">
        <v>87</v>
      </c>
      <c r="D21" s="312">
        <v>149903121.73134676</v>
      </c>
      <c r="E21" s="312">
        <v>4956067.8890923858</v>
      </c>
      <c r="F21" s="313">
        <v>3.419226371090002E-2</v>
      </c>
      <c r="G21" s="321">
        <v>3.6741239707581816</v>
      </c>
      <c r="H21" s="321">
        <v>-0.17807211012940627</v>
      </c>
      <c r="I21" s="322">
        <v>2.8905981762774458</v>
      </c>
      <c r="J21" s="322">
        <v>8.5038572568624904E-2</v>
      </c>
      <c r="K21" s="313">
        <v>3.0310734605747753E-2</v>
      </c>
      <c r="L21" s="314">
        <v>433309690.29492688</v>
      </c>
      <c r="M21" s="314">
        <v>26652091.358490586</v>
      </c>
      <c r="N21" s="313">
        <v>6.553939094755859E-2</v>
      </c>
      <c r="O21" s="312">
        <v>270222750.47696668</v>
      </c>
      <c r="P21" s="312">
        <v>12830678.373182058</v>
      </c>
      <c r="Q21" s="313">
        <v>4.98487706645779E-2</v>
      </c>
    </row>
    <row r="22" spans="1:17">
      <c r="A22" s="343"/>
      <c r="B22" s="343"/>
      <c r="C22" s="160" t="s">
        <v>120</v>
      </c>
      <c r="D22" s="312">
        <v>13507043.555897912</v>
      </c>
      <c r="E22" s="312">
        <v>865415.18068687245</v>
      </c>
      <c r="F22" s="316">
        <v>6.8457571683080365E-2</v>
      </c>
      <c r="G22" s="323">
        <v>0.33105749853387989</v>
      </c>
      <c r="H22" s="323">
        <v>-4.9136715736772252E-3</v>
      </c>
      <c r="I22" s="324">
        <v>3.6386148971712458</v>
      </c>
      <c r="J22" s="324">
        <v>0.21787335675656871</v>
      </c>
      <c r="K22" s="316">
        <v>6.3691849905198383E-2</v>
      </c>
      <c r="L22" s="317">
        <v>49146929.899231017</v>
      </c>
      <c r="M22" s="317">
        <v>5903186.5776617154</v>
      </c>
      <c r="N22" s="316">
        <v>0.13650961096879183</v>
      </c>
      <c r="O22" s="312">
        <v>25718570.134668902</v>
      </c>
      <c r="P22" s="312">
        <v>2713284.3652703054</v>
      </c>
      <c r="Q22" s="316">
        <v>0.11794178053112861</v>
      </c>
    </row>
    <row r="23" spans="1:17">
      <c r="A23" s="343"/>
      <c r="B23" s="343"/>
      <c r="C23" s="160" t="s">
        <v>89</v>
      </c>
      <c r="D23" s="312">
        <v>97028751.331426144</v>
      </c>
      <c r="E23" s="312">
        <v>-5651611.5367374718</v>
      </c>
      <c r="F23" s="313">
        <v>-5.5040821622278982E-2</v>
      </c>
      <c r="G23" s="321">
        <v>2.3781736964653191</v>
      </c>
      <c r="H23" s="321">
        <v>-0.3507185503224366</v>
      </c>
      <c r="I23" s="322">
        <v>3.1496848768443488</v>
      </c>
      <c r="J23" s="322">
        <v>5.9210974574077646E-2</v>
      </c>
      <c r="K23" s="313">
        <v>1.9159189317399215E-2</v>
      </c>
      <c r="L23" s="314">
        <v>305609990.68768388</v>
      </c>
      <c r="M23" s="314">
        <v>-11720991.032017171</v>
      </c>
      <c r="N23" s="313">
        <v>-3.6936169826526241E-2</v>
      </c>
      <c r="O23" s="312">
        <v>183138561.33234447</v>
      </c>
      <c r="P23" s="312">
        <v>-10948435.740766466</v>
      </c>
      <c r="Q23" s="313">
        <v>-5.6409939387347431E-2</v>
      </c>
    </row>
    <row r="24" spans="1:17">
      <c r="A24" s="343"/>
      <c r="B24" s="343"/>
      <c r="C24" s="160" t="s">
        <v>121</v>
      </c>
      <c r="D24" s="312">
        <v>39416602.376518972</v>
      </c>
      <c r="E24" s="312">
        <v>-3930946.7807514518</v>
      </c>
      <c r="F24" s="316">
        <v>-9.068440678132636E-2</v>
      </c>
      <c r="G24" s="323">
        <v>0.96610051855329815</v>
      </c>
      <c r="H24" s="323">
        <v>-0.18592882287399826</v>
      </c>
      <c r="I24" s="324">
        <v>2.5432226840192613</v>
      </c>
      <c r="J24" s="324">
        <v>-2.4216804500258426E-2</v>
      </c>
      <c r="K24" s="316">
        <v>-9.4322785828236718E-3</v>
      </c>
      <c r="L24" s="317">
        <v>100245197.29093057</v>
      </c>
      <c r="M24" s="317">
        <v>-11047012.145986557</v>
      </c>
      <c r="N24" s="316">
        <v>-9.9261324776270587E-2</v>
      </c>
      <c r="O24" s="312">
        <v>31560236.07525415</v>
      </c>
      <c r="P24" s="312">
        <v>-1508811.5551811606</v>
      </c>
      <c r="Q24" s="316">
        <v>-4.5626096404195085E-2</v>
      </c>
    </row>
    <row r="25" spans="1:17">
      <c r="A25" s="343"/>
      <c r="B25" s="343"/>
      <c r="C25" s="160" t="s">
        <v>91</v>
      </c>
      <c r="D25" s="312">
        <v>43310186.719520614</v>
      </c>
      <c r="E25" s="312">
        <v>-700262.79146838933</v>
      </c>
      <c r="F25" s="313">
        <v>-1.5911284689185921E-2</v>
      </c>
      <c r="G25" s="321">
        <v>1.061532230725571</v>
      </c>
      <c r="H25" s="321">
        <v>-0.10811473090801682</v>
      </c>
      <c r="I25" s="322">
        <v>3.234378116113747</v>
      </c>
      <c r="J25" s="322">
        <v>1.1661296686814371E-2</v>
      </c>
      <c r="K25" s="313">
        <v>3.6184676905270247E-3</v>
      </c>
      <c r="L25" s="314">
        <v>140081520.1304177</v>
      </c>
      <c r="M25" s="314">
        <v>-1751695.7391863763</v>
      </c>
      <c r="N25" s="313">
        <v>-1.2350391468221499E-2</v>
      </c>
      <c r="O25" s="312">
        <v>93003625.556192473</v>
      </c>
      <c r="P25" s="312">
        <v>-1421034.7267072201</v>
      </c>
      <c r="Q25" s="313">
        <v>-1.5049402586673319E-2</v>
      </c>
    </row>
    <row r="26" spans="1:17">
      <c r="A26" s="343"/>
      <c r="B26" s="343"/>
      <c r="C26" s="160" t="s">
        <v>122</v>
      </c>
      <c r="D26" s="312">
        <v>8979132.3232624996</v>
      </c>
      <c r="E26" s="312">
        <v>543625.41560067795</v>
      </c>
      <c r="F26" s="316">
        <v>6.4444901954488668E-2</v>
      </c>
      <c r="G26" s="323">
        <v>0.22007844082548952</v>
      </c>
      <c r="H26" s="323">
        <v>-4.1084314745128137E-3</v>
      </c>
      <c r="I26" s="324">
        <v>3.226180629586092</v>
      </c>
      <c r="J26" s="324">
        <v>7.1313105061008741E-2</v>
      </c>
      <c r="K26" s="316">
        <v>2.2604151998979364E-2</v>
      </c>
      <c r="L26" s="317">
        <v>28968302.77179984</v>
      </c>
      <c r="M26" s="317">
        <v>2355395.9759105481</v>
      </c>
      <c r="N26" s="316">
        <v>8.8505776312806594E-2</v>
      </c>
      <c r="O26" s="312">
        <v>14356081.626655689</v>
      </c>
      <c r="P26" s="312">
        <v>1957611.1838117838</v>
      </c>
      <c r="Q26" s="316">
        <v>0.15789134577819389</v>
      </c>
    </row>
    <row r="27" spans="1:17">
      <c r="A27" s="343"/>
      <c r="B27" s="343"/>
      <c r="C27" s="160" t="s">
        <v>93</v>
      </c>
      <c r="D27" s="312">
        <v>42348370.128349468</v>
      </c>
      <c r="E27" s="312">
        <v>-35473.37018879503</v>
      </c>
      <c r="F27" s="313">
        <v>-8.3695501069926419E-4</v>
      </c>
      <c r="G27" s="321">
        <v>1.0379581159754587</v>
      </c>
      <c r="H27" s="321">
        <v>-8.8459230842155012E-2</v>
      </c>
      <c r="I27" s="322">
        <v>2.7322222393253663</v>
      </c>
      <c r="J27" s="322">
        <v>0.12907771928219391</v>
      </c>
      <c r="K27" s="313">
        <v>4.9585306650609319E-2</v>
      </c>
      <c r="L27" s="314">
        <v>115705158.66385843</v>
      </c>
      <c r="M27" s="314">
        <v>5373888.7222710997</v>
      </c>
      <c r="N27" s="313">
        <v>4.8706850969051627E-2</v>
      </c>
      <c r="O27" s="312">
        <v>62121301.748804599</v>
      </c>
      <c r="P27" s="312">
        <v>850361.98505241424</v>
      </c>
      <c r="Q27" s="313">
        <v>1.387871621246925E-2</v>
      </c>
    </row>
    <row r="28" spans="1:17">
      <c r="A28" s="343"/>
      <c r="B28" s="343"/>
      <c r="C28" s="160" t="s">
        <v>123</v>
      </c>
      <c r="D28" s="312">
        <v>21538608.20873617</v>
      </c>
      <c r="E28" s="312">
        <v>2498344.6714679301</v>
      </c>
      <c r="F28" s="316">
        <v>0.13121376532303894</v>
      </c>
      <c r="G28" s="323">
        <v>0.5279110655101068</v>
      </c>
      <c r="H28" s="323">
        <v>2.1886095474118461E-2</v>
      </c>
      <c r="I28" s="324">
        <v>2.7002171401576129</v>
      </c>
      <c r="J28" s="324">
        <v>0.24825069276302303</v>
      </c>
      <c r="K28" s="316">
        <v>0.10124555049552542</v>
      </c>
      <c r="L28" s="317">
        <v>58158919.060368866</v>
      </c>
      <c r="M28" s="317">
        <v>11472831.717436507</v>
      </c>
      <c r="N28" s="316">
        <v>0.24574412572128598</v>
      </c>
      <c r="O28" s="312">
        <v>52151244.405324608</v>
      </c>
      <c r="P28" s="312">
        <v>8409020.321306482</v>
      </c>
      <c r="Q28" s="316">
        <v>0.19224034665349454</v>
      </c>
    </row>
    <row r="29" spans="1:17">
      <c r="A29" s="343"/>
      <c r="B29" s="343" t="s">
        <v>135</v>
      </c>
      <c r="C29" s="160" t="s">
        <v>82</v>
      </c>
      <c r="D29" s="312">
        <v>59728113.751798674</v>
      </c>
      <c r="E29" s="312">
        <v>1067703.7440520972</v>
      </c>
      <c r="F29" s="313">
        <v>1.8201436776713601E-2</v>
      </c>
      <c r="G29" s="321">
        <v>8.7364726935081638</v>
      </c>
      <c r="H29" s="321">
        <v>-0.70586471379883342</v>
      </c>
      <c r="I29" s="322">
        <v>2.9230053897651986</v>
      </c>
      <c r="J29" s="322">
        <v>6.5696765216632258E-2</v>
      </c>
      <c r="K29" s="313">
        <v>2.2992533831381921E-2</v>
      </c>
      <c r="L29" s="314">
        <v>174585598.41701642</v>
      </c>
      <c r="M29" s="314">
        <v>6974702.9823270738</v>
      </c>
      <c r="N29" s="313">
        <v>4.1612467758963864E-2</v>
      </c>
      <c r="O29" s="312">
        <v>71689590.292449892</v>
      </c>
      <c r="P29" s="312">
        <v>-72462.736002177</v>
      </c>
      <c r="Q29" s="313">
        <v>-1.0097639761427551E-3</v>
      </c>
    </row>
    <row r="30" spans="1:17">
      <c r="A30" s="343"/>
      <c r="B30" s="343"/>
      <c r="C30" s="160" t="s">
        <v>118</v>
      </c>
      <c r="D30" s="312">
        <v>111990396.38252127</v>
      </c>
      <c r="E30" s="312">
        <v>4089095.3972218931</v>
      </c>
      <c r="F30" s="316">
        <v>3.7896627379673552E-2</v>
      </c>
      <c r="G30" s="323">
        <v>16.380913082184659</v>
      </c>
      <c r="H30" s="323">
        <v>-0.98753849283906803</v>
      </c>
      <c r="I30" s="324">
        <v>2.6067163659996138</v>
      </c>
      <c r="J30" s="324">
        <v>8.521865885162061E-2</v>
      </c>
      <c r="K30" s="316">
        <v>3.3796841698503638E-2</v>
      </c>
      <c r="L30" s="317">
        <v>291927199.08510214</v>
      </c>
      <c r="M30" s="317">
        <v>19854316.052384257</v>
      </c>
      <c r="N30" s="316">
        <v>7.2974255394635174E-2</v>
      </c>
      <c r="O30" s="312">
        <v>86821888.263209581</v>
      </c>
      <c r="P30" s="312">
        <v>6939079.2715318352</v>
      </c>
      <c r="Q30" s="316">
        <v>8.6865739439066975E-2</v>
      </c>
    </row>
    <row r="31" spans="1:17">
      <c r="A31" s="343"/>
      <c r="B31" s="343"/>
      <c r="C31" s="160" t="s">
        <v>84</v>
      </c>
      <c r="D31" s="312">
        <v>110437888.04742107</v>
      </c>
      <c r="E31" s="312">
        <v>12386280.093642369</v>
      </c>
      <c r="F31" s="313">
        <v>0.12632408944768383</v>
      </c>
      <c r="G31" s="321">
        <v>16.153826609432315</v>
      </c>
      <c r="H31" s="321">
        <v>0.37084170519620763</v>
      </c>
      <c r="I31" s="322">
        <v>2.8797811833684634</v>
      </c>
      <c r="J31" s="322">
        <v>6.2377049171725041E-2</v>
      </c>
      <c r="K31" s="313">
        <v>2.213990120004888E-2</v>
      </c>
      <c r="L31" s="314">
        <v>318036951.92991614</v>
      </c>
      <c r="M31" s="314">
        <v>41785946.31630224</v>
      </c>
      <c r="N31" s="313">
        <v>0.15126079350729063</v>
      </c>
      <c r="O31" s="312">
        <v>96751537.621723652</v>
      </c>
      <c r="P31" s="312">
        <v>9330565.3214569539</v>
      </c>
      <c r="Q31" s="313">
        <v>0.10673142926629849</v>
      </c>
    </row>
    <row r="32" spans="1:17">
      <c r="A32" s="343"/>
      <c r="B32" s="343"/>
      <c r="C32" s="160" t="s">
        <v>119</v>
      </c>
      <c r="D32" s="312">
        <v>15635618.512081968</v>
      </c>
      <c r="E32" s="312">
        <v>-4034144.8549531866</v>
      </c>
      <c r="F32" s="316">
        <v>-0.20509371565262799</v>
      </c>
      <c r="G32" s="323">
        <v>2.2870327823269192</v>
      </c>
      <c r="H32" s="323">
        <v>-0.87913230940881748</v>
      </c>
      <c r="I32" s="324">
        <v>3.021099711882175</v>
      </c>
      <c r="J32" s="324">
        <v>0.66437578586030144</v>
      </c>
      <c r="K32" s="316">
        <v>0.28190649677909502</v>
      </c>
      <c r="L32" s="317">
        <v>47236762.581950434</v>
      </c>
      <c r="M32" s="317">
        <v>880560.63567011803</v>
      </c>
      <c r="N32" s="316">
        <v>1.8995530235426793E-2</v>
      </c>
      <c r="O32" s="312">
        <v>16690931.029227853</v>
      </c>
      <c r="P32" s="312">
        <v>1445689.619350804</v>
      </c>
      <c r="Q32" s="316">
        <v>9.4828909591039623E-2</v>
      </c>
    </row>
    <row r="33" spans="1:17">
      <c r="A33" s="343"/>
      <c r="B33" s="343"/>
      <c r="C33" s="160" t="s">
        <v>86</v>
      </c>
      <c r="D33" s="312">
        <v>126318656.92486884</v>
      </c>
      <c r="E33" s="312">
        <v>22475032.196336746</v>
      </c>
      <c r="F33" s="313">
        <v>0.21643150703850098</v>
      </c>
      <c r="G33" s="321">
        <v>18.476717706015094</v>
      </c>
      <c r="H33" s="321">
        <v>1.7614144519962061</v>
      </c>
      <c r="I33" s="322">
        <v>2.6284878963311935</v>
      </c>
      <c r="J33" s="322">
        <v>5.1849214462470261E-2</v>
      </c>
      <c r="K33" s="313">
        <v>2.0122811485879851E-2</v>
      </c>
      <c r="L33" s="314">
        <v>332027060.80783021</v>
      </c>
      <c r="M33" s="314">
        <v>64459560.466834933</v>
      </c>
      <c r="N33" s="313">
        <v>0.24090952894012135</v>
      </c>
      <c r="O33" s="312">
        <v>78681310.300658047</v>
      </c>
      <c r="P33" s="312">
        <v>12068389.442674994</v>
      </c>
      <c r="Q33" s="313">
        <v>0.18117190009434467</v>
      </c>
    </row>
    <row r="34" spans="1:17">
      <c r="A34" s="343"/>
      <c r="B34" s="343"/>
      <c r="C34" s="160" t="s">
        <v>87</v>
      </c>
      <c r="D34" s="312">
        <v>24577189.63841841</v>
      </c>
      <c r="E34" s="312">
        <v>1910601.0336836614</v>
      </c>
      <c r="F34" s="316">
        <v>8.4291512366557103E-2</v>
      </c>
      <c r="G34" s="323">
        <v>3.5949226029718395</v>
      </c>
      <c r="H34" s="323">
        <v>-5.3629758838479535E-2</v>
      </c>
      <c r="I34" s="324">
        <v>2.9451387457750888</v>
      </c>
      <c r="J34" s="324">
        <v>0.14823469735789274</v>
      </c>
      <c r="K34" s="316">
        <v>5.2999564801581467E-2</v>
      </c>
      <c r="L34" s="317">
        <v>72383233.466368109</v>
      </c>
      <c r="M34" s="317">
        <v>8986960.0339784101</v>
      </c>
      <c r="N34" s="316">
        <v>0.14175849064003335</v>
      </c>
      <c r="O34" s="312">
        <v>44385862.839085579</v>
      </c>
      <c r="P34" s="312">
        <v>3757563.5695082098</v>
      </c>
      <c r="Q34" s="316">
        <v>9.2486361404792744E-2</v>
      </c>
    </row>
    <row r="35" spans="1:17">
      <c r="A35" s="343"/>
      <c r="B35" s="343"/>
      <c r="C35" s="160" t="s">
        <v>120</v>
      </c>
      <c r="D35" s="312">
        <v>2362790.135444907</v>
      </c>
      <c r="E35" s="312">
        <v>383555.0735106098</v>
      </c>
      <c r="F35" s="313">
        <v>0.19378955076501284</v>
      </c>
      <c r="G35" s="321">
        <v>0.34560695461746854</v>
      </c>
      <c r="H35" s="321">
        <v>2.7017206255876558E-2</v>
      </c>
      <c r="I35" s="322">
        <v>3.7127257248518739</v>
      </c>
      <c r="J35" s="322">
        <v>0.26971104350170938</v>
      </c>
      <c r="K35" s="313">
        <v>7.8335722749791836E-2</v>
      </c>
      <c r="L35" s="314">
        <v>8772391.7182925493</v>
      </c>
      <c r="M35" s="314">
        <v>1957856.342209762</v>
      </c>
      <c r="N35" s="313">
        <v>0.28730591803533939</v>
      </c>
      <c r="O35" s="312">
        <v>4465950.3272168636</v>
      </c>
      <c r="P35" s="312">
        <v>779013.59171444271</v>
      </c>
      <c r="Q35" s="313">
        <v>0.21129019768989502</v>
      </c>
    </row>
    <row r="36" spans="1:17">
      <c r="A36" s="343"/>
      <c r="B36" s="343"/>
      <c r="C36" s="160" t="s">
        <v>89</v>
      </c>
      <c r="D36" s="312">
        <v>14846523.194827713</v>
      </c>
      <c r="E36" s="312">
        <v>-1293878.6058191452</v>
      </c>
      <c r="F36" s="316">
        <v>-8.0163965048707181E-2</v>
      </c>
      <c r="G36" s="323">
        <v>2.1716112620623629</v>
      </c>
      <c r="H36" s="323">
        <v>-0.42644626380707784</v>
      </c>
      <c r="I36" s="324">
        <v>3.1955629762686835</v>
      </c>
      <c r="J36" s="324">
        <v>0.13890263054259577</v>
      </c>
      <c r="K36" s="316">
        <v>4.5442612142632566E-2</v>
      </c>
      <c r="L36" s="317">
        <v>47442999.847705692</v>
      </c>
      <c r="M36" s="317">
        <v>-1892726.3004175052</v>
      </c>
      <c r="N36" s="316">
        <v>-3.8364212877598586E-2</v>
      </c>
      <c r="O36" s="312">
        <v>27996481.003733039</v>
      </c>
      <c r="P36" s="312">
        <v>-2567377.0325653031</v>
      </c>
      <c r="Q36" s="316">
        <v>-8.4000423948973557E-2</v>
      </c>
    </row>
    <row r="37" spans="1:17">
      <c r="A37" s="343"/>
      <c r="B37" s="343"/>
      <c r="C37" s="160" t="s">
        <v>121</v>
      </c>
      <c r="D37" s="312">
        <v>6299962.407925996</v>
      </c>
      <c r="E37" s="312">
        <v>-411537.55292160716</v>
      </c>
      <c r="F37" s="313">
        <v>-6.1318267946415005E-2</v>
      </c>
      <c r="G37" s="321">
        <v>0.92149987819288726</v>
      </c>
      <c r="H37" s="321">
        <v>-0.15882409381961582</v>
      </c>
      <c r="I37" s="322">
        <v>2.6329466367210861</v>
      </c>
      <c r="J37" s="322">
        <v>0.13699542068460424</v>
      </c>
      <c r="K37" s="313">
        <v>5.4887058610925132E-2</v>
      </c>
      <c r="L37" s="314">
        <v>16587464.833418027</v>
      </c>
      <c r="M37" s="314">
        <v>-164111.65528834797</v>
      </c>
      <c r="N37" s="313">
        <v>-9.7967887021850886E-3</v>
      </c>
      <c r="O37" s="312">
        <v>5516270.0317604542</v>
      </c>
      <c r="P37" s="312">
        <v>376032.95335211232</v>
      </c>
      <c r="Q37" s="313">
        <v>7.3154787924402456E-2</v>
      </c>
    </row>
    <row r="38" spans="1:17">
      <c r="A38" s="343"/>
      <c r="B38" s="343"/>
      <c r="C38" s="160" t="s">
        <v>91</v>
      </c>
      <c r="D38" s="312">
        <v>6822050.8855376355</v>
      </c>
      <c r="E38" s="312">
        <v>-410428.77291115746</v>
      </c>
      <c r="F38" s="316">
        <v>-5.6748002385558778E-2</v>
      </c>
      <c r="G38" s="323">
        <v>0.99786612252471962</v>
      </c>
      <c r="H38" s="323">
        <v>-0.16631791944736207</v>
      </c>
      <c r="I38" s="324">
        <v>3.2268331383567772</v>
      </c>
      <c r="J38" s="324">
        <v>9.3767292672977121E-2</v>
      </c>
      <c r="K38" s="316">
        <v>2.9928286634050026E-2</v>
      </c>
      <c r="L38" s="317">
        <v>22013619.86900904</v>
      </c>
      <c r="M38" s="317">
        <v>-646215.12847970799</v>
      </c>
      <c r="N38" s="316">
        <v>-2.8518086232813437E-2</v>
      </c>
      <c r="O38" s="312">
        <v>14407711.439622521</v>
      </c>
      <c r="P38" s="312">
        <v>-1288035.9373193271</v>
      </c>
      <c r="Q38" s="316">
        <v>-8.20627337065543E-2</v>
      </c>
    </row>
    <row r="39" spans="1:17">
      <c r="A39" s="343"/>
      <c r="B39" s="343"/>
      <c r="C39" s="160" t="s">
        <v>122</v>
      </c>
      <c r="D39" s="312">
        <v>1768253.290269047</v>
      </c>
      <c r="E39" s="312">
        <v>604214.59053359251</v>
      </c>
      <c r="F39" s="313">
        <v>0.5190674422344459</v>
      </c>
      <c r="G39" s="321">
        <v>0.25864363722981754</v>
      </c>
      <c r="H39" s="321">
        <v>7.1272867802641748E-2</v>
      </c>
      <c r="I39" s="322">
        <v>3.315020944478495</v>
      </c>
      <c r="J39" s="322">
        <v>0.21447312421533882</v>
      </c>
      <c r="K39" s="313">
        <v>6.9172654849469661E-2</v>
      </c>
      <c r="L39" s="314">
        <v>5861796.6923849024</v>
      </c>
      <c r="M39" s="314">
        <v>2252639.0392181803</v>
      </c>
      <c r="N39" s="313">
        <v>0.6241453701091958</v>
      </c>
      <c r="O39" s="312">
        <v>3069874.3650555611</v>
      </c>
      <c r="P39" s="312">
        <v>1239532.5908879258</v>
      </c>
      <c r="Q39" s="313">
        <v>0.67721373591640532</v>
      </c>
    </row>
    <row r="40" spans="1:17">
      <c r="A40" s="343"/>
      <c r="B40" s="343"/>
      <c r="C40" s="160" t="s">
        <v>93</v>
      </c>
      <c r="D40" s="312">
        <v>6587345.0012036376</v>
      </c>
      <c r="E40" s="312">
        <v>-214291.67414529342</v>
      </c>
      <c r="F40" s="316">
        <v>-3.1505898414413619E-2</v>
      </c>
      <c r="G40" s="323">
        <v>0.96353552976549472</v>
      </c>
      <c r="H40" s="323">
        <v>-0.13129739762245241</v>
      </c>
      <c r="I40" s="324">
        <v>2.8271924391896137</v>
      </c>
      <c r="J40" s="324">
        <v>0.22422942330432116</v>
      </c>
      <c r="K40" s="316">
        <v>8.614391442978632E-2</v>
      </c>
      <c r="L40" s="317">
        <v>18623691.981736422</v>
      </c>
      <c r="M40" s="317">
        <v>919283.26831415296</v>
      </c>
      <c r="N40" s="316">
        <v>5.1923974598327899E-2</v>
      </c>
      <c r="O40" s="312">
        <v>9933054.2188987732</v>
      </c>
      <c r="P40" s="312">
        <v>144025.45319810882</v>
      </c>
      <c r="Q40" s="316">
        <v>1.4712946160987197E-2</v>
      </c>
    </row>
    <row r="41" spans="1:17">
      <c r="A41" s="343"/>
      <c r="B41" s="343"/>
      <c r="C41" s="160" t="s">
        <v>123</v>
      </c>
      <c r="D41" s="312">
        <v>3864344.3141604457</v>
      </c>
      <c r="E41" s="312">
        <v>740898.0655081002</v>
      </c>
      <c r="F41" s="313">
        <v>0.23720531954976687</v>
      </c>
      <c r="G41" s="321">
        <v>0.56524032751594433</v>
      </c>
      <c r="H41" s="321">
        <v>6.2471367164865677E-2</v>
      </c>
      <c r="I41" s="322">
        <v>2.8529706085598976</v>
      </c>
      <c r="J41" s="322">
        <v>0.34158392149126593</v>
      </c>
      <c r="K41" s="313">
        <v>0.13601406874143035</v>
      </c>
      <c r="L41" s="314">
        <v>11024860.749655306</v>
      </c>
      <c r="M41" s="314">
        <v>3180679.4230153468</v>
      </c>
      <c r="N41" s="313">
        <v>0.40548264893027208</v>
      </c>
      <c r="O41" s="312">
        <v>9543440.0866997242</v>
      </c>
      <c r="P41" s="312">
        <v>2271649.6346851019</v>
      </c>
      <c r="Q41" s="313">
        <v>0.31239206488076809</v>
      </c>
    </row>
    <row r="42" spans="1:17">
      <c r="A42" s="343" t="s">
        <v>300</v>
      </c>
      <c r="B42" s="343" t="s">
        <v>133</v>
      </c>
      <c r="C42" s="160" t="s">
        <v>82</v>
      </c>
      <c r="D42" s="312">
        <v>29614339.651596554</v>
      </c>
      <c r="E42" s="312">
        <v>545276.15712519735</v>
      </c>
      <c r="F42" s="316">
        <v>1.8757954043786218E-2</v>
      </c>
      <c r="G42" s="323">
        <v>8.5969436485147597</v>
      </c>
      <c r="H42" s="323">
        <v>-0.76712163062643057</v>
      </c>
      <c r="I42" s="324">
        <v>2.9192895657606917</v>
      </c>
      <c r="J42" s="324">
        <v>6.5262193145829706E-2</v>
      </c>
      <c r="K42" s="316">
        <v>2.2866701900632593E-2</v>
      </c>
      <c r="L42" s="317">
        <v>86452832.741798937</v>
      </c>
      <c r="M42" s="317">
        <v>3488929.832298249</v>
      </c>
      <c r="N42" s="316">
        <v>4.2053588487803786E-2</v>
      </c>
      <c r="O42" s="312">
        <v>35444209.177066922</v>
      </c>
      <c r="P42" s="312">
        <v>339677.93131500483</v>
      </c>
      <c r="Q42" s="316">
        <v>9.6761847904210385E-3</v>
      </c>
    </row>
    <row r="43" spans="1:17">
      <c r="A43" s="343"/>
      <c r="B43" s="343"/>
      <c r="C43" s="160" t="s">
        <v>118</v>
      </c>
      <c r="D43" s="312">
        <v>53482918.544742383</v>
      </c>
      <c r="E43" s="312">
        <v>-453020.52185312659</v>
      </c>
      <c r="F43" s="313">
        <v>-8.3992330474449584E-3</v>
      </c>
      <c r="G43" s="321">
        <v>15.525912186344067</v>
      </c>
      <c r="H43" s="321">
        <v>-1.8485606585564636</v>
      </c>
      <c r="I43" s="322">
        <v>2.6464039057984379</v>
      </c>
      <c r="J43" s="322">
        <v>0.13312166173095363</v>
      </c>
      <c r="K43" s="313">
        <v>5.2967255088513319E-2</v>
      </c>
      <c r="L43" s="314">
        <v>141537404.53030595</v>
      </c>
      <c r="M43" s="314">
        <v>5981166.5571256876</v>
      </c>
      <c r="N43" s="313">
        <v>4.4123137721696425E-2</v>
      </c>
      <c r="O43" s="312">
        <v>42540272.269898295</v>
      </c>
      <c r="P43" s="312">
        <v>3185067.8084877878</v>
      </c>
      <c r="Q43" s="313">
        <v>8.0931298720881645E-2</v>
      </c>
    </row>
    <row r="44" spans="1:17">
      <c r="A44" s="343"/>
      <c r="B44" s="343"/>
      <c r="C44" s="160" t="s">
        <v>84</v>
      </c>
      <c r="D44" s="312">
        <v>55361885.284188449</v>
      </c>
      <c r="E44" s="312">
        <v>6307387.7688426226</v>
      </c>
      <c r="F44" s="316">
        <v>0.12857919433115117</v>
      </c>
      <c r="G44" s="323">
        <v>16.071369939800356</v>
      </c>
      <c r="H44" s="323">
        <v>0.26936389799816851</v>
      </c>
      <c r="I44" s="324">
        <v>2.8871313456010266</v>
      </c>
      <c r="J44" s="324">
        <v>5.4275861985852547E-2</v>
      </c>
      <c r="K44" s="316">
        <v>1.9159417873511823E-2</v>
      </c>
      <c r="L44" s="317">
        <v>159837034.35554868</v>
      </c>
      <c r="M44" s="317">
        <v>20872732.073214322</v>
      </c>
      <c r="N44" s="316">
        <v>0.15020211471869305</v>
      </c>
      <c r="O44" s="312">
        <v>48524453.413081169</v>
      </c>
      <c r="P44" s="312">
        <v>4865766.1048787236</v>
      </c>
      <c r="Q44" s="316">
        <v>0.11145012378703746</v>
      </c>
    </row>
    <row r="45" spans="1:17">
      <c r="A45" s="343"/>
      <c r="B45" s="343"/>
      <c r="C45" s="160" t="s">
        <v>119</v>
      </c>
      <c r="D45" s="312">
        <v>7873780.2045172518</v>
      </c>
      <c r="E45" s="312">
        <v>228375.85198800638</v>
      </c>
      <c r="F45" s="313">
        <v>2.9870997197480511E-2</v>
      </c>
      <c r="G45" s="321">
        <v>2.2857320310154723</v>
      </c>
      <c r="H45" s="321">
        <v>-0.17709465950141157</v>
      </c>
      <c r="I45" s="322">
        <v>3.0398194962814102</v>
      </c>
      <c r="J45" s="322">
        <v>0.22104936101795003</v>
      </c>
      <c r="K45" s="313">
        <v>7.8420499157619089E-2</v>
      </c>
      <c r="L45" s="314">
        <v>23934870.575126171</v>
      </c>
      <c r="M45" s="314">
        <v>2384233.1142034642</v>
      </c>
      <c r="N45" s="313">
        <v>0.11063399486566192</v>
      </c>
      <c r="O45" s="312">
        <v>8361870.1959528923</v>
      </c>
      <c r="P45" s="312">
        <v>1023465.9272489753</v>
      </c>
      <c r="Q45" s="313">
        <v>0.139467095266712</v>
      </c>
    </row>
    <row r="46" spans="1:17">
      <c r="A46" s="343"/>
      <c r="B46" s="343"/>
      <c r="C46" s="160" t="s">
        <v>86</v>
      </c>
      <c r="D46" s="312">
        <v>63260470.473972946</v>
      </c>
      <c r="E46" s="312">
        <v>11172876.548058569</v>
      </c>
      <c r="F46" s="316">
        <v>0.21450168276058326</v>
      </c>
      <c r="G46" s="323">
        <v>18.364302774988857</v>
      </c>
      <c r="H46" s="323">
        <v>1.5852403931399941</v>
      </c>
      <c r="I46" s="324">
        <v>2.6377319293400325</v>
      </c>
      <c r="J46" s="324">
        <v>5.498425087847636E-2</v>
      </c>
      <c r="K46" s="316">
        <v>2.1289052483527301E-2</v>
      </c>
      <c r="L46" s="317">
        <v>166864162.83427083</v>
      </c>
      <c r="M46" s="317">
        <v>32335050.545467228</v>
      </c>
      <c r="N46" s="316">
        <v>0.24035727282620567</v>
      </c>
      <c r="O46" s="312">
        <v>39267890.571327806</v>
      </c>
      <c r="P46" s="312">
        <v>5893416.9713040665</v>
      </c>
      <c r="Q46" s="316">
        <v>0.17658456705366207</v>
      </c>
    </row>
    <row r="47" spans="1:17">
      <c r="A47" s="343"/>
      <c r="B47" s="343"/>
      <c r="C47" s="160" t="s">
        <v>87</v>
      </c>
      <c r="D47" s="312">
        <v>12233077.912018482</v>
      </c>
      <c r="E47" s="312">
        <v>1000363.7175300233</v>
      </c>
      <c r="F47" s="313">
        <v>8.9058058471822465E-2</v>
      </c>
      <c r="G47" s="321">
        <v>3.5512215600540586</v>
      </c>
      <c r="H47" s="321">
        <v>-6.7191155550993642E-2</v>
      </c>
      <c r="I47" s="322">
        <v>2.9449776808882508</v>
      </c>
      <c r="J47" s="322">
        <v>0.14044940194231526</v>
      </c>
      <c r="K47" s="313">
        <v>5.0079509982727748E-2</v>
      </c>
      <c r="L47" s="314">
        <v>36026141.419461474</v>
      </c>
      <c r="M47" s="314">
        <v>4523676.8117011786</v>
      </c>
      <c r="N47" s="313">
        <v>0.14359755238283226</v>
      </c>
      <c r="O47" s="312">
        <v>22085814.66819942</v>
      </c>
      <c r="P47" s="312">
        <v>2014969.4021244422</v>
      </c>
      <c r="Q47" s="313">
        <v>0.10039285218995096</v>
      </c>
    </row>
    <row r="48" spans="1:17">
      <c r="A48" s="343"/>
      <c r="B48" s="343"/>
      <c r="C48" s="160" t="s">
        <v>120</v>
      </c>
      <c r="D48" s="312">
        <v>1204386.7173451579</v>
      </c>
      <c r="E48" s="312">
        <v>210673.59769232152</v>
      </c>
      <c r="F48" s="316">
        <v>0.21200645691980241</v>
      </c>
      <c r="G48" s="323">
        <v>0.34962943161482224</v>
      </c>
      <c r="H48" s="323">
        <v>2.9522988456171628E-2</v>
      </c>
      <c r="I48" s="324">
        <v>3.7742796392157318</v>
      </c>
      <c r="J48" s="324">
        <v>0.30146278512910918</v>
      </c>
      <c r="K48" s="316">
        <v>8.6806416173189238E-2</v>
      </c>
      <c r="L48" s="317">
        <v>4545692.2650177022</v>
      </c>
      <c r="M48" s="317">
        <v>1094708.5949603356</v>
      </c>
      <c r="N48" s="316">
        <v>0.31721639382377548</v>
      </c>
      <c r="O48" s="312">
        <v>2266288.047573328</v>
      </c>
      <c r="P48" s="312">
        <v>397727.68604366737</v>
      </c>
      <c r="Q48" s="316">
        <v>0.21285246879478667</v>
      </c>
    </row>
    <row r="49" spans="1:17">
      <c r="A49" s="343"/>
      <c r="B49" s="343"/>
      <c r="C49" s="160" t="s">
        <v>89</v>
      </c>
      <c r="D49" s="312">
        <v>7437741.7978235651</v>
      </c>
      <c r="E49" s="312">
        <v>-569634.19203364477</v>
      </c>
      <c r="F49" s="313">
        <v>-7.1138684227540896E-2</v>
      </c>
      <c r="G49" s="321">
        <v>2.1591515414609233</v>
      </c>
      <c r="H49" s="321">
        <v>-0.42027766849320791</v>
      </c>
      <c r="I49" s="322">
        <v>3.1725538084580727</v>
      </c>
      <c r="J49" s="322">
        <v>0.13851119926823463</v>
      </c>
      <c r="K49" s="313">
        <v>4.5652357962507467E-2</v>
      </c>
      <c r="L49" s="314">
        <v>23596636.067012943</v>
      </c>
      <c r="M49" s="314">
        <v>-698083.87401748821</v>
      </c>
      <c r="N49" s="313">
        <v>-2.8733974942370948E-2</v>
      </c>
      <c r="O49" s="312">
        <v>13956003.203192353</v>
      </c>
      <c r="P49" s="312">
        <v>-1078661.5029870663</v>
      </c>
      <c r="Q49" s="313">
        <v>-7.1744965655517676E-2</v>
      </c>
    </row>
    <row r="50" spans="1:17">
      <c r="A50" s="343"/>
      <c r="B50" s="343"/>
      <c r="C50" s="160" t="s">
        <v>121</v>
      </c>
      <c r="D50" s="312">
        <v>3170589.4051383897</v>
      </c>
      <c r="E50" s="312">
        <v>-128824.07753694896</v>
      </c>
      <c r="F50" s="316">
        <v>-3.9044538737985517E-2</v>
      </c>
      <c r="G50" s="323">
        <v>0.92041148879992596</v>
      </c>
      <c r="H50" s="323">
        <v>-0.14243400811560236</v>
      </c>
      <c r="I50" s="324">
        <v>2.665482502337154</v>
      </c>
      <c r="J50" s="324">
        <v>0.15381181173602521</v>
      </c>
      <c r="K50" s="316">
        <v>6.1238844850004109E-2</v>
      </c>
      <c r="L50" s="317">
        <v>8451150.5814919434</v>
      </c>
      <c r="M50" s="317">
        <v>164110.44088210072</v>
      </c>
      <c r="N50" s="316">
        <v>1.9803263662003193E-2</v>
      </c>
      <c r="O50" s="312">
        <v>2845240.9006816149</v>
      </c>
      <c r="P50" s="312">
        <v>327952.97203778755</v>
      </c>
      <c r="Q50" s="316">
        <v>0.13028027835277076</v>
      </c>
    </row>
    <row r="51" spans="1:17">
      <c r="A51" s="343"/>
      <c r="B51" s="343"/>
      <c r="C51" s="160" t="s">
        <v>91</v>
      </c>
      <c r="D51" s="312">
        <v>3380598.5539941923</v>
      </c>
      <c r="E51" s="312">
        <v>-165906.83768032258</v>
      </c>
      <c r="F51" s="313">
        <v>-4.6780370916618894E-2</v>
      </c>
      <c r="G51" s="321">
        <v>0.98137644157706994</v>
      </c>
      <c r="H51" s="321">
        <v>-0.16106517876555004</v>
      </c>
      <c r="I51" s="322">
        <v>3.239508408769602</v>
      </c>
      <c r="J51" s="322">
        <v>6.8745955946747817E-2</v>
      </c>
      <c r="K51" s="313">
        <v>2.1681206640234096E-2</v>
      </c>
      <c r="L51" s="314">
        <v>10951477.442338543</v>
      </c>
      <c r="M51" s="314">
        <v>-293648.69231681898</v>
      </c>
      <c r="N51" s="313">
        <v>-2.6113419164934842E-2</v>
      </c>
      <c r="O51" s="312">
        <v>7159989.3209899664</v>
      </c>
      <c r="P51" s="312">
        <v>-497691.66104506794</v>
      </c>
      <c r="Q51" s="313">
        <v>-6.499247777658218E-2</v>
      </c>
    </row>
    <row r="52" spans="1:17">
      <c r="A52" s="343"/>
      <c r="B52" s="343"/>
      <c r="C52" s="160" t="s">
        <v>122</v>
      </c>
      <c r="D52" s="312">
        <v>901297.30544141005</v>
      </c>
      <c r="E52" s="312">
        <v>325541.41453738417</v>
      </c>
      <c r="F52" s="316">
        <v>0.56541569036529316</v>
      </c>
      <c r="G52" s="323">
        <v>0.26164359011868998</v>
      </c>
      <c r="H52" s="323">
        <v>7.61743971293532E-2</v>
      </c>
      <c r="I52" s="324">
        <v>3.3122192968333031</v>
      </c>
      <c r="J52" s="324">
        <v>0.20724619123035026</v>
      </c>
      <c r="K52" s="316">
        <v>6.6746533442229361E-2</v>
      </c>
      <c r="L52" s="317">
        <v>2985294.327266898</v>
      </c>
      <c r="M52" s="317">
        <v>1197587.7706174299</v>
      </c>
      <c r="N52" s="316">
        <v>0.66990176109325072</v>
      </c>
      <c r="O52" s="312">
        <v>1571494.8209519386</v>
      </c>
      <c r="P52" s="312">
        <v>671437.20271672262</v>
      </c>
      <c r="Q52" s="316">
        <v>0.7459935776481067</v>
      </c>
    </row>
    <row r="53" spans="1:17">
      <c r="A53" s="343"/>
      <c r="B53" s="343"/>
      <c r="C53" s="160" t="s">
        <v>93</v>
      </c>
      <c r="D53" s="312">
        <v>3386331.8583617117</v>
      </c>
      <c r="E53" s="312">
        <v>-58226.02708810661</v>
      </c>
      <c r="F53" s="313">
        <v>-1.6903773727844608E-2</v>
      </c>
      <c r="G53" s="321">
        <v>0.98304080063917343</v>
      </c>
      <c r="H53" s="321">
        <v>-0.12656030168967292</v>
      </c>
      <c r="I53" s="322">
        <v>2.819711963555338</v>
      </c>
      <c r="J53" s="322">
        <v>0.19324324956987082</v>
      </c>
      <c r="K53" s="313">
        <v>7.3575309898376379E-2</v>
      </c>
      <c r="L53" s="314">
        <v>9548480.453591099</v>
      </c>
      <c r="M53" s="314">
        <v>501456.93394521438</v>
      </c>
      <c r="N53" s="313">
        <v>5.5427835780053572E-2</v>
      </c>
      <c r="O53" s="312">
        <v>5067904.3124337196</v>
      </c>
      <c r="P53" s="312">
        <v>108460.65861729998</v>
      </c>
      <c r="Q53" s="313">
        <v>2.1869521298792601E-2</v>
      </c>
    </row>
    <row r="54" spans="1:17">
      <c r="A54" s="343"/>
      <c r="B54" s="343"/>
      <c r="C54" s="160" t="s">
        <v>123</v>
      </c>
      <c r="D54" s="312">
        <v>1970304.3594943243</v>
      </c>
      <c r="E54" s="312">
        <v>423142.77863217215</v>
      </c>
      <c r="F54" s="316">
        <v>0.27349617768842011</v>
      </c>
      <c r="G54" s="323">
        <v>0.57197275874704456</v>
      </c>
      <c r="H54" s="323">
        <v>7.3583051650773779E-2</v>
      </c>
      <c r="I54" s="324">
        <v>2.8745600794025252</v>
      </c>
      <c r="J54" s="324">
        <v>0.32229418349000261</v>
      </c>
      <c r="K54" s="316">
        <v>0.12627766723136477</v>
      </c>
      <c r="L54" s="317">
        <v>5663758.2560751466</v>
      </c>
      <c r="M54" s="317">
        <v>1714990.5177745712</v>
      </c>
      <c r="N54" s="316">
        <v>0.43431030423497352</v>
      </c>
      <c r="O54" s="312">
        <v>4875408.611425519</v>
      </c>
      <c r="P54" s="312">
        <v>1247396.8920913748</v>
      </c>
      <c r="Q54" s="316">
        <v>0.34382383205760758</v>
      </c>
    </row>
    <row r="55" spans="1:17">
      <c r="A55" s="343"/>
      <c r="B55" s="343" t="s">
        <v>134</v>
      </c>
      <c r="C55" s="160" t="s">
        <v>82</v>
      </c>
      <c r="D55" s="312">
        <v>365493227.90911001</v>
      </c>
      <c r="E55" s="312">
        <v>10668619.926988065</v>
      </c>
      <c r="F55" s="313">
        <v>3.0067305612370632E-2</v>
      </c>
      <c r="G55" s="321">
        <v>8.9812210627304232</v>
      </c>
      <c r="H55" s="321">
        <v>-0.47539059575897369</v>
      </c>
      <c r="I55" s="322">
        <v>2.9049626192784341</v>
      </c>
      <c r="J55" s="322">
        <v>4.8183370016849913E-2</v>
      </c>
      <c r="K55" s="313">
        <v>1.6866325961064115E-2</v>
      </c>
      <c r="L55" s="314">
        <v>1061744164.675378</v>
      </c>
      <c r="M55" s="314">
        <v>48088587.464675784</v>
      </c>
      <c r="N55" s="313">
        <v>4.7440756550664064E-2</v>
      </c>
      <c r="O55" s="312">
        <v>443010703.20574117</v>
      </c>
      <c r="P55" s="312">
        <v>1539701.8670182228</v>
      </c>
      <c r="Q55" s="313">
        <v>3.4876625244901907E-3</v>
      </c>
    </row>
    <row r="56" spans="1:17">
      <c r="A56" s="343"/>
      <c r="B56" s="343"/>
      <c r="C56" s="160" t="s">
        <v>118</v>
      </c>
      <c r="D56" s="312">
        <v>687631442.92743707</v>
      </c>
      <c r="E56" s="312">
        <v>-6262880.2002483606</v>
      </c>
      <c r="F56" s="316">
        <v>-9.0256974174667097E-3</v>
      </c>
      <c r="G56" s="323">
        <v>16.897084616165277</v>
      </c>
      <c r="H56" s="323">
        <v>-1.5962470136959261</v>
      </c>
      <c r="I56" s="324">
        <v>2.5475404514214173</v>
      </c>
      <c r="J56" s="324">
        <v>7.3119772327974619E-2</v>
      </c>
      <c r="K56" s="316">
        <v>2.9550259155918315E-2</v>
      </c>
      <c r="L56" s="317">
        <v>1751768916.5269234</v>
      </c>
      <c r="M56" s="317">
        <v>34782454.274231195</v>
      </c>
      <c r="N56" s="316">
        <v>2.0257850040702415E-2</v>
      </c>
      <c r="O56" s="312">
        <v>519069551.5146597</v>
      </c>
      <c r="P56" s="312">
        <v>23344283.695748985</v>
      </c>
      <c r="Q56" s="316">
        <v>4.7091171685597212E-2</v>
      </c>
    </row>
    <row r="57" spans="1:17">
      <c r="A57" s="343"/>
      <c r="B57" s="343"/>
      <c r="C57" s="160" t="s">
        <v>84</v>
      </c>
      <c r="D57" s="312">
        <v>652654901.97622406</v>
      </c>
      <c r="E57" s="312">
        <v>68350735.688665628</v>
      </c>
      <c r="F57" s="313">
        <v>0.11697800500540606</v>
      </c>
      <c r="G57" s="321">
        <v>16.037610288584556</v>
      </c>
      <c r="H57" s="321">
        <v>0.46502184145729508</v>
      </c>
      <c r="I57" s="322">
        <v>2.8725885250577585</v>
      </c>
      <c r="J57" s="322">
        <v>5.7403815165202321E-2</v>
      </c>
      <c r="K57" s="313">
        <v>2.0390781096347024E-2</v>
      </c>
      <c r="L57" s="314">
        <v>1874808982.2395976</v>
      </c>
      <c r="M57" s="314">
        <v>229884827.38034534</v>
      </c>
      <c r="N57" s="313">
        <v>0.1397540589949057</v>
      </c>
      <c r="O57" s="312">
        <v>577146413.33901596</v>
      </c>
      <c r="P57" s="312">
        <v>49592526.924984455</v>
      </c>
      <c r="Q57" s="313">
        <v>9.4004666067540946E-2</v>
      </c>
    </row>
    <row r="58" spans="1:17">
      <c r="A58" s="343"/>
      <c r="B58" s="343"/>
      <c r="C58" s="160" t="s">
        <v>119</v>
      </c>
      <c r="D58" s="312">
        <v>96521177.156805575</v>
      </c>
      <c r="E58" s="312">
        <v>-3897988.7070018798</v>
      </c>
      <c r="F58" s="316">
        <v>-3.8817178707583472E-2</v>
      </c>
      <c r="G58" s="323">
        <v>2.3718032595006382</v>
      </c>
      <c r="H58" s="323">
        <v>-0.30451916369304666</v>
      </c>
      <c r="I58" s="324">
        <v>2.9421847666813985</v>
      </c>
      <c r="J58" s="324">
        <v>0.23889705266097794</v>
      </c>
      <c r="K58" s="316">
        <v>8.83727808260861E-2</v>
      </c>
      <c r="L58" s="317">
        <v>283983137.09290993</v>
      </c>
      <c r="M58" s="317">
        <v>12521239.761100411</v>
      </c>
      <c r="N58" s="316">
        <v>4.6125220092290239E-2</v>
      </c>
      <c r="O58" s="312">
        <v>101215974.21013002</v>
      </c>
      <c r="P58" s="312">
        <v>7963981.2669900507</v>
      </c>
      <c r="Q58" s="316">
        <v>8.5402799614653344E-2</v>
      </c>
    </row>
    <row r="59" spans="1:17">
      <c r="A59" s="343"/>
      <c r="B59" s="343"/>
      <c r="C59" s="160" t="s">
        <v>86</v>
      </c>
      <c r="D59" s="312">
        <v>732800471.68333948</v>
      </c>
      <c r="E59" s="312">
        <v>117772186.53908265</v>
      </c>
      <c r="F59" s="313">
        <v>0.19149068324794005</v>
      </c>
      <c r="G59" s="321">
        <v>18.007017718801226</v>
      </c>
      <c r="H59" s="321">
        <v>1.615585104609579</v>
      </c>
      <c r="I59" s="322">
        <v>2.5967873159954324</v>
      </c>
      <c r="J59" s="322">
        <v>1.6647649211083415E-2</v>
      </c>
      <c r="K59" s="313">
        <v>6.4522279260298835E-3</v>
      </c>
      <c r="L59" s="314">
        <v>1902926970.0227659</v>
      </c>
      <c r="M59" s="314">
        <v>316068095.32771349</v>
      </c>
      <c r="N59" s="313">
        <v>0.19917845270799678</v>
      </c>
      <c r="O59" s="312">
        <v>459572855.48313576</v>
      </c>
      <c r="P59" s="312">
        <v>61646080.727909148</v>
      </c>
      <c r="Q59" s="313">
        <v>0.15491815238074641</v>
      </c>
    </row>
    <row r="60" spans="1:17">
      <c r="A60" s="343"/>
      <c r="B60" s="343"/>
      <c r="C60" s="160" t="s">
        <v>87</v>
      </c>
      <c r="D60" s="312">
        <v>148768480.72282061</v>
      </c>
      <c r="E60" s="312">
        <v>5051194.1837563515</v>
      </c>
      <c r="F60" s="316">
        <v>3.5146740558473943E-2</v>
      </c>
      <c r="G60" s="323">
        <v>3.6556699564087825</v>
      </c>
      <c r="H60" s="323">
        <v>-0.17461277155876065</v>
      </c>
      <c r="I60" s="324">
        <v>2.8697447537718883</v>
      </c>
      <c r="J60" s="324">
        <v>8.588543458657627E-2</v>
      </c>
      <c r="K60" s="316">
        <v>3.0851212198362947E-2</v>
      </c>
      <c r="L60" s="317">
        <v>426927567.08092874</v>
      </c>
      <c r="M60" s="317">
        <v>26838859.621128917</v>
      </c>
      <c r="N60" s="316">
        <v>6.7082272307887214E-2</v>
      </c>
      <c r="O60" s="312">
        <v>267187726.82452586</v>
      </c>
      <c r="P60" s="312">
        <v>13076552.039127171</v>
      </c>
      <c r="Q60" s="316">
        <v>5.1459964522105515E-2</v>
      </c>
    </row>
    <row r="61" spans="1:17">
      <c r="A61" s="343"/>
      <c r="B61" s="343"/>
      <c r="C61" s="160" t="s">
        <v>120</v>
      </c>
      <c r="D61" s="312">
        <v>13506807.816183604</v>
      </c>
      <c r="E61" s="312">
        <v>865591.09727610461</v>
      </c>
      <c r="F61" s="313">
        <v>6.8473717089387279E-2</v>
      </c>
      <c r="G61" s="321">
        <v>0.33190116146044324</v>
      </c>
      <c r="H61" s="321">
        <v>-5.0063548512072065E-3</v>
      </c>
      <c r="I61" s="322">
        <v>3.6385466920277643</v>
      </c>
      <c r="J61" s="322">
        <v>0.21790723432917147</v>
      </c>
      <c r="K61" s="313">
        <v>6.3703654542937277E-2</v>
      </c>
      <c r="L61" s="314">
        <v>49145150.899429604</v>
      </c>
      <c r="M61" s="314">
        <v>5904106.1974154711</v>
      </c>
      <c r="N61" s="313">
        <v>0.13653939765105774</v>
      </c>
      <c r="O61" s="312">
        <v>25717920.616654113</v>
      </c>
      <c r="P61" s="312">
        <v>2713761.2795209177</v>
      </c>
      <c r="Q61" s="313">
        <v>0.11796828737576941</v>
      </c>
    </row>
    <row r="62" spans="1:17">
      <c r="A62" s="343"/>
      <c r="B62" s="343"/>
      <c r="C62" s="160" t="s">
        <v>89</v>
      </c>
      <c r="D62" s="312">
        <v>96363619.855677277</v>
      </c>
      <c r="E62" s="312">
        <v>-5498425.5364144892</v>
      </c>
      <c r="F62" s="316">
        <v>-5.3979139288335642E-2</v>
      </c>
      <c r="G62" s="323">
        <v>2.3679316229190919</v>
      </c>
      <c r="H62" s="323">
        <v>-0.34684571873858161</v>
      </c>
      <c r="I62" s="324">
        <v>3.1259269791233484</v>
      </c>
      <c r="J62" s="324">
        <v>6.2246788038681444E-2</v>
      </c>
      <c r="K62" s="316">
        <v>2.0317652025110218E-2</v>
      </c>
      <c r="L62" s="317">
        <v>301225639.11284798</v>
      </c>
      <c r="M62" s="317">
        <v>-10847091.578270733</v>
      </c>
      <c r="N62" s="316">
        <v>-3.4758216631900776E-2</v>
      </c>
      <c r="O62" s="312">
        <v>181169593.28788841</v>
      </c>
      <c r="P62" s="312">
        <v>-10505030.020230174</v>
      </c>
      <c r="Q62" s="316">
        <v>-5.4806577098853872E-2</v>
      </c>
    </row>
    <row r="63" spans="1:17">
      <c r="A63" s="343"/>
      <c r="B63" s="343"/>
      <c r="C63" s="160" t="s">
        <v>121</v>
      </c>
      <c r="D63" s="312">
        <v>39405766.059593968</v>
      </c>
      <c r="E63" s="312">
        <v>-3931284.3891115189</v>
      </c>
      <c r="F63" s="313">
        <v>-9.0714166017474077E-2</v>
      </c>
      <c r="G63" s="321">
        <v>0.96831314263218837</v>
      </c>
      <c r="H63" s="321">
        <v>-0.18668469939578192</v>
      </c>
      <c r="I63" s="322">
        <v>2.5426047996332866</v>
      </c>
      <c r="J63" s="322">
        <v>-2.4296937196507162E-2</v>
      </c>
      <c r="K63" s="313">
        <v>-9.4654722648303095E-3</v>
      </c>
      <c r="L63" s="314">
        <v>100193289.91635008</v>
      </c>
      <c r="M63" s="314">
        <v>-11048660.149512425</v>
      </c>
      <c r="N63" s="313">
        <v>-9.9320985859838812E-2</v>
      </c>
      <c r="O63" s="312">
        <v>31531308.526301928</v>
      </c>
      <c r="P63" s="312">
        <v>-1509625.8172575384</v>
      </c>
      <c r="Q63" s="313">
        <v>-4.5689561970628824E-2</v>
      </c>
    </row>
    <row r="64" spans="1:17">
      <c r="A64" s="343"/>
      <c r="B64" s="343"/>
      <c r="C64" s="160" t="s">
        <v>91</v>
      </c>
      <c r="D64" s="312">
        <v>43240393.341197163</v>
      </c>
      <c r="E64" s="312">
        <v>-683575.53928431123</v>
      </c>
      <c r="F64" s="316">
        <v>-1.5562699744741696E-2</v>
      </c>
      <c r="G64" s="323">
        <v>1.0625409769104741</v>
      </c>
      <c r="H64" s="323">
        <v>-0.10809912768795127</v>
      </c>
      <c r="I64" s="324">
        <v>3.2299946439502469</v>
      </c>
      <c r="J64" s="324">
        <v>1.3523608596697212E-2</v>
      </c>
      <c r="K64" s="316">
        <v>4.2044863603787177E-3</v>
      </c>
      <c r="L64" s="317">
        <v>139666238.89436877</v>
      </c>
      <c r="M64" s="317">
        <v>-1613934.7674705684</v>
      </c>
      <c r="N64" s="316">
        <v>-1.1423646543170284E-2</v>
      </c>
      <c r="O64" s="312">
        <v>92799536.323524937</v>
      </c>
      <c r="P64" s="312">
        <v>-1370663.7486816347</v>
      </c>
      <c r="Q64" s="316">
        <v>-1.4555175072694498E-2</v>
      </c>
    </row>
    <row r="65" spans="1:17">
      <c r="A65" s="343"/>
      <c r="B65" s="343"/>
      <c r="C65" s="160" t="s">
        <v>122</v>
      </c>
      <c r="D65" s="312">
        <v>8978911.7939604763</v>
      </c>
      <c r="E65" s="312">
        <v>543510.34748222493</v>
      </c>
      <c r="F65" s="313">
        <v>6.4432066562657597E-2</v>
      </c>
      <c r="G65" s="321">
        <v>0.22063771792885367</v>
      </c>
      <c r="H65" s="321">
        <v>-4.178469754566011E-3</v>
      </c>
      <c r="I65" s="322">
        <v>3.226116999548569</v>
      </c>
      <c r="J65" s="322">
        <v>7.1280734364338461E-2</v>
      </c>
      <c r="K65" s="313">
        <v>2.2594115311456879E-2</v>
      </c>
      <c r="L65" s="314">
        <v>28967019.975943033</v>
      </c>
      <c r="M65" s="314">
        <v>2354709.5812059306</v>
      </c>
      <c r="N65" s="313">
        <v>8.8481967415786719E-2</v>
      </c>
      <c r="O65" s="312">
        <v>14355374.783555737</v>
      </c>
      <c r="P65" s="312">
        <v>1957295.8629720211</v>
      </c>
      <c r="Q65" s="313">
        <v>0.15787089883114483</v>
      </c>
    </row>
    <row r="66" spans="1:17">
      <c r="A66" s="343"/>
      <c r="B66" s="343"/>
      <c r="C66" s="160" t="s">
        <v>93</v>
      </c>
      <c r="D66" s="312">
        <v>42338638.131256454</v>
      </c>
      <c r="E66" s="312">
        <v>-38326.989226333797</v>
      </c>
      <c r="F66" s="316">
        <v>-9.0442977965424318E-4</v>
      </c>
      <c r="G66" s="323">
        <v>1.0403822547604691</v>
      </c>
      <c r="H66" s="323">
        <v>-8.9027863350469971E-2</v>
      </c>
      <c r="I66" s="324">
        <v>2.7320518509140208</v>
      </c>
      <c r="J66" s="324">
        <v>0.12919039929095044</v>
      </c>
      <c r="K66" s="316">
        <v>4.9633990011412624E-2</v>
      </c>
      <c r="L66" s="317">
        <v>115671354.67167814</v>
      </c>
      <c r="M66" s="317">
        <v>5369985.7227980942</v>
      </c>
      <c r="N66" s="316">
        <v>4.868466977310909E-2</v>
      </c>
      <c r="O66" s="312">
        <v>62106308.347069889</v>
      </c>
      <c r="P66" s="312">
        <v>850057.48588568717</v>
      </c>
      <c r="Q66" s="316">
        <v>1.3877073342474781E-2</v>
      </c>
    </row>
    <row r="67" spans="1:17">
      <c r="A67" s="343"/>
      <c r="B67" s="343"/>
      <c r="C67" s="160" t="s">
        <v>123</v>
      </c>
      <c r="D67" s="312">
        <v>21517760.614261623</v>
      </c>
      <c r="E67" s="312">
        <v>2510704.831428621</v>
      </c>
      <c r="F67" s="313">
        <v>0.13209330577628264</v>
      </c>
      <c r="G67" s="321">
        <v>0.52875333958213855</v>
      </c>
      <c r="H67" s="321">
        <v>2.2186598533126323E-2</v>
      </c>
      <c r="I67" s="322">
        <v>2.6992583707035869</v>
      </c>
      <c r="J67" s="322">
        <v>0.24874748116329304</v>
      </c>
      <c r="K67" s="313">
        <v>0.10150841696931087</v>
      </c>
      <c r="L67" s="314">
        <v>58081995.45684164</v>
      </c>
      <c r="M67" s="314">
        <v>11504998.282909557</v>
      </c>
      <c r="N67" s="313">
        <v>0.24701030510718713</v>
      </c>
      <c r="O67" s="312">
        <v>52101272.630472928</v>
      </c>
      <c r="P67" s="312">
        <v>8438684.7541092783</v>
      </c>
      <c r="Q67" s="313">
        <v>0.19327037549868831</v>
      </c>
    </row>
    <row r="68" spans="1:17">
      <c r="A68" s="343"/>
      <c r="B68" s="343" t="s">
        <v>135</v>
      </c>
      <c r="C68" s="160" t="s">
        <v>82</v>
      </c>
      <c r="D68" s="312">
        <v>59402965.234178677</v>
      </c>
      <c r="E68" s="312">
        <v>1109459.7297350243</v>
      </c>
      <c r="F68" s="316">
        <v>1.9032304201545253E-2</v>
      </c>
      <c r="G68" s="323">
        <v>8.7075118018784075</v>
      </c>
      <c r="H68" s="323">
        <v>-0.69755251153110187</v>
      </c>
      <c r="I68" s="324">
        <v>2.9078185561595546</v>
      </c>
      <c r="J68" s="324">
        <v>6.6492538358328357E-2</v>
      </c>
      <c r="K68" s="316">
        <v>2.3401939074131285E-2</v>
      </c>
      <c r="L68" s="317">
        <v>172733044.59884566</v>
      </c>
      <c r="M68" s="317">
        <v>7102190.7402309179</v>
      </c>
      <c r="N68" s="316">
        <v>4.2879636099041461E-2</v>
      </c>
      <c r="O68" s="312">
        <v>70836857.942577779</v>
      </c>
      <c r="P68" s="312">
        <v>17935.913351878524</v>
      </c>
      <c r="Q68" s="316">
        <v>2.5326442196446652E-4</v>
      </c>
    </row>
    <row r="69" spans="1:17">
      <c r="A69" s="343"/>
      <c r="B69" s="343"/>
      <c r="C69" s="160" t="s">
        <v>118</v>
      </c>
      <c r="D69" s="312">
        <v>111535237.75431274</v>
      </c>
      <c r="E69" s="312">
        <v>4037505.2235980034</v>
      </c>
      <c r="F69" s="313">
        <v>3.7558980348207711E-2</v>
      </c>
      <c r="G69" s="321">
        <v>16.349257907283665</v>
      </c>
      <c r="H69" s="321">
        <v>-0.99440806799374215</v>
      </c>
      <c r="I69" s="322">
        <v>2.5905623824538866</v>
      </c>
      <c r="J69" s="322">
        <v>8.2980576447686083E-2</v>
      </c>
      <c r="K69" s="313">
        <v>3.3091872117164696E-2</v>
      </c>
      <c r="L69" s="314">
        <v>288938991.24437308</v>
      </c>
      <c r="M69" s="314">
        <v>19379632.963431954</v>
      </c>
      <c r="N69" s="313">
        <v>7.1893749439906451E-2</v>
      </c>
      <c r="O69" s="312">
        <v>85836474.337749839</v>
      </c>
      <c r="P69" s="312">
        <v>6862322.3227022737</v>
      </c>
      <c r="Q69" s="313">
        <v>8.6893270109373782E-2</v>
      </c>
    </row>
    <row r="70" spans="1:17">
      <c r="A70" s="343"/>
      <c r="B70" s="343"/>
      <c r="C70" s="160" t="s">
        <v>84</v>
      </c>
      <c r="D70" s="312">
        <v>110366741.12068214</v>
      </c>
      <c r="E70" s="312">
        <v>12387240.848641858</v>
      </c>
      <c r="F70" s="316">
        <v>0.1264268629075333</v>
      </c>
      <c r="G70" s="323">
        <v>16.177975241718354</v>
      </c>
      <c r="H70" s="323">
        <v>0.36997924833933205</v>
      </c>
      <c r="I70" s="324">
        <v>2.8780648123758583</v>
      </c>
      <c r="J70" s="324">
        <v>6.2471159703310075E-2</v>
      </c>
      <c r="K70" s="316">
        <v>2.2187562343739746E-2</v>
      </c>
      <c r="L70" s="317">
        <v>317642634.07603097</v>
      </c>
      <c r="M70" s="317">
        <v>41772175.018046141</v>
      </c>
      <c r="N70" s="316">
        <v>0.15141952915395737</v>
      </c>
      <c r="O70" s="312">
        <v>96597204.426947832</v>
      </c>
      <c r="P70" s="312">
        <v>9326330.2941763401</v>
      </c>
      <c r="Q70" s="316">
        <v>0.10686647047888531</v>
      </c>
    </row>
    <row r="71" spans="1:17">
      <c r="A71" s="343"/>
      <c r="B71" s="343"/>
      <c r="C71" s="160" t="s">
        <v>119</v>
      </c>
      <c r="D71" s="312">
        <v>15631785.60029453</v>
      </c>
      <c r="E71" s="312">
        <v>-4035485.2787389345</v>
      </c>
      <c r="F71" s="313">
        <v>-0.20518786279803636</v>
      </c>
      <c r="G71" s="321">
        <v>2.2913663831832034</v>
      </c>
      <c r="H71" s="321">
        <v>-0.88174777225998691</v>
      </c>
      <c r="I71" s="322">
        <v>3.0201771201658483</v>
      </c>
      <c r="J71" s="322">
        <v>0.66394014940558943</v>
      </c>
      <c r="K71" s="313">
        <v>0.28177987088937145</v>
      </c>
      <c r="L71" s="314">
        <v>47210761.21734751</v>
      </c>
      <c r="M71" s="314">
        <v>870010.45821224153</v>
      </c>
      <c r="N71" s="313">
        <v>1.8774198604038242E-2</v>
      </c>
      <c r="O71" s="312">
        <v>16681670.489828348</v>
      </c>
      <c r="P71" s="312">
        <v>1442441.2541620862</v>
      </c>
      <c r="Q71" s="313">
        <v>9.4653163349374764E-2</v>
      </c>
    </row>
    <row r="72" spans="1:17">
      <c r="A72" s="343"/>
      <c r="B72" s="343"/>
      <c r="C72" s="160" t="s">
        <v>86</v>
      </c>
      <c r="D72" s="312">
        <v>126304747.12304059</v>
      </c>
      <c r="E72" s="312">
        <v>22473313.866737485</v>
      </c>
      <c r="F72" s="316">
        <v>0.21644037033817251</v>
      </c>
      <c r="G72" s="323">
        <v>18.514228572117673</v>
      </c>
      <c r="H72" s="323">
        <v>1.7620827013469267</v>
      </c>
      <c r="I72" s="324">
        <v>2.6283271696771133</v>
      </c>
      <c r="J72" s="324">
        <v>5.1985351167831428E-2</v>
      </c>
      <c r="K72" s="316">
        <v>2.017797125922953E-2</v>
      </c>
      <c r="L72" s="317">
        <v>331970198.52268481</v>
      </c>
      <c r="M72" s="317">
        <v>64464934.948715746</v>
      </c>
      <c r="N72" s="316">
        <v>0.24098566916942277</v>
      </c>
      <c r="O72" s="312">
        <v>78664766.694732368</v>
      </c>
      <c r="P72" s="312">
        <v>12071869.431017637</v>
      </c>
      <c r="Q72" s="316">
        <v>0.18127863371391983</v>
      </c>
    </row>
    <row r="73" spans="1:17">
      <c r="A73" s="343"/>
      <c r="B73" s="343"/>
      <c r="C73" s="160" t="s">
        <v>87</v>
      </c>
      <c r="D73" s="312">
        <v>24424511.222705737</v>
      </c>
      <c r="E73" s="312">
        <v>1918194.2784962617</v>
      </c>
      <c r="F73" s="313">
        <v>8.5229150698056935E-2</v>
      </c>
      <c r="G73" s="321">
        <v>3.5802374323976345</v>
      </c>
      <c r="H73" s="321">
        <v>-5.0927934765481631E-2</v>
      </c>
      <c r="I73" s="322">
        <v>2.9275318185827466</v>
      </c>
      <c r="J73" s="322">
        <v>0.14908365981873306</v>
      </c>
      <c r="K73" s="313">
        <v>5.3657168066454979E-2</v>
      </c>
      <c r="L73" s="314">
        <v>71503533.757802427</v>
      </c>
      <c r="M73" s="314">
        <v>8970898.8836042881</v>
      </c>
      <c r="N73" s="313">
        <v>0.14345947362767869</v>
      </c>
      <c r="O73" s="312">
        <v>43979019.257726312</v>
      </c>
      <c r="P73" s="312">
        <v>3778828.245893918</v>
      </c>
      <c r="Q73" s="313">
        <v>9.400025598837751E-2</v>
      </c>
    </row>
    <row r="74" spans="1:17">
      <c r="A74" s="343"/>
      <c r="B74" s="343"/>
      <c r="C74" s="160" t="s">
        <v>120</v>
      </c>
      <c r="D74" s="312">
        <v>2362768.0967016942</v>
      </c>
      <c r="E74" s="312">
        <v>383630.12892580102</v>
      </c>
      <c r="F74" s="316">
        <v>0.19383698113624448</v>
      </c>
      <c r="G74" s="323">
        <v>0.34634350332555824</v>
      </c>
      <c r="H74" s="323">
        <v>2.702971852282493E-2</v>
      </c>
      <c r="I74" s="324">
        <v>3.7126894079889614</v>
      </c>
      <c r="J74" s="324">
        <v>0.26990313494172913</v>
      </c>
      <c r="K74" s="316">
        <v>7.8396715199760603E-2</v>
      </c>
      <c r="L74" s="317">
        <v>8772224.0861586183</v>
      </c>
      <c r="M74" s="317">
        <v>1958475.0582331782</v>
      </c>
      <c r="N74" s="316">
        <v>0.28742987894132471</v>
      </c>
      <c r="O74" s="312">
        <v>4465877.8207682371</v>
      </c>
      <c r="P74" s="312">
        <v>779257.23276597355</v>
      </c>
      <c r="Q74" s="316">
        <v>0.2113744048687809</v>
      </c>
    </row>
    <row r="75" spans="1:17">
      <c r="A75" s="343"/>
      <c r="B75" s="343"/>
      <c r="C75" s="160" t="s">
        <v>89</v>
      </c>
      <c r="D75" s="312">
        <v>14762338.910656849</v>
      </c>
      <c r="E75" s="312">
        <v>-1275332.9852616321</v>
      </c>
      <c r="F75" s="313">
        <v>-7.9521079713957665E-2</v>
      </c>
      <c r="G75" s="321">
        <v>2.1639195919114393</v>
      </c>
      <c r="H75" s="321">
        <v>-0.42359567781231222</v>
      </c>
      <c r="I75" s="322">
        <v>3.1760326150962745</v>
      </c>
      <c r="J75" s="322">
        <v>0.14125531150594561</v>
      </c>
      <c r="K75" s="313">
        <v>4.6545527851032713E-2</v>
      </c>
      <c r="L75" s="314">
        <v>46885669.855350964</v>
      </c>
      <c r="M75" s="314">
        <v>-1785092.8168109208</v>
      </c>
      <c r="N75" s="313">
        <v>-3.6676902493495069E-2</v>
      </c>
      <c r="O75" s="312">
        <v>27747110.568902016</v>
      </c>
      <c r="P75" s="312">
        <v>-2513529.0208025724</v>
      </c>
      <c r="Q75" s="313">
        <v>-8.3062653495854621E-2</v>
      </c>
    </row>
    <row r="76" spans="1:17">
      <c r="A76" s="343"/>
      <c r="B76" s="343"/>
      <c r="C76" s="160" t="s">
        <v>121</v>
      </c>
      <c r="D76" s="312">
        <v>6298502.8753793472</v>
      </c>
      <c r="E76" s="312">
        <v>-411143.69188855868</v>
      </c>
      <c r="F76" s="316">
        <v>-6.1276505068727019E-2</v>
      </c>
      <c r="G76" s="323">
        <v>0.92325842498473465</v>
      </c>
      <c r="H76" s="323">
        <v>-0.15927481674305244</v>
      </c>
      <c r="I76" s="324">
        <v>2.6324604695848066</v>
      </c>
      <c r="J76" s="324">
        <v>0.1371441836078553</v>
      </c>
      <c r="K76" s="316">
        <v>5.496064141390454E-2</v>
      </c>
      <c r="L76" s="317">
        <v>16580559.837002372</v>
      </c>
      <c r="M76" s="317">
        <v>-162130.51545057818</v>
      </c>
      <c r="N76" s="316">
        <v>-9.6836596770019483E-3</v>
      </c>
      <c r="O76" s="312">
        <v>5512390.6252664328</v>
      </c>
      <c r="P76" s="312">
        <v>377175.17498471215</v>
      </c>
      <c r="Q76" s="316">
        <v>7.3448753735156358E-2</v>
      </c>
    </row>
    <row r="77" spans="1:17">
      <c r="A77" s="343"/>
      <c r="B77" s="343"/>
      <c r="C77" s="160" t="s">
        <v>91</v>
      </c>
      <c r="D77" s="312">
        <v>6812608.8526586704</v>
      </c>
      <c r="E77" s="312">
        <v>-410266.94419335201</v>
      </c>
      <c r="F77" s="313">
        <v>-5.6801052064630611E-2</v>
      </c>
      <c r="G77" s="321">
        <v>0.99861802777439879</v>
      </c>
      <c r="H77" s="321">
        <v>-0.16671953100363468</v>
      </c>
      <c r="I77" s="322">
        <v>3.2228287775481586</v>
      </c>
      <c r="J77" s="322">
        <v>9.4242008173101688E-2</v>
      </c>
      <c r="K77" s="313">
        <v>3.0122868604960176E-2</v>
      </c>
      <c r="L77" s="314">
        <v>21955871.860527705</v>
      </c>
      <c r="M77" s="314">
        <v>-641521.79434285313</v>
      </c>
      <c r="N77" s="313">
        <v>-2.8389194087636824E-2</v>
      </c>
      <c r="O77" s="312">
        <v>14380157.828267574</v>
      </c>
      <c r="P77" s="312">
        <v>-1287248.5188356433</v>
      </c>
      <c r="Q77" s="313">
        <v>-8.2160919958117098E-2</v>
      </c>
    </row>
    <row r="78" spans="1:17">
      <c r="A78" s="343"/>
      <c r="B78" s="343"/>
      <c r="C78" s="160" t="s">
        <v>122</v>
      </c>
      <c r="D78" s="312">
        <v>1768215.4193723535</v>
      </c>
      <c r="E78" s="312">
        <v>604181.56282468559</v>
      </c>
      <c r="F78" s="316">
        <v>0.51904122841975431</v>
      </c>
      <c r="G78" s="323">
        <v>0.25919171832165233</v>
      </c>
      <c r="H78" s="323">
        <v>7.1386692889061493E-2</v>
      </c>
      <c r="I78" s="324">
        <v>3.3149562298271729</v>
      </c>
      <c r="J78" s="324">
        <v>0.21441911014625825</v>
      </c>
      <c r="K78" s="316">
        <v>6.9155472703492343E-2</v>
      </c>
      <c r="L78" s="317">
        <v>5861556.72012485</v>
      </c>
      <c r="M78" s="317">
        <v>2252426.5393334767</v>
      </c>
      <c r="N78" s="316">
        <v>0.62409124262721594</v>
      </c>
      <c r="O78" s="312">
        <v>3069787.8091555834</v>
      </c>
      <c r="P78" s="312">
        <v>1239461.7529350736</v>
      </c>
      <c r="Q78" s="316">
        <v>0.67718084912940157</v>
      </c>
    </row>
    <row r="79" spans="1:17">
      <c r="A79" s="343"/>
      <c r="B79" s="343"/>
      <c r="C79" s="160" t="s">
        <v>93</v>
      </c>
      <c r="D79" s="312">
        <v>6585851.9535980299</v>
      </c>
      <c r="E79" s="312">
        <v>-214407.78567940369</v>
      </c>
      <c r="F79" s="313">
        <v>-3.1529352392381665E-2</v>
      </c>
      <c r="G79" s="321">
        <v>0.96537914202275255</v>
      </c>
      <c r="H79" s="321">
        <v>-0.13177361354310146</v>
      </c>
      <c r="I79" s="322">
        <v>2.8271584413047206</v>
      </c>
      <c r="J79" s="322">
        <v>0.22443545661051978</v>
      </c>
      <c r="K79" s="313">
        <v>8.6231019563109274E-2</v>
      </c>
      <c r="L79" s="314">
        <v>18619246.943797857</v>
      </c>
      <c r="M79" s="314">
        <v>920054.61848988757</v>
      </c>
      <c r="N79" s="313">
        <v>5.1982858967768095E-2</v>
      </c>
      <c r="O79" s="312">
        <v>9931662.3751957417</v>
      </c>
      <c r="P79" s="312">
        <v>144854.77220633999</v>
      </c>
      <c r="Q79" s="313">
        <v>1.4801023794735045E-2</v>
      </c>
    </row>
    <row r="80" spans="1:17">
      <c r="A80" s="343"/>
      <c r="B80" s="343"/>
      <c r="C80" s="160" t="s">
        <v>123</v>
      </c>
      <c r="D80" s="312">
        <v>3861437.720988546</v>
      </c>
      <c r="E80" s="312">
        <v>741963.35444628261</v>
      </c>
      <c r="F80" s="316">
        <v>0.23784883838257059</v>
      </c>
      <c r="G80" s="323">
        <v>0.56602417733147548</v>
      </c>
      <c r="H80" s="323">
        <v>6.2728710924400244E-2</v>
      </c>
      <c r="I80" s="324">
        <v>2.8522168541548418</v>
      </c>
      <c r="J80" s="324">
        <v>0.3423859192431089</v>
      </c>
      <c r="K80" s="316">
        <v>0.13641792141475462</v>
      </c>
      <c r="L80" s="317">
        <v>11013657.749072792</v>
      </c>
      <c r="M80" s="317">
        <v>3184304.4832608374</v>
      </c>
      <c r="N80" s="316">
        <v>0.40671360394038936</v>
      </c>
      <c r="O80" s="312">
        <v>9536276.9911308289</v>
      </c>
      <c r="P80" s="312">
        <v>2274113.7463412909</v>
      </c>
      <c r="Q80" s="316">
        <v>0.31314550082207582</v>
      </c>
    </row>
    <row r="81" spans="1:17">
      <c r="A81" s="343" t="s">
        <v>67</v>
      </c>
      <c r="B81" s="343" t="s">
        <v>133</v>
      </c>
      <c r="C81" s="160" t="s">
        <v>82</v>
      </c>
      <c r="D81" s="312">
        <v>18519887.206282973</v>
      </c>
      <c r="E81" s="312">
        <v>700673.30883939564</v>
      </c>
      <c r="F81" s="313">
        <v>3.9321224430664548E-2</v>
      </c>
      <c r="G81" s="321">
        <v>9.8686172106175238</v>
      </c>
      <c r="H81" s="321">
        <v>-0.56908232002586168</v>
      </c>
      <c r="I81" s="322">
        <v>3.101487119183111</v>
      </c>
      <c r="J81" s="322">
        <v>2.5733607172731432E-2</v>
      </c>
      <c r="K81" s="313">
        <v>8.3666025486910309E-3</v>
      </c>
      <c r="L81" s="314">
        <v>57439191.619010732</v>
      </c>
      <c r="M81" s="314">
        <v>2631681.892684482</v>
      </c>
      <c r="N81" s="313">
        <v>4.8016812035894772E-2</v>
      </c>
      <c r="O81" s="312">
        <v>25234538.97045207</v>
      </c>
      <c r="P81" s="312">
        <v>749004.41277069226</v>
      </c>
      <c r="Q81" s="313">
        <v>3.0589669627438108E-2</v>
      </c>
    </row>
    <row r="82" spans="1:17">
      <c r="A82" s="343"/>
      <c r="B82" s="343"/>
      <c r="C82" s="160" t="s">
        <v>118</v>
      </c>
      <c r="D82" s="312">
        <v>23662569.022512585</v>
      </c>
      <c r="E82" s="312">
        <v>1327783.9146052152</v>
      </c>
      <c r="F82" s="316">
        <v>5.9449146619956907E-2</v>
      </c>
      <c r="G82" s="323">
        <v>12.608977220108065</v>
      </c>
      <c r="H82" s="323">
        <v>-0.47374221855755394</v>
      </c>
      <c r="I82" s="324">
        <v>2.921973938656059</v>
      </c>
      <c r="J82" s="324">
        <v>6.7625619797086145E-2</v>
      </c>
      <c r="K82" s="316">
        <v>2.3692139936207758E-2</v>
      </c>
      <c r="L82" s="317">
        <v>69141410.00543195</v>
      </c>
      <c r="M82" s="317">
        <v>5390153.6806001216</v>
      </c>
      <c r="N82" s="316">
        <v>8.4549764056972732E-2</v>
      </c>
      <c r="O82" s="312">
        <v>25216884.411538482</v>
      </c>
      <c r="P82" s="312">
        <v>2342296.2161423154</v>
      </c>
      <c r="Q82" s="316">
        <v>0.10239730639669987</v>
      </c>
    </row>
    <row r="83" spans="1:17">
      <c r="A83" s="343"/>
      <c r="B83" s="343"/>
      <c r="C83" s="160" t="s">
        <v>84</v>
      </c>
      <c r="D83" s="312">
        <v>35160363.18112991</v>
      </c>
      <c r="E83" s="312">
        <v>3719572.5335801356</v>
      </c>
      <c r="F83" s="313">
        <v>0.11830403933782775</v>
      </c>
      <c r="G83" s="321">
        <v>18.735760178017987</v>
      </c>
      <c r="H83" s="321">
        <v>0.31914945244227511</v>
      </c>
      <c r="I83" s="322">
        <v>3.057905187504554</v>
      </c>
      <c r="J83" s="322">
        <v>2.4015717366932421E-2</v>
      </c>
      <c r="K83" s="313">
        <v>7.9158181612473295E-3</v>
      </c>
      <c r="L83" s="314">
        <v>107517056.96612127</v>
      </c>
      <c r="M83" s="314">
        <v>12129173.287718594</v>
      </c>
      <c r="N83" s="313">
        <v>0.1271563307622143</v>
      </c>
      <c r="O83" s="312">
        <v>33484420.031779051</v>
      </c>
      <c r="P83" s="312">
        <v>3286644.582927011</v>
      </c>
      <c r="Q83" s="313">
        <v>0.10883730785050101</v>
      </c>
    </row>
    <row r="84" spans="1:17">
      <c r="A84" s="343"/>
      <c r="B84" s="343"/>
      <c r="C84" s="160" t="s">
        <v>119</v>
      </c>
      <c r="D84" s="312">
        <v>4580955.7824215572</v>
      </c>
      <c r="E84" s="312">
        <v>583669.0124441199</v>
      </c>
      <c r="F84" s="316">
        <v>0.1460162970612725</v>
      </c>
      <c r="G84" s="323">
        <v>2.4410353352555134</v>
      </c>
      <c r="H84" s="323">
        <v>9.9603301105780417E-2</v>
      </c>
      <c r="I84" s="324">
        <v>3.4961559807148652</v>
      </c>
      <c r="J84" s="324">
        <v>3.7003576325803866E-2</v>
      </c>
      <c r="K84" s="316">
        <v>1.0697295753391142E-2</v>
      </c>
      <c r="L84" s="317">
        <v>16015735.956103472</v>
      </c>
      <c r="M84" s="317">
        <v>2188511.8147034347</v>
      </c>
      <c r="N84" s="316">
        <v>0.15827557232914308</v>
      </c>
      <c r="O84" s="312">
        <v>6224681.5552223921</v>
      </c>
      <c r="P84" s="312">
        <v>845016.69799302984</v>
      </c>
      <c r="Q84" s="316">
        <v>0.15707608567055434</v>
      </c>
    </row>
    <row r="85" spans="1:17">
      <c r="A85" s="343"/>
      <c r="B85" s="343"/>
      <c r="C85" s="160" t="s">
        <v>86</v>
      </c>
      <c r="D85" s="312">
        <v>36286366.84648966</v>
      </c>
      <c r="E85" s="312">
        <v>5403120.802442316</v>
      </c>
      <c r="F85" s="313">
        <v>0.17495313785138047</v>
      </c>
      <c r="G85" s="321">
        <v>19.335769186032778</v>
      </c>
      <c r="H85" s="321">
        <v>1.2457431841033149</v>
      </c>
      <c r="I85" s="322">
        <v>2.8628975549326543</v>
      </c>
      <c r="J85" s="322">
        <v>4.287598840386142E-2</v>
      </c>
      <c r="K85" s="313">
        <v>1.5204134930300595E-2</v>
      </c>
      <c r="L85" s="314">
        <v>103884150.92220458</v>
      </c>
      <c r="M85" s="314">
        <v>16792731.033576041</v>
      </c>
      <c r="N85" s="313">
        <v>0.19281728389605293</v>
      </c>
      <c r="O85" s="312">
        <v>25841906.415133238</v>
      </c>
      <c r="P85" s="312">
        <v>3625610.8153173178</v>
      </c>
      <c r="Q85" s="313">
        <v>0.16319601074030357</v>
      </c>
    </row>
    <row r="86" spans="1:17">
      <c r="A86" s="343"/>
      <c r="B86" s="343"/>
      <c r="C86" s="160" t="s">
        <v>87</v>
      </c>
      <c r="D86" s="312">
        <v>8308074.1846223958</v>
      </c>
      <c r="E86" s="312">
        <v>663574.79681282863</v>
      </c>
      <c r="F86" s="316">
        <v>8.6804218713263243E-2</v>
      </c>
      <c r="G86" s="323">
        <v>4.42708980741721</v>
      </c>
      <c r="H86" s="323">
        <v>-5.0716460096685623E-2</v>
      </c>
      <c r="I86" s="324">
        <v>3.0677480146918432</v>
      </c>
      <c r="J86" s="324">
        <v>7.1127417052327946E-2</v>
      </c>
      <c r="K86" s="316">
        <v>2.3735876710036671E-2</v>
      </c>
      <c r="L86" s="317">
        <v>25487078.085787907</v>
      </c>
      <c r="M86" s="317">
        <v>2579413.7616350949</v>
      </c>
      <c r="N86" s="316">
        <v>0.11260046965658899</v>
      </c>
      <c r="O86" s="312">
        <v>16544342.299738288</v>
      </c>
      <c r="P86" s="312">
        <v>1325077.1866982095</v>
      </c>
      <c r="Q86" s="316">
        <v>8.7065779908312713E-2</v>
      </c>
    </row>
    <row r="87" spans="1:17">
      <c r="A87" s="343"/>
      <c r="B87" s="343"/>
      <c r="C87" s="160" t="s">
        <v>120</v>
      </c>
      <c r="D87" s="312">
        <v>932520.87483418453</v>
      </c>
      <c r="E87" s="312">
        <v>165569.69148500904</v>
      </c>
      <c r="F87" s="313">
        <v>0.21588035207402362</v>
      </c>
      <c r="G87" s="321">
        <v>0.49690861786278484</v>
      </c>
      <c r="H87" s="321">
        <v>4.7662873771989744E-2</v>
      </c>
      <c r="I87" s="322">
        <v>3.8061170157014859</v>
      </c>
      <c r="J87" s="322">
        <v>0.27683413975756288</v>
      </c>
      <c r="K87" s="313">
        <v>7.8439204078681934E-2</v>
      </c>
      <c r="L87" s="314">
        <v>3549283.5692032254</v>
      </c>
      <c r="M87" s="314">
        <v>842495.89112405246</v>
      </c>
      <c r="N87" s="313">
        <v>0.31125303914561769</v>
      </c>
      <c r="O87" s="312">
        <v>1705481.5787856579</v>
      </c>
      <c r="P87" s="312">
        <v>293303.24093920621</v>
      </c>
      <c r="Q87" s="313">
        <v>0.20769560973898576</v>
      </c>
    </row>
    <row r="88" spans="1:17">
      <c r="A88" s="343"/>
      <c r="B88" s="343"/>
      <c r="C88" s="160" t="s">
        <v>89</v>
      </c>
      <c r="D88" s="312">
        <v>5591013.012990973</v>
      </c>
      <c r="E88" s="312">
        <v>-306718.89489933662</v>
      </c>
      <c r="F88" s="316">
        <v>-5.2006245738127101E-2</v>
      </c>
      <c r="G88" s="323">
        <v>2.9792604366440552</v>
      </c>
      <c r="H88" s="323">
        <v>-0.47536746788312945</v>
      </c>
      <c r="I88" s="324">
        <v>3.298247393147133</v>
      </c>
      <c r="J88" s="324">
        <v>9.3182680449779731E-2</v>
      </c>
      <c r="K88" s="316">
        <v>2.9073572237285041E-2</v>
      </c>
      <c r="L88" s="317">
        <v>18440544.095149174</v>
      </c>
      <c r="M88" s="317">
        <v>-462068.32777929306</v>
      </c>
      <c r="N88" s="316">
        <v>-2.4444680843099444E-2</v>
      </c>
      <c r="O88" s="312">
        <v>11277682.901334643</v>
      </c>
      <c r="P88" s="312">
        <v>-920530.98465961218</v>
      </c>
      <c r="Q88" s="316">
        <v>-7.5464407597947383E-2</v>
      </c>
    </row>
    <row r="89" spans="1:17">
      <c r="A89" s="343"/>
      <c r="B89" s="343"/>
      <c r="C89" s="160" t="s">
        <v>121</v>
      </c>
      <c r="D89" s="312">
        <v>2147826.67229784</v>
      </c>
      <c r="E89" s="312">
        <v>-15104.483103679493</v>
      </c>
      <c r="F89" s="313">
        <v>-6.9833397452151204E-3</v>
      </c>
      <c r="G89" s="321">
        <v>1.144503690955037</v>
      </c>
      <c r="H89" s="321">
        <v>-0.12244476342022859</v>
      </c>
      <c r="I89" s="322">
        <v>2.6830808626827571</v>
      </c>
      <c r="J89" s="322">
        <v>8.7187781697881217E-2</v>
      </c>
      <c r="K89" s="313">
        <v>3.3586815395648874E-2</v>
      </c>
      <c r="L89" s="314">
        <v>5762792.6408019243</v>
      </c>
      <c r="M89" s="314">
        <v>148054.61984849628</v>
      </c>
      <c r="N89" s="313">
        <v>2.6368927507566132E-2</v>
      </c>
      <c r="O89" s="312">
        <v>2142235.2815337181</v>
      </c>
      <c r="P89" s="312">
        <v>125978.91449777503</v>
      </c>
      <c r="Q89" s="313">
        <v>6.2481595375182386E-2</v>
      </c>
    </row>
    <row r="90" spans="1:17">
      <c r="A90" s="343"/>
      <c r="B90" s="343"/>
      <c r="C90" s="160" t="s">
        <v>91</v>
      </c>
      <c r="D90" s="312">
        <v>2938279.4042565911</v>
      </c>
      <c r="E90" s="312">
        <v>-164166.01254752651</v>
      </c>
      <c r="F90" s="316">
        <v>-5.2915036525166895E-2</v>
      </c>
      <c r="G90" s="323">
        <v>1.5657090335092481</v>
      </c>
      <c r="H90" s="323">
        <v>-0.2515649078215072</v>
      </c>
      <c r="I90" s="324">
        <v>3.2028490054933423</v>
      </c>
      <c r="J90" s="324">
        <v>7.0570594611650606E-2</v>
      </c>
      <c r="K90" s="316">
        <v>2.2530115575449754E-2</v>
      </c>
      <c r="L90" s="317">
        <v>9410865.2677847929</v>
      </c>
      <c r="M90" s="317">
        <v>-306857.53220959567</v>
      </c>
      <c r="N90" s="316">
        <v>-3.1577102838308259E-2</v>
      </c>
      <c r="O90" s="312">
        <v>6154650.3927204609</v>
      </c>
      <c r="P90" s="312">
        <v>-535724.80169972405</v>
      </c>
      <c r="Q90" s="316">
        <v>-8.0073954917583984E-2</v>
      </c>
    </row>
    <row r="91" spans="1:17">
      <c r="A91" s="343"/>
      <c r="B91" s="343"/>
      <c r="C91" s="160" t="s">
        <v>122</v>
      </c>
      <c r="D91" s="312">
        <v>722856.89917661017</v>
      </c>
      <c r="E91" s="312">
        <v>326386.32556698483</v>
      </c>
      <c r="F91" s="313">
        <v>0.8232296349144762</v>
      </c>
      <c r="G91" s="321">
        <v>0.38518582519270417</v>
      </c>
      <c r="H91" s="321">
        <v>0.15295107320553655</v>
      </c>
      <c r="I91" s="322">
        <v>3.3785318211510793</v>
      </c>
      <c r="J91" s="322">
        <v>0.17620593165588661</v>
      </c>
      <c r="K91" s="313">
        <v>5.5024359711142112E-2</v>
      </c>
      <c r="L91" s="314">
        <v>2442195.0360067748</v>
      </c>
      <c r="M91" s="314">
        <v>1172567.0537136621</v>
      </c>
      <c r="N91" s="313">
        <v>0.92355167818202466</v>
      </c>
      <c r="O91" s="312">
        <v>1245148.9373984337</v>
      </c>
      <c r="P91" s="312">
        <v>640104.08759539528</v>
      </c>
      <c r="Q91" s="313">
        <v>1.0579448578130526</v>
      </c>
    </row>
    <row r="92" spans="1:17">
      <c r="A92" s="343"/>
      <c r="B92" s="343"/>
      <c r="C92" s="160" t="s">
        <v>93</v>
      </c>
      <c r="D92" s="312">
        <v>2390484.3317134208</v>
      </c>
      <c r="E92" s="312">
        <v>147322.1454593474</v>
      </c>
      <c r="F92" s="316">
        <v>6.5676100623542191E-2</v>
      </c>
      <c r="G92" s="323">
        <v>1.2738076941232825</v>
      </c>
      <c r="H92" s="323">
        <v>-4.0136514267421264E-2</v>
      </c>
      <c r="I92" s="324">
        <v>2.9254226939937005</v>
      </c>
      <c r="J92" s="324">
        <v>7.2397589107076943E-2</v>
      </c>
      <c r="K92" s="316">
        <v>2.5375728023940385E-2</v>
      </c>
      <c r="L92" s="317">
        <v>6993177.1136308061</v>
      </c>
      <c r="M92" s="317">
        <v>593379.08191557042</v>
      </c>
      <c r="N92" s="316">
        <v>9.2718407514578466E-2</v>
      </c>
      <c r="O92" s="312">
        <v>4149575.3103067875</v>
      </c>
      <c r="P92" s="312">
        <v>278052.10528673325</v>
      </c>
      <c r="Q92" s="316">
        <v>7.1819821440355536E-2</v>
      </c>
    </row>
    <row r="93" spans="1:17">
      <c r="A93" s="343"/>
      <c r="B93" s="343"/>
      <c r="C93" s="160" t="s">
        <v>123</v>
      </c>
      <c r="D93" s="312">
        <v>1536708.9305711049</v>
      </c>
      <c r="E93" s="312">
        <v>380631.73247894063</v>
      </c>
      <c r="F93" s="313">
        <v>0.32924421752032174</v>
      </c>
      <c r="G93" s="321">
        <v>0.81885985756969304</v>
      </c>
      <c r="H93" s="321">
        <v>0.14168147600005176</v>
      </c>
      <c r="I93" s="322">
        <v>2.8991282604373434</v>
      </c>
      <c r="J93" s="322">
        <v>0.25658785545589957</v>
      </c>
      <c r="K93" s="313">
        <v>9.7098933651953503E-2</v>
      </c>
      <c r="L93" s="314">
        <v>4455116.2886851374</v>
      </c>
      <c r="M93" s="314">
        <v>1400135.5814488567</v>
      </c>
      <c r="N93" s="313">
        <v>0.45831241360457026</v>
      </c>
      <c r="O93" s="312">
        <v>3753566.7255661488</v>
      </c>
      <c r="P93" s="312">
        <v>1106951.0539188171</v>
      </c>
      <c r="Q93" s="313">
        <v>0.4182515299736807</v>
      </c>
    </row>
    <row r="94" spans="1:17">
      <c r="A94" s="343"/>
      <c r="B94" s="343" t="s">
        <v>134</v>
      </c>
      <c r="C94" s="160" t="s">
        <v>82</v>
      </c>
      <c r="D94" s="312">
        <v>225680778.64796847</v>
      </c>
      <c r="E94" s="312">
        <v>5108142.4670511186</v>
      </c>
      <c r="F94" s="316">
        <v>2.3158550196867279E-2</v>
      </c>
      <c r="G94" s="323">
        <v>9.9905898379808633</v>
      </c>
      <c r="H94" s="323">
        <v>-0.40632294490147203</v>
      </c>
      <c r="I94" s="324">
        <v>3.0984849648533968</v>
      </c>
      <c r="J94" s="324">
        <v>2.5511241741807744E-2</v>
      </c>
      <c r="K94" s="316">
        <v>8.3018092702647414E-3</v>
      </c>
      <c r="L94" s="317">
        <v>699268499.49713778</v>
      </c>
      <c r="M94" s="317">
        <v>21454584.475726247</v>
      </c>
      <c r="N94" s="316">
        <v>3.1652617333842309E-2</v>
      </c>
      <c r="O94" s="312">
        <v>310382632.71612704</v>
      </c>
      <c r="P94" s="312">
        <v>-1576423.1656720638</v>
      </c>
      <c r="Q94" s="316">
        <v>-5.0533015020707353E-3</v>
      </c>
    </row>
    <row r="95" spans="1:17">
      <c r="A95" s="343"/>
      <c r="B95" s="343"/>
      <c r="C95" s="160" t="s">
        <v>118</v>
      </c>
      <c r="D95" s="312">
        <v>286711121.99256486</v>
      </c>
      <c r="E95" s="312">
        <v>-633139.00993204117</v>
      </c>
      <c r="F95" s="313">
        <v>-2.2034162357136462E-3</v>
      </c>
      <c r="G95" s="321">
        <v>12.692322487433046</v>
      </c>
      <c r="H95" s="321">
        <v>-0.85193790692678029</v>
      </c>
      <c r="I95" s="322">
        <v>2.8904596831199498</v>
      </c>
      <c r="J95" s="322">
        <v>7.1212545493664514E-2</v>
      </c>
      <c r="K95" s="313">
        <v>2.5259419276602749E-2</v>
      </c>
      <c r="L95" s="314">
        <v>828726938.82159424</v>
      </c>
      <c r="M95" s="314">
        <v>18632453.476964593</v>
      </c>
      <c r="N95" s="313">
        <v>2.3000346026350236E-2</v>
      </c>
      <c r="O95" s="312">
        <v>303324329.703776</v>
      </c>
      <c r="P95" s="312">
        <v>14012271.310158849</v>
      </c>
      <c r="Q95" s="313">
        <v>4.8433070463640204E-2</v>
      </c>
    </row>
    <row r="96" spans="1:17">
      <c r="A96" s="343"/>
      <c r="B96" s="343"/>
      <c r="C96" s="160" t="s">
        <v>84</v>
      </c>
      <c r="D96" s="312">
        <v>418038639.93775511</v>
      </c>
      <c r="E96" s="312">
        <v>37955261.477485061</v>
      </c>
      <c r="F96" s="316">
        <v>9.9860355986212929E-2</v>
      </c>
      <c r="G96" s="323">
        <v>18.506018160102943</v>
      </c>
      <c r="H96" s="323">
        <v>0.59040630318411402</v>
      </c>
      <c r="I96" s="324">
        <v>3.0555775097984861</v>
      </c>
      <c r="J96" s="324">
        <v>5.2691676040557134E-2</v>
      </c>
      <c r="K96" s="316">
        <v>1.7547012759594895E-2</v>
      </c>
      <c r="L96" s="317">
        <v>1277349466.4205518</v>
      </c>
      <c r="M96" s="317">
        <v>136002473.59535336</v>
      </c>
      <c r="N96" s="316">
        <v>0.11915961968647572</v>
      </c>
      <c r="O96" s="312">
        <v>399698669.65136576</v>
      </c>
      <c r="P96" s="312">
        <v>30227919.76268363</v>
      </c>
      <c r="Q96" s="316">
        <v>8.1814107806344627E-2</v>
      </c>
    </row>
    <row r="97" spans="1:17">
      <c r="A97" s="343"/>
      <c r="B97" s="343"/>
      <c r="C97" s="160" t="s">
        <v>119</v>
      </c>
      <c r="D97" s="312">
        <v>53563289.878929593</v>
      </c>
      <c r="E97" s="312">
        <v>5516634.4962199479</v>
      </c>
      <c r="F97" s="313">
        <v>0.11481828344299688</v>
      </c>
      <c r="G97" s="321">
        <v>2.3711760600932079</v>
      </c>
      <c r="H97" s="321">
        <v>0.10644869330638773</v>
      </c>
      <c r="I97" s="322">
        <v>3.4930296339342108</v>
      </c>
      <c r="J97" s="322">
        <v>-7.1456914332737043E-3</v>
      </c>
      <c r="K97" s="313">
        <v>-2.0415238578151726E-3</v>
      </c>
      <c r="L97" s="314">
        <v>187098158.83810946</v>
      </c>
      <c r="M97" s="314">
        <v>18926441.201114327</v>
      </c>
      <c r="N97" s="313">
        <v>0.11254235532021947</v>
      </c>
      <c r="O97" s="312">
        <v>74888857.106548816</v>
      </c>
      <c r="P97" s="312">
        <v>7746855.9260499179</v>
      </c>
      <c r="Q97" s="313">
        <v>0.11538017619141144</v>
      </c>
    </row>
    <row r="98" spans="1:17">
      <c r="A98" s="343"/>
      <c r="B98" s="343"/>
      <c r="C98" s="160" t="s">
        <v>86</v>
      </c>
      <c r="D98" s="312">
        <v>426083040.26726079</v>
      </c>
      <c r="E98" s="312">
        <v>51905014.800527275</v>
      </c>
      <c r="F98" s="316">
        <v>0.13871743199185255</v>
      </c>
      <c r="G98" s="323">
        <v>18.862133132171405</v>
      </c>
      <c r="H98" s="323">
        <v>1.2248760208320455</v>
      </c>
      <c r="I98" s="324">
        <v>2.8296227181426161</v>
      </c>
      <c r="J98" s="324">
        <v>3.2192479152055586E-2</v>
      </c>
      <c r="K98" s="316">
        <v>1.1507875586442538E-2</v>
      </c>
      <c r="L98" s="317">
        <v>1205654250.5555162</v>
      </c>
      <c r="M98" s="317">
        <v>158917327.34909594</v>
      </c>
      <c r="N98" s="316">
        <v>0.15182165052732821</v>
      </c>
      <c r="O98" s="312">
        <v>304216068.24657118</v>
      </c>
      <c r="P98" s="312">
        <v>34522125.132229924</v>
      </c>
      <c r="Q98" s="316">
        <v>0.12800482181238193</v>
      </c>
    </row>
    <row r="99" spans="1:17">
      <c r="A99" s="343"/>
      <c r="B99" s="343"/>
      <c r="C99" s="160" t="s">
        <v>87</v>
      </c>
      <c r="D99" s="312">
        <v>101024105.42296003</v>
      </c>
      <c r="E99" s="312">
        <v>1108508.9017978013</v>
      </c>
      <c r="F99" s="313">
        <v>1.109445312237132E-2</v>
      </c>
      <c r="G99" s="321">
        <v>4.4722036456817111</v>
      </c>
      <c r="H99" s="321">
        <v>-0.23741836667041483</v>
      </c>
      <c r="I99" s="322">
        <v>3.0254064363187783</v>
      </c>
      <c r="J99" s="322">
        <v>6.4061225678965439E-2</v>
      </c>
      <c r="K99" s="313">
        <v>2.1632474812054991E-2</v>
      </c>
      <c r="L99" s="314">
        <v>305638978.76997006</v>
      </c>
      <c r="M99" s="314">
        <v>9754405.5438063741</v>
      </c>
      <c r="N99" s="313">
        <v>3.2966928412149599E-2</v>
      </c>
      <c r="O99" s="312">
        <v>200714975.89889207</v>
      </c>
      <c r="P99" s="312">
        <v>6440402.5935561955</v>
      </c>
      <c r="Q99" s="313">
        <v>3.3151031985199607E-2</v>
      </c>
    </row>
    <row r="100" spans="1:17">
      <c r="A100" s="343"/>
      <c r="B100" s="343"/>
      <c r="C100" s="160" t="s">
        <v>120</v>
      </c>
      <c r="D100" s="312">
        <v>10459104.77926006</v>
      </c>
      <c r="E100" s="312">
        <v>606302.53506429121</v>
      </c>
      <c r="F100" s="316">
        <v>6.1536050357801575E-2</v>
      </c>
      <c r="G100" s="323">
        <v>0.4630107470740652</v>
      </c>
      <c r="H100" s="323">
        <v>-1.4109843499034436E-3</v>
      </c>
      <c r="I100" s="324">
        <v>3.7015355489501887</v>
      </c>
      <c r="J100" s="324">
        <v>0.23702740703098035</v>
      </c>
      <c r="K100" s="316">
        <v>6.8415889737143465E-2</v>
      </c>
      <c r="L100" s="317">
        <v>38714748.150625929</v>
      </c>
      <c r="M100" s="317">
        <v>4579634.5548898429</v>
      </c>
      <c r="N100" s="316">
        <v>0.13416198373108382</v>
      </c>
      <c r="O100" s="312">
        <v>19485661.981188573</v>
      </c>
      <c r="P100" s="312">
        <v>2071114.9635927491</v>
      </c>
      <c r="Q100" s="316">
        <v>0.11893016576888706</v>
      </c>
    </row>
    <row r="101" spans="1:17">
      <c r="A101" s="343"/>
      <c r="B101" s="343"/>
      <c r="C101" s="160" t="s">
        <v>89</v>
      </c>
      <c r="D101" s="312">
        <v>71639228.477731273</v>
      </c>
      <c r="E101" s="312">
        <v>-3571887.6970987469</v>
      </c>
      <c r="F101" s="313">
        <v>-4.7491486348850476E-2</v>
      </c>
      <c r="G101" s="321">
        <v>3.1713739748604595</v>
      </c>
      <c r="H101" s="321">
        <v>-0.3737775394532159</v>
      </c>
      <c r="I101" s="322">
        <v>3.2788518307205741</v>
      </c>
      <c r="J101" s="322">
        <v>3.7925261336246407E-2</v>
      </c>
      <c r="K101" s="313">
        <v>1.170198106137622E-2</v>
      </c>
      <c r="L101" s="314">
        <v>234894415.44561866</v>
      </c>
      <c r="M101" s="314">
        <v>-8859289.2784393132</v>
      </c>
      <c r="N101" s="313">
        <v>-3.6345249761305147E-2</v>
      </c>
      <c r="O101" s="312">
        <v>146816828.64683011</v>
      </c>
      <c r="P101" s="312">
        <v>-9249935.0104809701</v>
      </c>
      <c r="Q101" s="313">
        <v>-5.9269089674928034E-2</v>
      </c>
    </row>
    <row r="102" spans="1:17">
      <c r="A102" s="343"/>
      <c r="B102" s="343"/>
      <c r="C102" s="160" t="s">
        <v>121</v>
      </c>
      <c r="D102" s="312">
        <v>26374795.656286828</v>
      </c>
      <c r="E102" s="312">
        <v>-2790525.6183055602</v>
      </c>
      <c r="F102" s="316">
        <v>-9.5679577537743421E-2</v>
      </c>
      <c r="G102" s="323">
        <v>1.167577349923739</v>
      </c>
      <c r="H102" s="323">
        <v>-0.20715936641112864</v>
      </c>
      <c r="I102" s="324">
        <v>2.6049378934034944</v>
      </c>
      <c r="J102" s="324">
        <v>-4.608506817321123E-2</v>
      </c>
      <c r="K102" s="316">
        <v>-1.738388118139949E-2</v>
      </c>
      <c r="L102" s="317">
        <v>68704704.635835439</v>
      </c>
      <c r="M102" s="317">
        <v>-8613231.7448705733</v>
      </c>
      <c r="N102" s="316">
        <v>-0.11140017631174035</v>
      </c>
      <c r="O102" s="312">
        <v>25444977.9661026</v>
      </c>
      <c r="P102" s="312">
        <v>-1115835.4826548509</v>
      </c>
      <c r="Q102" s="316">
        <v>-4.2010591460520615E-2</v>
      </c>
    </row>
    <row r="103" spans="1:17">
      <c r="A103" s="343"/>
      <c r="B103" s="343"/>
      <c r="C103" s="160" t="s">
        <v>91</v>
      </c>
      <c r="D103" s="312">
        <v>38087455.896583274</v>
      </c>
      <c r="E103" s="312">
        <v>-212096.01279725134</v>
      </c>
      <c r="F103" s="313">
        <v>-5.5378196930106561E-3</v>
      </c>
      <c r="G103" s="321">
        <v>1.6860813407086961</v>
      </c>
      <c r="H103" s="321">
        <v>-0.11920651239877667</v>
      </c>
      <c r="I103" s="322">
        <v>3.1920893662118286</v>
      </c>
      <c r="J103" s="322">
        <v>4.1016917666780728E-5</v>
      </c>
      <c r="K103" s="313">
        <v>1.2849716914798784E-5</v>
      </c>
      <c r="L103" s="314">
        <v>121578562.95354548</v>
      </c>
      <c r="M103" s="314">
        <v>-675458.49749869108</v>
      </c>
      <c r="N103" s="313">
        <v>-5.5250411355112277E-3</v>
      </c>
      <c r="O103" s="312">
        <v>80827852.294964507</v>
      </c>
      <c r="P103" s="312">
        <v>-1124539.5175850242</v>
      </c>
      <c r="Q103" s="313">
        <v>-1.3721863300307256E-2</v>
      </c>
    </row>
    <row r="104" spans="1:17">
      <c r="A104" s="343"/>
      <c r="B104" s="343"/>
      <c r="C104" s="160" t="s">
        <v>122</v>
      </c>
      <c r="D104" s="312">
        <v>6649687.791455429</v>
      </c>
      <c r="E104" s="312">
        <v>821590.81211804785</v>
      </c>
      <c r="F104" s="316">
        <v>0.14097068306016033</v>
      </c>
      <c r="G104" s="323">
        <v>0.29437289109449832</v>
      </c>
      <c r="H104" s="323">
        <v>1.9659685351922196E-2</v>
      </c>
      <c r="I104" s="324">
        <v>3.3184084778939686</v>
      </c>
      <c r="J104" s="324">
        <v>7.192130316993417E-2</v>
      </c>
      <c r="K104" s="316">
        <v>2.2153576866062251E-2</v>
      </c>
      <c r="L104" s="317">
        <v>22066380.342513718</v>
      </c>
      <c r="M104" s="317">
        <v>3145538.2460470237</v>
      </c>
      <c r="N104" s="316">
        <v>0.16624726478925725</v>
      </c>
      <c r="O104" s="312">
        <v>10412158.840157907</v>
      </c>
      <c r="P104" s="312">
        <v>2008041.2732395977</v>
      </c>
      <c r="Q104" s="316">
        <v>0.23893540960730783</v>
      </c>
    </row>
    <row r="105" spans="1:17">
      <c r="A105" s="343"/>
      <c r="B105" s="343"/>
      <c r="C105" s="160" t="s">
        <v>93</v>
      </c>
      <c r="D105" s="312">
        <v>28354393.608562574</v>
      </c>
      <c r="E105" s="312">
        <v>939351.39735992253</v>
      </c>
      <c r="F105" s="313">
        <v>3.4264087216180683E-2</v>
      </c>
      <c r="G105" s="321">
        <v>1.2552115352707498</v>
      </c>
      <c r="H105" s="321">
        <v>-3.7024019166400635E-2</v>
      </c>
      <c r="I105" s="322">
        <v>2.9057427506059765</v>
      </c>
      <c r="J105" s="322">
        <v>9.3858263482194726E-2</v>
      </c>
      <c r="K105" s="313">
        <v>3.337913200630812E-2</v>
      </c>
      <c r="L105" s="314">
        <v>82390573.675909132</v>
      </c>
      <c r="M105" s="314">
        <v>5302641.7683847398</v>
      </c>
      <c r="N105" s="313">
        <v>6.8786924712753383E-2</v>
      </c>
      <c r="O105" s="312">
        <v>49466646.942628786</v>
      </c>
      <c r="P105" s="312">
        <v>2519272.319757998</v>
      </c>
      <c r="Q105" s="313">
        <v>5.3661623040593083E-2</v>
      </c>
    </row>
    <row r="106" spans="1:17">
      <c r="A106" s="343"/>
      <c r="B106" s="343"/>
      <c r="C106" s="160" t="s">
        <v>123</v>
      </c>
      <c r="D106" s="312">
        <v>16414315.374706231</v>
      </c>
      <c r="E106" s="312">
        <v>2552491.8856780753</v>
      </c>
      <c r="F106" s="316">
        <v>0.18413824759047115</v>
      </c>
      <c r="G106" s="323">
        <v>0.72664005043935664</v>
      </c>
      <c r="H106" s="323">
        <v>7.3249075373321371E-2</v>
      </c>
      <c r="I106" s="324">
        <v>2.7828349878826519</v>
      </c>
      <c r="J106" s="324">
        <v>0.25315350340164011</v>
      </c>
      <c r="K106" s="316">
        <v>0.1000732720521046</v>
      </c>
      <c r="L106" s="317">
        <v>45678331.126872644</v>
      </c>
      <c r="M106" s="317">
        <v>10612332.905534141</v>
      </c>
      <c r="N106" s="316">
        <v>0.30263883658889484</v>
      </c>
      <c r="O106" s="312">
        <v>39173042.221167088</v>
      </c>
      <c r="P106" s="312">
        <v>7686739.0507557131</v>
      </c>
      <c r="Q106" s="316">
        <v>0.24412961436448255</v>
      </c>
    </row>
    <row r="107" spans="1:17">
      <c r="A107" s="343"/>
      <c r="B107" s="343" t="s">
        <v>135</v>
      </c>
      <c r="C107" s="160" t="s">
        <v>82</v>
      </c>
      <c r="D107" s="312">
        <v>37065670.238698848</v>
      </c>
      <c r="E107" s="312">
        <v>831675.93640896678</v>
      </c>
      <c r="F107" s="313">
        <v>2.2952919003920231E-2</v>
      </c>
      <c r="G107" s="321">
        <v>9.8974249981980051</v>
      </c>
      <c r="H107" s="321">
        <v>-0.60690066553005018</v>
      </c>
      <c r="I107" s="322">
        <v>3.0819312872802849</v>
      </c>
      <c r="J107" s="322">
        <v>3.8674741924530132E-2</v>
      </c>
      <c r="K107" s="313">
        <v>1.2708340998576274E-2</v>
      </c>
      <c r="L107" s="314">
        <v>114233848.79265969</v>
      </c>
      <c r="M107" s="314">
        <v>3964508.4678328782</v>
      </c>
      <c r="N107" s="313">
        <v>3.5952953524111007E-2</v>
      </c>
      <c r="O107" s="312">
        <v>50292313.351758599</v>
      </c>
      <c r="P107" s="312">
        <v>347666.72118120641</v>
      </c>
      <c r="Q107" s="313">
        <v>6.9610407648445739E-3</v>
      </c>
    </row>
    <row r="108" spans="1:17">
      <c r="A108" s="343"/>
      <c r="B108" s="343"/>
      <c r="C108" s="160" t="s">
        <v>118</v>
      </c>
      <c r="D108" s="312">
        <v>47284189.924710698</v>
      </c>
      <c r="E108" s="312">
        <v>1783317.8787404746</v>
      </c>
      <c r="F108" s="316">
        <v>3.919304836484807E-2</v>
      </c>
      <c r="G108" s="323">
        <v>12.626015403648674</v>
      </c>
      <c r="H108" s="323">
        <v>-0.56480131854433147</v>
      </c>
      <c r="I108" s="324">
        <v>2.9007427439266893</v>
      </c>
      <c r="J108" s="324">
        <v>7.8875828476491439E-2</v>
      </c>
      <c r="K108" s="316">
        <v>2.7951647203712179E-2</v>
      </c>
      <c r="L108" s="317">
        <v>137159270.82655603</v>
      </c>
      <c r="M108" s="317">
        <v>8761865.375899896</v>
      </c>
      <c r="N108" s="316">
        <v>6.8240205829292494E-2</v>
      </c>
      <c r="O108" s="312">
        <v>50257872.566776156</v>
      </c>
      <c r="P108" s="312">
        <v>3754245.0405389294</v>
      </c>
      <c r="Q108" s="316">
        <v>8.0730154619030395E-2</v>
      </c>
    </row>
    <row r="109" spans="1:17">
      <c r="A109" s="343"/>
      <c r="B109" s="343"/>
      <c r="C109" s="160" t="s">
        <v>84</v>
      </c>
      <c r="D109" s="312">
        <v>70426132.825847521</v>
      </c>
      <c r="E109" s="312">
        <v>7193089.4557748958</v>
      </c>
      <c r="F109" s="313">
        <v>0.11375523100599791</v>
      </c>
      <c r="G109" s="321">
        <v>18.805470481664358</v>
      </c>
      <c r="H109" s="321">
        <v>0.47405289831759845</v>
      </c>
      <c r="I109" s="322">
        <v>3.0422100508335053</v>
      </c>
      <c r="J109" s="322">
        <v>3.8926004947079207E-2</v>
      </c>
      <c r="K109" s="313">
        <v>1.2961146648914491E-2</v>
      </c>
      <c r="L109" s="314">
        <v>214251089.12412879</v>
      </c>
      <c r="M109" s="314">
        <v>24344298.797945231</v>
      </c>
      <c r="N109" s="313">
        <v>0.12819077588606237</v>
      </c>
      <c r="O109" s="312">
        <v>66854984.264966965</v>
      </c>
      <c r="P109" s="312">
        <v>6111190.294848077</v>
      </c>
      <c r="Q109" s="313">
        <v>0.10060600261245282</v>
      </c>
    </row>
    <row r="110" spans="1:17">
      <c r="A110" s="343"/>
      <c r="B110" s="343"/>
      <c r="C110" s="160" t="s">
        <v>119</v>
      </c>
      <c r="D110" s="312">
        <v>8989930.2303674147</v>
      </c>
      <c r="E110" s="312">
        <v>949312.13016970269</v>
      </c>
      <c r="F110" s="316">
        <v>0.11806457144710801</v>
      </c>
      <c r="G110" s="323">
        <v>2.4005274859753309</v>
      </c>
      <c r="H110" s="323">
        <v>6.9532168221873913E-2</v>
      </c>
      <c r="I110" s="324">
        <v>3.4940323780857656</v>
      </c>
      <c r="J110" s="324">
        <v>6.5113584303533312E-2</v>
      </c>
      <c r="K110" s="316">
        <v>1.8989538166259829E-2</v>
      </c>
      <c r="L110" s="317">
        <v>31411107.301635772</v>
      </c>
      <c r="M110" s="317">
        <v>3840480.78424225</v>
      </c>
      <c r="N110" s="316">
        <v>0.13929610129894582</v>
      </c>
      <c r="O110" s="312">
        <v>12399085.245122075</v>
      </c>
      <c r="P110" s="312">
        <v>1530321.5439131185</v>
      </c>
      <c r="Q110" s="316">
        <v>0.14079996455741306</v>
      </c>
    </row>
    <row r="111" spans="1:17">
      <c r="A111" s="343"/>
      <c r="B111" s="343"/>
      <c r="C111" s="160" t="s">
        <v>86</v>
      </c>
      <c r="D111" s="312">
        <v>72451559.804254085</v>
      </c>
      <c r="E111" s="312">
        <v>10232415.912423745</v>
      </c>
      <c r="F111" s="313">
        <v>0.16445767769182223</v>
      </c>
      <c r="G111" s="321">
        <v>19.346308175384948</v>
      </c>
      <c r="H111" s="321">
        <v>1.308822589181208</v>
      </c>
      <c r="I111" s="322">
        <v>2.8534694412888117</v>
      </c>
      <c r="J111" s="322">
        <v>5.0224936643648466E-2</v>
      </c>
      <c r="K111" s="313">
        <v>1.7916716347939822E-2</v>
      </c>
      <c r="L111" s="314">
        <v>206738311.87514785</v>
      </c>
      <c r="M111" s="314">
        <v>32322838.676647782</v>
      </c>
      <c r="N111" s="313">
        <v>0.18532093560220753</v>
      </c>
      <c r="O111" s="312">
        <v>51795155.932093382</v>
      </c>
      <c r="P111" s="312">
        <v>7090261.4423707351</v>
      </c>
      <c r="Q111" s="313">
        <v>0.15860145792315286</v>
      </c>
    </row>
    <row r="112" spans="1:17">
      <c r="A112" s="343"/>
      <c r="B112" s="343"/>
      <c r="C112" s="160" t="s">
        <v>87</v>
      </c>
      <c r="D112" s="312">
        <v>16564627.778019097</v>
      </c>
      <c r="E112" s="312">
        <v>1015974.4504594225</v>
      </c>
      <c r="F112" s="316">
        <v>6.5341636285544319E-2</v>
      </c>
      <c r="G112" s="323">
        <v>4.4231538240158494</v>
      </c>
      <c r="H112" s="323">
        <v>-8.4439703280528633E-2</v>
      </c>
      <c r="I112" s="324">
        <v>3.0468581556583558</v>
      </c>
      <c r="J112" s="324">
        <v>9.4395566969310618E-2</v>
      </c>
      <c r="K112" s="316">
        <v>3.1971807985287364E-2</v>
      </c>
      <c r="L112" s="317">
        <v>50470071.240902431</v>
      </c>
      <c r="M112" s="317">
        <v>4563253.9867870584</v>
      </c>
      <c r="N112" s="316">
        <v>9.9402534519597519E-2</v>
      </c>
      <c r="O112" s="312">
        <v>32880769.691547036</v>
      </c>
      <c r="P112" s="312">
        <v>2099645.8422918357</v>
      </c>
      <c r="Q112" s="316">
        <v>6.8212124176312033E-2</v>
      </c>
    </row>
    <row r="113" spans="1:17">
      <c r="A113" s="343"/>
      <c r="B113" s="343"/>
      <c r="C113" s="160" t="s">
        <v>120</v>
      </c>
      <c r="D113" s="312">
        <v>1839227.5790453267</v>
      </c>
      <c r="E113" s="312">
        <v>304496.95649161679</v>
      </c>
      <c r="F113" s="313">
        <v>0.19840417074948963</v>
      </c>
      <c r="G113" s="321">
        <v>0.49111797792914891</v>
      </c>
      <c r="H113" s="321">
        <v>4.619572809644279E-2</v>
      </c>
      <c r="I113" s="322">
        <v>3.7327049921985305</v>
      </c>
      <c r="J113" s="322">
        <v>0.23836947108505013</v>
      </c>
      <c r="K113" s="313">
        <v>6.8215965423117988E-2</v>
      </c>
      <c r="L113" s="314">
        <v>6865293.9660917083</v>
      </c>
      <c r="M113" s="314">
        <v>1502430.236361674</v>
      </c>
      <c r="N113" s="313">
        <v>0.28015446822425716</v>
      </c>
      <c r="O113" s="312">
        <v>3389404.9611456394</v>
      </c>
      <c r="P113" s="312">
        <v>590763.5067826109</v>
      </c>
      <c r="Q113" s="313">
        <v>0.21108938619544204</v>
      </c>
    </row>
    <row r="114" spans="1:17">
      <c r="A114" s="343"/>
      <c r="B114" s="343"/>
      <c r="C114" s="160" t="s">
        <v>89</v>
      </c>
      <c r="D114" s="312">
        <v>11137433.963443376</v>
      </c>
      <c r="E114" s="312">
        <v>-766970.65920434892</v>
      </c>
      <c r="F114" s="316">
        <v>-6.4427468950880029E-2</v>
      </c>
      <c r="G114" s="323">
        <v>2.9739626078709089</v>
      </c>
      <c r="H114" s="323">
        <v>-0.47715409612379078</v>
      </c>
      <c r="I114" s="324">
        <v>3.3049633071121898</v>
      </c>
      <c r="J114" s="324">
        <v>0.10334580491177325</v>
      </c>
      <c r="K114" s="316">
        <v>3.2279247861665382E-2</v>
      </c>
      <c r="L114" s="317">
        <v>36808810.584565446</v>
      </c>
      <c r="M114" s="317">
        <v>-1304539.6085790545</v>
      </c>
      <c r="N114" s="316">
        <v>-3.4227891328579764E-2</v>
      </c>
      <c r="O114" s="312">
        <v>22505690.614214182</v>
      </c>
      <c r="P114" s="312">
        <v>-2183001.6109663323</v>
      </c>
      <c r="Q114" s="316">
        <v>-8.8421111618858586E-2</v>
      </c>
    </row>
    <row r="115" spans="1:17">
      <c r="A115" s="343"/>
      <c r="B115" s="343"/>
      <c r="C115" s="160" t="s">
        <v>121</v>
      </c>
      <c r="D115" s="312">
        <v>4284877.4001199752</v>
      </c>
      <c r="E115" s="312">
        <v>-132732.77963911369</v>
      </c>
      <c r="F115" s="313">
        <v>-3.0046286167864675E-2</v>
      </c>
      <c r="G115" s="321">
        <v>1.1441652726377314</v>
      </c>
      <c r="H115" s="321">
        <v>-0.13651097841133142</v>
      </c>
      <c r="I115" s="322">
        <v>2.6516403901255501</v>
      </c>
      <c r="J115" s="322">
        <v>7.8509172616116896E-2</v>
      </c>
      <c r="K115" s="313">
        <v>3.0511142254185906E-2</v>
      </c>
      <c r="L115" s="314">
        <v>11361953.980894284</v>
      </c>
      <c r="M115" s="314">
        <v>-5136.6794312857091</v>
      </c>
      <c r="N115" s="313">
        <v>-4.5189042515638626E-4</v>
      </c>
      <c r="O115" s="312">
        <v>4218205.4723055363</v>
      </c>
      <c r="P115" s="312">
        <v>96427.067759103142</v>
      </c>
      <c r="Q115" s="313">
        <v>2.3394529810904313E-2</v>
      </c>
    </row>
    <row r="116" spans="1:17">
      <c r="A116" s="343"/>
      <c r="B116" s="343"/>
      <c r="C116" s="160" t="s">
        <v>91</v>
      </c>
      <c r="D116" s="312">
        <v>5930674.9941062853</v>
      </c>
      <c r="E116" s="312">
        <v>-413383.94346099813</v>
      </c>
      <c r="F116" s="316">
        <v>-6.5160798083555613E-2</v>
      </c>
      <c r="G116" s="323">
        <v>1.5836327945736319</v>
      </c>
      <c r="H116" s="323">
        <v>-0.25552577442464974</v>
      </c>
      <c r="I116" s="324">
        <v>3.1846098740841224</v>
      </c>
      <c r="J116" s="324">
        <v>9.7681219882931991E-2</v>
      </c>
      <c r="K116" s="316">
        <v>3.164349773681735E-2</v>
      </c>
      <c r="L116" s="317">
        <v>18886886.146214671</v>
      </c>
      <c r="M116" s="317">
        <v>-696771.17210293561</v>
      </c>
      <c r="N116" s="316">
        <v>-3.5579215913424382E-2</v>
      </c>
      <c r="O116" s="312">
        <v>12388115.579753876</v>
      </c>
      <c r="P116" s="312">
        <v>-1368928.7187137157</v>
      </c>
      <c r="Q116" s="316">
        <v>-9.9507473336129457E-2</v>
      </c>
    </row>
    <row r="117" spans="1:17">
      <c r="A117" s="343"/>
      <c r="B117" s="343"/>
      <c r="C117" s="160" t="s">
        <v>122</v>
      </c>
      <c r="D117" s="312">
        <v>1403762.196665911</v>
      </c>
      <c r="E117" s="312">
        <v>610776.55495211273</v>
      </c>
      <c r="F117" s="313">
        <v>0.7702239773624453</v>
      </c>
      <c r="G117" s="321">
        <v>0.37483825241343466</v>
      </c>
      <c r="H117" s="321">
        <v>0.14494972956030566</v>
      </c>
      <c r="I117" s="322">
        <v>3.3828302893043376</v>
      </c>
      <c r="J117" s="322">
        <v>0.19886498964939614</v>
      </c>
      <c r="K117" s="313">
        <v>6.2458277943841879E-2</v>
      </c>
      <c r="L117" s="314">
        <v>4748689.2778618364</v>
      </c>
      <c r="M117" s="314">
        <v>2223850.5115204966</v>
      </c>
      <c r="N117" s="313">
        <v>0.88078911856340225</v>
      </c>
      <c r="O117" s="312">
        <v>2401180.0545167923</v>
      </c>
      <c r="P117" s="312">
        <v>1160691.4352634633</v>
      </c>
      <c r="Q117" s="313">
        <v>0.93567278026468559</v>
      </c>
    </row>
    <row r="118" spans="1:17">
      <c r="A118" s="343"/>
      <c r="B118" s="343"/>
      <c r="C118" s="160" t="s">
        <v>93</v>
      </c>
      <c r="D118" s="312">
        <v>4612387.7651332831</v>
      </c>
      <c r="E118" s="312">
        <v>162467.39291813411</v>
      </c>
      <c r="F118" s="316">
        <v>3.6510179807388021E-2</v>
      </c>
      <c r="G118" s="323">
        <v>1.2316184133195727</v>
      </c>
      <c r="H118" s="323">
        <v>-5.8424643414358712E-2</v>
      </c>
      <c r="I118" s="324">
        <v>2.9415835027813499</v>
      </c>
      <c r="J118" s="324">
        <v>0.12445138533456124</v>
      </c>
      <c r="K118" s="316">
        <v>4.4176623653474051E-2</v>
      </c>
      <c r="L118" s="317">
        <v>13567723.758346606</v>
      </c>
      <c r="M118" s="317">
        <v>1031710.1576985419</v>
      </c>
      <c r="N118" s="316">
        <v>8.229969993373383E-2</v>
      </c>
      <c r="O118" s="312">
        <v>8115095.2337059975</v>
      </c>
      <c r="P118" s="312">
        <v>456680.95711470488</v>
      </c>
      <c r="Q118" s="316">
        <v>5.963126838288127E-2</v>
      </c>
    </row>
    <row r="119" spans="1:17">
      <c r="A119" s="343"/>
      <c r="B119" s="343"/>
      <c r="C119" s="160" t="s">
        <v>123</v>
      </c>
      <c r="D119" s="312">
        <v>3017372.7890660414</v>
      </c>
      <c r="E119" s="312">
        <v>667199.26173265046</v>
      </c>
      <c r="F119" s="313">
        <v>0.28389361635337784</v>
      </c>
      <c r="G119" s="321">
        <v>0.8057110711626787</v>
      </c>
      <c r="H119" s="321">
        <v>0.12438988168999932</v>
      </c>
      <c r="I119" s="322">
        <v>2.8778772339827472</v>
      </c>
      <c r="J119" s="322">
        <v>0.29251510127134583</v>
      </c>
      <c r="K119" s="313">
        <v>0.11314279634960472</v>
      </c>
      <c r="L119" s="314">
        <v>8683628.4560921863</v>
      </c>
      <c r="M119" s="314">
        <v>2607578.8132236535</v>
      </c>
      <c r="N119" s="313">
        <v>0.4291569303230055</v>
      </c>
      <c r="O119" s="312">
        <v>7345921.8700026274</v>
      </c>
      <c r="P119" s="312">
        <v>2012204.7919213893</v>
      </c>
      <c r="Q119" s="313">
        <v>0.37726125373062791</v>
      </c>
    </row>
    <row r="120" spans="1:17">
      <c r="A120" s="343" t="s">
        <v>68</v>
      </c>
      <c r="B120" s="343" t="s">
        <v>133</v>
      </c>
      <c r="C120" s="160" t="s">
        <v>82</v>
      </c>
      <c r="D120" s="312">
        <v>40536.209065479983</v>
      </c>
      <c r="E120" s="312">
        <v>8368.6101158545789</v>
      </c>
      <c r="F120" s="316">
        <v>0.26015650496513143</v>
      </c>
      <c r="G120" s="323">
        <v>21.976904513863424</v>
      </c>
      <c r="H120" s="323">
        <v>-1.6875842083365491</v>
      </c>
      <c r="I120" s="324">
        <v>5.1281119071032792</v>
      </c>
      <c r="J120" s="324">
        <v>-1.1046044546617511</v>
      </c>
      <c r="K120" s="316">
        <v>-0.17722681260421425</v>
      </c>
      <c r="L120" s="317">
        <v>207874.21637751578</v>
      </c>
      <c r="M120" s="317">
        <v>7382.6960854899371</v>
      </c>
      <c r="N120" s="316">
        <v>3.6822984207694538E-2</v>
      </c>
      <c r="O120" s="312">
        <v>94876.884314775467</v>
      </c>
      <c r="P120" s="312">
        <v>5114.045545417277</v>
      </c>
      <c r="Q120" s="316">
        <v>5.6972858874902568E-2</v>
      </c>
    </row>
    <row r="121" spans="1:17">
      <c r="A121" s="343"/>
      <c r="B121" s="343"/>
      <c r="C121" s="160" t="s">
        <v>118</v>
      </c>
      <c r="D121" s="312">
        <v>31544.522918652288</v>
      </c>
      <c r="E121" s="312">
        <v>7074.048418496106</v>
      </c>
      <c r="F121" s="313">
        <v>0.28908505302792376</v>
      </c>
      <c r="G121" s="321">
        <v>17.102017778691586</v>
      </c>
      <c r="H121" s="321">
        <v>-0.89998693240518435</v>
      </c>
      <c r="I121" s="322">
        <v>6.0601004263488036</v>
      </c>
      <c r="J121" s="322">
        <v>0.4699988989082966</v>
      </c>
      <c r="K121" s="313">
        <v>8.4076987976189954E-2</v>
      </c>
      <c r="L121" s="314">
        <v>191162.97678829433</v>
      </c>
      <c r="M121" s="314">
        <v>54370.539907777274</v>
      </c>
      <c r="N121" s="313">
        <v>0.3974674415316386</v>
      </c>
      <c r="O121" s="312">
        <v>68642.989056348801</v>
      </c>
      <c r="P121" s="312">
        <v>13620.610844984018</v>
      </c>
      <c r="Q121" s="313">
        <v>0.2475467489366118</v>
      </c>
    </row>
    <row r="122" spans="1:17">
      <c r="A122" s="343"/>
      <c r="B122" s="343"/>
      <c r="C122" s="160" t="s">
        <v>84</v>
      </c>
      <c r="D122" s="312">
        <v>8390.2187196424256</v>
      </c>
      <c r="E122" s="312">
        <v>2283.6887940524784</v>
      </c>
      <c r="F122" s="316">
        <v>0.37397487965832787</v>
      </c>
      <c r="G122" s="323">
        <v>4.5487982202320838</v>
      </c>
      <c r="H122" s="323">
        <v>5.6454580217175199E-2</v>
      </c>
      <c r="I122" s="324">
        <v>5.8225720608524414</v>
      </c>
      <c r="J122" s="324">
        <v>0.27137044727153814</v>
      </c>
      <c r="K122" s="316">
        <v>4.8884992144337863E-2</v>
      </c>
      <c r="L122" s="317">
        <v>48852.653101431133</v>
      </c>
      <c r="M122" s="317">
        <v>14954.074325116148</v>
      </c>
      <c r="N122" s="316">
        <v>0.44114163085694297</v>
      </c>
      <c r="O122" s="312">
        <v>19620.031526684761</v>
      </c>
      <c r="P122" s="312">
        <v>6748.3024945613761</v>
      </c>
      <c r="Q122" s="316">
        <v>0.52427319420102358</v>
      </c>
    </row>
    <row r="123" spans="1:17">
      <c r="A123" s="343"/>
      <c r="B123" s="343"/>
      <c r="C123" s="160" t="s">
        <v>119</v>
      </c>
      <c r="D123" s="312">
        <v>75.666316683840748</v>
      </c>
      <c r="E123" s="312">
        <v>-992.01777122616431</v>
      </c>
      <c r="F123" s="313">
        <v>-0.92913042580604743</v>
      </c>
      <c r="G123" s="321">
        <v>4.1022864619391086E-2</v>
      </c>
      <c r="H123" s="321">
        <v>-0.74443203043776418</v>
      </c>
      <c r="I123" s="322">
        <v>7.6534701960735658</v>
      </c>
      <c r="J123" s="322">
        <v>-1.0476971828685953</v>
      </c>
      <c r="K123" s="313">
        <v>-0.1204088069152818</v>
      </c>
      <c r="L123" s="314">
        <v>579.10989958643916</v>
      </c>
      <c r="M123" s="314">
        <v>-8710.9880571517115</v>
      </c>
      <c r="N123" s="313">
        <v>-0.93766374668133523</v>
      </c>
      <c r="O123" s="312">
        <v>238.05135989189148</v>
      </c>
      <c r="P123" s="312">
        <v>-3498.455819946304</v>
      </c>
      <c r="Q123" s="313">
        <v>-0.93629040479932923</v>
      </c>
    </row>
    <row r="124" spans="1:17">
      <c r="A124" s="343"/>
      <c r="B124" s="343"/>
      <c r="C124" s="160" t="s">
        <v>86</v>
      </c>
      <c r="D124" s="312">
        <v>14245.547733627847</v>
      </c>
      <c r="E124" s="312">
        <v>10315.927566163627</v>
      </c>
      <c r="F124" s="316">
        <v>2.6251716772973719</v>
      </c>
      <c r="G124" s="323">
        <v>7.7232935567285423</v>
      </c>
      <c r="H124" s="323">
        <v>4.8324202813835848</v>
      </c>
      <c r="I124" s="324">
        <v>2.6506938128071158</v>
      </c>
      <c r="J124" s="324">
        <v>-3.8718102678352495</v>
      </c>
      <c r="K124" s="316">
        <v>-0.5936079487211201</v>
      </c>
      <c r="L124" s="317">
        <v>37760.585237575768</v>
      </c>
      <c r="M124" s="317">
        <v>12129.621659915854</v>
      </c>
      <c r="N124" s="316">
        <v>0.4732409541749768</v>
      </c>
      <c r="O124" s="312">
        <v>11791.721826672554</v>
      </c>
      <c r="P124" s="312">
        <v>2216.7521435907511</v>
      </c>
      <c r="Q124" s="316">
        <v>0.23151531722419683</v>
      </c>
    </row>
    <row r="125" spans="1:17">
      <c r="A125" s="343"/>
      <c r="B125" s="343"/>
      <c r="C125" s="160" t="s">
        <v>87</v>
      </c>
      <c r="D125" s="312">
        <v>19586.572740838608</v>
      </c>
      <c r="E125" s="312">
        <v>1582.6348883812097</v>
      </c>
      <c r="F125" s="313">
        <v>8.7904929541022178E-2</v>
      </c>
      <c r="G125" s="321">
        <v>10.618956454066073</v>
      </c>
      <c r="H125" s="321">
        <v>-2.6258612561978989</v>
      </c>
      <c r="I125" s="322">
        <v>6.3080820775754081</v>
      </c>
      <c r="J125" s="322">
        <v>-9.2192283148628817E-3</v>
      </c>
      <c r="K125" s="313">
        <v>-1.4593618174056136E-3</v>
      </c>
      <c r="L125" s="314">
        <v>123553.70846761107</v>
      </c>
      <c r="M125" s="314">
        <v>9817.4083611146634</v>
      </c>
      <c r="N125" s="313">
        <v>8.6317282625882702E-2</v>
      </c>
      <c r="O125" s="312">
        <v>56889.511389255524</v>
      </c>
      <c r="P125" s="312">
        <v>4265.9862780782132</v>
      </c>
      <c r="Q125" s="313">
        <v>8.1066144258969672E-2</v>
      </c>
    </row>
    <row r="126" spans="1:17">
      <c r="A126" s="343"/>
      <c r="B126" s="343"/>
      <c r="C126" s="160" t="s">
        <v>120</v>
      </c>
      <c r="D126" s="312">
        <v>63.640680313110352</v>
      </c>
      <c r="E126" s="312">
        <v>63.640680313110352</v>
      </c>
      <c r="F126" s="319"/>
      <c r="G126" s="323">
        <v>3.450310689337701E-2</v>
      </c>
      <c r="H126" s="323">
        <v>3.450310689337701E-2</v>
      </c>
      <c r="I126" s="324">
        <v>1.5784741426501103</v>
      </c>
      <c r="J126" s="324">
        <v>1.5784741426501103</v>
      </c>
      <c r="K126" s="319"/>
      <c r="L126" s="317">
        <v>100.45516829490661</v>
      </c>
      <c r="M126" s="317">
        <v>100.45516829490661</v>
      </c>
      <c r="N126" s="319"/>
      <c r="O126" s="312">
        <v>31.820340156555176</v>
      </c>
      <c r="P126" s="312">
        <v>31.820340156555176</v>
      </c>
      <c r="Q126" s="319"/>
    </row>
    <row r="127" spans="1:17">
      <c r="A127" s="343"/>
      <c r="B127" s="343"/>
      <c r="C127" s="160" t="s">
        <v>89</v>
      </c>
      <c r="D127" s="312">
        <v>18858.447491987237</v>
      </c>
      <c r="E127" s="312">
        <v>647.53031633943829</v>
      </c>
      <c r="F127" s="313">
        <v>3.5557259971800641E-2</v>
      </c>
      <c r="G127" s="321">
        <v>10.224199780044312</v>
      </c>
      <c r="H127" s="321">
        <v>-3.1728848080503056</v>
      </c>
      <c r="I127" s="322">
        <v>6.3754484810031524</v>
      </c>
      <c r="J127" s="322">
        <v>-0.23158272190808571</v>
      </c>
      <c r="K127" s="313">
        <v>-3.5050950237081373E-2</v>
      </c>
      <c r="L127" s="314">
        <v>120231.06041686774</v>
      </c>
      <c r="M127" s="314">
        <v>-89.037596269467031</v>
      </c>
      <c r="N127" s="313">
        <v>-7.4000601511931463E-4</v>
      </c>
      <c r="O127" s="312">
        <v>56620.925459742546</v>
      </c>
      <c r="P127" s="312">
        <v>2106.8213990281511</v>
      </c>
      <c r="Q127" s="313">
        <v>3.8647271845130303E-2</v>
      </c>
    </row>
    <row r="128" spans="1:17">
      <c r="A128" s="343"/>
      <c r="B128" s="343"/>
      <c r="C128" s="160" t="s">
        <v>121</v>
      </c>
      <c r="D128" s="312">
        <v>11.900578022003174</v>
      </c>
      <c r="E128" s="312">
        <v>-22.790963888168335</v>
      </c>
      <c r="F128" s="316">
        <v>-0.65696024544490073</v>
      </c>
      <c r="G128" s="323">
        <v>6.4519567290288885E-3</v>
      </c>
      <c r="H128" s="323">
        <v>-1.9069301589772103E-2</v>
      </c>
      <c r="I128" s="324">
        <v>3.1733333333333333</v>
      </c>
      <c r="J128" s="324">
        <v>0.60102869051415864</v>
      </c>
      <c r="K128" s="316">
        <v>0.23365377510474336</v>
      </c>
      <c r="L128" s="317">
        <v>37.764500923156739</v>
      </c>
      <c r="M128" s="317">
        <v>-51.472713398933415</v>
      </c>
      <c r="N128" s="316">
        <v>-0.57680771178209722</v>
      </c>
      <c r="O128" s="312">
        <v>31.734874725341797</v>
      </c>
      <c r="P128" s="312">
        <v>-60.775903701782227</v>
      </c>
      <c r="Q128" s="316">
        <v>-0.65696024544490073</v>
      </c>
    </row>
    <row r="129" spans="1:17">
      <c r="A129" s="343"/>
      <c r="B129" s="343"/>
      <c r="C129" s="160" t="s">
        <v>91</v>
      </c>
      <c r="D129" s="312">
        <v>746.63224494495375</v>
      </c>
      <c r="E129" s="312">
        <v>-138.28557005639436</v>
      </c>
      <c r="F129" s="313">
        <v>-0.15626939328392173</v>
      </c>
      <c r="G129" s="321">
        <v>0.40479033270282061</v>
      </c>
      <c r="H129" s="321">
        <v>-0.24621031195104792</v>
      </c>
      <c r="I129" s="322">
        <v>6.367016249167162</v>
      </c>
      <c r="J129" s="322">
        <v>-0.3577976802026912</v>
      </c>
      <c r="K129" s="313">
        <v>-5.3205588133829383E-2</v>
      </c>
      <c r="L129" s="314">
        <v>4753.8196357166771</v>
      </c>
      <c r="M129" s="314">
        <v>-1197.0880129519237</v>
      </c>
      <c r="N129" s="313">
        <v>-0.20116057644076341</v>
      </c>
      <c r="O129" s="312">
        <v>2200.9116175174713</v>
      </c>
      <c r="P129" s="312">
        <v>-378.80929062880432</v>
      </c>
      <c r="Q129" s="313">
        <v>-0.14684119101124293</v>
      </c>
    </row>
    <row r="130" spans="1:17">
      <c r="A130" s="343"/>
      <c r="B130" s="343"/>
      <c r="C130" s="160" t="s">
        <v>122</v>
      </c>
      <c r="D130" s="312">
        <v>100.71992669999599</v>
      </c>
      <c r="E130" s="312">
        <v>54.272475339937955</v>
      </c>
      <c r="F130" s="316">
        <v>1.168470470407962</v>
      </c>
      <c r="G130" s="323">
        <v>5.4605802139848551E-2</v>
      </c>
      <c r="H130" s="323">
        <v>2.0436164840953258E-2</v>
      </c>
      <c r="I130" s="324">
        <v>4.9386143899204296</v>
      </c>
      <c r="J130" s="324">
        <v>-2.0200814432480563E-2</v>
      </c>
      <c r="K130" s="316">
        <v>-4.0737179346284243E-3</v>
      </c>
      <c r="L130" s="317">
        <v>497.41687935233114</v>
      </c>
      <c r="M130" s="317">
        <v>267.09255134463308</v>
      </c>
      <c r="N130" s="316">
        <v>1.1596367333619493</v>
      </c>
      <c r="O130" s="312">
        <v>303.87959158420563</v>
      </c>
      <c r="P130" s="312">
        <v>160.13545713946223</v>
      </c>
      <c r="Q130" s="316">
        <v>1.1140312455741963</v>
      </c>
    </row>
    <row r="131" spans="1:17">
      <c r="A131" s="343"/>
      <c r="B131" s="343"/>
      <c r="C131" s="160" t="s">
        <v>93</v>
      </c>
      <c r="D131" s="312">
        <v>597.48597107573744</v>
      </c>
      <c r="E131" s="312">
        <v>128.62820397036063</v>
      </c>
      <c r="F131" s="313">
        <v>0.27434376263932331</v>
      </c>
      <c r="G131" s="321">
        <v>0.32392994898692967</v>
      </c>
      <c r="H131" s="321">
        <v>-2.0991018206061807E-2</v>
      </c>
      <c r="I131" s="322">
        <v>3.8957181473234557</v>
      </c>
      <c r="J131" s="322">
        <v>-0.28011401338307662</v>
      </c>
      <c r="K131" s="313">
        <v>-6.707980651590234E-2</v>
      </c>
      <c r="L131" s="314">
        <v>2327.6369402909277</v>
      </c>
      <c r="M131" s="314">
        <v>369.76559761524186</v>
      </c>
      <c r="N131" s="313">
        <v>0.18886102960673049</v>
      </c>
      <c r="O131" s="312">
        <v>1761.9823664426804</v>
      </c>
      <c r="P131" s="312">
        <v>374.65572357177734</v>
      </c>
      <c r="Q131" s="313">
        <v>0.27005588445737128</v>
      </c>
    </row>
    <row r="132" spans="1:17">
      <c r="A132" s="343"/>
      <c r="B132" s="343"/>
      <c r="C132" s="160" t="s">
        <v>123</v>
      </c>
      <c r="D132" s="312">
        <v>223.54337665438652</v>
      </c>
      <c r="E132" s="312">
        <v>9.9612782597541809</v>
      </c>
      <c r="F132" s="316">
        <v>4.6639106622826047E-2</v>
      </c>
      <c r="G132" s="323">
        <v>0.1211951377965365</v>
      </c>
      <c r="H132" s="323">
        <v>-3.592915260010314E-2</v>
      </c>
      <c r="I132" s="324">
        <v>3.4907145121237053</v>
      </c>
      <c r="J132" s="324">
        <v>0.22952387096794036</v>
      </c>
      <c r="K132" s="316">
        <v>7.0380390545520879E-2</v>
      </c>
      <c r="L132" s="317">
        <v>780.32610897660254</v>
      </c>
      <c r="M132" s="317">
        <v>83.794168573617867</v>
      </c>
      <c r="N132" s="316">
        <v>0.12030197570715567</v>
      </c>
      <c r="O132" s="312">
        <v>617.75922799110413</v>
      </c>
      <c r="P132" s="312">
        <v>40.377598762512207</v>
      </c>
      <c r="Q132" s="316">
        <v>6.9932254021414772E-2</v>
      </c>
    </row>
    <row r="133" spans="1:17">
      <c r="A133" s="343"/>
      <c r="B133" s="343" t="s">
        <v>134</v>
      </c>
      <c r="C133" s="160" t="s">
        <v>82</v>
      </c>
      <c r="D133" s="312">
        <v>463558.38845087722</v>
      </c>
      <c r="E133" s="312">
        <v>2333.0217287790729</v>
      </c>
      <c r="F133" s="313">
        <v>5.0583118299839464E-3</v>
      </c>
      <c r="G133" s="321">
        <v>22.445185150351428</v>
      </c>
      <c r="H133" s="321">
        <v>-1.1885571739655454</v>
      </c>
      <c r="I133" s="322">
        <v>5.7472444955950266</v>
      </c>
      <c r="J133" s="322">
        <v>-0.36887117908356615</v>
      </c>
      <c r="K133" s="313">
        <v>-6.0311347708928126E-2</v>
      </c>
      <c r="L133" s="314">
        <v>2664183.3964112052</v>
      </c>
      <c r="M133" s="314">
        <v>-156724.2985572014</v>
      </c>
      <c r="N133" s="313">
        <v>-5.5558109482542521E-2</v>
      </c>
      <c r="O133" s="312">
        <v>1223084.12890131</v>
      </c>
      <c r="P133" s="312">
        <v>-45836.502314638114</v>
      </c>
      <c r="Q133" s="313">
        <v>-3.6122434443133851E-2</v>
      </c>
    </row>
    <row r="134" spans="1:17">
      <c r="A134" s="343"/>
      <c r="B134" s="343"/>
      <c r="C134" s="160" t="s">
        <v>118</v>
      </c>
      <c r="D134" s="312">
        <v>381758.68962510466</v>
      </c>
      <c r="E134" s="312">
        <v>26722.063536425645</v>
      </c>
      <c r="F134" s="316">
        <v>7.5265653098424729E-2</v>
      </c>
      <c r="G134" s="323">
        <v>18.484498792106379</v>
      </c>
      <c r="H134" s="323">
        <v>0.29199520907937782</v>
      </c>
      <c r="I134" s="324">
        <v>6.0485796460927705</v>
      </c>
      <c r="J134" s="324">
        <v>0.6428682496567566</v>
      </c>
      <c r="K134" s="316">
        <v>0.11892389410218972</v>
      </c>
      <c r="L134" s="317">
        <v>2309097.8397854553</v>
      </c>
      <c r="M134" s="317">
        <v>389872.30398569116</v>
      </c>
      <c r="N134" s="316">
        <v>0.20314043175922353</v>
      </c>
      <c r="O134" s="312">
        <v>847399.18972607853</v>
      </c>
      <c r="P134" s="312">
        <v>38142.872568091028</v>
      </c>
      <c r="Q134" s="316">
        <v>4.7133240432455675E-2</v>
      </c>
    </row>
    <row r="135" spans="1:17">
      <c r="A135" s="343"/>
      <c r="B135" s="343"/>
      <c r="C135" s="160" t="s">
        <v>84</v>
      </c>
      <c r="D135" s="312">
        <v>84950.940037583467</v>
      </c>
      <c r="E135" s="312">
        <v>5271.2707548333128</v>
      </c>
      <c r="F135" s="313">
        <v>6.6155781045322312E-2</v>
      </c>
      <c r="G135" s="321">
        <v>4.1132673366389056</v>
      </c>
      <c r="H135" s="321">
        <v>3.0385283341191283E-2</v>
      </c>
      <c r="I135" s="322">
        <v>5.7367740613869174</v>
      </c>
      <c r="J135" s="322">
        <v>7.4642858083995733E-2</v>
      </c>
      <c r="K135" s="313">
        <v>1.3182820285134671E-2</v>
      </c>
      <c r="L135" s="314">
        <v>487344.34929804417</v>
      </c>
      <c r="M135" s="314">
        <v>36187.607583327219</v>
      </c>
      <c r="N135" s="313">
        <v>8.0210721102800184E-2</v>
      </c>
      <c r="O135" s="312">
        <v>189848.74597081146</v>
      </c>
      <c r="P135" s="312">
        <v>18569.780109136016</v>
      </c>
      <c r="Q135" s="313">
        <v>0.10841833389006408</v>
      </c>
    </row>
    <row r="136" spans="1:17">
      <c r="A136" s="343"/>
      <c r="B136" s="343"/>
      <c r="C136" s="160" t="s">
        <v>119</v>
      </c>
      <c r="D136" s="312">
        <v>8739.8511525237573</v>
      </c>
      <c r="E136" s="312">
        <v>-689.88974593400781</v>
      </c>
      <c r="F136" s="316">
        <v>-7.3161050060966085E-2</v>
      </c>
      <c r="G136" s="323">
        <v>0.42317771006250643</v>
      </c>
      <c r="H136" s="323">
        <v>-6.0013550997303877E-2</v>
      </c>
      <c r="I136" s="324">
        <v>8.664424204861275</v>
      </c>
      <c r="J136" s="324">
        <v>0.26528913520169617</v>
      </c>
      <c r="K136" s="316">
        <v>3.1585292176096472E-2</v>
      </c>
      <c r="L136" s="317">
        <v>75725.777872811552</v>
      </c>
      <c r="M136" s="317">
        <v>-3475.8896052282944</v>
      </c>
      <c r="N136" s="316">
        <v>-4.388657102695534E-2</v>
      </c>
      <c r="O136" s="312">
        <v>30652.788722753525</v>
      </c>
      <c r="P136" s="312">
        <v>-2083.8978419111663</v>
      </c>
      <c r="Q136" s="316">
        <v>-6.3656345849017082E-2</v>
      </c>
    </row>
    <row r="137" spans="1:17">
      <c r="A137" s="343"/>
      <c r="B137" s="343"/>
      <c r="C137" s="160" t="s">
        <v>86</v>
      </c>
      <c r="D137" s="312">
        <v>73018.513706174112</v>
      </c>
      <c r="E137" s="312">
        <v>-4971.9742583483603</v>
      </c>
      <c r="F137" s="313">
        <v>-6.375103410828882E-2</v>
      </c>
      <c r="G137" s="321">
        <v>3.5355072853184391</v>
      </c>
      <c r="H137" s="321">
        <v>-0.46081908632246638</v>
      </c>
      <c r="I137" s="322">
        <v>4.6100607168120433</v>
      </c>
      <c r="J137" s="322">
        <v>-1.4058663063864065</v>
      </c>
      <c r="K137" s="313">
        <v>-0.23369071814952944</v>
      </c>
      <c r="L137" s="314">
        <v>336619.78163683502</v>
      </c>
      <c r="M137" s="314">
        <v>-132565.3024613692</v>
      </c>
      <c r="N137" s="313">
        <v>-0.28254372731427713</v>
      </c>
      <c r="O137" s="312">
        <v>119467.98401726106</v>
      </c>
      <c r="P137" s="312">
        <v>-40401.629767874008</v>
      </c>
      <c r="Q137" s="313">
        <v>-0.25271612792018028</v>
      </c>
    </row>
    <row r="138" spans="1:17">
      <c r="A138" s="343"/>
      <c r="B138" s="343"/>
      <c r="C138" s="160" t="s">
        <v>87</v>
      </c>
      <c r="D138" s="312">
        <v>247342.19211881966</v>
      </c>
      <c r="E138" s="312">
        <v>149.75706276515848</v>
      </c>
      <c r="F138" s="316">
        <v>6.0583190068579107E-4</v>
      </c>
      <c r="G138" s="323">
        <v>11.976142457810367</v>
      </c>
      <c r="H138" s="323">
        <v>-0.69029511511540242</v>
      </c>
      <c r="I138" s="324">
        <v>6.3130448366791194</v>
      </c>
      <c r="J138" s="324">
        <v>3.9910282082312065E-2</v>
      </c>
      <c r="K138" s="316">
        <v>6.3620956532913419E-3</v>
      </c>
      <c r="L138" s="317">
        <v>1561482.3488486093</v>
      </c>
      <c r="M138" s="317">
        <v>10810.942863546545</v>
      </c>
      <c r="N138" s="316">
        <v>6.9717819144791042E-3</v>
      </c>
      <c r="O138" s="312">
        <v>725086.58698367747</v>
      </c>
      <c r="P138" s="312">
        <v>-2628.2816720481496</v>
      </c>
      <c r="Q138" s="316">
        <v>-3.6116915913828366E-3</v>
      </c>
    </row>
    <row r="139" spans="1:17">
      <c r="A139" s="343"/>
      <c r="B139" s="343"/>
      <c r="C139" s="160" t="s">
        <v>120</v>
      </c>
      <c r="D139" s="312">
        <v>64.311046341681475</v>
      </c>
      <c r="E139" s="312">
        <v>62.125166641330715</v>
      </c>
      <c r="F139" s="313">
        <v>28.421127947417091</v>
      </c>
      <c r="G139" s="321">
        <v>3.1138975764750613E-3</v>
      </c>
      <c r="H139" s="321">
        <v>3.0018904725354115E-3</v>
      </c>
      <c r="I139" s="322">
        <v>1.6078022169871999</v>
      </c>
      <c r="J139" s="322">
        <v>-5.2857849848785126</v>
      </c>
      <c r="K139" s="313">
        <v>-0.76676842260701994</v>
      </c>
      <c r="L139" s="314">
        <v>103.39944288492202</v>
      </c>
      <c r="M139" s="314">
        <v>88.330890557765954</v>
      </c>
      <c r="N139" s="313">
        <v>5.8619360798567772</v>
      </c>
      <c r="O139" s="312">
        <v>33.843781232833862</v>
      </c>
      <c r="P139" s="312">
        <v>26.76195240020752</v>
      </c>
      <c r="Q139" s="313">
        <v>3.7789606375282405</v>
      </c>
    </row>
    <row r="140" spans="1:17">
      <c r="A140" s="343"/>
      <c r="B140" s="343"/>
      <c r="C140" s="160" t="s">
        <v>89</v>
      </c>
      <c r="D140" s="312">
        <v>251913.01055418013</v>
      </c>
      <c r="E140" s="312">
        <v>-27875.926806962059</v>
      </c>
      <c r="F140" s="316">
        <v>-9.9631983558308976E-2</v>
      </c>
      <c r="G140" s="323">
        <v>12.197458409859365</v>
      </c>
      <c r="H140" s="323">
        <v>-2.1392631321105906</v>
      </c>
      <c r="I140" s="324">
        <v>6.4481930041468107</v>
      </c>
      <c r="J140" s="324">
        <v>-0.13712407377301261</v>
      </c>
      <c r="K140" s="316">
        <v>-2.0822698763098512E-2</v>
      </c>
      <c r="L140" s="317">
        <v>1624383.7123090259</v>
      </c>
      <c r="M140" s="317">
        <v>-218115.15510834334</v>
      </c>
      <c r="N140" s="316">
        <v>-0.11838007554060284</v>
      </c>
      <c r="O140" s="312">
        <v>756075.11630043213</v>
      </c>
      <c r="P140" s="312">
        <v>-83102.763446415542</v>
      </c>
      <c r="Q140" s="316">
        <v>-9.9028782159373538E-2</v>
      </c>
    </row>
    <row r="141" spans="1:17">
      <c r="A141" s="343"/>
      <c r="B141" s="343"/>
      <c r="C141" s="160" t="s">
        <v>121</v>
      </c>
      <c r="D141" s="312">
        <v>445.5780625641346</v>
      </c>
      <c r="E141" s="312">
        <v>-296.70505978167057</v>
      </c>
      <c r="F141" s="313">
        <v>-0.39971952864023963</v>
      </c>
      <c r="G141" s="321">
        <v>2.1574589873367543E-2</v>
      </c>
      <c r="H141" s="321">
        <v>-1.6460889766199506E-2</v>
      </c>
      <c r="I141" s="322">
        <v>2.6410157383057506</v>
      </c>
      <c r="J141" s="322">
        <v>4.3826627029551535E-2</v>
      </c>
      <c r="K141" s="313">
        <v>1.687463836933158E-2</v>
      </c>
      <c r="L141" s="314">
        <v>1176.7786758756638</v>
      </c>
      <c r="M141" s="314">
        <v>-751.07096696496001</v>
      </c>
      <c r="N141" s="313">
        <v>-0.3895900127658718</v>
      </c>
      <c r="O141" s="312">
        <v>1188.2081668376923</v>
      </c>
      <c r="P141" s="312">
        <v>-791.21349275112152</v>
      </c>
      <c r="Q141" s="313">
        <v>-0.39971952864023963</v>
      </c>
    </row>
    <row r="142" spans="1:17">
      <c r="A142" s="343"/>
      <c r="B142" s="343"/>
      <c r="C142" s="160" t="s">
        <v>91</v>
      </c>
      <c r="D142" s="312">
        <v>10906.285942212857</v>
      </c>
      <c r="E142" s="312">
        <v>-3183.1973134650743</v>
      </c>
      <c r="F142" s="316">
        <v>-0.22592718666117689</v>
      </c>
      <c r="G142" s="323">
        <v>0.52807502436466658</v>
      </c>
      <c r="H142" s="323">
        <v>-0.193887037509752</v>
      </c>
      <c r="I142" s="324">
        <v>6.2054402597783458</v>
      </c>
      <c r="J142" s="324">
        <v>-0.20702480811512203</v>
      </c>
      <c r="K142" s="316">
        <v>-3.2284746337515859E-2</v>
      </c>
      <c r="L142" s="317">
        <v>67678.305870462267</v>
      </c>
      <c r="M142" s="317">
        <v>-22670.0133312424</v>
      </c>
      <c r="N142" s="316">
        <v>-0.25091793108658816</v>
      </c>
      <c r="O142" s="312">
        <v>31488.162828638924</v>
      </c>
      <c r="P142" s="312">
        <v>-9745.9413728384679</v>
      </c>
      <c r="Q142" s="316">
        <v>-0.23635632594849185</v>
      </c>
    </row>
    <row r="143" spans="1:17">
      <c r="A143" s="343"/>
      <c r="B143" s="343"/>
      <c r="C143" s="160" t="s">
        <v>122</v>
      </c>
      <c r="D143" s="312">
        <v>1197.9532201290131</v>
      </c>
      <c r="E143" s="312">
        <v>383.54737581964582</v>
      </c>
      <c r="F143" s="313">
        <v>0.47095361422031767</v>
      </c>
      <c r="G143" s="321">
        <v>5.8004088583340829E-2</v>
      </c>
      <c r="H143" s="321">
        <v>1.6272953956865364E-2</v>
      </c>
      <c r="I143" s="322">
        <v>4.760741433858672</v>
      </c>
      <c r="J143" s="322">
        <v>0.29732689207437524</v>
      </c>
      <c r="K143" s="313">
        <v>6.6614223100038492E-2</v>
      </c>
      <c r="L143" s="314">
        <v>5703.1455308926106</v>
      </c>
      <c r="M143" s="314">
        <v>2068.1146424880626</v>
      </c>
      <c r="N143" s="313">
        <v>0.56894004644779761</v>
      </c>
      <c r="O143" s="312">
        <v>3541.8659768104553</v>
      </c>
      <c r="P143" s="312">
        <v>1168.3383862748742</v>
      </c>
      <c r="Q143" s="313">
        <v>0.49223712036616407</v>
      </c>
    </row>
    <row r="144" spans="1:17">
      <c r="A144" s="343"/>
      <c r="B144" s="343"/>
      <c r="C144" s="160" t="s">
        <v>93</v>
      </c>
      <c r="D144" s="312">
        <v>6488.9761859398841</v>
      </c>
      <c r="E144" s="312">
        <v>143.63991730567432</v>
      </c>
      <c r="F144" s="316">
        <v>2.2637085132226068E-2</v>
      </c>
      <c r="G144" s="323">
        <v>0.31419185923129056</v>
      </c>
      <c r="H144" s="323">
        <v>-1.0950800201839916E-2</v>
      </c>
      <c r="I144" s="324">
        <v>3.8743138828436949</v>
      </c>
      <c r="J144" s="324">
        <v>-0.32850536145392706</v>
      </c>
      <c r="K144" s="316">
        <v>-7.8163095379284411E-2</v>
      </c>
      <c r="L144" s="317">
        <v>25140.330522629021</v>
      </c>
      <c r="M144" s="317">
        <v>-1527.9708587265013</v>
      </c>
      <c r="N144" s="316">
        <v>-5.7295394891357571E-2</v>
      </c>
      <c r="O144" s="312">
        <v>19068.35601234436</v>
      </c>
      <c r="P144" s="312">
        <v>241.55315792560577</v>
      </c>
      <c r="Q144" s="316">
        <v>1.2830280307997802E-2</v>
      </c>
    </row>
    <row r="145" spans="1:17">
      <c r="A145" s="343"/>
      <c r="B145" s="343"/>
      <c r="C145" s="160" t="s">
        <v>123</v>
      </c>
      <c r="D145" s="312">
        <v>2928.0038156062365</v>
      </c>
      <c r="E145" s="312">
        <v>367.47453173829308</v>
      </c>
      <c r="F145" s="313">
        <v>0.14351506700332867</v>
      </c>
      <c r="G145" s="321">
        <v>0.14177197392941074</v>
      </c>
      <c r="H145" s="321">
        <v>1.0567374887344494E-2</v>
      </c>
      <c r="I145" s="322">
        <v>3.3882957763521802</v>
      </c>
      <c r="J145" s="322">
        <v>0.43543359521427716</v>
      </c>
      <c r="K145" s="313">
        <v>0.14746153680849414</v>
      </c>
      <c r="L145" s="314">
        <v>9920.9429615616791</v>
      </c>
      <c r="M145" s="314">
        <v>2360.052875531911</v>
      </c>
      <c r="N145" s="313">
        <v>0.31213955614730771</v>
      </c>
      <c r="O145" s="312">
        <v>7959.9546059370041</v>
      </c>
      <c r="P145" s="312">
        <v>847.68961322307587</v>
      </c>
      <c r="Q145" s="313">
        <v>0.11918701202661613</v>
      </c>
    </row>
    <row r="146" spans="1:17">
      <c r="A146" s="343"/>
      <c r="B146" s="343" t="s">
        <v>135</v>
      </c>
      <c r="C146" s="160" t="s">
        <v>82</v>
      </c>
      <c r="D146" s="312">
        <v>80563.634384659075</v>
      </c>
      <c r="E146" s="312">
        <v>18572.998562391578</v>
      </c>
      <c r="F146" s="316">
        <v>0.29960974453693245</v>
      </c>
      <c r="G146" s="323">
        <v>22.136471026605204</v>
      </c>
      <c r="H146" s="323">
        <v>-1.4521711441322971</v>
      </c>
      <c r="I146" s="324">
        <v>5.0895936026756932</v>
      </c>
      <c r="J146" s="324">
        <v>-1.1112586860943434</v>
      </c>
      <c r="K146" s="316">
        <v>-0.17921063659375863</v>
      </c>
      <c r="L146" s="317">
        <v>410036.15817246435</v>
      </c>
      <c r="M146" s="317">
        <v>25641.382151647122</v>
      </c>
      <c r="N146" s="316">
        <v>6.6705854895016806E-2</v>
      </c>
      <c r="O146" s="312">
        <v>186852.79733228683</v>
      </c>
      <c r="P146" s="312">
        <v>14423.884438785841</v>
      </c>
      <c r="Q146" s="316">
        <v>8.3651193971712903E-2</v>
      </c>
    </row>
    <row r="147" spans="1:17">
      <c r="A147" s="343"/>
      <c r="B147" s="343"/>
      <c r="C147" s="160" t="s">
        <v>118</v>
      </c>
      <c r="D147" s="312">
        <v>61712.138807650517</v>
      </c>
      <c r="E147" s="312">
        <v>15273.04804907777</v>
      </c>
      <c r="F147" s="313">
        <v>0.32888344279777559</v>
      </c>
      <c r="G147" s="321">
        <v>16.956645304541087</v>
      </c>
      <c r="H147" s="321">
        <v>-0.71433161169965587</v>
      </c>
      <c r="I147" s="322">
        <v>6.0593941357492795</v>
      </c>
      <c r="J147" s="322">
        <v>0.47552060422275577</v>
      </c>
      <c r="K147" s="313">
        <v>8.515963005572541E-2</v>
      </c>
      <c r="L147" s="314">
        <v>373938.1719956231</v>
      </c>
      <c r="M147" s="314">
        <v>114628.16228067072</v>
      </c>
      <c r="N147" s="313">
        <v>0.44205066517361286</v>
      </c>
      <c r="O147" s="312">
        <v>134573.42300879955</v>
      </c>
      <c r="P147" s="312">
        <v>30278.10134527598</v>
      </c>
      <c r="Q147" s="313">
        <v>0.29031121302793295</v>
      </c>
    </row>
    <row r="148" spans="1:17">
      <c r="A148" s="343"/>
      <c r="B148" s="343"/>
      <c r="C148" s="160" t="s">
        <v>84</v>
      </c>
      <c r="D148" s="312">
        <v>15818.201321750688</v>
      </c>
      <c r="E148" s="312">
        <v>3660.3050651275498</v>
      </c>
      <c r="F148" s="316">
        <v>0.30106401534176286</v>
      </c>
      <c r="G148" s="323">
        <v>4.3463674141123345</v>
      </c>
      <c r="H148" s="323">
        <v>-0.27994848896500901</v>
      </c>
      <c r="I148" s="324">
        <v>5.8505974397269753</v>
      </c>
      <c r="J148" s="324">
        <v>0.38760636475743926</v>
      </c>
      <c r="K148" s="316">
        <v>7.0951308438592084E-2</v>
      </c>
      <c r="L148" s="317">
        <v>92545.92815412044</v>
      </c>
      <c r="M148" s="317">
        <v>26127.449413782699</v>
      </c>
      <c r="N148" s="316">
        <v>0.39337620959262937</v>
      </c>
      <c r="O148" s="312">
        <v>37459.088188290596</v>
      </c>
      <c r="P148" s="312">
        <v>12102.241904626488</v>
      </c>
      <c r="Q148" s="316">
        <v>0.47727709389567247</v>
      </c>
    </row>
    <row r="149" spans="1:17">
      <c r="A149" s="343"/>
      <c r="B149" s="343"/>
      <c r="C149" s="160" t="s">
        <v>119</v>
      </c>
      <c r="D149" s="312">
        <v>158.24245620198246</v>
      </c>
      <c r="E149" s="312">
        <v>-1876.7501123219349</v>
      </c>
      <c r="F149" s="313">
        <v>-0.9222392952929731</v>
      </c>
      <c r="G149" s="321">
        <v>4.3480282060873052E-2</v>
      </c>
      <c r="H149" s="321">
        <v>-0.73087395519277643</v>
      </c>
      <c r="I149" s="322">
        <v>7.7207096084264668</v>
      </c>
      <c r="J149" s="322">
        <v>-0.96994693194533799</v>
      </c>
      <c r="K149" s="313">
        <v>-0.11160801573960735</v>
      </c>
      <c r="L149" s="314">
        <v>1221.7440520596504</v>
      </c>
      <c r="M149" s="314">
        <v>-16463.677423190751</v>
      </c>
      <c r="N149" s="313">
        <v>-0.93091801324783796</v>
      </c>
      <c r="O149" s="312">
        <v>497.11033248901367</v>
      </c>
      <c r="P149" s="312">
        <v>-6624.9441621122514</v>
      </c>
      <c r="Q149" s="313">
        <v>-0.9302012736822165</v>
      </c>
    </row>
    <row r="150" spans="1:17">
      <c r="A150" s="343"/>
      <c r="B150" s="343"/>
      <c r="C150" s="160" t="s">
        <v>86</v>
      </c>
      <c r="D150" s="312">
        <v>29555.333471096113</v>
      </c>
      <c r="E150" s="312">
        <v>22191.05184160194</v>
      </c>
      <c r="F150" s="316">
        <v>3.0133355781405879</v>
      </c>
      <c r="G150" s="323">
        <v>8.1209194205513207</v>
      </c>
      <c r="H150" s="323">
        <v>5.3186670819767476</v>
      </c>
      <c r="I150" s="324">
        <v>2.5154636373525712</v>
      </c>
      <c r="J150" s="324">
        <v>-4.0382679213257777</v>
      </c>
      <c r="K150" s="316">
        <v>-0.61617841456725009</v>
      </c>
      <c r="L150" s="317">
        <v>74345.366636371618</v>
      </c>
      <c r="M150" s="317">
        <v>26081.84171416043</v>
      </c>
      <c r="N150" s="316">
        <v>0.54040482447558236</v>
      </c>
      <c r="O150" s="312">
        <v>23362.973953485489</v>
      </c>
      <c r="P150" s="312">
        <v>5508.7615231118398</v>
      </c>
      <c r="Q150" s="316">
        <v>0.30854127812102849</v>
      </c>
    </row>
    <row r="151" spans="1:17">
      <c r="A151" s="343"/>
      <c r="B151" s="343"/>
      <c r="C151" s="160" t="s">
        <v>87</v>
      </c>
      <c r="D151" s="312">
        <v>38409.375193337051</v>
      </c>
      <c r="E151" s="312">
        <v>3194.5940752227907</v>
      </c>
      <c r="F151" s="313">
        <v>9.0717419611604844E-2</v>
      </c>
      <c r="G151" s="321">
        <v>10.55374459719283</v>
      </c>
      <c r="H151" s="321">
        <v>-2.8461642744896629</v>
      </c>
      <c r="I151" s="322">
        <v>6.3206798864950429</v>
      </c>
      <c r="J151" s="322">
        <v>2.7155378493151083E-2</v>
      </c>
      <c r="K151" s="313">
        <v>4.3148125440084359E-3</v>
      </c>
      <c r="L151" s="314">
        <v>242773.36523736716</v>
      </c>
      <c r="M151" s="314">
        <v>21148.277226592792</v>
      </c>
      <c r="N151" s="313">
        <v>9.5423660815713532E-2</v>
      </c>
      <c r="O151" s="312">
        <v>112017.43710899353</v>
      </c>
      <c r="P151" s="312">
        <v>9185.4768903453514</v>
      </c>
      <c r="Q151" s="313">
        <v>8.9325117121316924E-2</v>
      </c>
    </row>
    <row r="152" spans="1:17">
      <c r="A152" s="343"/>
      <c r="B152" s="343"/>
      <c r="C152" s="160" t="s">
        <v>120</v>
      </c>
      <c r="D152" s="312">
        <v>63.640680313110352</v>
      </c>
      <c r="E152" s="312">
        <v>63.640680313110352</v>
      </c>
      <c r="F152" s="319"/>
      <c r="G152" s="323">
        <v>1.7486550682883184E-2</v>
      </c>
      <c r="H152" s="323">
        <v>1.7486550682883184E-2</v>
      </c>
      <c r="I152" s="324">
        <v>1.5784741426501103</v>
      </c>
      <c r="J152" s="324">
        <v>1.5784741426501103</v>
      </c>
      <c r="K152" s="319"/>
      <c r="L152" s="317">
        <v>100.45516829490661</v>
      </c>
      <c r="M152" s="317">
        <v>100.45516829490661</v>
      </c>
      <c r="N152" s="319"/>
      <c r="O152" s="312">
        <v>31.820340156555176</v>
      </c>
      <c r="P152" s="312">
        <v>31.820340156555176</v>
      </c>
      <c r="Q152" s="319"/>
    </row>
    <row r="153" spans="1:17">
      <c r="A153" s="343"/>
      <c r="B153" s="343"/>
      <c r="C153" s="160" t="s">
        <v>89</v>
      </c>
      <c r="D153" s="312">
        <v>37207.180012863129</v>
      </c>
      <c r="E153" s="312">
        <v>1005.316712631</v>
      </c>
      <c r="F153" s="313">
        <v>2.7769750531723425E-2</v>
      </c>
      <c r="G153" s="321">
        <v>10.22341740944678</v>
      </c>
      <c r="H153" s="321">
        <v>-3.5520954236766986</v>
      </c>
      <c r="I153" s="322">
        <v>6.363461213883812</v>
      </c>
      <c r="J153" s="322">
        <v>-0.22808386644413581</v>
      </c>
      <c r="K153" s="313">
        <v>-3.4602489046890957E-2</v>
      </c>
      <c r="L153" s="314">
        <v>236766.44688984752</v>
      </c>
      <c r="M153" s="314">
        <v>-1859.7670455024636</v>
      </c>
      <c r="N153" s="313">
        <v>-7.7936410037764024E-3</v>
      </c>
      <c r="O153" s="312">
        <v>111659.3475253582</v>
      </c>
      <c r="P153" s="312">
        <v>3218.6828909165488</v>
      </c>
      <c r="Q153" s="313">
        <v>2.9681512021038171E-2</v>
      </c>
    </row>
    <row r="154" spans="1:17">
      <c r="A154" s="343"/>
      <c r="B154" s="343"/>
      <c r="C154" s="160" t="s">
        <v>121</v>
      </c>
      <c r="D154" s="312">
        <v>52.261534631252289</v>
      </c>
      <c r="E154" s="312">
        <v>-123.47604636847973</v>
      </c>
      <c r="F154" s="316">
        <v>-0.70261605779510539</v>
      </c>
      <c r="G154" s="323">
        <v>1.4359902653435095E-2</v>
      </c>
      <c r="H154" s="323">
        <v>-5.2511663659240371E-2</v>
      </c>
      <c r="I154" s="324">
        <v>2.6265918258234171</v>
      </c>
      <c r="J154" s="324">
        <v>0.17411651630946645</v>
      </c>
      <c r="K154" s="316">
        <v>7.0996236183912542E-2</v>
      </c>
      <c r="L154" s="317">
        <v>137.26971966743469</v>
      </c>
      <c r="M154" s="317">
        <v>-293.72235868811606</v>
      </c>
      <c r="N154" s="316">
        <v>-0.68150291719702372</v>
      </c>
      <c r="O154" s="312">
        <v>139.3640923500061</v>
      </c>
      <c r="P154" s="312">
        <v>-329.26945698261261</v>
      </c>
      <c r="Q154" s="316">
        <v>-0.70261605779510539</v>
      </c>
    </row>
    <row r="155" spans="1:17">
      <c r="A155" s="343"/>
      <c r="B155" s="343"/>
      <c r="C155" s="160" t="s">
        <v>91</v>
      </c>
      <c r="D155" s="312">
        <v>1525.8330107539298</v>
      </c>
      <c r="E155" s="312">
        <v>-192.49107138427394</v>
      </c>
      <c r="F155" s="313">
        <v>-0.11202256511748754</v>
      </c>
      <c r="G155" s="321">
        <v>0.41925315921973705</v>
      </c>
      <c r="H155" s="321">
        <v>-0.23460256220132492</v>
      </c>
      <c r="I155" s="322">
        <v>6.0075049286394888</v>
      </c>
      <c r="J155" s="322">
        <v>-0.48770615196625577</v>
      </c>
      <c r="K155" s="313">
        <v>-7.5087036574148142E-2</v>
      </c>
      <c r="L155" s="314">
        <v>9166.4493323850638</v>
      </c>
      <c r="M155" s="314">
        <v>-1994.4282859906925</v>
      </c>
      <c r="N155" s="313">
        <v>-0.17869815924752894</v>
      </c>
      <c r="O155" s="312">
        <v>4393.8201366662979</v>
      </c>
      <c r="P155" s="312">
        <v>-608.27349445834625</v>
      </c>
      <c r="Q155" s="313">
        <v>-0.12160378019984909</v>
      </c>
    </row>
    <row r="156" spans="1:17">
      <c r="A156" s="343"/>
      <c r="B156" s="343"/>
      <c r="C156" s="160" t="s">
        <v>122</v>
      </c>
      <c r="D156" s="312">
        <v>191.68244956433773</v>
      </c>
      <c r="E156" s="312">
        <v>96.871007014764473</v>
      </c>
      <c r="F156" s="316">
        <v>1.0217227415785215</v>
      </c>
      <c r="G156" s="323">
        <v>5.2668589537932513E-2</v>
      </c>
      <c r="H156" s="323">
        <v>1.6590992295576729E-2</v>
      </c>
      <c r="I156" s="324">
        <v>4.7846654484406317</v>
      </c>
      <c r="J156" s="324">
        <v>0.27092036073304282</v>
      </c>
      <c r="K156" s="316">
        <v>6.0021192040916972E-2</v>
      </c>
      <c r="L156" s="317">
        <v>917.13639350295068</v>
      </c>
      <c r="M156" s="317">
        <v>489.18171043634413</v>
      </c>
      <c r="N156" s="316">
        <v>1.143068950504295</v>
      </c>
      <c r="O156" s="312">
        <v>578.72961437702179</v>
      </c>
      <c r="P156" s="312">
        <v>272.03452632017434</v>
      </c>
      <c r="Q156" s="316">
        <v>0.88698690299777927</v>
      </c>
    </row>
    <row r="157" spans="1:17">
      <c r="A157" s="343"/>
      <c r="B157" s="343"/>
      <c r="C157" s="160" t="s">
        <v>93</v>
      </c>
      <c r="D157" s="312">
        <v>1095.0729466431499</v>
      </c>
      <c r="E157" s="312">
        <v>171.54754042149784</v>
      </c>
      <c r="F157" s="313">
        <v>0.18575291948202813</v>
      </c>
      <c r="G157" s="321">
        <v>0.30089320995182478</v>
      </c>
      <c r="H157" s="321">
        <v>-5.0526162570925071E-2</v>
      </c>
      <c r="I157" s="322">
        <v>3.8120876116590119</v>
      </c>
      <c r="J157" s="322">
        <v>-0.23167158294892465</v>
      </c>
      <c r="K157" s="313">
        <v>-5.729114217726964E-2</v>
      </c>
      <c r="L157" s="314">
        <v>4174.5140137612816</v>
      </c>
      <c r="M157" s="314">
        <v>439.99966089844656</v>
      </c>
      <c r="N157" s="313">
        <v>0.11781978038487065</v>
      </c>
      <c r="O157" s="312">
        <v>3212.3736704587936</v>
      </c>
      <c r="P157" s="312">
        <v>479.23283541202545</v>
      </c>
      <c r="Q157" s="313">
        <v>0.17534143475772446</v>
      </c>
    </row>
    <row r="158" spans="1:17">
      <c r="A158" s="343"/>
      <c r="B158" s="343"/>
      <c r="C158" s="160" t="s">
        <v>123</v>
      </c>
      <c r="D158" s="312">
        <v>476.80705198645592</v>
      </c>
      <c r="E158" s="312">
        <v>36.839851588010788</v>
      </c>
      <c r="F158" s="316">
        <v>8.3733177279232893E-2</v>
      </c>
      <c r="G158" s="323">
        <v>0.13101228081623228</v>
      </c>
      <c r="H158" s="323">
        <v>-3.6403792908440563E-2</v>
      </c>
      <c r="I158" s="324">
        <v>3.498268321330213</v>
      </c>
      <c r="J158" s="324">
        <v>0.45614803533914916</v>
      </c>
      <c r="K158" s="316">
        <v>0.14994411543807348</v>
      </c>
      <c r="L158" s="317">
        <v>1667.9990053510667</v>
      </c>
      <c r="M158" s="317">
        <v>329.56585984826097</v>
      </c>
      <c r="N158" s="316">
        <v>0.24623258991726016</v>
      </c>
      <c r="O158" s="312">
        <v>1304.3174116611481</v>
      </c>
      <c r="P158" s="312">
        <v>115.45756268501282</v>
      </c>
      <c r="Q158" s="316">
        <v>9.7116209942195192E-2</v>
      </c>
    </row>
    <row r="159" spans="1:17">
      <c r="A159" s="343" t="s">
        <v>69</v>
      </c>
      <c r="B159" s="343" t="s">
        <v>133</v>
      </c>
      <c r="C159" s="160" t="s">
        <v>82</v>
      </c>
      <c r="D159" s="312">
        <v>168886.31603730036</v>
      </c>
      <c r="E159" s="312">
        <v>-22423.043552971096</v>
      </c>
      <c r="F159" s="313">
        <v>-0.11720829342063911</v>
      </c>
      <c r="G159" s="321">
        <v>21.840472570050125</v>
      </c>
      <c r="H159" s="321">
        <v>-3.8068328833292355</v>
      </c>
      <c r="I159" s="322">
        <v>5.7166297197287319</v>
      </c>
      <c r="J159" s="322">
        <v>0.37641959621964993</v>
      </c>
      <c r="K159" s="313">
        <v>7.0487787467865118E-2</v>
      </c>
      <c r="L159" s="314">
        <v>965460.5335143304</v>
      </c>
      <c r="M159" s="314">
        <v>-56171.645291676512</v>
      </c>
      <c r="N159" s="313">
        <v>-5.4982259228879171E-2</v>
      </c>
      <c r="O159" s="312">
        <v>441200.50791680813</v>
      </c>
      <c r="P159" s="312">
        <v>-47981.590733698977</v>
      </c>
      <c r="Q159" s="313">
        <v>-9.8085336454593164E-2</v>
      </c>
    </row>
    <row r="160" spans="1:17">
      <c r="A160" s="343"/>
      <c r="B160" s="343"/>
      <c r="C160" s="160" t="s">
        <v>118</v>
      </c>
      <c r="D160" s="312">
        <v>247183.27734252898</v>
      </c>
      <c r="E160" s="312">
        <v>38449.115855681477</v>
      </c>
      <c r="F160" s="316">
        <v>0.18420135727569531</v>
      </c>
      <c r="G160" s="323">
        <v>31.965879268645171</v>
      </c>
      <c r="H160" s="323">
        <v>3.982570926210947</v>
      </c>
      <c r="I160" s="324">
        <v>6.5896236886658732</v>
      </c>
      <c r="J160" s="324">
        <v>0.31054801527679921</v>
      </c>
      <c r="K160" s="316">
        <v>4.9457600358745753E-2</v>
      </c>
      <c r="L160" s="317">
        <v>1628844.7798183954</v>
      </c>
      <c r="M160" s="317">
        <v>318187.18422106467</v>
      </c>
      <c r="N160" s="316">
        <v>0.24276911474812093</v>
      </c>
      <c r="O160" s="312">
        <v>532165.34840977192</v>
      </c>
      <c r="P160" s="312">
        <v>63378.170024169667</v>
      </c>
      <c r="Q160" s="316">
        <v>0.13519603979449663</v>
      </c>
    </row>
    <row r="161" spans="1:17">
      <c r="A161" s="343"/>
      <c r="B161" s="343"/>
      <c r="C161" s="160" t="s">
        <v>84</v>
      </c>
      <c r="D161" s="312">
        <v>34972.390380094068</v>
      </c>
      <c r="E161" s="312">
        <v>-3983.7819353935774</v>
      </c>
      <c r="F161" s="313">
        <v>-0.10226317676004738</v>
      </c>
      <c r="G161" s="321">
        <v>4.5226490264423376</v>
      </c>
      <c r="H161" s="321">
        <v>-0.69989132814154775</v>
      </c>
      <c r="I161" s="322">
        <v>5.6082716037049352</v>
      </c>
      <c r="J161" s="322">
        <v>0.33743921480082939</v>
      </c>
      <c r="K161" s="313">
        <v>6.4020099654693949E-2</v>
      </c>
      <c r="L161" s="314">
        <v>196134.66388236522</v>
      </c>
      <c r="M161" s="314">
        <v>-9196.790905836504</v>
      </c>
      <c r="N161" s="313">
        <v>-4.4789975872537129E-2</v>
      </c>
      <c r="O161" s="312">
        <v>77357.573406100273</v>
      </c>
      <c r="P161" s="312">
        <v>-6164.8744179385976</v>
      </c>
      <c r="Q161" s="313">
        <v>-7.3810988285765558E-2</v>
      </c>
    </row>
    <row r="162" spans="1:17">
      <c r="A162" s="343"/>
      <c r="B162" s="343"/>
      <c r="C162" s="160" t="s">
        <v>119</v>
      </c>
      <c r="D162" s="312">
        <v>1949.728259610308</v>
      </c>
      <c r="E162" s="312">
        <v>527.69103229270058</v>
      </c>
      <c r="F162" s="316">
        <v>0.37108102527532671</v>
      </c>
      <c r="G162" s="323">
        <v>0.25213994580629956</v>
      </c>
      <c r="H162" s="323">
        <v>6.1498864715429646E-2</v>
      </c>
      <c r="I162" s="324">
        <v>6.9460448076586596</v>
      </c>
      <c r="J162" s="324">
        <v>0.97171918414668657</v>
      </c>
      <c r="K162" s="316">
        <v>0.16264918341954501</v>
      </c>
      <c r="L162" s="317">
        <v>13542.899854011535</v>
      </c>
      <c r="M162" s="317">
        <v>5047.1864092600335</v>
      </c>
      <c r="N162" s="316">
        <v>0.59408623443839126</v>
      </c>
      <c r="O162" s="312">
        <v>4494.6980563402176</v>
      </c>
      <c r="P162" s="312">
        <v>1519.5178562402725</v>
      </c>
      <c r="Q162" s="316">
        <v>0.51073136887279214</v>
      </c>
    </row>
    <row r="163" spans="1:17">
      <c r="A163" s="343"/>
      <c r="B163" s="343"/>
      <c r="C163" s="160" t="s">
        <v>86</v>
      </c>
      <c r="D163" s="312">
        <v>8582.9957675929782</v>
      </c>
      <c r="E163" s="312">
        <v>1838.5611506888727</v>
      </c>
      <c r="F163" s="313">
        <v>0.27260419221512544</v>
      </c>
      <c r="G163" s="321">
        <v>1.1099577990058647</v>
      </c>
      <c r="H163" s="321">
        <v>0.20578575483327277</v>
      </c>
      <c r="I163" s="322">
        <v>3.9930836386063531</v>
      </c>
      <c r="J163" s="322">
        <v>-0.99237266264173218</v>
      </c>
      <c r="K163" s="313">
        <v>-0.19905352743605362</v>
      </c>
      <c r="L163" s="314">
        <v>34272.619969803098</v>
      </c>
      <c r="M163" s="314">
        <v>648.53591060281178</v>
      </c>
      <c r="N163" s="313">
        <v>1.9287838724795187E-2</v>
      </c>
      <c r="O163" s="312">
        <v>10054.772746443748</v>
      </c>
      <c r="P163" s="312">
        <v>-431.45800006389618</v>
      </c>
      <c r="Q163" s="313">
        <v>-4.114519415926355E-2</v>
      </c>
    </row>
    <row r="164" spans="1:17">
      <c r="A164" s="343"/>
      <c r="B164" s="343"/>
      <c r="C164" s="160" t="s">
        <v>87</v>
      </c>
      <c r="D164" s="312">
        <v>79727.031377601525</v>
      </c>
      <c r="E164" s="312">
        <v>-3990.0853409996489</v>
      </c>
      <c r="F164" s="316">
        <v>-4.7661523681131371E-2</v>
      </c>
      <c r="G164" s="323">
        <v>10.310344157838411</v>
      </c>
      <c r="H164" s="323">
        <v>-0.91293560618711389</v>
      </c>
      <c r="I164" s="324">
        <v>5.8517914855068263</v>
      </c>
      <c r="J164" s="324">
        <v>0.50041036463501065</v>
      </c>
      <c r="K164" s="316">
        <v>9.351050753669489E-2</v>
      </c>
      <c r="L164" s="317">
        <v>466545.9633801842</v>
      </c>
      <c r="M164" s="317">
        <v>18543.765478439629</v>
      </c>
      <c r="N164" s="316">
        <v>4.1392130586168752E-2</v>
      </c>
      <c r="O164" s="312">
        <v>212234.45883560181</v>
      </c>
      <c r="P164" s="312">
        <v>-11824.736162169109</v>
      </c>
      <c r="Q164" s="316">
        <v>-5.2775054209610761E-2</v>
      </c>
    </row>
    <row r="165" spans="1:17">
      <c r="A165" s="343"/>
      <c r="B165" s="343"/>
      <c r="C165" s="160" t="s">
        <v>120</v>
      </c>
      <c r="D165" s="312">
        <v>20.625675126278402</v>
      </c>
      <c r="E165" s="312">
        <v>7.9682231175065059</v>
      </c>
      <c r="F165" s="313">
        <v>0.62952821088986555</v>
      </c>
      <c r="G165" s="321">
        <v>2.6673238093177214E-3</v>
      </c>
      <c r="H165" s="321">
        <v>9.7044113391844019E-4</v>
      </c>
      <c r="I165" s="322">
        <v>7.4862205885404594</v>
      </c>
      <c r="J165" s="322">
        <v>-1.41625566469527</v>
      </c>
      <c r="K165" s="313">
        <v>-0.15908558747129622</v>
      </c>
      <c r="L165" s="314">
        <v>154.40835378289222</v>
      </c>
      <c r="M165" s="314">
        <v>41.725687848329542</v>
      </c>
      <c r="N165" s="313">
        <v>0.37029375815940113</v>
      </c>
      <c r="O165" s="312">
        <v>67.483099579811096</v>
      </c>
      <c r="P165" s="312">
        <v>22.486825108528137</v>
      </c>
      <c r="Q165" s="313">
        <v>0.49974859858407694</v>
      </c>
    </row>
    <row r="166" spans="1:17">
      <c r="A166" s="343"/>
      <c r="B166" s="343"/>
      <c r="C166" s="160" t="s">
        <v>89</v>
      </c>
      <c r="D166" s="312">
        <v>43897.671245003068</v>
      </c>
      <c r="E166" s="312">
        <v>-7036.7464756957488</v>
      </c>
      <c r="F166" s="316">
        <v>-0.13815307586869977</v>
      </c>
      <c r="G166" s="323">
        <v>5.6768713251097163</v>
      </c>
      <c r="H166" s="323">
        <v>-1.1514959443775581</v>
      </c>
      <c r="I166" s="324">
        <v>6.7170745932460632</v>
      </c>
      <c r="J166" s="324">
        <v>0.20096257728799127</v>
      </c>
      <c r="K166" s="316">
        <v>3.0840872102233727E-2</v>
      </c>
      <c r="L166" s="317">
        <v>294863.93222247838</v>
      </c>
      <c r="M166" s="317">
        <v>-37030.439113194938</v>
      </c>
      <c r="N166" s="316">
        <v>-0.11157296510986284</v>
      </c>
      <c r="O166" s="312">
        <v>130200.9703656435</v>
      </c>
      <c r="P166" s="312">
        <v>-20150.067557717703</v>
      </c>
      <c r="Q166" s="316">
        <v>-0.13402014270090271</v>
      </c>
    </row>
    <row r="167" spans="1:17">
      <c r="A167" s="343"/>
      <c r="B167" s="343"/>
      <c r="C167" s="160" t="s">
        <v>121</v>
      </c>
      <c r="D167" s="312">
        <v>922.71959818302389</v>
      </c>
      <c r="E167" s="312">
        <v>-213.115033161366</v>
      </c>
      <c r="F167" s="313">
        <v>-0.18762857486491677</v>
      </c>
      <c r="G167" s="321">
        <v>0.11932661299517647</v>
      </c>
      <c r="H167" s="321">
        <v>-3.2945590502897942E-2</v>
      </c>
      <c r="I167" s="322">
        <v>4.9104440358910759</v>
      </c>
      <c r="J167" s="322">
        <v>0.18754585431705184</v>
      </c>
      <c r="K167" s="313">
        <v>3.9709908430536497E-2</v>
      </c>
      <c r="L167" s="314">
        <v>4530.9629476976397</v>
      </c>
      <c r="M167" s="314">
        <v>-833.46836724758123</v>
      </c>
      <c r="N167" s="313">
        <v>-0.15536937996121816</v>
      </c>
      <c r="O167" s="312">
        <v>2468.9875905513763</v>
      </c>
      <c r="P167" s="312">
        <v>-639.15000712871552</v>
      </c>
      <c r="Q167" s="313">
        <v>-0.20563761643171008</v>
      </c>
    </row>
    <row r="168" spans="1:17">
      <c r="A168" s="343"/>
      <c r="B168" s="343"/>
      <c r="C168" s="160" t="s">
        <v>91</v>
      </c>
      <c r="D168" s="312">
        <v>4736.2974454798223</v>
      </c>
      <c r="E168" s="312">
        <v>-602.26275012601582</v>
      </c>
      <c r="F168" s="316">
        <v>-0.11281370408106244</v>
      </c>
      <c r="G168" s="323">
        <v>0.61250062686401441</v>
      </c>
      <c r="H168" s="323">
        <v>-0.10319715348085434</v>
      </c>
      <c r="I168" s="324">
        <v>6.2596882303372565</v>
      </c>
      <c r="J168" s="324">
        <v>-0.14803884839810522</v>
      </c>
      <c r="K168" s="316">
        <v>-2.3103176302465486E-2</v>
      </c>
      <c r="L168" s="317">
        <v>29647.745374846458</v>
      </c>
      <c r="M168" s="317">
        <v>-4560.2913519958202</v>
      </c>
      <c r="N168" s="316">
        <v>-0.13331052548880895</v>
      </c>
      <c r="O168" s="312">
        <v>13916.283106088638</v>
      </c>
      <c r="P168" s="312">
        <v>-1773.6627012616136</v>
      </c>
      <c r="Q168" s="316">
        <v>-0.11304453967143135</v>
      </c>
    </row>
    <row r="169" spans="1:17">
      <c r="A169" s="343"/>
      <c r="B169" s="343"/>
      <c r="C169" s="160" t="s">
        <v>122</v>
      </c>
      <c r="D169" s="312">
        <v>34.086181907176972</v>
      </c>
      <c r="E169" s="312">
        <v>32.530637433946133</v>
      </c>
      <c r="F169" s="313">
        <v>20.912701625547591</v>
      </c>
      <c r="G169" s="321">
        <v>4.4080440525271197E-3</v>
      </c>
      <c r="H169" s="321">
        <v>4.1995047299518314E-3</v>
      </c>
      <c r="I169" s="322">
        <v>6.2246058192057525</v>
      </c>
      <c r="J169" s="322">
        <v>0.21715676706326192</v>
      </c>
      <c r="K169" s="313">
        <v>3.6147916557996498E-2</v>
      </c>
      <c r="L169" s="314">
        <v>212.17304625391961</v>
      </c>
      <c r="M169" s="314">
        <v>202.82819208264351</v>
      </c>
      <c r="N169" s="313">
        <v>21.704800135468158</v>
      </c>
      <c r="O169" s="312">
        <v>77.073894858360291</v>
      </c>
      <c r="P169" s="312">
        <v>71.85330593585968</v>
      </c>
      <c r="Q169" s="313">
        <v>13.763448339357595</v>
      </c>
    </row>
    <row r="170" spans="1:17">
      <c r="A170" s="343"/>
      <c r="B170" s="343"/>
      <c r="C170" s="160" t="s">
        <v>93</v>
      </c>
      <c r="D170" s="312">
        <v>727.16475074468849</v>
      </c>
      <c r="E170" s="312">
        <v>103.08253837132452</v>
      </c>
      <c r="F170" s="316">
        <v>0.16517461374088044</v>
      </c>
      <c r="G170" s="323">
        <v>9.4037351072534955E-2</v>
      </c>
      <c r="H170" s="323">
        <v>1.0371673851929289E-2</v>
      </c>
      <c r="I170" s="324">
        <v>3.190984286249245</v>
      </c>
      <c r="J170" s="324">
        <v>-0.63078181723523574</v>
      </c>
      <c r="K170" s="316">
        <v>-0.16504982255720013</v>
      </c>
      <c r="L170" s="317">
        <v>2320.3712931406499</v>
      </c>
      <c r="M170" s="317">
        <v>-64.724951895475442</v>
      </c>
      <c r="N170" s="316">
        <v>-2.7137249505206067E-2</v>
      </c>
      <c r="O170" s="312">
        <v>820.6302455663681</v>
      </c>
      <c r="P170" s="312">
        <v>-117.95957791805267</v>
      </c>
      <c r="Q170" s="316">
        <v>-0.12567745245749581</v>
      </c>
    </row>
    <row r="171" spans="1:17">
      <c r="A171" s="343"/>
      <c r="B171" s="343"/>
      <c r="C171" s="160" t="s">
        <v>123</v>
      </c>
      <c r="D171" s="312">
        <v>1561.8664823399783</v>
      </c>
      <c r="E171" s="312">
        <v>-203.85321337394703</v>
      </c>
      <c r="F171" s="313">
        <v>-0.11545049526761041</v>
      </c>
      <c r="G171" s="321">
        <v>0.20198144447708241</v>
      </c>
      <c r="H171" s="321">
        <v>-3.4734377885254353E-2</v>
      </c>
      <c r="I171" s="322">
        <v>4.0159883498941378</v>
      </c>
      <c r="J171" s="322">
        <v>0.37761427254428215</v>
      </c>
      <c r="K171" s="313">
        <v>0.10378654435096775</v>
      </c>
      <c r="L171" s="314">
        <v>6272.4375971674917</v>
      </c>
      <c r="M171" s="314">
        <v>-151.91117158412908</v>
      </c>
      <c r="N171" s="313">
        <v>-2.3646158864075565E-2</v>
      </c>
      <c r="O171" s="312">
        <v>3902.5936008691788</v>
      </c>
      <c r="P171" s="312">
        <v>-278.41175734996796</v>
      </c>
      <c r="Q171" s="313">
        <v>-6.6589667674703576E-2</v>
      </c>
    </row>
    <row r="172" spans="1:17">
      <c r="A172" s="343"/>
      <c r="B172" s="343" t="s">
        <v>134</v>
      </c>
      <c r="C172" s="160" t="s">
        <v>82</v>
      </c>
      <c r="D172" s="312">
        <v>2509772.5451506511</v>
      </c>
      <c r="E172" s="312">
        <v>-198254.15639204113</v>
      </c>
      <c r="F172" s="316">
        <v>-7.3209823329696458E-2</v>
      </c>
      <c r="G172" s="323">
        <v>24.035496334917674</v>
      </c>
      <c r="H172" s="323">
        <v>-1.5610418325371604</v>
      </c>
      <c r="I172" s="324">
        <v>5.5011752901829647</v>
      </c>
      <c r="J172" s="324">
        <v>0.13161567018379916</v>
      </c>
      <c r="K172" s="316">
        <v>2.4511445909565971E-2</v>
      </c>
      <c r="L172" s="317">
        <v>13806698.709362371</v>
      </c>
      <c r="M172" s="317">
        <v>-734212.11712080054</v>
      </c>
      <c r="N172" s="316">
        <v>-5.0492856044725178E-2</v>
      </c>
      <c r="O172" s="312">
        <v>6489578.0523186987</v>
      </c>
      <c r="P172" s="312">
        <v>-546003.41573906783</v>
      </c>
      <c r="Q172" s="316">
        <v>-7.7606011417532039E-2</v>
      </c>
    </row>
    <row r="173" spans="1:17">
      <c r="A173" s="343"/>
      <c r="B173" s="343"/>
      <c r="C173" s="160" t="s">
        <v>118</v>
      </c>
      <c r="D173" s="312">
        <v>3037083.5575598045</v>
      </c>
      <c r="E173" s="312">
        <v>141944.06691997452</v>
      </c>
      <c r="F173" s="313">
        <v>4.9028403425426893E-2</v>
      </c>
      <c r="G173" s="321">
        <v>29.085428820078857</v>
      </c>
      <c r="H173" s="321">
        <v>1.7202819291519091</v>
      </c>
      <c r="I173" s="322">
        <v>6.4518392806719529</v>
      </c>
      <c r="J173" s="322">
        <v>0.24005441839267228</v>
      </c>
      <c r="K173" s="313">
        <v>3.8644998774891484E-2</v>
      </c>
      <c r="L173" s="314">
        <v>19594774.995347265</v>
      </c>
      <c r="M173" s="314">
        <v>1610791.3332038224</v>
      </c>
      <c r="N173" s="313">
        <v>8.9568104790628919E-2</v>
      </c>
      <c r="O173" s="312">
        <v>6597529.9497414175</v>
      </c>
      <c r="P173" s="312">
        <v>-72999.669618489221</v>
      </c>
      <c r="Q173" s="313">
        <v>-1.0943609246051762E-2</v>
      </c>
    </row>
    <row r="174" spans="1:17">
      <c r="A174" s="343"/>
      <c r="B174" s="343"/>
      <c r="C174" s="160" t="s">
        <v>84</v>
      </c>
      <c r="D174" s="312">
        <v>551632.6101137175</v>
      </c>
      <c r="E174" s="312">
        <v>81230.178569013602</v>
      </c>
      <c r="F174" s="316">
        <v>0.17268231012809726</v>
      </c>
      <c r="G174" s="323">
        <v>5.2828546571790866</v>
      </c>
      <c r="H174" s="323">
        <v>0.83656401084302345</v>
      </c>
      <c r="I174" s="324">
        <v>5.3923388264541217</v>
      </c>
      <c r="J174" s="324">
        <v>0.15940728986600838</v>
      </c>
      <c r="K174" s="316">
        <v>3.0462330483678066E-2</v>
      </c>
      <c r="L174" s="317">
        <v>2974589.9414544273</v>
      </c>
      <c r="M174" s="317">
        <v>513006.22253641533</v>
      </c>
      <c r="N174" s="316">
        <v>0.20840494621158243</v>
      </c>
      <c r="O174" s="312">
        <v>1237820.7105365132</v>
      </c>
      <c r="P174" s="312">
        <v>230188.91381218843</v>
      </c>
      <c r="Q174" s="316">
        <v>0.22844546446479913</v>
      </c>
    </row>
    <row r="175" spans="1:17">
      <c r="A175" s="343"/>
      <c r="B175" s="343"/>
      <c r="C175" s="160" t="s">
        <v>119</v>
      </c>
      <c r="D175" s="312">
        <v>30486.456094462563</v>
      </c>
      <c r="E175" s="312">
        <v>11462.144163035086</v>
      </c>
      <c r="F175" s="313">
        <v>0.60249980153553084</v>
      </c>
      <c r="G175" s="321">
        <v>0.29196155848421684</v>
      </c>
      <c r="H175" s="321">
        <v>0.11214186683016358</v>
      </c>
      <c r="I175" s="322">
        <v>6.6406421493619101</v>
      </c>
      <c r="J175" s="322">
        <v>0.71921410483478443</v>
      </c>
      <c r="K175" s="313">
        <v>0.12145957012844517</v>
      </c>
      <c r="L175" s="314">
        <v>202449.64532555937</v>
      </c>
      <c r="M175" s="314">
        <v>89798.551126972699</v>
      </c>
      <c r="N175" s="313">
        <v>0.79713873856095507</v>
      </c>
      <c r="O175" s="312">
        <v>69822.112444877625</v>
      </c>
      <c r="P175" s="312">
        <v>30371.877253669125</v>
      </c>
      <c r="Q175" s="313">
        <v>0.7698782302934789</v>
      </c>
    </row>
    <row r="176" spans="1:17">
      <c r="A176" s="343"/>
      <c r="B176" s="343"/>
      <c r="C176" s="160" t="s">
        <v>86</v>
      </c>
      <c r="D176" s="312">
        <v>91020.818100793302</v>
      </c>
      <c r="E176" s="312">
        <v>-2420.1532892767864</v>
      </c>
      <c r="F176" s="316">
        <v>-2.5900343856377916E-2</v>
      </c>
      <c r="G176" s="323">
        <v>0.87168478438013419</v>
      </c>
      <c r="H176" s="323">
        <v>-1.1528586162873333E-2</v>
      </c>
      <c r="I176" s="324">
        <v>4.4697287227892328</v>
      </c>
      <c r="J176" s="324">
        <v>-0.39024424568130467</v>
      </c>
      <c r="K176" s="316">
        <v>-8.029761651207637E-2</v>
      </c>
      <c r="L176" s="317">
        <v>406838.36503688997</v>
      </c>
      <c r="M176" s="317">
        <v>-47282.230066479533</v>
      </c>
      <c r="N176" s="316">
        <v>-0.10411822448994387</v>
      </c>
      <c r="O176" s="312">
        <v>122533.1116701642</v>
      </c>
      <c r="P176" s="312">
        <v>-16529.758711888091</v>
      </c>
      <c r="Q176" s="316">
        <v>-0.1188653640362471</v>
      </c>
    </row>
    <row r="177" spans="1:17">
      <c r="A177" s="343"/>
      <c r="B177" s="343"/>
      <c r="C177" s="160" t="s">
        <v>87</v>
      </c>
      <c r="D177" s="312">
        <v>1134641.0085263774</v>
      </c>
      <c r="E177" s="312">
        <v>-95126.294664044864</v>
      </c>
      <c r="F177" s="313">
        <v>-7.7353084943188738E-2</v>
      </c>
      <c r="G177" s="321">
        <v>10.866187796410863</v>
      </c>
      <c r="H177" s="321">
        <v>-0.757695267692446</v>
      </c>
      <c r="I177" s="322">
        <v>5.6247951255409374</v>
      </c>
      <c r="J177" s="322">
        <v>0.28322240719447667</v>
      </c>
      <c r="K177" s="313">
        <v>5.3022288027963251E-2</v>
      </c>
      <c r="L177" s="314">
        <v>6382123.2139980206</v>
      </c>
      <c r="M177" s="314">
        <v>-186768.26263843942</v>
      </c>
      <c r="N177" s="313">
        <v>-2.8432234464934772E-2</v>
      </c>
      <c r="O177" s="312">
        <v>3035023.6524406616</v>
      </c>
      <c r="P177" s="312">
        <v>-245873.66594528453</v>
      </c>
      <c r="Q177" s="313">
        <v>-7.4940981714796032E-2</v>
      </c>
    </row>
    <row r="178" spans="1:17">
      <c r="A178" s="343"/>
      <c r="B178" s="343"/>
      <c r="C178" s="160" t="s">
        <v>120</v>
      </c>
      <c r="D178" s="312">
        <v>235.7397143055677</v>
      </c>
      <c r="E178" s="312">
        <v>-175.91658923687936</v>
      </c>
      <c r="F178" s="316">
        <v>-0.42733850477462709</v>
      </c>
      <c r="G178" s="323">
        <v>2.2576233253224541E-3</v>
      </c>
      <c r="H178" s="323">
        <v>-1.6333930666115612E-3</v>
      </c>
      <c r="I178" s="324">
        <v>7.5464577814025287</v>
      </c>
      <c r="J178" s="324">
        <v>0.99094160943864829</v>
      </c>
      <c r="K178" s="316">
        <v>0.15116149261848061</v>
      </c>
      <c r="L178" s="317">
        <v>1778.9998014068603</v>
      </c>
      <c r="M178" s="317">
        <v>-919.61975375652332</v>
      </c>
      <c r="N178" s="316">
        <v>-0.34077413839122883</v>
      </c>
      <c r="O178" s="312">
        <v>649.51801478862762</v>
      </c>
      <c r="P178" s="312">
        <v>-476.91425061225891</v>
      </c>
      <c r="Q178" s="316">
        <v>-0.42338475668799286</v>
      </c>
    </row>
    <row r="179" spans="1:17">
      <c r="A179" s="343"/>
      <c r="B179" s="343"/>
      <c r="C179" s="160" t="s">
        <v>89</v>
      </c>
      <c r="D179" s="312">
        <v>665131.47574884887</v>
      </c>
      <c r="E179" s="312">
        <v>-153186.00032319175</v>
      </c>
      <c r="F179" s="313">
        <v>-0.18719629581723121</v>
      </c>
      <c r="G179" s="321">
        <v>6.3698063708957422</v>
      </c>
      <c r="H179" s="321">
        <v>-1.3650119370038265</v>
      </c>
      <c r="I179" s="322">
        <v>6.5917066545373189</v>
      </c>
      <c r="J179" s="322">
        <v>0.16602080236385852</v>
      </c>
      <c r="K179" s="313">
        <v>2.5837055558466604E-2</v>
      </c>
      <c r="L179" s="314">
        <v>4384351.5748359142</v>
      </c>
      <c r="M179" s="314">
        <v>-873899.45374649111</v>
      </c>
      <c r="N179" s="313">
        <v>-0.16619584135413357</v>
      </c>
      <c r="O179" s="312">
        <v>1968968.0444561352</v>
      </c>
      <c r="P179" s="312">
        <v>-443405.72053622571</v>
      </c>
      <c r="Q179" s="313">
        <v>-0.18380473497548164</v>
      </c>
    </row>
    <row r="180" spans="1:17">
      <c r="A180" s="343"/>
      <c r="B180" s="343"/>
      <c r="C180" s="160" t="s">
        <v>121</v>
      </c>
      <c r="D180" s="312">
        <v>10836.316925003433</v>
      </c>
      <c r="E180" s="312">
        <v>337.60836006411409</v>
      </c>
      <c r="F180" s="316">
        <v>3.2157132277351237E-2</v>
      </c>
      <c r="G180" s="323">
        <v>0.10377683676482016</v>
      </c>
      <c r="H180" s="323">
        <v>4.5419974855894774E-3</v>
      </c>
      <c r="I180" s="324">
        <v>4.7901307187417288</v>
      </c>
      <c r="J180" s="324">
        <v>2.935156182928722E-3</v>
      </c>
      <c r="K180" s="316">
        <v>6.131264421042064E-4</v>
      </c>
      <c r="L180" s="317">
        <v>51907.37458047986</v>
      </c>
      <c r="M180" s="317">
        <v>1648.0035258042844</v>
      </c>
      <c r="N180" s="316">
        <v>3.2789975107557032E-2</v>
      </c>
      <c r="O180" s="312">
        <v>28927.54895222187</v>
      </c>
      <c r="P180" s="312">
        <v>814.26207637786865</v>
      </c>
      <c r="Q180" s="316">
        <v>2.8963602867707133E-2</v>
      </c>
    </row>
    <row r="181" spans="1:17">
      <c r="A181" s="343"/>
      <c r="B181" s="343"/>
      <c r="C181" s="160" t="s">
        <v>91</v>
      </c>
      <c r="D181" s="312">
        <v>69793.378323469238</v>
      </c>
      <c r="E181" s="312">
        <v>-16687.252184094221</v>
      </c>
      <c r="F181" s="313">
        <v>-0.19295941861379909</v>
      </c>
      <c r="G181" s="321">
        <v>0.66839462888242451</v>
      </c>
      <c r="H181" s="321">
        <v>-0.14902890622207587</v>
      </c>
      <c r="I181" s="322">
        <v>5.9501523786991317</v>
      </c>
      <c r="J181" s="322">
        <v>-0.44483115135735662</v>
      </c>
      <c r="K181" s="313">
        <v>-6.9559389678901545E-2</v>
      </c>
      <c r="L181" s="314">
        <v>415281.23604883888</v>
      </c>
      <c r="M181" s="314">
        <v>-137760.97171593009</v>
      </c>
      <c r="N181" s="313">
        <v>-0.24909666890112908</v>
      </c>
      <c r="O181" s="312">
        <v>204089.23266754125</v>
      </c>
      <c r="P181" s="312">
        <v>-50370.978025564196</v>
      </c>
      <c r="Q181" s="313">
        <v>-0.1979522766579592</v>
      </c>
    </row>
    <row r="182" spans="1:17">
      <c r="A182" s="343"/>
      <c r="B182" s="343"/>
      <c r="C182" s="160" t="s">
        <v>122</v>
      </c>
      <c r="D182" s="312">
        <v>220.52930202097895</v>
      </c>
      <c r="E182" s="312">
        <v>115.06811845065357</v>
      </c>
      <c r="F182" s="316">
        <v>1.0910945103695138</v>
      </c>
      <c r="G182" s="323">
        <v>2.1119568148551182E-3</v>
      </c>
      <c r="H182" s="323">
        <v>1.1151272012826254E-3</v>
      </c>
      <c r="I182" s="324">
        <v>5.8168952835302017</v>
      </c>
      <c r="J182" s="324">
        <v>0.16172309602032175</v>
      </c>
      <c r="K182" s="316">
        <v>2.8597377879581887E-2</v>
      </c>
      <c r="L182" s="317">
        <v>1282.7958568060399</v>
      </c>
      <c r="M182" s="317">
        <v>686.39470461726194</v>
      </c>
      <c r="N182" s="316">
        <v>1.1508943302644703</v>
      </c>
      <c r="O182" s="312">
        <v>706.84309995174408</v>
      </c>
      <c r="P182" s="312">
        <v>315.32083976268768</v>
      </c>
      <c r="Q182" s="316">
        <v>0.80537142284177421</v>
      </c>
    </row>
    <row r="183" spans="1:17">
      <c r="A183" s="343"/>
      <c r="B183" s="343"/>
      <c r="C183" s="160" t="s">
        <v>93</v>
      </c>
      <c r="D183" s="312">
        <v>9731.9970930226791</v>
      </c>
      <c r="E183" s="312">
        <v>2853.6190375485876</v>
      </c>
      <c r="F183" s="313">
        <v>0.41486801314701832</v>
      </c>
      <c r="G183" s="321">
        <v>9.3201027683859378E-2</v>
      </c>
      <c r="H183" s="321">
        <v>2.8185913051929037E-2</v>
      </c>
      <c r="I183" s="322">
        <v>3.473489753152684</v>
      </c>
      <c r="J183" s="322">
        <v>-0.87360958714564951</v>
      </c>
      <c r="K183" s="313">
        <v>-0.20096379649002805</v>
      </c>
      <c r="L183" s="314">
        <v>33803.992180325986</v>
      </c>
      <c r="M183" s="314">
        <v>3902.9994730520266</v>
      </c>
      <c r="N183" s="313">
        <v>0.13053076569269056</v>
      </c>
      <c r="O183" s="312">
        <v>14993.40173470974</v>
      </c>
      <c r="P183" s="312">
        <v>304.49916672706604</v>
      </c>
      <c r="Q183" s="313">
        <v>2.0729878581316301E-2</v>
      </c>
    </row>
    <row r="184" spans="1:17">
      <c r="A184" s="343"/>
      <c r="B184" s="343"/>
      <c r="C184" s="160" t="s">
        <v>123</v>
      </c>
      <c r="D184" s="312">
        <v>20847.594474545265</v>
      </c>
      <c r="E184" s="312">
        <v>-12360.159960694167</v>
      </c>
      <c r="F184" s="316">
        <v>-0.37220703931663029</v>
      </c>
      <c r="G184" s="323">
        <v>0.19965246713411028</v>
      </c>
      <c r="H184" s="323">
        <v>-0.11423053607736061</v>
      </c>
      <c r="I184" s="324">
        <v>3.6898071679776407</v>
      </c>
      <c r="J184" s="324">
        <v>0.40472599174075219</v>
      </c>
      <c r="K184" s="316">
        <v>0.12320121483401883</v>
      </c>
      <c r="L184" s="317">
        <v>76923.603527268177</v>
      </c>
      <c r="M184" s="317">
        <v>-32166.56547303393</v>
      </c>
      <c r="N184" s="316">
        <v>-0.29486218389619373</v>
      </c>
      <c r="O184" s="312">
        <v>49971.774851679802</v>
      </c>
      <c r="P184" s="312">
        <v>-29664.432802799711</v>
      </c>
      <c r="Q184" s="316">
        <v>-0.37249931502898603</v>
      </c>
    </row>
    <row r="185" spans="1:17">
      <c r="A185" s="343"/>
      <c r="B185" s="343" t="s">
        <v>135</v>
      </c>
      <c r="C185" s="160" t="s">
        <v>82</v>
      </c>
      <c r="D185" s="312">
        <v>325148.51761996391</v>
      </c>
      <c r="E185" s="312">
        <v>-41755.985682947561</v>
      </c>
      <c r="F185" s="313">
        <v>-0.11380614112679445</v>
      </c>
      <c r="G185" s="321">
        <v>22.266300438171125</v>
      </c>
      <c r="H185" s="321">
        <v>-3.2295721595702105</v>
      </c>
      <c r="I185" s="322">
        <v>5.6975619379453004</v>
      </c>
      <c r="J185" s="322">
        <v>0.30094903663157702</v>
      </c>
      <c r="K185" s="313">
        <v>5.576628195035363E-2</v>
      </c>
      <c r="L185" s="314">
        <v>1852553.8181708432</v>
      </c>
      <c r="M185" s="314">
        <v>-127487.75790375262</v>
      </c>
      <c r="N185" s="313">
        <v>-6.4386404530199448E-2</v>
      </c>
      <c r="O185" s="312">
        <v>852732.34987211227</v>
      </c>
      <c r="P185" s="312">
        <v>-90398.6493540355</v>
      </c>
      <c r="Q185" s="313">
        <v>-9.5849515526696571E-2</v>
      </c>
    </row>
    <row r="186" spans="1:17">
      <c r="A186" s="343"/>
      <c r="B186" s="343"/>
      <c r="C186" s="160" t="s">
        <v>118</v>
      </c>
      <c r="D186" s="312">
        <v>455158.6282085643</v>
      </c>
      <c r="E186" s="312">
        <v>51590.173623957438</v>
      </c>
      <c r="F186" s="316">
        <v>0.12783500057520408</v>
      </c>
      <c r="G186" s="323">
        <v>31.169444772198645</v>
      </c>
      <c r="H186" s="323">
        <v>3.1258263103620898</v>
      </c>
      <c r="I186" s="324">
        <v>6.565200911361706</v>
      </c>
      <c r="J186" s="324">
        <v>0.33695208957561729</v>
      </c>
      <c r="K186" s="316">
        <v>5.4100614669885458E-2</v>
      </c>
      <c r="L186" s="317">
        <v>2988207.8407290103</v>
      </c>
      <c r="M186" s="317">
        <v>474683.08895239979</v>
      </c>
      <c r="N186" s="316">
        <v>0.18885156735253317</v>
      </c>
      <c r="O186" s="312">
        <v>985413.92545974255</v>
      </c>
      <c r="P186" s="312">
        <v>76756.948829561821</v>
      </c>
      <c r="Q186" s="316">
        <v>8.447296483016116E-2</v>
      </c>
    </row>
    <row r="187" spans="1:17">
      <c r="A187" s="343"/>
      <c r="B187" s="343"/>
      <c r="C187" s="160" t="s">
        <v>84</v>
      </c>
      <c r="D187" s="312">
        <v>71146.926738893977</v>
      </c>
      <c r="E187" s="312">
        <v>-960.75499943665636</v>
      </c>
      <c r="F187" s="313">
        <v>-1.3323892493494811E-2</v>
      </c>
      <c r="G187" s="321">
        <v>4.8721699782508754</v>
      </c>
      <c r="H187" s="321">
        <v>-0.13852967348155154</v>
      </c>
      <c r="I187" s="322">
        <v>5.5423033988869754</v>
      </c>
      <c r="J187" s="322">
        <v>0.2648274565872395</v>
      </c>
      <c r="K187" s="313">
        <v>5.0180703708113374E-2</v>
      </c>
      <c r="L187" s="314">
        <v>394317.85388533474</v>
      </c>
      <c r="M187" s="314">
        <v>13771.298256288806</v>
      </c>
      <c r="N187" s="313">
        <v>3.6188208913163752E-2</v>
      </c>
      <c r="O187" s="312">
        <v>154333.19477581978</v>
      </c>
      <c r="P187" s="312">
        <v>4235.0272806279536</v>
      </c>
      <c r="Q187" s="313">
        <v>2.8215049865706165E-2</v>
      </c>
    </row>
    <row r="188" spans="1:17">
      <c r="A188" s="343"/>
      <c r="B188" s="343"/>
      <c r="C188" s="160" t="s">
        <v>119</v>
      </c>
      <c r="D188" s="312">
        <v>3832.9117874395261</v>
      </c>
      <c r="E188" s="312">
        <v>1340.4237857481494</v>
      </c>
      <c r="F188" s="316">
        <v>0.53778545166057035</v>
      </c>
      <c r="G188" s="323">
        <v>0.26247933109720528</v>
      </c>
      <c r="H188" s="323">
        <v>8.9278522792986342E-2</v>
      </c>
      <c r="I188" s="324">
        <v>6.7837106734633936</v>
      </c>
      <c r="J188" s="324">
        <v>0.58460875820403047</v>
      </c>
      <c r="K188" s="316">
        <v>9.430539555495776E-2</v>
      </c>
      <c r="L188" s="317">
        <v>26001.364602897167</v>
      </c>
      <c r="M188" s="317">
        <v>10550.177457851172</v>
      </c>
      <c r="N188" s="316">
        <v>0.68280691695807993</v>
      </c>
      <c r="O188" s="312">
        <v>9260.5393995046616</v>
      </c>
      <c r="P188" s="312">
        <v>3248.3651887178421</v>
      </c>
      <c r="Q188" s="316">
        <v>0.54029791466949606</v>
      </c>
    </row>
    <row r="189" spans="1:17">
      <c r="A189" s="343"/>
      <c r="B189" s="343"/>
      <c r="C189" s="160" t="s">
        <v>86</v>
      </c>
      <c r="D189" s="312">
        <v>13909.801828251711</v>
      </c>
      <c r="E189" s="312">
        <v>1718.3295992737094</v>
      </c>
      <c r="F189" s="313">
        <v>0.14094520883125164</v>
      </c>
      <c r="G189" s="321">
        <v>0.95254878850555769</v>
      </c>
      <c r="H189" s="321">
        <v>0.10537406066552946</v>
      </c>
      <c r="I189" s="322">
        <v>4.0879292061488766</v>
      </c>
      <c r="J189" s="322">
        <v>-1.0170134830798521</v>
      </c>
      <c r="K189" s="313">
        <v>-0.19922133214653304</v>
      </c>
      <c r="L189" s="314">
        <v>56862.285145453214</v>
      </c>
      <c r="M189" s="314">
        <v>-5374.4818808031123</v>
      </c>
      <c r="N189" s="313">
        <v>-8.6355415578314609E-2</v>
      </c>
      <c r="O189" s="312">
        <v>16543.605925679207</v>
      </c>
      <c r="P189" s="312">
        <v>-3479.9883426427841</v>
      </c>
      <c r="Q189" s="313">
        <v>-0.17379438955913346</v>
      </c>
    </row>
    <row r="190" spans="1:17">
      <c r="A190" s="343"/>
      <c r="B190" s="343"/>
      <c r="C190" s="160" t="s">
        <v>87</v>
      </c>
      <c r="D190" s="312">
        <v>152678.41571267039</v>
      </c>
      <c r="E190" s="312">
        <v>-7593.2448126146046</v>
      </c>
      <c r="F190" s="316">
        <v>-4.7377339123635454E-2</v>
      </c>
      <c r="G190" s="323">
        <v>10.455478928726857</v>
      </c>
      <c r="H190" s="323">
        <v>-0.68165839446252363</v>
      </c>
      <c r="I190" s="324">
        <v>5.7617817453722742</v>
      </c>
      <c r="J190" s="324">
        <v>0.37318992969494769</v>
      </c>
      <c r="K190" s="316">
        <v>6.9255557381282001E-2</v>
      </c>
      <c r="L190" s="317">
        <v>879699.70856562373</v>
      </c>
      <c r="M190" s="317">
        <v>16061.150374058168</v>
      </c>
      <c r="N190" s="316">
        <v>1.859707422939726E-2</v>
      </c>
      <c r="O190" s="312">
        <v>406843.58135926723</v>
      </c>
      <c r="P190" s="312">
        <v>-21264.676385708211</v>
      </c>
      <c r="Q190" s="316">
        <v>-4.9671259549437616E-2</v>
      </c>
    </row>
    <row r="191" spans="1:17">
      <c r="A191" s="343"/>
      <c r="B191" s="343"/>
      <c r="C191" s="160" t="s">
        <v>120</v>
      </c>
      <c r="D191" s="312">
        <v>22.038743213117122</v>
      </c>
      <c r="E191" s="312">
        <v>-75.055415190947059</v>
      </c>
      <c r="F191" s="313">
        <v>-0.77301679549658031</v>
      </c>
      <c r="G191" s="321">
        <v>1.509221943421343E-3</v>
      </c>
      <c r="H191" s="321">
        <v>-5.237766088533111E-3</v>
      </c>
      <c r="I191" s="322">
        <v>7.6062474302595202</v>
      </c>
      <c r="J191" s="322">
        <v>-0.49257303713664768</v>
      </c>
      <c r="K191" s="313">
        <v>-6.0820342804192774E-2</v>
      </c>
      <c r="L191" s="314">
        <v>167.63213393092155</v>
      </c>
      <c r="M191" s="314">
        <v>-618.71602341651919</v>
      </c>
      <c r="N191" s="313">
        <v>-0.78682199180527257</v>
      </c>
      <c r="O191" s="312">
        <v>72.50644862651825</v>
      </c>
      <c r="P191" s="312">
        <v>-243.64105153083801</v>
      </c>
      <c r="Q191" s="313">
        <v>-0.7706562645903271</v>
      </c>
    </row>
    <row r="192" spans="1:17">
      <c r="A192" s="343"/>
      <c r="B192" s="343"/>
      <c r="C192" s="160" t="s">
        <v>89</v>
      </c>
      <c r="D192" s="312">
        <v>84184.284170877072</v>
      </c>
      <c r="E192" s="312">
        <v>-18545.620557507544</v>
      </c>
      <c r="F192" s="316">
        <v>-0.18052796414580269</v>
      </c>
      <c r="G192" s="323">
        <v>5.7649734258115881</v>
      </c>
      <c r="H192" s="323">
        <v>-1.3736376824053984</v>
      </c>
      <c r="I192" s="324">
        <v>6.6203567309957005</v>
      </c>
      <c r="J192" s="324">
        <v>0.14742679185616669</v>
      </c>
      <c r="K192" s="316">
        <v>2.2775897969284153E-2</v>
      </c>
      <c r="L192" s="317">
        <v>557329.99235472083</v>
      </c>
      <c r="M192" s="317">
        <v>-107633.48360659194</v>
      </c>
      <c r="N192" s="316">
        <v>-0.16186375266850594</v>
      </c>
      <c r="O192" s="312">
        <v>249370.43483102322</v>
      </c>
      <c r="P192" s="312">
        <v>-53848.011762722861</v>
      </c>
      <c r="Q192" s="316">
        <v>-0.17758817897668591</v>
      </c>
    </row>
    <row r="193" spans="1:17">
      <c r="A193" s="343"/>
      <c r="B193" s="343"/>
      <c r="C193" s="160" t="s">
        <v>121</v>
      </c>
      <c r="D193" s="312">
        <v>1459.5325466483712</v>
      </c>
      <c r="E193" s="312">
        <v>-393.86103304895164</v>
      </c>
      <c r="F193" s="313">
        <v>-0.21250803788436182</v>
      </c>
      <c r="G193" s="321">
        <v>9.9949372123375374E-2</v>
      </c>
      <c r="H193" s="321">
        <v>-2.8841324518531275E-2</v>
      </c>
      <c r="I193" s="322">
        <v>4.7309643293067012</v>
      </c>
      <c r="J193" s="322">
        <v>-6.3557649596949872E-2</v>
      </c>
      <c r="K193" s="313">
        <v>-1.3256305816640225E-2</v>
      </c>
      <c r="L193" s="314">
        <v>6904.9964156556125</v>
      </c>
      <c r="M193" s="314">
        <v>-1981.1398377621172</v>
      </c>
      <c r="N193" s="313">
        <v>-0.2229472721623128</v>
      </c>
      <c r="O193" s="312">
        <v>3879.4064940214157</v>
      </c>
      <c r="P193" s="312">
        <v>-1142.2216325998306</v>
      </c>
      <c r="Q193" s="313">
        <v>-0.2274604179757061</v>
      </c>
    </row>
    <row r="194" spans="1:17">
      <c r="A194" s="343"/>
      <c r="B194" s="343"/>
      <c r="C194" s="160" t="s">
        <v>91</v>
      </c>
      <c r="D194" s="312">
        <v>9442.0328789661962</v>
      </c>
      <c r="E194" s="312">
        <v>-161.82871780412461</v>
      </c>
      <c r="F194" s="316">
        <v>-1.6850380044892144E-2</v>
      </c>
      <c r="G194" s="323">
        <v>0.64659418523285506</v>
      </c>
      <c r="H194" s="323">
        <v>-2.0769746017246238E-2</v>
      </c>
      <c r="I194" s="324">
        <v>6.1160567032124469</v>
      </c>
      <c r="J194" s="324">
        <v>-0.3856345164098034</v>
      </c>
      <c r="K194" s="316">
        <v>-5.931295464262433E-2</v>
      </c>
      <c r="L194" s="317">
        <v>57748.008481353521</v>
      </c>
      <c r="M194" s="317">
        <v>-4693.334136835394</v>
      </c>
      <c r="N194" s="316">
        <v>-7.5163888860202768E-2</v>
      </c>
      <c r="O194" s="312">
        <v>27553.61135494709</v>
      </c>
      <c r="P194" s="312">
        <v>-787.41848368401043</v>
      </c>
      <c r="Q194" s="316">
        <v>-2.7783693400255195E-2</v>
      </c>
    </row>
    <row r="195" spans="1:17">
      <c r="A195" s="343"/>
      <c r="B195" s="343"/>
      <c r="C195" s="160" t="s">
        <v>122</v>
      </c>
      <c r="D195" s="312">
        <v>37.870896693801882</v>
      </c>
      <c r="E195" s="312">
        <v>33.027708907163145</v>
      </c>
      <c r="F195" s="313">
        <v>6.8194153029290225</v>
      </c>
      <c r="G195" s="321">
        <v>2.5934141413885368E-3</v>
      </c>
      <c r="H195" s="321">
        <v>2.2568652637828192E-3</v>
      </c>
      <c r="I195" s="322">
        <v>6.3365877494852301</v>
      </c>
      <c r="J195" s="322">
        <v>0.66421315674355075</v>
      </c>
      <c r="K195" s="313">
        <v>0.11709613776097792</v>
      </c>
      <c r="L195" s="314">
        <v>239.97226005196572</v>
      </c>
      <c r="M195" s="314">
        <v>212.49988470315935</v>
      </c>
      <c r="N195" s="313">
        <v>7.7350386344510991</v>
      </c>
      <c r="O195" s="312">
        <v>86.555899977684021</v>
      </c>
      <c r="P195" s="312">
        <v>70.837952852249146</v>
      </c>
      <c r="Q195" s="313">
        <v>4.5068196429811591</v>
      </c>
    </row>
    <row r="196" spans="1:17">
      <c r="A196" s="343"/>
      <c r="B196" s="343"/>
      <c r="C196" s="160" t="s">
        <v>93</v>
      </c>
      <c r="D196" s="312">
        <v>1493.047605607271</v>
      </c>
      <c r="E196" s="312">
        <v>116.11153410901989</v>
      </c>
      <c r="F196" s="316">
        <v>8.4326016662980105E-2</v>
      </c>
      <c r="G196" s="323">
        <v>0.10224449675578753</v>
      </c>
      <c r="H196" s="323">
        <v>6.5624150747930904E-3</v>
      </c>
      <c r="I196" s="324">
        <v>2.9771575413132383</v>
      </c>
      <c r="J196" s="324">
        <v>-0.81124500131533006</v>
      </c>
      <c r="K196" s="316">
        <v>-0.21413907106937238</v>
      </c>
      <c r="L196" s="317">
        <v>4445.0379385733604</v>
      </c>
      <c r="M196" s="317">
        <v>-771.35017572760626</v>
      </c>
      <c r="N196" s="316">
        <v>-0.14787054928158325</v>
      </c>
      <c r="O196" s="312">
        <v>1391.8437030315399</v>
      </c>
      <c r="P196" s="312">
        <v>-829.31900823116302</v>
      </c>
      <c r="Q196" s="316">
        <v>-0.37337156977559094</v>
      </c>
    </row>
    <row r="197" spans="1:17">
      <c r="A197" s="343"/>
      <c r="B197" s="343"/>
      <c r="C197" s="160" t="s">
        <v>123</v>
      </c>
      <c r="D197" s="312">
        <v>2906.5931718996762</v>
      </c>
      <c r="E197" s="312">
        <v>-1065.2889381824734</v>
      </c>
      <c r="F197" s="313">
        <v>-0.26820759243542608</v>
      </c>
      <c r="G197" s="321">
        <v>0.199044662084848</v>
      </c>
      <c r="H197" s="321">
        <v>-7.6957947150771477E-2</v>
      </c>
      <c r="I197" s="322">
        <v>3.8543407762817394</v>
      </c>
      <c r="J197" s="322">
        <v>0.12108273461786201</v>
      </c>
      <c r="K197" s="313">
        <v>3.2433529444403635E-2</v>
      </c>
      <c r="L197" s="314">
        <v>11203.000582515002</v>
      </c>
      <c r="M197" s="314">
        <v>-3625.0602454900727</v>
      </c>
      <c r="N197" s="313">
        <v>-0.24447298183748942</v>
      </c>
      <c r="O197" s="312">
        <v>7163.09556889534</v>
      </c>
      <c r="P197" s="312">
        <v>-2464.1116561889648</v>
      </c>
      <c r="Q197" s="313">
        <v>-0.25595290498874523</v>
      </c>
    </row>
    <row r="198" spans="1:17">
      <c r="A198" s="343" t="s">
        <v>111</v>
      </c>
      <c r="B198" s="343" t="s">
        <v>133</v>
      </c>
      <c r="C198" s="160" t="s">
        <v>82</v>
      </c>
      <c r="D198" s="312">
        <v>11053916.236248119</v>
      </c>
      <c r="E198" s="312">
        <v>-163765.76183001325</v>
      </c>
      <c r="F198" s="316">
        <v>-1.4598895017533069E-2</v>
      </c>
      <c r="G198" s="323">
        <v>7.0575096326736597</v>
      </c>
      <c r="H198" s="323">
        <v>-0.9794370890970443</v>
      </c>
      <c r="I198" s="324">
        <v>2.6059331634837717</v>
      </c>
      <c r="J198" s="324">
        <v>0.1138049619826087</v>
      </c>
      <c r="K198" s="316">
        <v>4.5665773499957561E-2</v>
      </c>
      <c r="L198" s="317">
        <v>28805766.906410687</v>
      </c>
      <c r="M198" s="317">
        <v>849865.24352825806</v>
      </c>
      <c r="N198" s="316">
        <v>3.0400208649204112E-2</v>
      </c>
      <c r="O198" s="312">
        <v>10114793.322300076</v>
      </c>
      <c r="P198" s="312">
        <v>-414440.5270011127</v>
      </c>
      <c r="Q198" s="316">
        <v>-3.9360938595605278E-2</v>
      </c>
    </row>
    <row r="199" spans="1:17">
      <c r="A199" s="343"/>
      <c r="B199" s="343"/>
      <c r="C199" s="160" t="s">
        <v>118</v>
      </c>
      <c r="D199" s="312">
        <v>29788804.999311157</v>
      </c>
      <c r="E199" s="312">
        <v>-1787878.4848768152</v>
      </c>
      <c r="F199" s="313">
        <v>-5.6620211105200317E-2</v>
      </c>
      <c r="G199" s="321">
        <v>19.019031240626887</v>
      </c>
      <c r="H199" s="321">
        <v>-3.6041918865855358</v>
      </c>
      <c r="I199" s="322">
        <v>2.4238915105777301</v>
      </c>
      <c r="J199" s="322">
        <v>0.1542361413760891</v>
      </c>
      <c r="K199" s="313">
        <v>6.7955753754078613E-2</v>
      </c>
      <c r="L199" s="314">
        <v>72204831.548085764</v>
      </c>
      <c r="M199" s="314">
        <v>536642.33661775291</v>
      </c>
      <c r="N199" s="313">
        <v>7.487873525509444E-3</v>
      </c>
      <c r="O199" s="312">
        <v>17254744.869303465</v>
      </c>
      <c r="P199" s="312">
        <v>829150.98150050454</v>
      </c>
      <c r="Q199" s="313">
        <v>5.0479208676661697E-2</v>
      </c>
    </row>
    <row r="200" spans="1:17">
      <c r="A200" s="343"/>
      <c r="B200" s="343"/>
      <c r="C200" s="160" t="s">
        <v>84</v>
      </c>
      <c r="D200" s="312">
        <v>20193131.884338871</v>
      </c>
      <c r="E200" s="312">
        <v>2585531.5464684144</v>
      </c>
      <c r="F200" s="316">
        <v>0.14684178973028192</v>
      </c>
      <c r="G200" s="323">
        <v>12.892554977053321</v>
      </c>
      <c r="H200" s="323">
        <v>0.27752935607911944</v>
      </c>
      <c r="I200" s="324">
        <v>2.5885595674668798</v>
      </c>
      <c r="J200" s="324">
        <v>0.11562065531404331</v>
      </c>
      <c r="K200" s="316">
        <v>4.6754351571664514E-2</v>
      </c>
      <c r="L200" s="317">
        <v>52271124.736325882</v>
      </c>
      <c r="M200" s="317">
        <v>8728604.7111705989</v>
      </c>
      <c r="N200" s="316">
        <v>0.20046163396440833</v>
      </c>
      <c r="O200" s="312">
        <v>15020413.349775434</v>
      </c>
      <c r="P200" s="312">
        <v>1572373.2194571588</v>
      </c>
      <c r="Q200" s="316">
        <v>0.1169221094092575</v>
      </c>
    </row>
    <row r="201" spans="1:17">
      <c r="A201" s="343"/>
      <c r="B201" s="343"/>
      <c r="C201" s="160" t="s">
        <v>119</v>
      </c>
      <c r="D201" s="312">
        <v>3292748.7557790056</v>
      </c>
      <c r="E201" s="312">
        <v>-354301.14268489229</v>
      </c>
      <c r="F201" s="313">
        <v>-9.7147325248859495E-2</v>
      </c>
      <c r="G201" s="321">
        <v>2.1022961966800739</v>
      </c>
      <c r="H201" s="321">
        <v>-0.51064520517240597</v>
      </c>
      <c r="I201" s="322">
        <v>2.4048465572192534</v>
      </c>
      <c r="J201" s="322">
        <v>0.28967856217343568</v>
      </c>
      <c r="K201" s="313">
        <v>0.13695298096979799</v>
      </c>
      <c r="L201" s="314">
        <v>7918555.5091231223</v>
      </c>
      <c r="M201" s="314">
        <v>204432.28755718656</v>
      </c>
      <c r="N201" s="313">
        <v>2.6501039934864773E-2</v>
      </c>
      <c r="O201" s="312">
        <v>2136950.5893706083</v>
      </c>
      <c r="P201" s="312">
        <v>181947.6850758926</v>
      </c>
      <c r="Q201" s="313">
        <v>9.3067731345152047E-2</v>
      </c>
    </row>
    <row r="202" spans="1:17">
      <c r="A202" s="343"/>
      <c r="B202" s="343"/>
      <c r="C202" s="160" t="s">
        <v>86</v>
      </c>
      <c r="D202" s="312">
        <v>26959858.079749636</v>
      </c>
      <c r="E202" s="312">
        <v>5759439.8180500828</v>
      </c>
      <c r="F202" s="316">
        <v>0.27166632973723093</v>
      </c>
      <c r="G202" s="323">
        <v>17.212855066642739</v>
      </c>
      <c r="H202" s="323">
        <v>2.023742727950534</v>
      </c>
      <c r="I202" s="324">
        <v>2.3346655290484026</v>
      </c>
      <c r="J202" s="324">
        <v>9.8291658903985724E-2</v>
      </c>
      <c r="K202" s="316">
        <v>4.3951353669517884E-2</v>
      </c>
      <c r="L202" s="317">
        <v>62942251.326828539</v>
      </c>
      <c r="M202" s="317">
        <v>15530189.89023114</v>
      </c>
      <c r="N202" s="316">
        <v>0.32755778634512983</v>
      </c>
      <c r="O202" s="312">
        <v>13414192.434367895</v>
      </c>
      <c r="P202" s="312">
        <v>2265589.4038431607</v>
      </c>
      <c r="Q202" s="316">
        <v>0.2032173356285093</v>
      </c>
    </row>
    <row r="203" spans="1:17">
      <c r="A203" s="343"/>
      <c r="B203" s="343"/>
      <c r="C203" s="160" t="s">
        <v>87</v>
      </c>
      <c r="D203" s="312">
        <v>3905417.1546552428</v>
      </c>
      <c r="E203" s="312">
        <v>335206.28582879994</v>
      </c>
      <c r="F203" s="313">
        <v>9.3889772381703873E-2</v>
      </c>
      <c r="G203" s="321">
        <v>2.4934619187908287</v>
      </c>
      <c r="H203" s="321">
        <v>-6.4427896873472168E-2</v>
      </c>
      <c r="I203" s="322">
        <v>2.666939077888443</v>
      </c>
      <c r="J203" s="322">
        <v>0.29143121711920061</v>
      </c>
      <c r="K203" s="313">
        <v>0.12268164712569239</v>
      </c>
      <c r="L203" s="314">
        <v>10415509.62520596</v>
      </c>
      <c r="M203" s="314">
        <v>1934445.6417049579</v>
      </c>
      <c r="N203" s="313">
        <v>0.22808997143143994</v>
      </c>
      <c r="O203" s="312">
        <v>5484582.8570718765</v>
      </c>
      <c r="P203" s="312">
        <v>685626.22914815042</v>
      </c>
      <c r="Q203" s="313">
        <v>0.14286985324240936</v>
      </c>
    </row>
    <row r="204" spans="1:17">
      <c r="A204" s="343"/>
      <c r="B204" s="343"/>
      <c r="C204" s="160" t="s">
        <v>120</v>
      </c>
      <c r="D204" s="312">
        <v>271802.20183066063</v>
      </c>
      <c r="E204" s="312">
        <v>45040.265527000214</v>
      </c>
      <c r="F204" s="316">
        <v>0.19862357087428509</v>
      </c>
      <c r="G204" s="323">
        <v>0.17353547978873432</v>
      </c>
      <c r="H204" s="323">
        <v>1.1071113183377168E-2</v>
      </c>
      <c r="I204" s="324">
        <v>3.6655635382486946</v>
      </c>
      <c r="J204" s="324">
        <v>0.38372530689037054</v>
      </c>
      <c r="K204" s="316">
        <v>0.11692389442716376</v>
      </c>
      <c r="L204" s="317">
        <v>996308.24064618221</v>
      </c>
      <c r="M204" s="317">
        <v>252112.24866798834</v>
      </c>
      <c r="N204" s="316">
        <v>0.33877130673310002</v>
      </c>
      <c r="O204" s="312">
        <v>560774.64844751358</v>
      </c>
      <c r="P204" s="312">
        <v>104392.62476430461</v>
      </c>
      <c r="Q204" s="316">
        <v>0.2287395632321558</v>
      </c>
    </row>
    <row r="205" spans="1:17">
      <c r="A205" s="343"/>
      <c r="B205" s="343"/>
      <c r="C205" s="160" t="s">
        <v>89</v>
      </c>
      <c r="D205" s="312">
        <v>1827870.3373405929</v>
      </c>
      <c r="E205" s="312">
        <v>-263562.8274506568</v>
      </c>
      <c r="F205" s="313">
        <v>-0.12602020083054558</v>
      </c>
      <c r="G205" s="321">
        <v>1.1670264399830688</v>
      </c>
      <c r="H205" s="321">
        <v>-0.33138802037080084</v>
      </c>
      <c r="I205" s="322">
        <v>2.7550427448665062</v>
      </c>
      <c r="J205" s="322">
        <v>0.23438489701457677</v>
      </c>
      <c r="K205" s="313">
        <v>9.2985605806958846E-2</v>
      </c>
      <c r="L205" s="314">
        <v>5035860.9114468936</v>
      </c>
      <c r="M205" s="314">
        <v>-235926.50864196755</v>
      </c>
      <c r="N205" s="313">
        <v>-4.4752659741729643E-2</v>
      </c>
      <c r="O205" s="312">
        <v>2621699.3763979673</v>
      </c>
      <c r="P205" s="312">
        <v>-160237.33972648298</v>
      </c>
      <c r="Q205" s="313">
        <v>-5.7599203748139732E-2</v>
      </c>
    </row>
    <row r="206" spans="1:17">
      <c r="A206" s="343"/>
      <c r="B206" s="343"/>
      <c r="C206" s="160" t="s">
        <v>121</v>
      </c>
      <c r="D206" s="312">
        <v>1022750.8322625266</v>
      </c>
      <c r="E206" s="312">
        <v>-113696.80346938188</v>
      </c>
      <c r="F206" s="316">
        <v>-0.10004579172374935</v>
      </c>
      <c r="G206" s="323">
        <v>0.65298792719707788</v>
      </c>
      <c r="H206" s="323">
        <v>-0.16122387716896114</v>
      </c>
      <c r="I206" s="324">
        <v>2.6285191772877878</v>
      </c>
      <c r="J206" s="324">
        <v>0.27714565296248761</v>
      </c>
      <c r="K206" s="316">
        <v>0.11786543060699443</v>
      </c>
      <c r="L206" s="317">
        <v>2688320.1761890966</v>
      </c>
      <c r="M206" s="317">
        <v>16107.293747004122</v>
      </c>
      <c r="N206" s="316">
        <v>6.0276985613077066E-3</v>
      </c>
      <c r="O206" s="312">
        <v>702973.88427317142</v>
      </c>
      <c r="P206" s="312">
        <v>202034.83344371431</v>
      </c>
      <c r="Q206" s="316">
        <v>0.40331220556509645</v>
      </c>
    </row>
    <row r="207" spans="1:17">
      <c r="A207" s="343"/>
      <c r="B207" s="343"/>
      <c r="C207" s="160" t="s">
        <v>91</v>
      </c>
      <c r="D207" s="312">
        <v>441572.51749265334</v>
      </c>
      <c r="E207" s="312">
        <v>-1602.5395627424587</v>
      </c>
      <c r="F207" s="313">
        <v>-3.6160418715580943E-3</v>
      </c>
      <c r="G207" s="321">
        <v>0.28192743902916684</v>
      </c>
      <c r="H207" s="321">
        <v>-3.5586849803599885E-2</v>
      </c>
      <c r="I207" s="322">
        <v>3.4781565746867091</v>
      </c>
      <c r="J207" s="322">
        <v>4.5083339199711414E-2</v>
      </c>
      <c r="K207" s="313">
        <v>1.3132064511089909E-2</v>
      </c>
      <c r="L207" s="314">
        <v>1535858.354918034</v>
      </c>
      <c r="M207" s="314">
        <v>14405.927905731602</v>
      </c>
      <c r="N207" s="313">
        <v>9.4685365443996986E-3</v>
      </c>
      <c r="O207" s="312">
        <v>1003138.016651988</v>
      </c>
      <c r="P207" s="312">
        <v>38411.949945283355</v>
      </c>
      <c r="Q207" s="313">
        <v>3.9816432115709927E-2</v>
      </c>
    </row>
    <row r="208" spans="1:17">
      <c r="A208" s="343"/>
      <c r="B208" s="343"/>
      <c r="C208" s="160" t="s">
        <v>122</v>
      </c>
      <c r="D208" s="312">
        <v>178339.68633809991</v>
      </c>
      <c r="E208" s="312">
        <v>-899.18350494068</v>
      </c>
      <c r="F208" s="316">
        <v>-5.0166769391488276E-3</v>
      </c>
      <c r="G208" s="323">
        <v>0.11386318000961623</v>
      </c>
      <c r="H208" s="323">
        <v>-1.4553122720815076E-2</v>
      </c>
      <c r="I208" s="324">
        <v>3.0425189452901451</v>
      </c>
      <c r="J208" s="324">
        <v>0.15336744326479002</v>
      </c>
      <c r="K208" s="316">
        <v>5.3083904792558041E-2</v>
      </c>
      <c r="L208" s="317">
        <v>542601.87438077107</v>
      </c>
      <c r="M208" s="317">
        <v>24753.624352423183</v>
      </c>
      <c r="N208" s="316">
        <v>4.7800923052396388E-2</v>
      </c>
      <c r="O208" s="312">
        <v>326042.00396192074</v>
      </c>
      <c r="P208" s="312">
        <v>31172.979664187878</v>
      </c>
      <c r="Q208" s="316">
        <v>0.1057180547818822</v>
      </c>
    </row>
    <row r="209" spans="1:17">
      <c r="A209" s="343"/>
      <c r="B209" s="343"/>
      <c r="C209" s="160" t="s">
        <v>93</v>
      </c>
      <c r="D209" s="312">
        <v>995250.0406772123</v>
      </c>
      <c r="E209" s="312">
        <v>-205676.80075142614</v>
      </c>
      <c r="F209" s="313">
        <v>-0.17126505433649089</v>
      </c>
      <c r="G209" s="321">
        <v>0.63542970643880459</v>
      </c>
      <c r="H209" s="321">
        <v>-0.22497844588356763</v>
      </c>
      <c r="I209" s="322">
        <v>2.5651601091951162</v>
      </c>
      <c r="J209" s="322">
        <v>0.3624717144206886</v>
      </c>
      <c r="K209" s="313">
        <v>0.16455877975323355</v>
      </c>
      <c r="L209" s="314">
        <v>2552975.7030200018</v>
      </c>
      <c r="M209" s="314">
        <v>-92291.91356796911</v>
      </c>
      <c r="N209" s="313">
        <v>-3.48894429392414E-2</v>
      </c>
      <c r="O209" s="312">
        <v>916567.01976048946</v>
      </c>
      <c r="P209" s="312">
        <v>-169966.10239300504</v>
      </c>
      <c r="Q209" s="313">
        <v>-0.1564297479087747</v>
      </c>
    </row>
    <row r="210" spans="1:17">
      <c r="A210" s="343"/>
      <c r="B210" s="343"/>
      <c r="C210" s="160" t="s">
        <v>123</v>
      </c>
      <c r="D210" s="312">
        <v>433371.88554656768</v>
      </c>
      <c r="E210" s="312">
        <v>42501.08487497404</v>
      </c>
      <c r="F210" s="316">
        <v>0.10873435621680806</v>
      </c>
      <c r="G210" s="323">
        <v>0.27669164406595526</v>
      </c>
      <c r="H210" s="323">
        <v>-3.3490809814882283E-3</v>
      </c>
      <c r="I210" s="324">
        <v>2.787125057172732</v>
      </c>
      <c r="J210" s="324">
        <v>0.50225113568925073</v>
      </c>
      <c r="K210" s="316">
        <v>0.21981568915765745</v>
      </c>
      <c r="L210" s="317">
        <v>1207861.641281032</v>
      </c>
      <c r="M210" s="317">
        <v>314771.14215713972</v>
      </c>
      <c r="N210" s="316">
        <v>0.3524515628213773</v>
      </c>
      <c r="O210" s="312">
        <v>1121224.1266313791</v>
      </c>
      <c r="P210" s="312">
        <v>140405.46057379525</v>
      </c>
      <c r="Q210" s="316">
        <v>0.14315129333555326</v>
      </c>
    </row>
    <row r="211" spans="1:17">
      <c r="A211" s="343"/>
      <c r="B211" s="343" t="s">
        <v>134</v>
      </c>
      <c r="C211" s="160" t="s">
        <v>82</v>
      </c>
      <c r="D211" s="312">
        <v>139348890.87269124</v>
      </c>
      <c r="E211" s="312">
        <v>5558144.4382085949</v>
      </c>
      <c r="F211" s="313">
        <v>4.1543564008220998E-2</v>
      </c>
      <c r="G211" s="321">
        <v>7.7050984578374937</v>
      </c>
      <c r="H211" s="321">
        <v>-0.50967334935892872</v>
      </c>
      <c r="I211" s="322">
        <v>2.5820907473928316</v>
      </c>
      <c r="J211" s="322">
        <v>9.2974247415737565E-2</v>
      </c>
      <c r="K211" s="313">
        <v>3.7352308506489414E-2</v>
      </c>
      <c r="L211" s="314">
        <v>359811481.78182948</v>
      </c>
      <c r="M211" s="314">
        <v>26790727.287507176</v>
      </c>
      <c r="N211" s="313">
        <v>8.0447620534004685E-2</v>
      </c>
      <c r="O211" s="312">
        <v>131404986.36071283</v>
      </c>
      <c r="P211" s="312">
        <v>3161961.5350048989</v>
      </c>
      <c r="Q211" s="313">
        <v>2.4656011812745734E-2</v>
      </c>
    </row>
    <row r="212" spans="1:17">
      <c r="A212" s="343"/>
      <c r="B212" s="343"/>
      <c r="C212" s="160" t="s">
        <v>118</v>
      </c>
      <c r="D212" s="312">
        <v>400538562.24524617</v>
      </c>
      <c r="E212" s="312">
        <v>-5656463.2538539171</v>
      </c>
      <c r="F212" s="316">
        <v>-1.3925486278183012E-2</v>
      </c>
      <c r="G212" s="323">
        <v>22.147209345783939</v>
      </c>
      <c r="H212" s="323">
        <v>-2.7932258683021907</v>
      </c>
      <c r="I212" s="324">
        <v>2.2987371670390768</v>
      </c>
      <c r="J212" s="324">
        <v>7.0810445730011828E-2</v>
      </c>
      <c r="K212" s="316">
        <v>3.1783112547079495E-2</v>
      </c>
      <c r="L212" s="317">
        <v>920732879.86554217</v>
      </c>
      <c r="M212" s="317">
        <v>15760128.493280053</v>
      </c>
      <c r="N212" s="316">
        <v>1.7415030971244236E-2</v>
      </c>
      <c r="O212" s="312">
        <v>214897822.6211578</v>
      </c>
      <c r="P212" s="312">
        <v>9293869.513022691</v>
      </c>
      <c r="Q212" s="316">
        <v>4.5202776369453773E-2</v>
      </c>
    </row>
    <row r="213" spans="1:17">
      <c r="A213" s="343"/>
      <c r="B213" s="343"/>
      <c r="C213" s="160" t="s">
        <v>84</v>
      </c>
      <c r="D213" s="312">
        <v>234531311.09843105</v>
      </c>
      <c r="E213" s="312">
        <v>30390202.940425754</v>
      </c>
      <c r="F213" s="313">
        <v>0.14886860963301779</v>
      </c>
      <c r="G213" s="321">
        <v>12.968074823861182</v>
      </c>
      <c r="H213" s="321">
        <v>0.43378030292111625</v>
      </c>
      <c r="I213" s="322">
        <v>2.5453836789374451</v>
      </c>
      <c r="J213" s="322">
        <v>8.0784511076952725E-2</v>
      </c>
      <c r="K213" s="313">
        <v>3.2777951129100397E-2</v>
      </c>
      <c r="L213" s="314">
        <v>596972171.46974683</v>
      </c>
      <c r="M213" s="314">
        <v>93846166.177408159</v>
      </c>
      <c r="N213" s="313">
        <v>0.18652616877332617</v>
      </c>
      <c r="O213" s="312">
        <v>177257894.94167948</v>
      </c>
      <c r="P213" s="312">
        <v>19346037.382191539</v>
      </c>
      <c r="Q213" s="313">
        <v>0.12251161933741153</v>
      </c>
    </row>
    <row r="214" spans="1:17">
      <c r="A214" s="343"/>
      <c r="B214" s="343"/>
      <c r="C214" s="160" t="s">
        <v>119</v>
      </c>
      <c r="D214" s="312">
        <v>42949147.426723398</v>
      </c>
      <c r="E214" s="312">
        <v>-9413933.3134759292</v>
      </c>
      <c r="F214" s="316">
        <v>-0.17978188411379734</v>
      </c>
      <c r="G214" s="323">
        <v>2.3748119380829231</v>
      </c>
      <c r="H214" s="323">
        <v>-0.84028903762756313</v>
      </c>
      <c r="I214" s="324">
        <v>2.2540436371198336</v>
      </c>
      <c r="J214" s="324">
        <v>0.28297973926745157</v>
      </c>
      <c r="K214" s="316">
        <v>0.14356700438569173</v>
      </c>
      <c r="L214" s="317">
        <v>96809252.476927549</v>
      </c>
      <c r="M214" s="317">
        <v>-6401725.5504087359</v>
      </c>
      <c r="N214" s="316">
        <v>-6.2025626273139137E-2</v>
      </c>
      <c r="O214" s="312">
        <v>26296464.314858437</v>
      </c>
      <c r="P214" s="312">
        <v>219209.23878199607</v>
      </c>
      <c r="Q214" s="316">
        <v>8.4061469714694411E-3</v>
      </c>
    </row>
    <row r="215" spans="1:17">
      <c r="A215" s="343"/>
      <c r="B215" s="343"/>
      <c r="C215" s="160" t="s">
        <v>86</v>
      </c>
      <c r="D215" s="312">
        <v>306644412.90237254</v>
      </c>
      <c r="E215" s="312">
        <v>65872143.712813914</v>
      </c>
      <c r="F215" s="313">
        <v>0.27358692068044244</v>
      </c>
      <c r="G215" s="321">
        <v>16.955466083451885</v>
      </c>
      <c r="H215" s="321">
        <v>2.1720128058242967</v>
      </c>
      <c r="I215" s="322">
        <v>2.2727826445267687</v>
      </c>
      <c r="J215" s="322">
        <v>3.1441612102190319E-2</v>
      </c>
      <c r="K215" s="313">
        <v>1.4028035737238187E-2</v>
      </c>
      <c r="L215" s="314">
        <v>696936099.68561268</v>
      </c>
      <c r="M215" s="314">
        <v>157283333.28107882</v>
      </c>
      <c r="N215" s="313">
        <v>0.29145284351822681</v>
      </c>
      <c r="O215" s="312">
        <v>155237319.25254723</v>
      </c>
      <c r="P215" s="312">
        <v>27164357.22544682</v>
      </c>
      <c r="Q215" s="313">
        <v>0.21210064009996743</v>
      </c>
    </row>
    <row r="216" spans="1:17">
      <c r="A216" s="343"/>
      <c r="B216" s="343"/>
      <c r="C216" s="160" t="s">
        <v>87</v>
      </c>
      <c r="D216" s="312">
        <v>47497033.107741624</v>
      </c>
      <c r="E216" s="312">
        <v>3942535.5248959437</v>
      </c>
      <c r="F216" s="316">
        <v>9.0519595993428376E-2</v>
      </c>
      <c r="G216" s="323">
        <v>2.6262807996417057</v>
      </c>
      <c r="H216" s="323">
        <v>-4.7971855009379283E-2</v>
      </c>
      <c r="I216" s="324">
        <v>2.5207280987535103</v>
      </c>
      <c r="J216" s="324">
        <v>0.16383114150145506</v>
      </c>
      <c r="K216" s="316">
        <v>6.9511372144359027E-2</v>
      </c>
      <c r="L216" s="317">
        <v>119727105.96211007</v>
      </c>
      <c r="M216" s="317">
        <v>17073643.134459093</v>
      </c>
      <c r="N216" s="316">
        <v>0.1663231094612436</v>
      </c>
      <c r="O216" s="312">
        <v>65747664.338650115</v>
      </c>
      <c r="P216" s="312">
        <v>6638777.7272429839</v>
      </c>
      <c r="Q216" s="316">
        <v>0.11231437619333874</v>
      </c>
    </row>
    <row r="217" spans="1:17">
      <c r="A217" s="343"/>
      <c r="B217" s="343"/>
      <c r="C217" s="160" t="s">
        <v>120</v>
      </c>
      <c r="D217" s="312">
        <v>3047638.725877203</v>
      </c>
      <c r="E217" s="312">
        <v>259226.43704517325</v>
      </c>
      <c r="F217" s="313">
        <v>9.2965605582578437E-2</v>
      </c>
      <c r="G217" s="321">
        <v>0.1685148428504944</v>
      </c>
      <c r="H217" s="321">
        <v>-2.6940880179387172E-3</v>
      </c>
      <c r="I217" s="322">
        <v>3.4224198756887207</v>
      </c>
      <c r="J217" s="322">
        <v>0.15679230899202912</v>
      </c>
      <c r="K217" s="313">
        <v>4.8012918126677434E-2</v>
      </c>
      <c r="L217" s="314">
        <v>10430299.349360788</v>
      </c>
      <c r="M217" s="314">
        <v>1324383.3116350938</v>
      </c>
      <c r="N217" s="313">
        <v>0.14544207371868909</v>
      </c>
      <c r="O217" s="312">
        <v>6232224.7916843109</v>
      </c>
      <c r="P217" s="312">
        <v>642619.55397577584</v>
      </c>
      <c r="Q217" s="313">
        <v>0.11496689419863547</v>
      </c>
    </row>
    <row r="218" spans="1:17">
      <c r="A218" s="343"/>
      <c r="B218" s="343"/>
      <c r="C218" s="160" t="s">
        <v>89</v>
      </c>
      <c r="D218" s="312">
        <v>24472478.367391799</v>
      </c>
      <c r="E218" s="312">
        <v>-1898661.912508674</v>
      </c>
      <c r="F218" s="316">
        <v>-7.1997717670016489E-2</v>
      </c>
      <c r="G218" s="323">
        <v>1.3531708372212483</v>
      </c>
      <c r="H218" s="323">
        <v>-0.26602111340467594</v>
      </c>
      <c r="I218" s="324">
        <v>2.6440656717931081</v>
      </c>
      <c r="J218" s="324">
        <v>0.12325973037121329</v>
      </c>
      <c r="K218" s="316">
        <v>4.8896953290139808E-2</v>
      </c>
      <c r="L218" s="317">
        <v>64706839.954920098</v>
      </c>
      <c r="M218" s="317">
        <v>-1769687.1447232664</v>
      </c>
      <c r="N218" s="316">
        <v>-2.6621233417784253E-2</v>
      </c>
      <c r="O218" s="312">
        <v>33596689.524757855</v>
      </c>
      <c r="P218" s="312">
        <v>-1171992.2463028207</v>
      </c>
      <c r="Q218" s="316">
        <v>-3.3708273843108871E-2</v>
      </c>
    </row>
    <row r="219" spans="1:17">
      <c r="A219" s="343"/>
      <c r="B219" s="343"/>
      <c r="C219" s="160" t="s">
        <v>121</v>
      </c>
      <c r="D219" s="312">
        <v>13030524.825244565</v>
      </c>
      <c r="E219" s="312">
        <v>-1140462.0657461938</v>
      </c>
      <c r="F219" s="313">
        <v>-8.0478662108652815E-2</v>
      </c>
      <c r="G219" s="321">
        <v>0.72050431192546471</v>
      </c>
      <c r="H219" s="321">
        <v>-0.14959639903265565</v>
      </c>
      <c r="I219" s="322">
        <v>2.4164344049164441</v>
      </c>
      <c r="J219" s="322">
        <v>2.2664225291218365E-2</v>
      </c>
      <c r="K219" s="313">
        <v>9.4680038560622098E-3</v>
      </c>
      <c r="L219" s="314">
        <v>31487408.501838803</v>
      </c>
      <c r="M219" s="314">
        <v>-2434677.333674863</v>
      </c>
      <c r="N219" s="313">
        <v>-7.1772630535765991E-2</v>
      </c>
      <c r="O219" s="312">
        <v>6085142.3520324826</v>
      </c>
      <c r="P219" s="312">
        <v>-392999.12110994011</v>
      </c>
      <c r="Q219" s="313">
        <v>-6.0665411945581324E-2</v>
      </c>
    </row>
    <row r="220" spans="1:17">
      <c r="A220" s="343"/>
      <c r="B220" s="343"/>
      <c r="C220" s="160" t="s">
        <v>91</v>
      </c>
      <c r="D220" s="312">
        <v>5142031.1586716948</v>
      </c>
      <c r="E220" s="312">
        <v>-468296.32917355653</v>
      </c>
      <c r="F220" s="316">
        <v>-8.3470408846563482E-2</v>
      </c>
      <c r="G220" s="323">
        <v>0.28432128955393127</v>
      </c>
      <c r="H220" s="323">
        <v>-6.0153655870335332E-2</v>
      </c>
      <c r="I220" s="324">
        <v>3.5044512720548768</v>
      </c>
      <c r="J220" s="324">
        <v>0.12928218743055719</v>
      </c>
      <c r="K220" s="316">
        <v>3.8303914319287272E-2</v>
      </c>
      <c r="L220" s="317">
        <v>18019997.634952832</v>
      </c>
      <c r="M220" s="317">
        <v>-915806.25664048269</v>
      </c>
      <c r="N220" s="316">
        <v>-4.8363737915930856E-2</v>
      </c>
      <c r="O220" s="312">
        <v>11940195.865731785</v>
      </c>
      <c r="P220" s="312">
        <v>-236378.28972376324</v>
      </c>
      <c r="Q220" s="316">
        <v>-1.9412544670280446E-2</v>
      </c>
    </row>
    <row r="221" spans="1:17">
      <c r="A221" s="343"/>
      <c r="B221" s="343"/>
      <c r="C221" s="160" t="s">
        <v>122</v>
      </c>
      <c r="D221" s="312">
        <v>2328026.0492849159</v>
      </c>
      <c r="E221" s="312">
        <v>-278464.01201164955</v>
      </c>
      <c r="F221" s="313">
        <v>-0.10683486430526851</v>
      </c>
      <c r="G221" s="321">
        <v>0.12872488478245961</v>
      </c>
      <c r="H221" s="321">
        <v>-3.1313994152729119E-2</v>
      </c>
      <c r="I221" s="322">
        <v>2.9617093374089505</v>
      </c>
      <c r="J221" s="322">
        <v>1.2212854940952589E-2</v>
      </c>
      <c r="K221" s="313">
        <v>4.1406575710622494E-3</v>
      </c>
      <c r="L221" s="314">
        <v>6894936.4878984047</v>
      </c>
      <c r="M221" s="314">
        <v>-792896.77948361076</v>
      </c>
      <c r="N221" s="313">
        <v>-0.10313657332394524</v>
      </c>
      <c r="O221" s="312">
        <v>3939674.0774210207</v>
      </c>
      <c r="P221" s="312">
        <v>-51913.748653849587</v>
      </c>
      <c r="Q221" s="313">
        <v>-1.3005788903033857E-2</v>
      </c>
    </row>
    <row r="222" spans="1:17">
      <c r="A222" s="343"/>
      <c r="B222" s="343"/>
      <c r="C222" s="160" t="s">
        <v>93</v>
      </c>
      <c r="D222" s="312">
        <v>13977755.546507936</v>
      </c>
      <c r="E222" s="312">
        <v>-977822.02650358714</v>
      </c>
      <c r="F222" s="316">
        <v>-6.5381762872745303E-2</v>
      </c>
      <c r="G222" s="323">
        <v>0.77288008559624755</v>
      </c>
      <c r="H222" s="323">
        <v>-0.14539461038414347</v>
      </c>
      <c r="I222" s="324">
        <v>2.3791831638917587</v>
      </c>
      <c r="J222" s="324">
        <v>0.16016028911744362</v>
      </c>
      <c r="K222" s="316">
        <v>7.2176042409536983E-2</v>
      </c>
      <c r="L222" s="317">
        <v>33255640.665246326</v>
      </c>
      <c r="M222" s="317">
        <v>68871.925272021443</v>
      </c>
      <c r="N222" s="316">
        <v>2.0752826468779847E-3</v>
      </c>
      <c r="O222" s="312">
        <v>12620593.048428759</v>
      </c>
      <c r="P222" s="312">
        <v>-1669456.3870302066</v>
      </c>
      <c r="Q222" s="316">
        <v>-0.11682649486765664</v>
      </c>
    </row>
    <row r="223" spans="1:17">
      <c r="A223" s="343"/>
      <c r="B223" s="343"/>
      <c r="C223" s="160" t="s">
        <v>123</v>
      </c>
      <c r="D223" s="312">
        <v>5100517.2357397759</v>
      </c>
      <c r="E223" s="312">
        <v>-42154.528781206347</v>
      </c>
      <c r="F223" s="313">
        <v>-8.1970093973385959E-3</v>
      </c>
      <c r="G223" s="321">
        <v>0.28202583631021838</v>
      </c>
      <c r="H223" s="321">
        <v>-3.3734977876881289E-2</v>
      </c>
      <c r="I223" s="322">
        <v>2.4298993247514891</v>
      </c>
      <c r="J223" s="322">
        <v>0.19303907209660309</v>
      </c>
      <c r="K223" s="313">
        <v>8.6299120326130685E-2</v>
      </c>
      <c r="L223" s="314">
        <v>12393743.387007413</v>
      </c>
      <c r="M223" s="314">
        <v>890305.32449986041</v>
      </c>
      <c r="N223" s="313">
        <v>7.7394716228496738E-2</v>
      </c>
      <c r="O223" s="312">
        <v>12920270.454699919</v>
      </c>
      <c r="P223" s="312">
        <v>751098.01374036074</v>
      </c>
      <c r="Q223" s="313">
        <v>6.1721371554591557E-2</v>
      </c>
    </row>
    <row r="224" spans="1:17">
      <c r="A224" s="343"/>
      <c r="B224" s="343" t="s">
        <v>135</v>
      </c>
      <c r="C224" s="160" t="s">
        <v>82</v>
      </c>
      <c r="D224" s="312">
        <v>22256731.361095197</v>
      </c>
      <c r="E224" s="312">
        <v>259210.79476368055</v>
      </c>
      <c r="F224" s="316">
        <v>1.1783636886805221E-2</v>
      </c>
      <c r="G224" s="323">
        <v>7.2416914386791671</v>
      </c>
      <c r="H224" s="323">
        <v>-0.76895988390253933</v>
      </c>
      <c r="I224" s="324">
        <v>2.6099591492375875</v>
      </c>
      <c r="J224" s="324">
        <v>0.11071753734825496</v>
      </c>
      <c r="K224" s="316">
        <v>4.4300453714259606E-2</v>
      </c>
      <c r="L224" s="317">
        <v>58089159.648013555</v>
      </c>
      <c r="M224" s="317">
        <v>3112040.8902464285</v>
      </c>
      <c r="N224" s="316">
        <v>5.6606111061554346E-2</v>
      </c>
      <c r="O224" s="312">
        <v>20357691.793486893</v>
      </c>
      <c r="P224" s="312">
        <v>-344154.69226813316</v>
      </c>
      <c r="Q224" s="316">
        <v>-1.6624347615800675E-2</v>
      </c>
    </row>
    <row r="225" spans="1:18">
      <c r="A225" s="343"/>
      <c r="B225" s="343"/>
      <c r="C225" s="160" t="s">
        <v>118</v>
      </c>
      <c r="D225" s="312">
        <v>64189335.690794408</v>
      </c>
      <c r="E225" s="312">
        <v>2238914.2968084216</v>
      </c>
      <c r="F225" s="313">
        <v>3.6140420782121922E-2</v>
      </c>
      <c r="G225" s="321">
        <v>20.88533824598651</v>
      </c>
      <c r="H225" s="321">
        <v>-1.6746236177967937</v>
      </c>
      <c r="I225" s="322">
        <v>2.3587373294398342</v>
      </c>
      <c r="J225" s="322">
        <v>8.4295289336961066E-2</v>
      </c>
      <c r="K225" s="313">
        <v>3.7061964143587665E-2</v>
      </c>
      <c r="L225" s="314">
        <v>151405782.24582145</v>
      </c>
      <c r="M225" s="314">
        <v>10503139.425251275</v>
      </c>
      <c r="N225" s="313">
        <v>7.4541819904870785E-2</v>
      </c>
      <c r="O225" s="312">
        <v>35444028.347964883</v>
      </c>
      <c r="P225" s="312">
        <v>3077799.1808180772</v>
      </c>
      <c r="Q225" s="313">
        <v>9.5092918143896213E-2</v>
      </c>
    </row>
    <row r="226" spans="1:18">
      <c r="A226" s="343"/>
      <c r="B226" s="343"/>
      <c r="C226" s="160" t="s">
        <v>84</v>
      </c>
      <c r="D226" s="312">
        <v>39924790.09351293</v>
      </c>
      <c r="E226" s="312">
        <v>5190491.0878018141</v>
      </c>
      <c r="F226" s="316">
        <v>0.14943416842667182</v>
      </c>
      <c r="G226" s="323">
        <v>12.990362597296874</v>
      </c>
      <c r="H226" s="323">
        <v>0.34146621690583245</v>
      </c>
      <c r="I226" s="324">
        <v>2.5873398152325473</v>
      </c>
      <c r="J226" s="324">
        <v>0.11435913872781978</v>
      </c>
      <c r="K226" s="316">
        <v>4.6243442099779444E-2</v>
      </c>
      <c r="L226" s="317">
        <v>103298999.02374798</v>
      </c>
      <c r="M226" s="317">
        <v>17401748.770687014</v>
      </c>
      <c r="N226" s="316">
        <v>0.20258796084181868</v>
      </c>
      <c r="O226" s="312">
        <v>29704761.073792577</v>
      </c>
      <c r="P226" s="312">
        <v>3203037.7574236207</v>
      </c>
      <c r="Q226" s="316">
        <v>0.12086148961661086</v>
      </c>
    </row>
    <row r="227" spans="1:18">
      <c r="A227" s="343"/>
      <c r="B227" s="343"/>
      <c r="C227" s="160" t="s">
        <v>119</v>
      </c>
      <c r="D227" s="312">
        <v>6641697.1274709133</v>
      </c>
      <c r="E227" s="312">
        <v>-4982920.6587963114</v>
      </c>
      <c r="F227" s="313">
        <v>-0.42865242973260581</v>
      </c>
      <c r="G227" s="321">
        <v>2.1610145913150558</v>
      </c>
      <c r="H227" s="321">
        <v>-2.0722243122818846</v>
      </c>
      <c r="I227" s="322">
        <v>2.3786739847433496</v>
      </c>
      <c r="J227" s="322">
        <v>0.76550792930368217</v>
      </c>
      <c r="K227" s="313">
        <v>0.47453758819332675</v>
      </c>
      <c r="L227" s="314">
        <v>15798432.171659697</v>
      </c>
      <c r="M227" s="314">
        <v>-2954006.6486067995</v>
      </c>
      <c r="N227" s="313">
        <v>-0.15752653171779921</v>
      </c>
      <c r="O227" s="312">
        <v>4282088.1343737841</v>
      </c>
      <c r="P227" s="312">
        <v>-81255.345588917844</v>
      </c>
      <c r="Q227" s="313">
        <v>-1.8622266608635731E-2</v>
      </c>
    </row>
    <row r="228" spans="1:18">
      <c r="A228" s="343"/>
      <c r="B228" s="343"/>
      <c r="C228" s="160" t="s">
        <v>86</v>
      </c>
      <c r="D228" s="312">
        <v>53823631.985315405</v>
      </c>
      <c r="E228" s="312">
        <v>12218706.902472168</v>
      </c>
      <c r="F228" s="316">
        <v>0.29368414624332151</v>
      </c>
      <c r="G228" s="323">
        <v>17.512640496169286</v>
      </c>
      <c r="H228" s="323">
        <v>2.3617262312725735</v>
      </c>
      <c r="I228" s="324">
        <v>2.3253269365963081</v>
      </c>
      <c r="J228" s="324">
        <v>8.90165318717826E-2</v>
      </c>
      <c r="K228" s="316">
        <v>3.9805087739037681E-2</v>
      </c>
      <c r="L228" s="317">
        <v>125157541.28090052</v>
      </c>
      <c r="M228" s="317">
        <v>32116014.430353805</v>
      </c>
      <c r="N228" s="316">
        <v>0.3451793571911389</v>
      </c>
      <c r="O228" s="312">
        <v>26846247.788685501</v>
      </c>
      <c r="P228" s="312">
        <v>4976099.2271238044</v>
      </c>
      <c r="Q228" s="316">
        <v>0.22752928326557617</v>
      </c>
    </row>
    <row r="229" spans="1:18">
      <c r="A229" s="343"/>
      <c r="B229" s="343"/>
      <c r="C229" s="160" t="s">
        <v>87</v>
      </c>
      <c r="D229" s="312">
        <v>7821474.0694933077</v>
      </c>
      <c r="E229" s="312">
        <v>899025.23396163248</v>
      </c>
      <c r="F229" s="313">
        <v>0.12987098284455334</v>
      </c>
      <c r="G229" s="321">
        <v>2.5448796091374328</v>
      </c>
      <c r="H229" s="321">
        <v>2.3989868284977511E-2</v>
      </c>
      <c r="I229" s="322">
        <v>2.6581548397320862</v>
      </c>
      <c r="J229" s="322">
        <v>0.28844537393260561</v>
      </c>
      <c r="K229" s="313">
        <v>0.12172183050097721</v>
      </c>
      <c r="L229" s="314">
        <v>20790689.151662651</v>
      </c>
      <c r="M229" s="314">
        <v>4386496.6195906494</v>
      </c>
      <c r="N229" s="313">
        <v>0.26740094710633061</v>
      </c>
      <c r="O229" s="312">
        <v>10986232.129070282</v>
      </c>
      <c r="P229" s="312">
        <v>1669996.9267117288</v>
      </c>
      <c r="Q229" s="313">
        <v>0.17925663000532044</v>
      </c>
    </row>
    <row r="230" spans="1:18">
      <c r="A230" s="343"/>
      <c r="B230" s="343"/>
      <c r="C230" s="160" t="s">
        <v>120</v>
      </c>
      <c r="D230" s="312">
        <v>523476.87697605457</v>
      </c>
      <c r="E230" s="312">
        <v>79069.531753871532</v>
      </c>
      <c r="F230" s="316">
        <v>0.17792129811522453</v>
      </c>
      <c r="G230" s="323">
        <v>0.17032411259500699</v>
      </c>
      <c r="H230" s="323">
        <v>8.4880421599652922E-3</v>
      </c>
      <c r="I230" s="324">
        <v>3.6426244381866733</v>
      </c>
      <c r="J230" s="324">
        <v>0.37785999674831139</v>
      </c>
      <c r="K230" s="316">
        <v>0.11573882389561836</v>
      </c>
      <c r="L230" s="317">
        <v>1906829.6648986151</v>
      </c>
      <c r="M230" s="317">
        <v>455944.36670320947</v>
      </c>
      <c r="N230" s="316">
        <v>0.31425252380068075</v>
      </c>
      <c r="O230" s="312">
        <v>1076441.0392824411</v>
      </c>
      <c r="P230" s="312">
        <v>188461.90564320609</v>
      </c>
      <c r="Q230" s="316">
        <v>0.21223686289882315</v>
      </c>
    </row>
    <row r="231" spans="1:18">
      <c r="A231" s="343"/>
      <c r="B231" s="343"/>
      <c r="C231" s="160" t="s">
        <v>89</v>
      </c>
      <c r="D231" s="312">
        <v>3587697.7672005892</v>
      </c>
      <c r="E231" s="312">
        <v>-509367.64276992716</v>
      </c>
      <c r="F231" s="313">
        <v>-0.12432499650367865</v>
      </c>
      <c r="G231" s="321">
        <v>1.1673322458624673</v>
      </c>
      <c r="H231" s="321">
        <v>-0.32466146979825328</v>
      </c>
      <c r="I231" s="322">
        <v>2.7427318192339509</v>
      </c>
      <c r="J231" s="322">
        <v>0.22415199867006974</v>
      </c>
      <c r="K231" s="313">
        <v>8.8999362593115944E-2</v>
      </c>
      <c r="L231" s="314">
        <v>9840092.8238956556</v>
      </c>
      <c r="M231" s="314">
        <v>-478693.44118637219</v>
      </c>
      <c r="N231" s="313">
        <v>-4.6390479353781523E-2</v>
      </c>
      <c r="O231" s="312">
        <v>5129760.6071624756</v>
      </c>
      <c r="P231" s="312">
        <v>-333746.09272716008</v>
      </c>
      <c r="Q231" s="313">
        <v>-6.1086425085541095E-2</v>
      </c>
    </row>
    <row r="232" spans="1:18">
      <c r="A232" s="343"/>
      <c r="B232" s="343"/>
      <c r="C232" s="160" t="s">
        <v>121</v>
      </c>
      <c r="D232" s="312">
        <v>2013573.2137247403</v>
      </c>
      <c r="E232" s="312">
        <v>-278287.4362030779</v>
      </c>
      <c r="F232" s="316">
        <v>-0.12142423938900583</v>
      </c>
      <c r="G232" s="323">
        <v>0.65515801338524227</v>
      </c>
      <c r="H232" s="323">
        <v>-0.17944952754903998</v>
      </c>
      <c r="I232" s="324">
        <v>2.5916458119420533</v>
      </c>
      <c r="J232" s="324">
        <v>0.24631617760397972</v>
      </c>
      <c r="K232" s="316">
        <v>0.10502411857064943</v>
      </c>
      <c r="L232" s="317">
        <v>5218468.586388424</v>
      </c>
      <c r="M232" s="317">
        <v>-156700.11366060562</v>
      </c>
      <c r="N232" s="316">
        <v>-2.915259453329833E-2</v>
      </c>
      <c r="O232" s="312">
        <v>1294045.7888685465</v>
      </c>
      <c r="P232" s="312">
        <v>281077.37668259162</v>
      </c>
      <c r="Q232" s="316">
        <v>0.27747891573048683</v>
      </c>
    </row>
    <row r="233" spans="1:18">
      <c r="A233" s="343"/>
      <c r="B233" s="343"/>
      <c r="C233" s="160" t="s">
        <v>91</v>
      </c>
      <c r="D233" s="312">
        <v>880408.02554163197</v>
      </c>
      <c r="E233" s="312">
        <v>3309.4903390281834</v>
      </c>
      <c r="F233" s="313">
        <v>3.7732252491605332E-3</v>
      </c>
      <c r="G233" s="321">
        <v>0.28645910118922047</v>
      </c>
      <c r="H233" s="321">
        <v>-3.2946466355019799E-2</v>
      </c>
      <c r="I233" s="322">
        <v>3.4754558979607566</v>
      </c>
      <c r="J233" s="322">
        <v>5.2151288016335062E-2</v>
      </c>
      <c r="K233" s="313">
        <v>1.523419442863478E-2</v>
      </c>
      <c r="L233" s="314">
        <v>3059819.2649806491</v>
      </c>
      <c r="M233" s="314">
        <v>57243.806046076119</v>
      </c>
      <c r="N233" s="313">
        <v>1.9064901724864022E-2</v>
      </c>
      <c r="O233" s="312">
        <v>1987648.4283770323</v>
      </c>
      <c r="P233" s="312">
        <v>82288.473372534616</v>
      </c>
      <c r="Q233" s="313">
        <v>4.3187888543789812E-2</v>
      </c>
    </row>
    <row r="234" spans="1:18">
      <c r="A234" s="343"/>
      <c r="B234" s="343"/>
      <c r="C234" s="160" t="s">
        <v>122</v>
      </c>
      <c r="D234" s="312">
        <v>364261.5402568779</v>
      </c>
      <c r="E234" s="312">
        <v>-6691.8631344417809</v>
      </c>
      <c r="F234" s="316">
        <v>-1.8039632668857112E-2</v>
      </c>
      <c r="G234" s="323">
        <v>0.11852008431612379</v>
      </c>
      <c r="H234" s="323">
        <v>-1.6566884350746491E-2</v>
      </c>
      <c r="I234" s="324">
        <v>3.0526151761324067</v>
      </c>
      <c r="J234" s="324">
        <v>0.13078335073843395</v>
      </c>
      <c r="K234" s="316">
        <v>4.4760738657776591E-2</v>
      </c>
      <c r="L234" s="317">
        <v>1111950.3058695111</v>
      </c>
      <c r="M234" s="317">
        <v>28086.846102544805</v>
      </c>
      <c r="N234" s="316">
        <v>2.5913638705546506E-2</v>
      </c>
      <c r="O234" s="312">
        <v>668029.02502441406</v>
      </c>
      <c r="P234" s="312">
        <v>78498.283145290101</v>
      </c>
      <c r="Q234" s="316">
        <v>0.13315384180827877</v>
      </c>
    </row>
    <row r="235" spans="1:18">
      <c r="A235" s="343"/>
      <c r="B235" s="343"/>
      <c r="C235" s="160" t="s">
        <v>93</v>
      </c>
      <c r="D235" s="312">
        <v>1972369.1155181031</v>
      </c>
      <c r="E235" s="312">
        <v>-377046.72613795963</v>
      </c>
      <c r="F235" s="313">
        <v>-0.16048530849787149</v>
      </c>
      <c r="G235" s="321">
        <v>0.64175140122910679</v>
      </c>
      <c r="H235" s="321">
        <v>-0.21381552789390501</v>
      </c>
      <c r="I235" s="322">
        <v>2.5590284453991012</v>
      </c>
      <c r="J235" s="322">
        <v>0.36297438003184057</v>
      </c>
      <c r="K235" s="313">
        <v>0.16528481049538185</v>
      </c>
      <c r="L235" s="314">
        <v>5047348.6714374917</v>
      </c>
      <c r="M235" s="314">
        <v>-112095.53886954952</v>
      </c>
      <c r="N235" s="313">
        <v>-2.1726281804853292E-2</v>
      </c>
      <c r="O235" s="312">
        <v>1813354.7678192854</v>
      </c>
      <c r="P235" s="312">
        <v>-312305.41774377692</v>
      </c>
      <c r="Q235" s="313">
        <v>-0.14692161045536584</v>
      </c>
    </row>
    <row r="236" spans="1:18">
      <c r="A236" s="343"/>
      <c r="B236" s="343"/>
      <c r="C236" s="160" t="s">
        <v>123</v>
      </c>
      <c r="D236" s="312">
        <v>843588.12487052102</v>
      </c>
      <c r="E236" s="312">
        <v>74727.252862045658</v>
      </c>
      <c r="F236" s="316">
        <v>9.7192165166160152E-2</v>
      </c>
      <c r="G236" s="323">
        <v>0.27447897907977692</v>
      </c>
      <c r="H236" s="323">
        <v>-5.5105925932615873E-3</v>
      </c>
      <c r="I236" s="324">
        <v>2.7600688361190797</v>
      </c>
      <c r="J236" s="324">
        <v>0.48141836295700235</v>
      </c>
      <c r="K236" s="316">
        <v>0.21127345708661466</v>
      </c>
      <c r="L236" s="317">
        <v>2328361.2939752559</v>
      </c>
      <c r="M236" s="317">
        <v>576396.10417733598</v>
      </c>
      <c r="N236" s="316">
        <v>0.32899974698916262</v>
      </c>
      <c r="O236" s="312">
        <v>2189050.8037165403</v>
      </c>
      <c r="P236" s="312">
        <v>261793.49685721658</v>
      </c>
      <c r="Q236" s="316">
        <v>0.13583733522527808</v>
      </c>
      <c r="R236" s="230"/>
    </row>
  </sheetData>
  <mergeCells count="32">
    <mergeCell ref="L1:N1"/>
    <mergeCell ref="O1:Q1"/>
    <mergeCell ref="A3:A41"/>
    <mergeCell ref="B3:B15"/>
    <mergeCell ref="B16:B28"/>
    <mergeCell ref="B29:B41"/>
    <mergeCell ref="A1:A2"/>
    <mergeCell ref="B1:B2"/>
    <mergeCell ref="C1:C2"/>
    <mergeCell ref="D1:F1"/>
    <mergeCell ref="G1:H1"/>
    <mergeCell ref="I1:K1"/>
    <mergeCell ref="A42:A80"/>
    <mergeCell ref="B42:B54"/>
    <mergeCell ref="B55:B67"/>
    <mergeCell ref="B68:B80"/>
    <mergeCell ref="A81:A119"/>
    <mergeCell ref="B81:B93"/>
    <mergeCell ref="B94:B106"/>
    <mergeCell ref="B107:B119"/>
    <mergeCell ref="A198:A236"/>
    <mergeCell ref="B198:B210"/>
    <mergeCell ref="B211:B223"/>
    <mergeCell ref="B224:B236"/>
    <mergeCell ref="A120:A158"/>
    <mergeCell ref="B120:B132"/>
    <mergeCell ref="B133:B145"/>
    <mergeCell ref="B146:B158"/>
    <mergeCell ref="A159:A197"/>
    <mergeCell ref="B159:B171"/>
    <mergeCell ref="B172:B184"/>
    <mergeCell ref="B185:B19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CCFF66"/>
  </sheetPr>
  <dimension ref="A1:R74"/>
  <sheetViews>
    <sheetView topLeftCell="L57" zoomScale="90" zoomScaleNormal="90" workbookViewId="0">
      <selection activeCell="M4" sqref="M4:S210"/>
    </sheetView>
  </sheetViews>
  <sheetFormatPr defaultColWidth="9.26953125" defaultRowHeight="14.5"/>
  <cols>
    <col min="1" max="1" width="31.26953125" bestFit="1" customWidth="1"/>
    <col min="2" max="2" width="12.81640625" customWidth="1"/>
    <col min="3" max="3" width="20.26953125" bestFit="1" customWidth="1"/>
    <col min="4" max="4" width="13.54296875" bestFit="1" customWidth="1"/>
    <col min="5" max="5" width="11.54296875" bestFit="1" customWidth="1"/>
    <col min="6" max="6" width="9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1" max="11" width="9.1796875" bestFit="1" customWidth="1"/>
    <col min="12" max="12" width="14.81640625" bestFit="1" customWidth="1"/>
    <col min="13" max="13" width="12.81640625" bestFit="1" customWidth="1"/>
    <col min="14" max="14" width="9.1796875" bestFit="1" customWidth="1"/>
    <col min="15" max="15" width="13.54296875" bestFit="1" customWidth="1"/>
    <col min="16" max="16" width="11.81640625" bestFit="1" customWidth="1"/>
    <col min="17" max="17" width="9.1796875" bestFit="1" customWidth="1"/>
  </cols>
  <sheetData>
    <row r="1" spans="1:17">
      <c r="A1" s="345" t="s">
        <v>0</v>
      </c>
      <c r="B1" s="345" t="s">
        <v>1</v>
      </c>
      <c r="C1" s="345" t="s">
        <v>124</v>
      </c>
      <c r="D1" s="345" t="s">
        <v>3</v>
      </c>
      <c r="E1" s="345"/>
      <c r="F1" s="345"/>
      <c r="G1" s="345" t="s">
        <v>4</v>
      </c>
      <c r="H1" s="345"/>
      <c r="I1" s="345" t="s">
        <v>5</v>
      </c>
      <c r="J1" s="345"/>
      <c r="K1" s="345"/>
      <c r="L1" s="345" t="s">
        <v>6</v>
      </c>
      <c r="M1" s="345"/>
      <c r="N1" s="345"/>
      <c r="O1" s="345" t="s">
        <v>7</v>
      </c>
      <c r="P1" s="345"/>
      <c r="Q1" s="345"/>
    </row>
    <row r="2" spans="1:17" ht="29">
      <c r="A2" s="344"/>
      <c r="B2" s="344"/>
      <c r="C2" s="344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43" t="s">
        <v>299</v>
      </c>
      <c r="B3" s="343" t="s">
        <v>133</v>
      </c>
      <c r="C3" s="160" t="s">
        <v>96</v>
      </c>
      <c r="D3" s="312">
        <v>78765809.591674641</v>
      </c>
      <c r="E3" s="312">
        <v>8911790.9136170894</v>
      </c>
      <c r="F3" s="313">
        <v>0.12757735463566749</v>
      </c>
      <c r="G3" s="321">
        <v>22.81423778297097</v>
      </c>
      <c r="H3" s="321">
        <v>0.36598767477825689</v>
      </c>
      <c r="I3" s="322">
        <v>3.1142272213770221</v>
      </c>
      <c r="J3" s="322">
        <v>8.2018352860204757E-2</v>
      </c>
      <c r="K3" s="313">
        <v>2.7049044579941298E-2</v>
      </c>
      <c r="L3" s="314">
        <v>245294628.3441925</v>
      </c>
      <c r="M3" s="314">
        <v>33482653.407047004</v>
      </c>
      <c r="N3" s="313">
        <v>0.15807724476853996</v>
      </c>
      <c r="O3" s="312">
        <v>77975588.928370774</v>
      </c>
      <c r="P3" s="312">
        <v>9702213.7792575359</v>
      </c>
      <c r="Q3" s="313">
        <v>0.14210830734627233</v>
      </c>
    </row>
    <row r="4" spans="1:17">
      <c r="A4" s="343"/>
      <c r="B4" s="343"/>
      <c r="C4" s="160" t="s">
        <v>97</v>
      </c>
      <c r="D4" s="312">
        <v>6730793.4338285355</v>
      </c>
      <c r="E4" s="312">
        <v>989570.31998692825</v>
      </c>
      <c r="F4" s="316">
        <v>0.17236228245531118</v>
      </c>
      <c r="G4" s="323">
        <v>1.9495504796240244</v>
      </c>
      <c r="H4" s="323">
        <v>0.104554088214734</v>
      </c>
      <c r="I4" s="324">
        <v>3.5447634192628796</v>
      </c>
      <c r="J4" s="324">
        <v>0.10579371258866832</v>
      </c>
      <c r="K4" s="316">
        <v>3.0763199915180475E-2</v>
      </c>
      <c r="L4" s="317">
        <v>23859070.346850179</v>
      </c>
      <c r="M4" s="317">
        <v>4115177.9790911041</v>
      </c>
      <c r="N4" s="316">
        <v>0.20842789772350118</v>
      </c>
      <c r="O4" s="312">
        <v>9844926.9731302261</v>
      </c>
      <c r="P4" s="312">
        <v>2061367.2099673953</v>
      </c>
      <c r="Q4" s="316">
        <v>0.26483604837508995</v>
      </c>
    </row>
    <row r="5" spans="1:17">
      <c r="A5" s="343"/>
      <c r="B5" s="343"/>
      <c r="C5" s="160" t="s">
        <v>59</v>
      </c>
      <c r="D5" s="312">
        <v>130444584.25237957</v>
      </c>
      <c r="E5" s="312">
        <v>7530235.0611612052</v>
      </c>
      <c r="F5" s="313">
        <v>6.1264084386489226E-2</v>
      </c>
      <c r="G5" s="321">
        <v>37.782811832472213</v>
      </c>
      <c r="H5" s="321">
        <v>-1.7168777307987426</v>
      </c>
      <c r="I5" s="322">
        <v>2.7238779852039459</v>
      </c>
      <c r="J5" s="322">
        <v>8.814334514443134E-2</v>
      </c>
      <c r="K5" s="313">
        <v>3.3441661313234887E-2</v>
      </c>
      <c r="L5" s="314">
        <v>355315131.33413804</v>
      </c>
      <c r="M5" s="314">
        <v>31345523.410472631</v>
      </c>
      <c r="N5" s="313">
        <v>9.6754518460442585E-2</v>
      </c>
      <c r="O5" s="312">
        <v>146583566.75249439</v>
      </c>
      <c r="P5" s="312">
        <v>10380685.618461847</v>
      </c>
      <c r="Q5" s="313">
        <v>7.6214875427242784E-2</v>
      </c>
    </row>
    <row r="6" spans="1:17">
      <c r="A6" s="343"/>
      <c r="B6" s="343"/>
      <c r="C6" s="160" t="s">
        <v>15</v>
      </c>
      <c r="D6" s="312">
        <v>129211424.74761826</v>
      </c>
      <c r="E6" s="312">
        <v>16682057.853114977</v>
      </c>
      <c r="F6" s="316">
        <v>0.14824626062949836</v>
      </c>
      <c r="G6" s="323">
        <v>37.425631549405217</v>
      </c>
      <c r="H6" s="323">
        <v>1.2632543466476349</v>
      </c>
      <c r="I6" s="324">
        <v>2.7432482524858401</v>
      </c>
      <c r="J6" s="324">
        <v>1.8984268016356776E-2</v>
      </c>
      <c r="K6" s="316">
        <v>6.9685860564844366E-3</v>
      </c>
      <c r="L6" s="317">
        <v>354459015.14010942</v>
      </c>
      <c r="M6" s="317">
        <v>47899313.714261532</v>
      </c>
      <c r="N6" s="316">
        <v>0.15624791351073142</v>
      </c>
      <c r="O6" s="312">
        <v>121204611.4978897</v>
      </c>
      <c r="P6" s="312">
        <v>8580583.2035978734</v>
      </c>
      <c r="Q6" s="316">
        <v>7.6187855589540901E-2</v>
      </c>
    </row>
    <row r="7" spans="1:17">
      <c r="A7" s="343"/>
      <c r="B7" s="343" t="s">
        <v>134</v>
      </c>
      <c r="C7" s="160" t="s">
        <v>96</v>
      </c>
      <c r="D7" s="312">
        <v>924951024.71946478</v>
      </c>
      <c r="E7" s="312">
        <v>98204845.637855172</v>
      </c>
      <c r="F7" s="313">
        <v>0.11878475900178451</v>
      </c>
      <c r="G7" s="321">
        <v>22.6705400958203</v>
      </c>
      <c r="H7" s="321">
        <v>0.69845921163092584</v>
      </c>
      <c r="I7" s="322">
        <v>3.0825234240902755</v>
      </c>
      <c r="J7" s="322">
        <v>1.4656240224490968E-2</v>
      </c>
      <c r="K7" s="313">
        <v>4.7773385697951918E-3</v>
      </c>
      <c r="L7" s="314">
        <v>2851183199.8340535</v>
      </c>
      <c r="M7" s="314">
        <v>314835727.64315844</v>
      </c>
      <c r="N7" s="313">
        <v>0.12412957258226277</v>
      </c>
      <c r="O7" s="312">
        <v>930688487.04129314</v>
      </c>
      <c r="P7" s="312">
        <v>97179862.115564942</v>
      </c>
      <c r="Q7" s="313">
        <v>0.11659130956710183</v>
      </c>
    </row>
    <row r="8" spans="1:17">
      <c r="A8" s="343"/>
      <c r="B8" s="343"/>
      <c r="C8" s="160" t="s">
        <v>97</v>
      </c>
      <c r="D8" s="312">
        <v>80022749.072290346</v>
      </c>
      <c r="E8" s="312">
        <v>15581647.952755317</v>
      </c>
      <c r="F8" s="316">
        <v>0.24179673658667217</v>
      </c>
      <c r="G8" s="323">
        <v>1.9613567561280931</v>
      </c>
      <c r="H8" s="323">
        <v>0.24873307320099802</v>
      </c>
      <c r="I8" s="324">
        <v>3.5142443195241695</v>
      </c>
      <c r="J8" s="324">
        <v>0.19018912087058704</v>
      </c>
      <c r="K8" s="316">
        <v>5.7215993569427984E-2</v>
      </c>
      <c r="L8" s="317">
        <v>281219491.36000437</v>
      </c>
      <c r="M8" s="317">
        <v>67013714.176652759</v>
      </c>
      <c r="N8" s="316">
        <v>0.31284737068175195</v>
      </c>
      <c r="O8" s="312">
        <v>111828732.77476344</v>
      </c>
      <c r="P8" s="312">
        <v>34261270.928815395</v>
      </c>
      <c r="Q8" s="316">
        <v>0.44169642932057768</v>
      </c>
    </row>
    <row r="9" spans="1:17">
      <c r="A9" s="343"/>
      <c r="B9" s="343"/>
      <c r="C9" s="160" t="s">
        <v>59</v>
      </c>
      <c r="D9" s="312">
        <v>1599079803.8834713</v>
      </c>
      <c r="E9" s="312">
        <v>50468748.122558832</v>
      </c>
      <c r="F9" s="313">
        <v>3.2589686051131113E-2</v>
      </c>
      <c r="G9" s="321">
        <v>39.193429534663025</v>
      </c>
      <c r="H9" s="321">
        <v>-1.9633465548577718</v>
      </c>
      <c r="I9" s="322">
        <v>2.6711146953196132</v>
      </c>
      <c r="J9" s="322">
        <v>4.7700989420111917E-2</v>
      </c>
      <c r="K9" s="313">
        <v>1.8182793401148475E-2</v>
      </c>
      <c r="L9" s="314">
        <v>4271325563.1419454</v>
      </c>
      <c r="M9" s="314">
        <v>208678094.35127115</v>
      </c>
      <c r="N9" s="313">
        <v>5.1365050980755715E-2</v>
      </c>
      <c r="O9" s="312">
        <v>1786229827.6329546</v>
      </c>
      <c r="P9" s="312">
        <v>44257204.073051214</v>
      </c>
      <c r="Q9" s="313">
        <v>2.5406371761805869E-2</v>
      </c>
    </row>
    <row r="10" spans="1:17">
      <c r="A10" s="343"/>
      <c r="B10" s="343"/>
      <c r="C10" s="160" t="s">
        <v>15</v>
      </c>
      <c r="D10" s="312">
        <v>1474135505.2034762</v>
      </c>
      <c r="E10" s="312">
        <v>152863467.22609663</v>
      </c>
      <c r="F10" s="316">
        <v>0.1156941665549072</v>
      </c>
      <c r="G10" s="323">
        <v>36.131046060004913</v>
      </c>
      <c r="H10" s="323">
        <v>1.0161621657655857</v>
      </c>
      <c r="I10" s="324">
        <v>2.7954641084824541</v>
      </c>
      <c r="J10" s="324">
        <v>3.3981682383080969E-2</v>
      </c>
      <c r="K10" s="316">
        <v>1.2305594293091519E-2</v>
      </c>
      <c r="L10" s="317">
        <v>4120892895.8359675</v>
      </c>
      <c r="M10" s="317">
        <v>472223382.86493063</v>
      </c>
      <c r="N10" s="316">
        <v>0.12942344632370081</v>
      </c>
      <c r="O10" s="312">
        <v>1496273524.5191453</v>
      </c>
      <c r="P10" s="312">
        <v>96063977.742868423</v>
      </c>
      <c r="Q10" s="316">
        <v>6.860685814065326E-2</v>
      </c>
    </row>
    <row r="11" spans="1:17">
      <c r="A11" s="343"/>
      <c r="B11" s="343" t="s">
        <v>135</v>
      </c>
      <c r="C11" s="160" t="s">
        <v>96</v>
      </c>
      <c r="D11" s="312">
        <v>154686538.64923888</v>
      </c>
      <c r="E11" s="312">
        <v>17839062.975465536</v>
      </c>
      <c r="F11" s="313">
        <v>0.13035726737109532</v>
      </c>
      <c r="G11" s="321">
        <v>22.626107473914214</v>
      </c>
      <c r="H11" s="321">
        <v>0.59830305728357303</v>
      </c>
      <c r="I11" s="322">
        <v>3.1181420908223241</v>
      </c>
      <c r="J11" s="322">
        <v>7.4625274241487016E-2</v>
      </c>
      <c r="K11" s="313">
        <v>2.4519422345536081E-2</v>
      </c>
      <c r="L11" s="314">
        <v>482334607.04580599</v>
      </c>
      <c r="M11" s="314">
        <v>65837013.526039779</v>
      </c>
      <c r="N11" s="313">
        <v>0.15807297461111328</v>
      </c>
      <c r="O11" s="312">
        <v>154919963.90013659</v>
      </c>
      <c r="P11" s="312">
        <v>19884196.799420863</v>
      </c>
      <c r="Q11" s="313">
        <v>0.14725133367510207</v>
      </c>
    </row>
    <row r="12" spans="1:17">
      <c r="A12" s="343"/>
      <c r="B12" s="343"/>
      <c r="C12" s="160" t="s">
        <v>97</v>
      </c>
      <c r="D12" s="312">
        <v>13459858.826561382</v>
      </c>
      <c r="E12" s="312">
        <v>1925401.3917433489</v>
      </c>
      <c r="F12" s="316">
        <v>0.16692604768138572</v>
      </c>
      <c r="G12" s="323">
        <v>1.9687829015559211</v>
      </c>
      <c r="H12" s="323">
        <v>0.11212627581140455</v>
      </c>
      <c r="I12" s="324">
        <v>3.5368450552920669</v>
      </c>
      <c r="J12" s="324">
        <v>0.13742995282335357</v>
      </c>
      <c r="K12" s="316">
        <v>4.0427529054498111E-2</v>
      </c>
      <c r="L12" s="317">
        <v>47605435.135652907</v>
      </c>
      <c r="M12" s="317">
        <v>8395026.3329499513</v>
      </c>
      <c r="N12" s="316">
        <v>0.21410198437847563</v>
      </c>
      <c r="O12" s="312">
        <v>19564969.447813749</v>
      </c>
      <c r="P12" s="312">
        <v>4198112.8596949335</v>
      </c>
      <c r="Q12" s="316">
        <v>0.27319268814812692</v>
      </c>
    </row>
    <row r="13" spans="1:17">
      <c r="A13" s="343"/>
      <c r="B13" s="343"/>
      <c r="C13" s="160" t="s">
        <v>59</v>
      </c>
      <c r="D13" s="312">
        <v>263871567.05550006</v>
      </c>
      <c r="E13" s="312">
        <v>14395241.43574214</v>
      </c>
      <c r="F13" s="313">
        <v>5.7701833630830389E-2</v>
      </c>
      <c r="G13" s="321">
        <v>38.596677433232372</v>
      </c>
      <c r="H13" s="321">
        <v>-1.5605536758897784</v>
      </c>
      <c r="I13" s="322">
        <v>2.6851566367900244</v>
      </c>
      <c r="J13" s="322">
        <v>9.6026669439924106E-2</v>
      </c>
      <c r="K13" s="313">
        <v>3.7088392877474834E-2</v>
      </c>
      <c r="L13" s="314">
        <v>708536489.53925991</v>
      </c>
      <c r="M13" s="314">
        <v>62609858.732753158</v>
      </c>
      <c r="N13" s="313">
        <v>9.6930294783756199E-2</v>
      </c>
      <c r="O13" s="312">
        <v>292168544.34507948</v>
      </c>
      <c r="P13" s="312">
        <v>17969887.663960636</v>
      </c>
      <c r="Q13" s="313">
        <v>6.5536016410389766E-2</v>
      </c>
    </row>
    <row r="14" spans="1:17">
      <c r="A14" s="343"/>
      <c r="B14" s="343"/>
      <c r="C14" s="160" t="s">
        <v>15</v>
      </c>
      <c r="D14" s="312">
        <v>251453551.36712629</v>
      </c>
      <c r="E14" s="312">
        <v>28340555.36478284</v>
      </c>
      <c r="F14" s="316">
        <v>0.12702332841465303</v>
      </c>
      <c r="G14" s="323">
        <v>36.780285651300929</v>
      </c>
      <c r="H14" s="323">
        <v>0.86665688649931383</v>
      </c>
      <c r="I14" s="324">
        <v>2.7793908575421438</v>
      </c>
      <c r="J14" s="324">
        <v>5.5927816586207157E-2</v>
      </c>
      <c r="K14" s="316">
        <v>2.0535551885652346E-2</v>
      </c>
      <c r="L14" s="317">
        <v>698887701.7662946</v>
      </c>
      <c r="M14" s="317">
        <v>91247703.196962595</v>
      </c>
      <c r="N14" s="316">
        <v>0.15016737445165271</v>
      </c>
      <c r="O14" s="312">
        <v>239823492.9403308</v>
      </c>
      <c r="P14" s="312">
        <v>14074293.490713865</v>
      </c>
      <c r="Q14" s="316">
        <v>6.2344821266376131E-2</v>
      </c>
    </row>
    <row r="15" spans="1:17">
      <c r="A15" s="343" t="s">
        <v>299</v>
      </c>
      <c r="B15" s="343" t="s">
        <v>133</v>
      </c>
      <c r="C15" s="160" t="s">
        <v>96</v>
      </c>
      <c r="D15" s="312">
        <v>78695453.398631752</v>
      </c>
      <c r="E15" s="312">
        <v>8930397.7060393244</v>
      </c>
      <c r="F15" s="313">
        <v>0.12800674517325072</v>
      </c>
      <c r="G15" s="321">
        <v>22.845026639852261</v>
      </c>
      <c r="H15" s="321">
        <v>0.37149439714329446</v>
      </c>
      <c r="I15" s="322">
        <v>3.1128847028631133</v>
      </c>
      <c r="J15" s="322">
        <v>8.2467693265829922E-2</v>
      </c>
      <c r="K15" s="313">
        <v>2.7213315198751864E-2</v>
      </c>
      <c r="L15" s="314">
        <v>244969873.06947777</v>
      </c>
      <c r="M15" s="314">
        <v>33552661.623143882</v>
      </c>
      <c r="N15" s="313">
        <v>0.15870354827596847</v>
      </c>
      <c r="O15" s="312">
        <v>77864586.052051365</v>
      </c>
      <c r="P15" s="312">
        <v>9722213.1085739136</v>
      </c>
      <c r="Q15" s="313">
        <v>0.14267500071707612</v>
      </c>
    </row>
    <row r="16" spans="1:17">
      <c r="A16" s="343"/>
      <c r="B16" s="343"/>
      <c r="C16" s="160" t="s">
        <v>97</v>
      </c>
      <c r="D16" s="312">
        <v>6718127.4158871388</v>
      </c>
      <c r="E16" s="312">
        <v>989532.55166963302</v>
      </c>
      <c r="F16" s="316">
        <v>0.17273564898969299</v>
      </c>
      <c r="G16" s="323">
        <v>1.9502498957396175</v>
      </c>
      <c r="H16" s="323">
        <v>0.1048882012877812</v>
      </c>
      <c r="I16" s="324">
        <v>3.5379025594134532</v>
      </c>
      <c r="J16" s="324">
        <v>0.10816863140285138</v>
      </c>
      <c r="K16" s="316">
        <v>3.1538490644839608E-2</v>
      </c>
      <c r="L16" s="317">
        <v>23768080.179132797</v>
      </c>
      <c r="M16" s="317">
        <v>4120524.013498731</v>
      </c>
      <c r="N16" s="316">
        <v>0.20972196128422435</v>
      </c>
      <c r="O16" s="312">
        <v>9808921.0920602083</v>
      </c>
      <c r="P16" s="312">
        <v>2062223.9581115525</v>
      </c>
      <c r="Q16" s="316">
        <v>0.266206864997237</v>
      </c>
    </row>
    <row r="17" spans="1:17">
      <c r="A17" s="343"/>
      <c r="B17" s="343"/>
      <c r="C17" s="160" t="s">
        <v>59</v>
      </c>
      <c r="D17" s="312">
        <v>129929271.45765246</v>
      </c>
      <c r="E17" s="312">
        <v>7470741.2179674357</v>
      </c>
      <c r="F17" s="313">
        <v>6.1006294974675426E-2</v>
      </c>
      <c r="G17" s="321">
        <v>37.718032485448191</v>
      </c>
      <c r="H17" s="321">
        <v>-1.7297354610557818</v>
      </c>
      <c r="I17" s="322">
        <v>2.7094753192067085</v>
      </c>
      <c r="J17" s="322">
        <v>8.6125453827356147E-2</v>
      </c>
      <c r="K17" s="313">
        <v>3.283033459012219E-2</v>
      </c>
      <c r="L17" s="314">
        <v>352040154.25701797</v>
      </c>
      <c r="M17" s="314">
        <v>30788585.438186884</v>
      </c>
      <c r="N17" s="313">
        <v>9.5839486640919777E-2</v>
      </c>
      <c r="O17" s="312">
        <v>145427776.20687026</v>
      </c>
      <c r="P17" s="312">
        <v>10292272.02768907</v>
      </c>
      <c r="Q17" s="313">
        <v>7.6162605010465373E-2</v>
      </c>
    </row>
    <row r="18" spans="1:17">
      <c r="A18" s="343"/>
      <c r="B18" s="343"/>
      <c r="C18" s="160" t="s">
        <v>15</v>
      </c>
      <c r="D18" s="312">
        <v>129036487.49241294</v>
      </c>
      <c r="E18" s="312">
        <v>16695634.227486849</v>
      </c>
      <c r="F18" s="316">
        <v>0.14861587518936345</v>
      </c>
      <c r="G18" s="323">
        <v>37.458860289486424</v>
      </c>
      <c r="H18" s="323">
        <v>1.2703162833383388</v>
      </c>
      <c r="I18" s="324">
        <v>2.7377814208993607</v>
      </c>
      <c r="J18" s="324">
        <v>1.9866028096845678E-2</v>
      </c>
      <c r="K18" s="316">
        <v>7.3092886369657325E-3</v>
      </c>
      <c r="L18" s="317">
        <v>353273698.0748409</v>
      </c>
      <c r="M18" s="317">
        <v>47940763.745529592</v>
      </c>
      <c r="N18" s="316">
        <v>0.15701144015412352</v>
      </c>
      <c r="O18" s="312">
        <v>120697944.88328713</v>
      </c>
      <c r="P18" s="312">
        <v>8619154.4834930897</v>
      </c>
      <c r="Q18" s="316">
        <v>7.6902636553694712E-2</v>
      </c>
    </row>
    <row r="19" spans="1:17">
      <c r="A19" s="343"/>
      <c r="B19" s="343" t="s">
        <v>134</v>
      </c>
      <c r="C19" s="160" t="s">
        <v>96</v>
      </c>
      <c r="D19" s="312">
        <v>923735201.2139616</v>
      </c>
      <c r="E19" s="312">
        <v>98363128.022433758</v>
      </c>
      <c r="F19" s="313">
        <v>0.11917428662455916</v>
      </c>
      <c r="G19" s="321">
        <v>22.698833827890937</v>
      </c>
      <c r="H19" s="321">
        <v>0.70142160126251341</v>
      </c>
      <c r="I19" s="322">
        <v>3.0807770918962065</v>
      </c>
      <c r="J19" s="322">
        <v>1.5288422110466993E-2</v>
      </c>
      <c r="K19" s="313">
        <v>4.9872707934476125E-3</v>
      </c>
      <c r="L19" s="314">
        <v>2845822246.8781056</v>
      </c>
      <c r="M19" s="314">
        <v>315653508.15191078</v>
      </c>
      <c r="N19" s="313">
        <v>0.12475591185701927</v>
      </c>
      <c r="O19" s="312">
        <v>928966537.72379124</v>
      </c>
      <c r="P19" s="312">
        <v>97623773.987672687</v>
      </c>
      <c r="Q19" s="313">
        <v>0.11742902957252423</v>
      </c>
    </row>
    <row r="20" spans="1:17">
      <c r="A20" s="343"/>
      <c r="B20" s="343"/>
      <c r="C20" s="160" t="s">
        <v>97</v>
      </c>
      <c r="D20" s="312">
        <v>79858682.347758949</v>
      </c>
      <c r="E20" s="312">
        <v>15558419.608881012</v>
      </c>
      <c r="F20" s="316">
        <v>0.24196510163672952</v>
      </c>
      <c r="G20" s="323">
        <v>1.9623577816931526</v>
      </c>
      <c r="H20" s="323">
        <v>0.24865867350998494</v>
      </c>
      <c r="I20" s="324">
        <v>3.5054442990087065</v>
      </c>
      <c r="J20" s="324">
        <v>0.19022444506269265</v>
      </c>
      <c r="K20" s="316">
        <v>5.7379134248449253E-2</v>
      </c>
      <c r="L20" s="317">
        <v>279940162.76229882</v>
      </c>
      <c r="M20" s="317">
        <v>66770655.116425604</v>
      </c>
      <c r="N20" s="316">
        <v>0.31322798393543239</v>
      </c>
      <c r="O20" s="312">
        <v>111341547.90510599</v>
      </c>
      <c r="P20" s="312">
        <v>34188378.927416027</v>
      </c>
      <c r="Q20" s="316">
        <v>0.44312345663082386</v>
      </c>
    </row>
    <row r="21" spans="1:17">
      <c r="A21" s="343"/>
      <c r="B21" s="343"/>
      <c r="C21" s="160" t="s">
        <v>59</v>
      </c>
      <c r="D21" s="312">
        <v>1592527482.5669694</v>
      </c>
      <c r="E21" s="312">
        <v>50162882.502952576</v>
      </c>
      <c r="F21" s="313">
        <v>3.2523362180946411E-2</v>
      </c>
      <c r="G21" s="321">
        <v>39.132985996020473</v>
      </c>
      <c r="H21" s="321">
        <v>-1.9733598731522122</v>
      </c>
      <c r="I21" s="322">
        <v>2.6566312581903526</v>
      </c>
      <c r="J21" s="322">
        <v>4.6710500060270554E-2</v>
      </c>
      <c r="K21" s="313">
        <v>1.789728669530067E-2</v>
      </c>
      <c r="L21" s="314">
        <v>4230758289.7146025</v>
      </c>
      <c r="M21" s="314">
        <v>205308903.40252304</v>
      </c>
      <c r="N21" s="313">
        <v>5.1002728813494547E-2</v>
      </c>
      <c r="O21" s="312">
        <v>1771068015.6367135</v>
      </c>
      <c r="P21" s="312">
        <v>44050092.024940014</v>
      </c>
      <c r="Q21" s="313">
        <v>2.5506447514346872E-2</v>
      </c>
    </row>
    <row r="22" spans="1:17">
      <c r="A22" s="343"/>
      <c r="B22" s="343"/>
      <c r="C22" s="160" t="s">
        <v>15</v>
      </c>
      <c r="D22" s="312">
        <v>1471625774.9229009</v>
      </c>
      <c r="E22" s="312">
        <v>153171996.94528842</v>
      </c>
      <c r="F22" s="316">
        <v>0.11617547729298501</v>
      </c>
      <c r="G22" s="323">
        <v>36.162082897692734</v>
      </c>
      <c r="H22" s="323">
        <v>1.023298587020868</v>
      </c>
      <c r="I22" s="324">
        <v>2.7890470523540389</v>
      </c>
      <c r="J22" s="324">
        <v>3.5392288052296106E-2</v>
      </c>
      <c r="K22" s="316">
        <v>1.2852841434997642E-2</v>
      </c>
      <c r="L22" s="317">
        <v>4104433529.7169452</v>
      </c>
      <c r="M22" s="317">
        <v>473867002.47726011</v>
      </c>
      <c r="N22" s="316">
        <v>0.1305215037162645</v>
      </c>
      <c r="O22" s="312">
        <v>1489030204.1982939</v>
      </c>
      <c r="P22" s="312">
        <v>97013751.704554081</v>
      </c>
      <c r="Q22" s="316">
        <v>6.9692963420624782E-2</v>
      </c>
    </row>
    <row r="23" spans="1:17">
      <c r="A23" s="343"/>
      <c r="B23" s="343" t="s">
        <v>135</v>
      </c>
      <c r="C23" s="160" t="s">
        <v>96</v>
      </c>
      <c r="D23" s="312">
        <v>154546479.33889174</v>
      </c>
      <c r="E23" s="312">
        <v>17880431.919702083</v>
      </c>
      <c r="F23" s="313">
        <v>0.13083302149551623</v>
      </c>
      <c r="G23" s="321">
        <v>22.6540087262828</v>
      </c>
      <c r="H23" s="321">
        <v>0.60433176288639601</v>
      </c>
      <c r="I23" s="322">
        <v>3.1167732428039705</v>
      </c>
      <c r="J23" s="322">
        <v>7.5127731133304732E-2</v>
      </c>
      <c r="K23" s="313">
        <v>2.469969983189783E-2</v>
      </c>
      <c r="L23" s="314">
        <v>481686331.57301444</v>
      </c>
      <c r="M23" s="314">
        <v>65996661.842665851</v>
      </c>
      <c r="N23" s="313">
        <v>0.15876425768645358</v>
      </c>
      <c r="O23" s="312">
        <v>154704128.59439552</v>
      </c>
      <c r="P23" s="312">
        <v>19946105.918274432</v>
      </c>
      <c r="Q23" s="313">
        <v>0.14801423709082703</v>
      </c>
    </row>
    <row r="24" spans="1:17">
      <c r="A24" s="343"/>
      <c r="B24" s="343"/>
      <c r="C24" s="160" t="s">
        <v>97</v>
      </c>
      <c r="D24" s="312">
        <v>13436264.482625443</v>
      </c>
      <c r="E24" s="312">
        <v>1924174.3485718016</v>
      </c>
      <c r="F24" s="316">
        <v>0.16714378763244278</v>
      </c>
      <c r="G24" s="323">
        <v>1.9695385759683341</v>
      </c>
      <c r="H24" s="323">
        <v>0.11217990186546745</v>
      </c>
      <c r="I24" s="324">
        <v>3.52973425584032</v>
      </c>
      <c r="J24" s="324">
        <v>0.1383408142481346</v>
      </c>
      <c r="K24" s="316">
        <v>4.0791732552029294E-2</v>
      </c>
      <c r="L24" s="317">
        <v>47426443.014853641</v>
      </c>
      <c r="M24" s="317">
        <v>8384416.0352060199</v>
      </c>
      <c r="N24" s="316">
        <v>0.21475360486730791</v>
      </c>
      <c r="O24" s="312">
        <v>19496066.791702151</v>
      </c>
      <c r="P24" s="312">
        <v>4194044.2151985001</v>
      </c>
      <c r="Q24" s="316">
        <v>0.27408430449177879</v>
      </c>
    </row>
    <row r="25" spans="1:17">
      <c r="A25" s="343"/>
      <c r="B25" s="343"/>
      <c r="C25" s="160" t="s">
        <v>59</v>
      </c>
      <c r="D25" s="312">
        <v>262914788.5974575</v>
      </c>
      <c r="E25" s="312">
        <v>14307389.273602873</v>
      </c>
      <c r="F25" s="313">
        <v>5.7550134519387314E-2</v>
      </c>
      <c r="G25" s="321">
        <v>38.539046250901869</v>
      </c>
      <c r="H25" s="321">
        <v>-1.5712294855967173</v>
      </c>
      <c r="I25" s="322">
        <v>2.6719255191177722</v>
      </c>
      <c r="J25" s="322">
        <v>9.4626842330573613E-2</v>
      </c>
      <c r="K25" s="313">
        <v>3.6715512712144509E-2</v>
      </c>
      <c r="L25" s="314">
        <v>702488733.00700092</v>
      </c>
      <c r="M25" s="314">
        <v>61753211.690123677</v>
      </c>
      <c r="N25" s="313">
        <v>9.6378629927063905E-2</v>
      </c>
      <c r="O25" s="312">
        <v>290004642.79050738</v>
      </c>
      <c r="P25" s="312">
        <v>17843495.702295601</v>
      </c>
      <c r="Q25" s="313">
        <v>6.5562244623080745E-2</v>
      </c>
    </row>
    <row r="26" spans="1:17">
      <c r="A26" s="343"/>
      <c r="B26" s="343"/>
      <c r="C26" s="160" t="s">
        <v>15</v>
      </c>
      <c r="D26" s="312">
        <v>251113711.62817195</v>
      </c>
      <c r="E26" s="312">
        <v>28367067.890971124</v>
      </c>
      <c r="F26" s="316">
        <v>0.12735126965342261</v>
      </c>
      <c r="G26" s="323">
        <v>36.809199658567024</v>
      </c>
      <c r="H26" s="323">
        <v>0.87129385215101252</v>
      </c>
      <c r="I26" s="324">
        <v>2.7741761987946338</v>
      </c>
      <c r="J26" s="324">
        <v>5.6916808277810205E-2</v>
      </c>
      <c r="K26" s="316">
        <v>2.094640227445662E-2</v>
      </c>
      <c r="L26" s="317">
        <v>696633681.98985386</v>
      </c>
      <c r="M26" s="317">
        <v>91373272.588839531</v>
      </c>
      <c r="N26" s="316">
        <v>0.15096522285220262</v>
      </c>
      <c r="O26" s="312">
        <v>238842872.78451866</v>
      </c>
      <c r="P26" s="312">
        <v>14152828.538259715</v>
      </c>
      <c r="Q26" s="316">
        <v>6.2988231569122394E-2</v>
      </c>
    </row>
    <row r="27" spans="1:17">
      <c r="A27" s="343" t="s">
        <v>67</v>
      </c>
      <c r="B27" s="343" t="s">
        <v>133</v>
      </c>
      <c r="C27" s="160" t="s">
        <v>96</v>
      </c>
      <c r="D27" s="312">
        <v>44931334.248771258</v>
      </c>
      <c r="E27" s="312">
        <v>4574580.5238227919</v>
      </c>
      <c r="F27" s="313">
        <v>0.11335353073740406</v>
      </c>
      <c r="G27" s="321">
        <v>23.942377916481224</v>
      </c>
      <c r="H27" s="321">
        <v>0.30319428932822845</v>
      </c>
      <c r="I27" s="322">
        <v>3.3795216326194826</v>
      </c>
      <c r="J27" s="322">
        <v>7.5170262708237345E-2</v>
      </c>
      <c r="K27" s="313">
        <v>2.2748870895729353E-2</v>
      </c>
      <c r="L27" s="314">
        <v>151846416.07617912</v>
      </c>
      <c r="M27" s="314">
        <v>18493521.619974911</v>
      </c>
      <c r="N27" s="313">
        <v>0.1386810664694538</v>
      </c>
      <c r="O27" s="312">
        <v>53129963.585650563</v>
      </c>
      <c r="P27" s="312">
        <v>5670792.8082675859</v>
      </c>
      <c r="Q27" s="313">
        <v>0.11948781901115821</v>
      </c>
    </row>
    <row r="28" spans="1:17">
      <c r="A28" s="343"/>
      <c r="B28" s="343"/>
      <c r="C28" s="160" t="s">
        <v>97</v>
      </c>
      <c r="D28" s="312">
        <v>4893895.3930389658</v>
      </c>
      <c r="E28" s="312">
        <v>709907.80454820115</v>
      </c>
      <c r="F28" s="316">
        <v>0.16967254073625895</v>
      </c>
      <c r="G28" s="323">
        <v>2.6077901968172608</v>
      </c>
      <c r="H28" s="323">
        <v>0.15699716296333355</v>
      </c>
      <c r="I28" s="324">
        <v>3.680521217188172</v>
      </c>
      <c r="J28" s="324">
        <v>8.4871911213324047E-2</v>
      </c>
      <c r="K28" s="316">
        <v>2.3604057011982062E-2</v>
      </c>
      <c r="L28" s="317">
        <v>18012085.828779362</v>
      </c>
      <c r="M28" s="317">
        <v>2967933.7600151673</v>
      </c>
      <c r="N28" s="316">
        <v>0.19728155807314762</v>
      </c>
      <c r="O28" s="312">
        <v>8021467.6223669052</v>
      </c>
      <c r="P28" s="312">
        <v>1666004.2506014798</v>
      </c>
      <c r="Q28" s="316">
        <v>0.26213733808974748</v>
      </c>
    </row>
    <row r="29" spans="1:17">
      <c r="A29" s="343"/>
      <c r="B29" s="343"/>
      <c r="C29" s="160" t="s">
        <v>59</v>
      </c>
      <c r="D29" s="312">
        <v>71893176.887779534</v>
      </c>
      <c r="E29" s="312">
        <v>5558793.547921434</v>
      </c>
      <c r="F29" s="313">
        <v>8.3799581273582779E-2</v>
      </c>
      <c r="G29" s="321">
        <v>38.309425692399138</v>
      </c>
      <c r="H29" s="321">
        <v>-0.54629296257963489</v>
      </c>
      <c r="I29" s="322">
        <v>2.9283429541132606</v>
      </c>
      <c r="J29" s="322">
        <v>2.4339194291062238E-2</v>
      </c>
      <c r="K29" s="313">
        <v>8.381254400494453E-3</v>
      </c>
      <c r="L29" s="314">
        <v>210527877.9881475</v>
      </c>
      <c r="M29" s="314">
        <v>17892579.363712579</v>
      </c>
      <c r="N29" s="313">
        <v>9.2883181283385963E-2</v>
      </c>
      <c r="O29" s="312">
        <v>102908867.58049893</v>
      </c>
      <c r="P29" s="312">
        <v>8875098.1150749475</v>
      </c>
      <c r="Q29" s="313">
        <v>9.4382030684607432E-2</v>
      </c>
    </row>
    <row r="30" spans="1:17">
      <c r="A30" s="343"/>
      <c r="B30" s="343"/>
      <c r="C30" s="160" t="s">
        <v>15</v>
      </c>
      <c r="D30" s="312">
        <v>65900808.869133361</v>
      </c>
      <c r="E30" s="312">
        <v>6122624.7368844748</v>
      </c>
      <c r="F30" s="316">
        <v>0.10242239415200748</v>
      </c>
      <c r="G30" s="323">
        <v>35.116296841101203</v>
      </c>
      <c r="H30" s="323">
        <v>0.1009068216008302</v>
      </c>
      <c r="I30" s="324">
        <v>3.0872642440393774</v>
      </c>
      <c r="J30" s="324">
        <v>5.2702335171782799E-2</v>
      </c>
      <c r="K30" s="316">
        <v>1.7367361996397594E-2</v>
      </c>
      <c r="L30" s="317">
        <v>203453210.8749485</v>
      </c>
      <c r="M30" s="317">
        <v>22052610.325952768</v>
      </c>
      <c r="N30" s="316">
        <v>0.1215685629441807</v>
      </c>
      <c r="O30" s="312">
        <v>75627907.814804673</v>
      </c>
      <c r="P30" s="312">
        <v>3422393.8771986514</v>
      </c>
      <c r="Q30" s="316">
        <v>4.7397957449011423E-2</v>
      </c>
    </row>
    <row r="31" spans="1:17">
      <c r="A31" s="343"/>
      <c r="B31" s="343" t="s">
        <v>134</v>
      </c>
      <c r="C31" s="160" t="s">
        <v>96</v>
      </c>
      <c r="D31" s="312">
        <v>543690171.26370919</v>
      </c>
      <c r="E31" s="312">
        <v>48341945.848667324</v>
      </c>
      <c r="F31" s="313">
        <v>9.759184219982342E-2</v>
      </c>
      <c r="G31" s="321">
        <v>24.06844540584531</v>
      </c>
      <c r="H31" s="321">
        <v>0.71970919827902691</v>
      </c>
      <c r="I31" s="322">
        <v>3.3317193746043401</v>
      </c>
      <c r="J31" s="322">
        <v>2.706059313548792E-2</v>
      </c>
      <c r="K31" s="313">
        <v>8.188619438482557E-3</v>
      </c>
      <c r="L31" s="314">
        <v>1811423077.3812518</v>
      </c>
      <c r="M31" s="314">
        <v>174466214.37842131</v>
      </c>
      <c r="N31" s="313">
        <v>0.10657960409438084</v>
      </c>
      <c r="O31" s="312">
        <v>647683916.499259</v>
      </c>
      <c r="P31" s="312">
        <v>61446356.253458738</v>
      </c>
      <c r="Q31" s="313">
        <v>0.10481477206560297</v>
      </c>
    </row>
    <row r="32" spans="1:17">
      <c r="A32" s="343"/>
      <c r="B32" s="343"/>
      <c r="C32" s="160" t="s">
        <v>97</v>
      </c>
      <c r="D32" s="312">
        <v>58095234.321094669</v>
      </c>
      <c r="E32" s="312">
        <v>10992534.581351414</v>
      </c>
      <c r="F32" s="316">
        <v>0.23337376927625192</v>
      </c>
      <c r="G32" s="323">
        <v>2.5717992516713175</v>
      </c>
      <c r="H32" s="323">
        <v>0.35156618236744253</v>
      </c>
      <c r="I32" s="324">
        <v>3.6667788577445659</v>
      </c>
      <c r="J32" s="324">
        <v>0.20490691373945769</v>
      </c>
      <c r="K32" s="316">
        <v>5.9189628343790449E-2</v>
      </c>
      <c r="L32" s="317">
        <v>213022376.9443064</v>
      </c>
      <c r="M32" s="317">
        <v>49958862.228392512</v>
      </c>
      <c r="N32" s="316">
        <v>0.30637670428869312</v>
      </c>
      <c r="O32" s="312">
        <v>91339664.955055401</v>
      </c>
      <c r="P32" s="312">
        <v>27953143.58944542</v>
      </c>
      <c r="Q32" s="316">
        <v>0.44099507256776593</v>
      </c>
    </row>
    <row r="33" spans="1:17">
      <c r="A33" s="343"/>
      <c r="B33" s="343"/>
      <c r="C33" s="160" t="s">
        <v>59</v>
      </c>
      <c r="D33" s="312">
        <v>865163976.89389908</v>
      </c>
      <c r="E33" s="312">
        <v>23648042.732916117</v>
      </c>
      <c r="F33" s="313">
        <v>2.8101717118991853E-2</v>
      </c>
      <c r="G33" s="321">
        <v>38.299665959704924</v>
      </c>
      <c r="H33" s="321">
        <v>-1.3660329427703601</v>
      </c>
      <c r="I33" s="322">
        <v>2.9270882866547256</v>
      </c>
      <c r="J33" s="322">
        <v>1.4947481122069561E-2</v>
      </c>
      <c r="K33" s="313">
        <v>5.1328153823027578E-3</v>
      </c>
      <c r="L33" s="314">
        <v>2532411342.8017516</v>
      </c>
      <c r="M33" s="314">
        <v>81798452.425621033</v>
      </c>
      <c r="N33" s="313">
        <v>3.3378773427192025E-2</v>
      </c>
      <c r="O33" s="312">
        <v>1240246107.1897972</v>
      </c>
      <c r="P33" s="312">
        <v>33136657.842778444</v>
      </c>
      <c r="Q33" s="313">
        <v>2.7451245502803076E-2</v>
      </c>
    </row>
    <row r="34" spans="1:17">
      <c r="A34" s="343"/>
      <c r="B34" s="343"/>
      <c r="C34" s="160" t="s">
        <v>15</v>
      </c>
      <c r="D34" s="312">
        <v>791136470.20497334</v>
      </c>
      <c r="E34" s="312">
        <v>54650979.18841815</v>
      </c>
      <c r="F34" s="316">
        <v>7.4205099564126603E-2</v>
      </c>
      <c r="G34" s="323">
        <v>35.022566064498143</v>
      </c>
      <c r="H34" s="323">
        <v>0.30758260808764959</v>
      </c>
      <c r="I34" s="324">
        <v>3.0701840588087843</v>
      </c>
      <c r="J34" s="324">
        <v>6.5684768437900942E-2</v>
      </c>
      <c r="K34" s="316">
        <v>2.1862134781796751E-2</v>
      </c>
      <c r="L34" s="317">
        <v>2428934579.1655598</v>
      </c>
      <c r="M34" s="317">
        <v>216164444.03786802</v>
      </c>
      <c r="N34" s="316">
        <v>9.7689516234090834E-2</v>
      </c>
      <c r="O34" s="312">
        <v>943581995.96488655</v>
      </c>
      <c r="P34" s="312">
        <v>38297718.022733569</v>
      </c>
      <c r="Q34" s="316">
        <v>4.230463176692964E-2</v>
      </c>
    </row>
    <row r="35" spans="1:17">
      <c r="A35" s="343"/>
      <c r="B35" s="343" t="s">
        <v>135</v>
      </c>
      <c r="C35" s="160" t="s">
        <v>96</v>
      </c>
      <c r="D35" s="312">
        <v>89218975.323655218</v>
      </c>
      <c r="E35" s="312">
        <v>8243392.8476846963</v>
      </c>
      <c r="F35" s="313">
        <v>0.10180097006564813</v>
      </c>
      <c r="G35" s="321">
        <v>23.823611201289161</v>
      </c>
      <c r="H35" s="321">
        <v>0.34858711088933347</v>
      </c>
      <c r="I35" s="322">
        <v>3.3653101605815001</v>
      </c>
      <c r="J35" s="322">
        <v>8.166265307220355E-2</v>
      </c>
      <c r="K35" s="313">
        <v>2.4869494330756008E-2</v>
      </c>
      <c r="L35" s="314">
        <v>300249524.17336702</v>
      </c>
      <c r="M35" s="314">
        <v>34354254.607032955</v>
      </c>
      <c r="N35" s="313">
        <v>0.1292022030443172</v>
      </c>
      <c r="O35" s="312">
        <v>105672085.88162577</v>
      </c>
      <c r="P35" s="312">
        <v>10871008.201829359</v>
      </c>
      <c r="Q35" s="313">
        <v>0.11467177871698542</v>
      </c>
    </row>
    <row r="36" spans="1:17">
      <c r="A36" s="343"/>
      <c r="B36" s="343"/>
      <c r="C36" s="160" t="s">
        <v>97</v>
      </c>
      <c r="D36" s="312">
        <v>9719752.0093196128</v>
      </c>
      <c r="E36" s="312">
        <v>1269187.7756823897</v>
      </c>
      <c r="F36" s="316">
        <v>0.15018970811800059</v>
      </c>
      <c r="G36" s="323">
        <v>2.5954074455906091</v>
      </c>
      <c r="H36" s="323">
        <v>0.14556771741115071</v>
      </c>
      <c r="I36" s="324">
        <v>3.6771419025045859</v>
      </c>
      <c r="J36" s="324">
        <v>0.13191721197490036</v>
      </c>
      <c r="K36" s="316">
        <v>3.720983110810696E-2</v>
      </c>
      <c r="L36" s="317">
        <v>35740907.395422295</v>
      </c>
      <c r="M36" s="317">
        <v>5781758.4254245423</v>
      </c>
      <c r="N36" s="316">
        <v>0.19298807289935432</v>
      </c>
      <c r="O36" s="312">
        <v>15932870.432701945</v>
      </c>
      <c r="P36" s="312">
        <v>3346214.708244238</v>
      </c>
      <c r="Q36" s="316">
        <v>0.26585415391493189</v>
      </c>
    </row>
    <row r="37" spans="1:17">
      <c r="A37" s="343"/>
      <c r="B37" s="343"/>
      <c r="C37" s="160" t="s">
        <v>59</v>
      </c>
      <c r="D37" s="312">
        <v>143841081.04346696</v>
      </c>
      <c r="E37" s="312">
        <v>9444643.9086534083</v>
      </c>
      <c r="F37" s="313">
        <v>7.0274511065940334E-2</v>
      </c>
      <c r="G37" s="321">
        <v>38.409026522905016</v>
      </c>
      <c r="H37" s="321">
        <v>-0.55283707764255041</v>
      </c>
      <c r="I37" s="322">
        <v>2.9081430526380965</v>
      </c>
      <c r="J37" s="322">
        <v>3.1588854938378486E-2</v>
      </c>
      <c r="K37" s="313">
        <v>1.0981491314726144E-2</v>
      </c>
      <c r="L37" s="314">
        <v>418310440.52051181</v>
      </c>
      <c r="M37" s="314">
        <v>31711805.124477625</v>
      </c>
      <c r="N37" s="313">
        <v>8.2027721313583643E-2</v>
      </c>
      <c r="O37" s="312">
        <v>205234282.60496843</v>
      </c>
      <c r="P37" s="312">
        <v>14477556.810405672</v>
      </c>
      <c r="Q37" s="313">
        <v>7.589539372780707E-2</v>
      </c>
    </row>
    <row r="38" spans="1:17">
      <c r="A38" s="343"/>
      <c r="B38" s="343"/>
      <c r="C38" s="160" t="s">
        <v>15</v>
      </c>
      <c r="D38" s="312">
        <v>131626520.4508003</v>
      </c>
      <c r="E38" s="312">
        <v>10642247.145555675</v>
      </c>
      <c r="F38" s="316">
        <v>8.7963888651090796E-2</v>
      </c>
      <c r="G38" s="323">
        <v>35.147445211321347</v>
      </c>
      <c r="H38" s="323">
        <v>7.3801483683631375E-2</v>
      </c>
      <c r="I38" s="324">
        <v>3.0788705138552355</v>
      </c>
      <c r="J38" s="324">
        <v>8.0098248470036548E-2</v>
      </c>
      <c r="K38" s="316">
        <v>2.6710347229301105E-2</v>
      </c>
      <c r="L38" s="317">
        <v>405261012.65733218</v>
      </c>
      <c r="M38" s="317">
        <v>42456729.321781695</v>
      </c>
      <c r="N38" s="316">
        <v>0.11702378188990208</v>
      </c>
      <c r="O38" s="312">
        <v>151091356.27665842</v>
      </c>
      <c r="P38" s="312">
        <v>4001680.5217821896</v>
      </c>
      <c r="Q38" s="316">
        <v>2.7205719920485504E-2</v>
      </c>
    </row>
    <row r="39" spans="1:17">
      <c r="A39" s="343" t="s">
        <v>68</v>
      </c>
      <c r="B39" s="343" t="s">
        <v>133</v>
      </c>
      <c r="C39" s="160" t="s">
        <v>96</v>
      </c>
      <c r="D39" s="312">
        <v>10174.291289366272</v>
      </c>
      <c r="E39" s="312">
        <v>4849.2213171685707</v>
      </c>
      <c r="F39" s="313">
        <v>0.91063992444915343</v>
      </c>
      <c r="G39" s="321">
        <v>5.5160419120950515</v>
      </c>
      <c r="H39" s="321">
        <v>1.5985888718685057</v>
      </c>
      <c r="I39" s="322">
        <v>4.4237292386478906</v>
      </c>
      <c r="J39" s="322">
        <v>-0.67738248552215463</v>
      </c>
      <c r="K39" s="313">
        <v>-0.13279114870442585</v>
      </c>
      <c r="L39" s="314">
        <v>45008.309859290122</v>
      </c>
      <c r="M39" s="314">
        <v>17844.53299208657</v>
      </c>
      <c r="N39" s="313">
        <v>0.65692385412101284</v>
      </c>
      <c r="O39" s="312">
        <v>22786.364516377449</v>
      </c>
      <c r="P39" s="312">
        <v>11272.013345073314</v>
      </c>
      <c r="Q39" s="313">
        <v>0.9789534101726225</v>
      </c>
    </row>
    <row r="40" spans="1:17">
      <c r="A40" s="343"/>
      <c r="B40" s="343"/>
      <c r="C40" s="160" t="s">
        <v>97</v>
      </c>
      <c r="D40" s="312">
        <v>20567.74345161688</v>
      </c>
      <c r="E40" s="312">
        <v>19834.388579589246</v>
      </c>
      <c r="F40" s="316">
        <v>27.046099148083222</v>
      </c>
      <c r="G40" s="323">
        <v>11.150902966078132</v>
      </c>
      <c r="H40" s="323">
        <v>10.61140145943334</v>
      </c>
      <c r="I40" s="324">
        <v>1.4582321937915943</v>
      </c>
      <c r="J40" s="324">
        <v>-0.20345934143851419</v>
      </c>
      <c r="K40" s="316">
        <v>-0.12244110120615102</v>
      </c>
      <c r="L40" s="317">
        <v>29992.545654793979</v>
      </c>
      <c r="M40" s="317">
        <v>28773.936071625903</v>
      </c>
      <c r="N40" s="316">
        <v>23.612103883855021</v>
      </c>
      <c r="O40" s="312">
        <v>6079.5829879045486</v>
      </c>
      <c r="P40" s="312">
        <v>5560.0922624937448</v>
      </c>
      <c r="Q40" s="316">
        <v>10.702967330354015</v>
      </c>
    </row>
    <row r="41" spans="1:17">
      <c r="A41" s="343"/>
      <c r="B41" s="343"/>
      <c r="C41" s="160" t="s">
        <v>59</v>
      </c>
      <c r="D41" s="312">
        <v>77441.217816502569</v>
      </c>
      <c r="E41" s="312">
        <v>20677.896938487429</v>
      </c>
      <c r="F41" s="313">
        <v>0.36428272022569652</v>
      </c>
      <c r="G41" s="321">
        <v>41.985135971678808</v>
      </c>
      <c r="H41" s="321">
        <v>0.22650273156715883</v>
      </c>
      <c r="I41" s="322">
        <v>5.6560002818028687</v>
      </c>
      <c r="J41" s="322">
        <v>-6.8014303258277842E-2</v>
      </c>
      <c r="K41" s="313">
        <v>-1.1882272878162362E-2</v>
      </c>
      <c r="L41" s="314">
        <v>438007.54979329585</v>
      </c>
      <c r="M41" s="314">
        <v>113093.47319103131</v>
      </c>
      <c r="N41" s="313">
        <v>0.34807194066101316</v>
      </c>
      <c r="O41" s="312">
        <v>163179.47904229164</v>
      </c>
      <c r="P41" s="312">
        <v>29884.542609150812</v>
      </c>
      <c r="Q41" s="313">
        <v>0.22419863356280265</v>
      </c>
    </row>
    <row r="42" spans="1:17">
      <c r="A42" s="343"/>
      <c r="B42" s="343"/>
      <c r="C42" s="160" t="s">
        <v>15</v>
      </c>
      <c r="D42" s="312">
        <v>76265.876936201661</v>
      </c>
      <c r="E42" s="312">
        <v>3155.6812282073515</v>
      </c>
      <c r="F42" s="316">
        <v>4.3163353587662337E-2</v>
      </c>
      <c r="G42" s="323">
        <v>41.347919150148002</v>
      </c>
      <c r="H42" s="323">
        <v>-12.436493062868969</v>
      </c>
      <c r="I42" s="324">
        <v>6.3244373920860673</v>
      </c>
      <c r="J42" s="324">
        <v>-0.14878156319656188</v>
      </c>
      <c r="K42" s="316">
        <v>-2.2984169734463412E-2</v>
      </c>
      <c r="L42" s="317">
        <v>482338.76383554819</v>
      </c>
      <c r="M42" s="317">
        <v>9080.4591541367117</v>
      </c>
      <c r="N42" s="316">
        <v>1.9187110008031458E-2</v>
      </c>
      <c r="O42" s="312">
        <v>220181.73928725719</v>
      </c>
      <c r="P42" s="312">
        <v>9145.3908754031872</v>
      </c>
      <c r="Q42" s="316">
        <v>4.3335619405028933E-2</v>
      </c>
    </row>
    <row r="43" spans="1:17">
      <c r="A43" s="343"/>
      <c r="B43" s="343" t="s">
        <v>134</v>
      </c>
      <c r="C43" s="160" t="s">
        <v>96</v>
      </c>
      <c r="D43" s="312">
        <v>121065.1115561113</v>
      </c>
      <c r="E43" s="312">
        <v>22983.53295438338</v>
      </c>
      <c r="F43" s="313">
        <v>0.2343307813968899</v>
      </c>
      <c r="G43" s="321">
        <v>5.861891213328394</v>
      </c>
      <c r="H43" s="321">
        <v>0.83607320182217926</v>
      </c>
      <c r="I43" s="322">
        <v>4.5253505783400785</v>
      </c>
      <c r="J43" s="322">
        <v>-0.37924643501097499</v>
      </c>
      <c r="K43" s="313">
        <v>-7.7324688242195835E-2</v>
      </c>
      <c r="L43" s="314">
        <v>547862.07259725442</v>
      </c>
      <c r="M43" s="314">
        <v>66811.455122463056</v>
      </c>
      <c r="N43" s="313">
        <v>0.13888653853762944</v>
      </c>
      <c r="O43" s="312">
        <v>269523.20347610826</v>
      </c>
      <c r="P43" s="312">
        <v>47779.446251501562</v>
      </c>
      <c r="Q43" s="313">
        <v>0.21547143806671065</v>
      </c>
    </row>
    <row r="44" spans="1:17">
      <c r="A44" s="343"/>
      <c r="B44" s="343"/>
      <c r="C44" s="160" t="s">
        <v>97</v>
      </c>
      <c r="D44" s="312">
        <v>56917.411889740237</v>
      </c>
      <c r="E44" s="312">
        <v>46340.015801618661</v>
      </c>
      <c r="F44" s="316">
        <v>4.3810419327738455</v>
      </c>
      <c r="G44" s="323">
        <v>2.7559027729241725</v>
      </c>
      <c r="H44" s="323">
        <v>2.213904280114634</v>
      </c>
      <c r="I44" s="324">
        <v>1.4562718591449615</v>
      </c>
      <c r="J44" s="324">
        <v>-0.5816130501871779</v>
      </c>
      <c r="K44" s="316">
        <v>-0.28540034205257725</v>
      </c>
      <c r="L44" s="317">
        <v>82887.225230391545</v>
      </c>
      <c r="M44" s="317">
        <v>61331.709362379785</v>
      </c>
      <c r="N44" s="316">
        <v>2.8452907245609289</v>
      </c>
      <c r="O44" s="312">
        <v>19714.56315616563</v>
      </c>
      <c r="P44" s="312">
        <v>8069.1435859210796</v>
      </c>
      <c r="Q44" s="316">
        <v>0.69290277926427946</v>
      </c>
    </row>
    <row r="45" spans="1:17">
      <c r="A45" s="343"/>
      <c r="B45" s="343"/>
      <c r="C45" s="160" t="s">
        <v>59</v>
      </c>
      <c r="D45" s="312">
        <v>906729.76853440341</v>
      </c>
      <c r="E45" s="312">
        <v>138916.19350634422</v>
      </c>
      <c r="F45" s="313">
        <v>0.18092437803182579</v>
      </c>
      <c r="G45" s="321">
        <v>43.903245077931807</v>
      </c>
      <c r="H45" s="321">
        <v>4.5595543475400007</v>
      </c>
      <c r="I45" s="322">
        <v>5.935503301142437</v>
      </c>
      <c r="J45" s="322">
        <v>0.29159044387668054</v>
      </c>
      <c r="K45" s="313">
        <v>5.1664590019546139E-2</v>
      </c>
      <c r="L45" s="314">
        <v>5381897.534380069</v>
      </c>
      <c r="M45" s="314">
        <v>1048424.6262960201</v>
      </c>
      <c r="N45" s="313">
        <v>0.24193635186692752</v>
      </c>
      <c r="O45" s="312">
        <v>2048090.1269969402</v>
      </c>
      <c r="P45" s="312">
        <v>229952.81727041001</v>
      </c>
      <c r="Q45" s="313">
        <v>0.12647714561503481</v>
      </c>
    </row>
    <row r="46" spans="1:17">
      <c r="A46" s="343"/>
      <c r="B46" s="343"/>
      <c r="C46" s="160" t="s">
        <v>15</v>
      </c>
      <c r="D46" s="312">
        <v>980578.20609976666</v>
      </c>
      <c r="E46" s="312">
        <v>-94503.764803204802</v>
      </c>
      <c r="F46" s="316">
        <v>-8.7903776047727977E-2</v>
      </c>
      <c r="G46" s="323">
        <v>47.478936717895287</v>
      </c>
      <c r="H46" s="323">
        <v>-7.6095560473971986</v>
      </c>
      <c r="I46" s="324">
        <v>6.369360013101022</v>
      </c>
      <c r="J46" s="324">
        <v>-2.9705133480612211E-2</v>
      </c>
      <c r="K46" s="316">
        <v>-4.6421051825797748E-3</v>
      </c>
      <c r="L46" s="317">
        <v>6245655.6156501863</v>
      </c>
      <c r="M46" s="317">
        <v>-633863.95407330897</v>
      </c>
      <c r="N46" s="316">
        <v>-9.2137822655948276E-2</v>
      </c>
      <c r="O46" s="312">
        <v>2831640.1140058404</v>
      </c>
      <c r="P46" s="312">
        <v>-217679.6684206645</v>
      </c>
      <c r="Q46" s="316">
        <v>-7.1386303816074442E-2</v>
      </c>
    </row>
    <row r="47" spans="1:17">
      <c r="A47" s="343"/>
      <c r="B47" s="343" t="s">
        <v>135</v>
      </c>
      <c r="C47" s="160" t="s">
        <v>96</v>
      </c>
      <c r="D47" s="312">
        <v>18015.27226877031</v>
      </c>
      <c r="E47" s="312">
        <v>7850.8584071848236</v>
      </c>
      <c r="F47" s="313">
        <v>0.77238673219079401</v>
      </c>
      <c r="G47" s="321">
        <v>4.9500566311340162</v>
      </c>
      <c r="H47" s="321">
        <v>1.0822995372456652</v>
      </c>
      <c r="I47" s="322">
        <v>4.5459866712838144</v>
      </c>
      <c r="J47" s="322">
        <v>-0.5307744838806352</v>
      </c>
      <c r="K47" s="313">
        <v>-0.10454982372780978</v>
      </c>
      <c r="L47" s="314">
        <v>81897.187613378759</v>
      </c>
      <c r="M47" s="314">
        <v>30294.886155866479</v>
      </c>
      <c r="N47" s="313">
        <v>0.58708401176273772</v>
      </c>
      <c r="O47" s="312">
        <v>40126.562690615654</v>
      </c>
      <c r="P47" s="312">
        <v>18140.169540191142</v>
      </c>
      <c r="Q47" s="313">
        <v>0.82506345702459583</v>
      </c>
    </row>
    <row r="48" spans="1:17">
      <c r="A48" s="343"/>
      <c r="B48" s="343"/>
      <c r="C48" s="160" t="s">
        <v>97</v>
      </c>
      <c r="D48" s="312">
        <v>39999.441411502012</v>
      </c>
      <c r="E48" s="312">
        <v>38541.325268709887</v>
      </c>
      <c r="F48" s="316">
        <v>26.432273903029174</v>
      </c>
      <c r="G48" s="323">
        <v>10.990647115775019</v>
      </c>
      <c r="H48" s="323">
        <v>10.435805574315227</v>
      </c>
      <c r="I48" s="324">
        <v>1.418476530897075</v>
      </c>
      <c r="J48" s="324">
        <v>-0.24888313638194504</v>
      </c>
      <c r="K48" s="316">
        <v>-0.14926781621634147</v>
      </c>
      <c r="L48" s="317">
        <v>56738.268891208172</v>
      </c>
      <c r="M48" s="317">
        <v>54307.064844508124</v>
      </c>
      <c r="N48" s="316">
        <v>22.337518283675472</v>
      </c>
      <c r="O48" s="312">
        <v>11809.310185432434</v>
      </c>
      <c r="P48" s="312">
        <v>10824.287109233737</v>
      </c>
      <c r="Q48" s="316">
        <v>10.988866525854144</v>
      </c>
    </row>
    <row r="49" spans="1:17">
      <c r="A49" s="343"/>
      <c r="B49" s="343"/>
      <c r="C49" s="160" t="s">
        <v>59</v>
      </c>
      <c r="D49" s="312">
        <v>155373.03499381244</v>
      </c>
      <c r="E49" s="312">
        <v>47358.968993341361</v>
      </c>
      <c r="F49" s="313">
        <v>0.43845186786260609</v>
      </c>
      <c r="G49" s="321">
        <v>42.691851152524187</v>
      </c>
      <c r="H49" s="321">
        <v>1.5903989977729083</v>
      </c>
      <c r="I49" s="322">
        <v>5.5274963613379864</v>
      </c>
      <c r="J49" s="322">
        <v>-0.19132141601037045</v>
      </c>
      <c r="K49" s="313">
        <v>-3.3454714498541066E-2</v>
      </c>
      <c r="L49" s="314">
        <v>858823.88557833794</v>
      </c>
      <c r="M49" s="314">
        <v>241111.12473116524</v>
      </c>
      <c r="N49" s="313">
        <v>0.39032887130336968</v>
      </c>
      <c r="O49" s="312">
        <v>320808.40186822414</v>
      </c>
      <c r="P49" s="312">
        <v>66776.78521482888</v>
      </c>
      <c r="Q49" s="313">
        <v>0.26286800869334376</v>
      </c>
    </row>
    <row r="50" spans="1:17">
      <c r="A50" s="343"/>
      <c r="B50" s="343"/>
      <c r="C50" s="160" t="s">
        <v>15</v>
      </c>
      <c r="D50" s="312">
        <v>150552.98193212552</v>
      </c>
      <c r="E50" s="312">
        <v>7390.9167271784681</v>
      </c>
      <c r="F50" s="316">
        <v>5.1626223166016963E-2</v>
      </c>
      <c r="G50" s="323">
        <v>41.367445100566705</v>
      </c>
      <c r="H50" s="323">
        <v>-13.1085041093339</v>
      </c>
      <c r="I50" s="324">
        <v>6.3155744271589862</v>
      </c>
      <c r="J50" s="324">
        <v>-0.12709534681555645</v>
      </c>
      <c r="K50" s="316">
        <v>-1.972712420074111E-2</v>
      </c>
      <c r="L50" s="317">
        <v>950828.56262306089</v>
      </c>
      <c r="M50" s="317">
        <v>28482.652347375872</v>
      </c>
      <c r="N50" s="316">
        <v>3.0880662048864655E-2</v>
      </c>
      <c r="O50" s="312">
        <v>435313.74768745899</v>
      </c>
      <c r="P50" s="312">
        <v>23151.596076623362</v>
      </c>
      <c r="Q50" s="316">
        <v>5.6171087000931486E-2</v>
      </c>
    </row>
    <row r="51" spans="1:17">
      <c r="A51" s="343" t="s">
        <v>69</v>
      </c>
      <c r="B51" s="343" t="s">
        <v>133</v>
      </c>
      <c r="C51" s="160" t="s">
        <v>96</v>
      </c>
      <c r="D51" s="312">
        <v>70356.193042855855</v>
      </c>
      <c r="E51" s="312">
        <v>-18606.792422291081</v>
      </c>
      <c r="F51" s="313">
        <v>-0.20915206841367381</v>
      </c>
      <c r="G51" s="321">
        <v>9.0985021187049124</v>
      </c>
      <c r="H51" s="321">
        <v>-2.8280490294240686</v>
      </c>
      <c r="I51" s="322">
        <v>4.6158733249950439</v>
      </c>
      <c r="J51" s="322">
        <v>0.17848300195678313</v>
      </c>
      <c r="K51" s="313">
        <v>4.0222515704811071E-2</v>
      </c>
      <c r="L51" s="314">
        <v>324755.27471472026</v>
      </c>
      <c r="M51" s="314">
        <v>-70008.216096916178</v>
      </c>
      <c r="N51" s="313">
        <v>-0.17734217506532532</v>
      </c>
      <c r="O51" s="312">
        <v>111002.87631940842</v>
      </c>
      <c r="P51" s="312">
        <v>-19999.32931637764</v>
      </c>
      <c r="Q51" s="313">
        <v>-0.15266406561107851</v>
      </c>
    </row>
    <row r="52" spans="1:17">
      <c r="A52" s="343"/>
      <c r="B52" s="343"/>
      <c r="C52" s="160" t="s">
        <v>97</v>
      </c>
      <c r="D52" s="312">
        <v>12666.017941398088</v>
      </c>
      <c r="E52" s="312">
        <v>37.768317298075999</v>
      </c>
      <c r="F52" s="316">
        <v>2.9907800702639077E-3</v>
      </c>
      <c r="G52" s="323">
        <v>1.6379765034354266</v>
      </c>
      <c r="H52" s="323">
        <v>-5.4991243382989996E-2</v>
      </c>
      <c r="I52" s="324">
        <v>7.1838022130070032</v>
      </c>
      <c r="J52" s="324">
        <v>-0.44482447656667734</v>
      </c>
      <c r="K52" s="316">
        <v>-5.8309902249461885E-2</v>
      </c>
      <c r="L52" s="317">
        <v>90990.167717401986</v>
      </c>
      <c r="M52" s="317">
        <v>-5346.0344076061592</v>
      </c>
      <c r="N52" s="316">
        <v>-5.5493514272744716E-2</v>
      </c>
      <c r="O52" s="312">
        <v>36005.881070017815</v>
      </c>
      <c r="P52" s="312">
        <v>-856.74814415771107</v>
      </c>
      <c r="Q52" s="316">
        <v>-2.324164505955122E-2</v>
      </c>
    </row>
    <row r="53" spans="1:17">
      <c r="A53" s="343"/>
      <c r="B53" s="343"/>
      <c r="C53" s="160" t="s">
        <v>59</v>
      </c>
      <c r="D53" s="312">
        <v>515312.79472710437</v>
      </c>
      <c r="E53" s="312">
        <v>59493.843193666951</v>
      </c>
      <c r="F53" s="313">
        <v>0.1305207758333029</v>
      </c>
      <c r="G53" s="321">
        <v>66.640537980279447</v>
      </c>
      <c r="H53" s="321">
        <v>5.5325613164357321</v>
      </c>
      <c r="I53" s="322">
        <v>6.3553187707174112</v>
      </c>
      <c r="J53" s="322">
        <v>0.39233918048626926</v>
      </c>
      <c r="K53" s="313">
        <v>6.5795828167686393E-2</v>
      </c>
      <c r="L53" s="314">
        <v>3274977.0771200145</v>
      </c>
      <c r="M53" s="314">
        <v>556937.97228556918</v>
      </c>
      <c r="N53" s="313">
        <v>0.20490432654003043</v>
      </c>
      <c r="O53" s="312">
        <v>1155790.5456241369</v>
      </c>
      <c r="P53" s="312">
        <v>88413.590772754978</v>
      </c>
      <c r="Q53" s="313">
        <v>8.2832583531902648E-2</v>
      </c>
    </row>
    <row r="54" spans="1:17">
      <c r="A54" s="343"/>
      <c r="B54" s="343"/>
      <c r="C54" s="160" t="s">
        <v>15</v>
      </c>
      <c r="D54" s="312">
        <v>174937.25520526021</v>
      </c>
      <c r="E54" s="312">
        <v>-13576.374371873302</v>
      </c>
      <c r="F54" s="316">
        <v>-7.2017998923087426E-2</v>
      </c>
      <c r="G54" s="323">
        <v>22.622983397580292</v>
      </c>
      <c r="H54" s="323">
        <v>-2.6495210436285426</v>
      </c>
      <c r="I54" s="324">
        <v>6.7756697329992637</v>
      </c>
      <c r="J54" s="324">
        <v>0.26809200884091577</v>
      </c>
      <c r="K54" s="316">
        <v>4.1196896941494345E-2</v>
      </c>
      <c r="L54" s="317">
        <v>1185317.0652682495</v>
      </c>
      <c r="M54" s="317">
        <v>-41450.031268142862</v>
      </c>
      <c r="N54" s="316">
        <v>-3.378802006116019E-2</v>
      </c>
      <c r="O54" s="312">
        <v>506666.61460256577</v>
      </c>
      <c r="P54" s="312">
        <v>-38571.279895197484</v>
      </c>
      <c r="Q54" s="316">
        <v>-7.0742111442431518E-2</v>
      </c>
    </row>
    <row r="55" spans="1:17">
      <c r="A55" s="343"/>
      <c r="B55" s="343" t="s">
        <v>134</v>
      </c>
      <c r="C55" s="160" t="s">
        <v>96</v>
      </c>
      <c r="D55" s="312">
        <v>1215823.5055028989</v>
      </c>
      <c r="E55" s="312">
        <v>-158282.38457860751</v>
      </c>
      <c r="F55" s="313">
        <v>-0.11518936475064438</v>
      </c>
      <c r="G55" s="321">
        <v>11.643653313080435</v>
      </c>
      <c r="H55" s="321">
        <v>-1.3445324539059218</v>
      </c>
      <c r="I55" s="322">
        <v>4.4093184016296023</v>
      </c>
      <c r="J55" s="322">
        <v>-8.7229869722942333E-2</v>
      </c>
      <c r="K55" s="313">
        <v>-1.9399295739508188E-2</v>
      </c>
      <c r="L55" s="314">
        <v>5360952.9559477428</v>
      </c>
      <c r="M55" s="314">
        <v>-817780.50875360426</v>
      </c>
      <c r="N55" s="313">
        <v>-0.13235406793730861</v>
      </c>
      <c r="O55" s="312">
        <v>1721949.3175018772</v>
      </c>
      <c r="P55" s="312">
        <v>-443911.87210763036</v>
      </c>
      <c r="Q55" s="313">
        <v>-0.20495859764109128</v>
      </c>
    </row>
    <row r="56" spans="1:17">
      <c r="A56" s="343"/>
      <c r="B56" s="343"/>
      <c r="C56" s="160" t="s">
        <v>97</v>
      </c>
      <c r="D56" s="312">
        <v>164066.72453136064</v>
      </c>
      <c r="E56" s="312">
        <v>23228.343874221493</v>
      </c>
      <c r="F56" s="316">
        <v>0.16492907519839509</v>
      </c>
      <c r="G56" s="323">
        <v>1.5712281034290938</v>
      </c>
      <c r="H56" s="323">
        <v>0.24000969857387666</v>
      </c>
      <c r="I56" s="324">
        <v>7.7976116202705192</v>
      </c>
      <c r="J56" s="324">
        <v>0.43974842528781632</v>
      </c>
      <c r="K56" s="316">
        <v>5.9765778954368028E-2</v>
      </c>
      <c r="L56" s="317">
        <v>1279328.5977054599</v>
      </c>
      <c r="M56" s="317">
        <v>243059.06022733194</v>
      </c>
      <c r="N56" s="316">
        <v>0.23455196880421864</v>
      </c>
      <c r="O56" s="312">
        <v>487184.86965741968</v>
      </c>
      <c r="P56" s="312">
        <v>72892.001399335219</v>
      </c>
      <c r="Q56" s="316">
        <v>0.17594317205076052</v>
      </c>
    </row>
    <row r="57" spans="1:17">
      <c r="A57" s="343"/>
      <c r="B57" s="343"/>
      <c r="C57" s="160" t="s">
        <v>59</v>
      </c>
      <c r="D57" s="312">
        <v>6552321.3165025283</v>
      </c>
      <c r="E57" s="312">
        <v>305865.61960662622</v>
      </c>
      <c r="F57" s="313">
        <v>4.8966267343995139E-2</v>
      </c>
      <c r="G57" s="321">
        <v>62.750027006350145</v>
      </c>
      <c r="H57" s="321">
        <v>3.7079054623387933</v>
      </c>
      <c r="I57" s="322">
        <v>6.1912826718633518</v>
      </c>
      <c r="J57" s="322">
        <v>0.23621242345289595</v>
      </c>
      <c r="K57" s="313">
        <v>3.9665766078233321E-2</v>
      </c>
      <c r="L57" s="314">
        <v>40567273.427342966</v>
      </c>
      <c r="M57" s="314">
        <v>3369190.9487441778</v>
      </c>
      <c r="N57" s="313">
        <v>9.0574317928419509E-2</v>
      </c>
      <c r="O57" s="312">
        <v>15161811.996242417</v>
      </c>
      <c r="P57" s="312">
        <v>207112.04811382294</v>
      </c>
      <c r="Q57" s="313">
        <v>1.3849294792420131E-2</v>
      </c>
    </row>
    <row r="58" spans="1:17">
      <c r="A58" s="343"/>
      <c r="B58" s="343"/>
      <c r="C58" s="160" t="s">
        <v>15</v>
      </c>
      <c r="D58" s="312">
        <v>2509730.2805790054</v>
      </c>
      <c r="E58" s="312">
        <v>-308529.71918725781</v>
      </c>
      <c r="F58" s="316">
        <v>-0.10947525040728896</v>
      </c>
      <c r="G58" s="323">
        <v>24.035091577140385</v>
      </c>
      <c r="H58" s="323">
        <v>-2.6033827070066309</v>
      </c>
      <c r="I58" s="324">
        <v>6.5582211149891414</v>
      </c>
      <c r="J58" s="324">
        <v>0.13475921550063497</v>
      </c>
      <c r="K58" s="316">
        <v>2.097921924490059E-2</v>
      </c>
      <c r="L58" s="317">
        <v>16459366.119020855</v>
      </c>
      <c r="M58" s="317">
        <v>-1643619.6123302225</v>
      </c>
      <c r="N58" s="316">
        <v>-9.0792736442573255E-2</v>
      </c>
      <c r="O58" s="312">
        <v>7243320.3208513772</v>
      </c>
      <c r="P58" s="312">
        <v>-949773.96168523934</v>
      </c>
      <c r="Q58" s="316">
        <v>-0.11592371928511304</v>
      </c>
    </row>
    <row r="59" spans="1:17">
      <c r="A59" s="343"/>
      <c r="B59" s="343" t="s">
        <v>135</v>
      </c>
      <c r="C59" s="160" t="s">
        <v>96</v>
      </c>
      <c r="D59" s="312">
        <v>140059.31034708288</v>
      </c>
      <c r="E59" s="312">
        <v>-41368.944236546202</v>
      </c>
      <c r="F59" s="313">
        <v>-0.22801820108718099</v>
      </c>
      <c r="G59" s="321">
        <v>9.5913175498350061</v>
      </c>
      <c r="H59" s="321">
        <v>-3.0159729654190155</v>
      </c>
      <c r="I59" s="322">
        <v>4.6285782157963276</v>
      </c>
      <c r="J59" s="322">
        <v>0.17544719013705468</v>
      </c>
      <c r="K59" s="313">
        <v>3.9398613947381041E-2</v>
      </c>
      <c r="L59" s="314">
        <v>648275.472791965</v>
      </c>
      <c r="M59" s="314">
        <v>-159648.31662560289</v>
      </c>
      <c r="N59" s="313">
        <v>-0.19760318821741013</v>
      </c>
      <c r="O59" s="312">
        <v>215835.3057410717</v>
      </c>
      <c r="P59" s="312">
        <v>-61909.118853580381</v>
      </c>
      <c r="Q59" s="313">
        <v>-0.22289959175213783</v>
      </c>
    </row>
    <row r="60" spans="1:17">
      <c r="A60" s="343"/>
      <c r="B60" s="343"/>
      <c r="C60" s="160" t="s">
        <v>97</v>
      </c>
      <c r="D60" s="312">
        <v>23594.343935942517</v>
      </c>
      <c r="E60" s="312">
        <v>1227.0431715467494</v>
      </c>
      <c r="F60" s="316">
        <v>5.4858795188195197E-2</v>
      </c>
      <c r="G60" s="323">
        <v>1.6157501026447256</v>
      </c>
      <c r="H60" s="323">
        <v>6.14659619194593E-2</v>
      </c>
      <c r="I60" s="324">
        <v>7.5862300424737485</v>
      </c>
      <c r="J60" s="324">
        <v>5.8195040442441837E-2</v>
      </c>
      <c r="K60" s="316">
        <v>7.7304423301351463E-3</v>
      </c>
      <c r="L60" s="317">
        <v>178992.12079930544</v>
      </c>
      <c r="M60" s="317">
        <v>10610.297743972507</v>
      </c>
      <c r="N60" s="316">
        <v>6.3013320270833478E-2</v>
      </c>
      <c r="O60" s="312">
        <v>68902.656111598015</v>
      </c>
      <c r="P60" s="312">
        <v>4068.6444964329567</v>
      </c>
      <c r="Q60" s="316">
        <v>6.2754785568155044E-2</v>
      </c>
    </row>
    <row r="61" spans="1:17">
      <c r="A61" s="343"/>
      <c r="B61" s="343"/>
      <c r="C61" s="160" t="s">
        <v>59</v>
      </c>
      <c r="D61" s="312">
        <v>956778.45804245665</v>
      </c>
      <c r="E61" s="312">
        <v>87852.162139165681</v>
      </c>
      <c r="F61" s="313">
        <v>0.10110427380706566</v>
      </c>
      <c r="G61" s="321">
        <v>65.520571200769325</v>
      </c>
      <c r="H61" s="321">
        <v>5.1396439083956409</v>
      </c>
      <c r="I61" s="322">
        <v>6.3209580874482008</v>
      </c>
      <c r="J61" s="322">
        <v>0.34679259826504882</v>
      </c>
      <c r="K61" s="313">
        <v>5.8048709714009918E-2</v>
      </c>
      <c r="L61" s="314">
        <v>6047756.532259685</v>
      </c>
      <c r="M61" s="314">
        <v>856647.04263049643</v>
      </c>
      <c r="N61" s="313">
        <v>0.16502195616214763</v>
      </c>
      <c r="O61" s="312">
        <v>2163901.5545721054</v>
      </c>
      <c r="P61" s="312">
        <v>126391.9616650478</v>
      </c>
      <c r="Q61" s="313">
        <v>6.2032572560659964E-2</v>
      </c>
    </row>
    <row r="62" spans="1:17">
      <c r="A62" s="343"/>
      <c r="B62" s="343"/>
      <c r="C62" s="160" t="s">
        <v>15</v>
      </c>
      <c r="D62" s="312">
        <v>339839.73895414016</v>
      </c>
      <c r="E62" s="312">
        <v>-26512.526188641612</v>
      </c>
      <c r="F62" s="316">
        <v>-7.2368942985267595E-2</v>
      </c>
      <c r="G62" s="323">
        <v>23.272361146750999</v>
      </c>
      <c r="H62" s="323">
        <v>-2.1851369048958169</v>
      </c>
      <c r="I62" s="324">
        <v>6.6325962448574449</v>
      </c>
      <c r="J62" s="324">
        <v>0.13723810263192959</v>
      </c>
      <c r="K62" s="316">
        <v>2.1128642890337602E-2</v>
      </c>
      <c r="L62" s="317">
        <v>2254019.7764405645</v>
      </c>
      <c r="M62" s="317">
        <v>-125569.3918773639</v>
      </c>
      <c r="N62" s="316">
        <v>-5.2769357647616852E-2</v>
      </c>
      <c r="O62" s="312">
        <v>980620.15581214428</v>
      </c>
      <c r="P62" s="312">
        <v>-78535.047545891255</v>
      </c>
      <c r="Q62" s="316">
        <v>-7.4148762425843798E-2</v>
      </c>
    </row>
    <row r="63" spans="1:17">
      <c r="A63" s="343" t="s">
        <v>111</v>
      </c>
      <c r="B63" s="343" t="s">
        <v>133</v>
      </c>
      <c r="C63" s="160" t="s">
        <v>96</v>
      </c>
      <c r="D63" s="312">
        <v>33753944.858571135</v>
      </c>
      <c r="E63" s="312">
        <v>4350967.9608994164</v>
      </c>
      <c r="F63" s="313">
        <v>0.14797712408650529</v>
      </c>
      <c r="G63" s="321">
        <v>21.550623859346025</v>
      </c>
      <c r="H63" s="321">
        <v>0.48476026751587398</v>
      </c>
      <c r="I63" s="322">
        <v>2.7575576446971652</v>
      </c>
      <c r="J63" s="322">
        <v>0.10350144199199374</v>
      </c>
      <c r="K63" s="313">
        <v>3.8997456755625194E-2</v>
      </c>
      <c r="L63" s="314">
        <v>93078448.683439404</v>
      </c>
      <c r="M63" s="314">
        <v>15041295.47017692</v>
      </c>
      <c r="N63" s="313">
        <v>0.19274531233951572</v>
      </c>
      <c r="O63" s="312">
        <v>24711836.101884425</v>
      </c>
      <c r="P63" s="312">
        <v>4040148.2869612537</v>
      </c>
      <c r="Q63" s="313">
        <v>0.19544356141275585</v>
      </c>
    </row>
    <row r="64" spans="1:17">
      <c r="A64" s="343"/>
      <c r="B64" s="343"/>
      <c r="C64" s="160" t="s">
        <v>97</v>
      </c>
      <c r="D64" s="312">
        <v>1803664.2793965556</v>
      </c>
      <c r="E64" s="312">
        <v>259790.35854184441</v>
      </c>
      <c r="F64" s="316">
        <v>0.16827174488317068</v>
      </c>
      <c r="G64" s="323">
        <v>1.1515717826961875</v>
      </c>
      <c r="H64" s="323">
        <v>4.5458019695385099E-2</v>
      </c>
      <c r="I64" s="324">
        <v>3.1746494456353846</v>
      </c>
      <c r="J64" s="324">
        <v>0.19371594768570688</v>
      </c>
      <c r="K64" s="316">
        <v>6.4984994740388227E-2</v>
      </c>
      <c r="L64" s="317">
        <v>5726001.8046986209</v>
      </c>
      <c r="M64" s="317">
        <v>1123816.3174119024</v>
      </c>
      <c r="N64" s="316">
        <v>0.24419187807974763</v>
      </c>
      <c r="O64" s="312">
        <v>1781373.8867053986</v>
      </c>
      <c r="P64" s="312">
        <v>390659.61524757952</v>
      </c>
      <c r="Q64" s="316">
        <v>0.28090573546647352</v>
      </c>
    </row>
    <row r="65" spans="1:18">
      <c r="A65" s="343"/>
      <c r="B65" s="343"/>
      <c r="C65" s="160" t="s">
        <v>59</v>
      </c>
      <c r="D65" s="312">
        <v>57958653.352056429</v>
      </c>
      <c r="E65" s="312">
        <v>1891269.7731075659</v>
      </c>
      <c r="F65" s="313">
        <v>3.3732085436882497E-2</v>
      </c>
      <c r="G65" s="321">
        <v>37.004419572819884</v>
      </c>
      <c r="H65" s="321">
        <v>-3.1652495914775827</v>
      </c>
      <c r="I65" s="322">
        <v>2.4340501471308209</v>
      </c>
      <c r="J65" s="322">
        <v>0.14588637117816461</v>
      </c>
      <c r="K65" s="313">
        <v>6.3756962115802285E-2</v>
      </c>
      <c r="L65" s="314">
        <v>141074268.7190772</v>
      </c>
      <c r="M65" s="314">
        <v>12782912.60128361</v>
      </c>
      <c r="N65" s="313">
        <v>9.9639702845971095E-2</v>
      </c>
      <c r="O65" s="312">
        <v>42355729.147329032</v>
      </c>
      <c r="P65" s="312">
        <v>1387289.3700049818</v>
      </c>
      <c r="Q65" s="313">
        <v>3.3862392064362763E-2</v>
      </c>
    </row>
    <row r="66" spans="1:18">
      <c r="A66" s="343"/>
      <c r="B66" s="343"/>
      <c r="C66" s="160" t="s">
        <v>15</v>
      </c>
      <c r="D66" s="312">
        <v>63059412.746343337</v>
      </c>
      <c r="E66" s="312">
        <v>10569853.809374087</v>
      </c>
      <c r="F66" s="316">
        <v>0.20137059680891253</v>
      </c>
      <c r="G66" s="323">
        <v>40.261062538964616</v>
      </c>
      <c r="H66" s="323">
        <v>2.6547381042070768</v>
      </c>
      <c r="I66" s="324">
        <v>2.3682134344759951</v>
      </c>
      <c r="J66" s="324">
        <v>1.6144223456580953E-2</v>
      </c>
      <c r="K66" s="316">
        <v>6.8638386068511385E-3</v>
      </c>
      <c r="L66" s="317">
        <v>149338148.43605709</v>
      </c>
      <c r="M66" s="317">
        <v>25879072.960422799</v>
      </c>
      <c r="N66" s="316">
        <v>0.2096166106924254</v>
      </c>
      <c r="O66" s="312">
        <v>44849855.329195201</v>
      </c>
      <c r="P66" s="312">
        <v>5187615.2154190391</v>
      </c>
      <c r="Q66" s="316">
        <v>0.13079481140091198</v>
      </c>
    </row>
    <row r="67" spans="1:18">
      <c r="A67" s="343"/>
      <c r="B67" s="343" t="s">
        <v>134</v>
      </c>
      <c r="C67" s="160" t="s">
        <v>96</v>
      </c>
      <c r="D67" s="312">
        <v>379923964.83869612</v>
      </c>
      <c r="E67" s="312">
        <v>49998198.640811741</v>
      </c>
      <c r="F67" s="313">
        <v>0.15154378276361596</v>
      </c>
      <c r="G67" s="321">
        <v>21.007354541835348</v>
      </c>
      <c r="H67" s="321">
        <v>0.74986323650596276</v>
      </c>
      <c r="I67" s="322">
        <v>2.7212058282851332</v>
      </c>
      <c r="J67" s="322">
        <v>1.535221947531884E-2</v>
      </c>
      <c r="K67" s="313">
        <v>5.6737065986624475E-3</v>
      </c>
      <c r="L67" s="314">
        <v>1033851307.424256</v>
      </c>
      <c r="M67" s="314">
        <v>141120482.31836748</v>
      </c>
      <c r="N67" s="313">
        <v>0.15807730432253073</v>
      </c>
      <c r="O67" s="312">
        <v>281013098.02105576</v>
      </c>
      <c r="P67" s="312">
        <v>36129638.287961572</v>
      </c>
      <c r="Q67" s="313">
        <v>0.14753809149601343</v>
      </c>
    </row>
    <row r="68" spans="1:18">
      <c r="A68" s="343"/>
      <c r="B68" s="343"/>
      <c r="C68" s="160" t="s">
        <v>97</v>
      </c>
      <c r="D68" s="312">
        <v>21706530.61477457</v>
      </c>
      <c r="E68" s="312">
        <v>4519545.0117280595</v>
      </c>
      <c r="F68" s="316">
        <v>0.26296321624467639</v>
      </c>
      <c r="G68" s="323">
        <v>1.2002316955482779</v>
      </c>
      <c r="H68" s="323">
        <v>0.14494821335515984</v>
      </c>
      <c r="I68" s="324">
        <v>3.0790226120829693</v>
      </c>
      <c r="J68" s="324">
        <v>0.1649317662039973</v>
      </c>
      <c r="K68" s="316">
        <v>5.6598018018978138E-2</v>
      </c>
      <c r="L68" s="317">
        <v>66834898.592762135</v>
      </c>
      <c r="M68" s="317">
        <v>16750461.178670615</v>
      </c>
      <c r="N68" s="316">
        <v>0.33444443111499911</v>
      </c>
      <c r="O68" s="312">
        <v>19982168.386894464</v>
      </c>
      <c r="P68" s="312">
        <v>6227166.1943847053</v>
      </c>
      <c r="Q68" s="316">
        <v>0.45272011645157628</v>
      </c>
    </row>
    <row r="69" spans="1:18">
      <c r="A69" s="343"/>
      <c r="B69" s="343"/>
      <c r="C69" s="160" t="s">
        <v>59</v>
      </c>
      <c r="D69" s="312">
        <v>726456775.90453708</v>
      </c>
      <c r="E69" s="312">
        <v>26375923.576532245</v>
      </c>
      <c r="F69" s="313">
        <v>3.767553917354461E-2</v>
      </c>
      <c r="G69" s="321">
        <v>40.168392792027625</v>
      </c>
      <c r="H69" s="321">
        <v>-2.8166760690569248</v>
      </c>
      <c r="I69" s="322">
        <v>2.3304415424723626</v>
      </c>
      <c r="J69" s="322">
        <v>8.7124905821883925E-2</v>
      </c>
      <c r="K69" s="313">
        <v>3.8837542769696171E-2</v>
      </c>
      <c r="L69" s="314">
        <v>1692965049.378469</v>
      </c>
      <c r="M69" s="314">
        <v>122462026.35060883</v>
      </c>
      <c r="N69" s="313">
        <v>7.7976307307264819E-2</v>
      </c>
      <c r="O69" s="312">
        <v>528773818.31991827</v>
      </c>
      <c r="P69" s="312">
        <v>10683481.364889443</v>
      </c>
      <c r="Q69" s="313">
        <v>2.0620885206389765E-2</v>
      </c>
    </row>
    <row r="70" spans="1:18">
      <c r="A70" s="343"/>
      <c r="B70" s="343"/>
      <c r="C70" s="160" t="s">
        <v>15</v>
      </c>
      <c r="D70" s="312">
        <v>679508726.51182437</v>
      </c>
      <c r="E70" s="312">
        <v>98615521.521669388</v>
      </c>
      <c r="F70" s="316">
        <v>0.16976532118901397</v>
      </c>
      <c r="G70" s="323">
        <v>37.572467265036856</v>
      </c>
      <c r="H70" s="323">
        <v>1.9055377462460896</v>
      </c>
      <c r="I70" s="324">
        <v>2.4565590253780059</v>
      </c>
      <c r="J70" s="324">
        <v>2.7684215995127825E-2</v>
      </c>
      <c r="K70" s="316">
        <v>1.1397959206535538E-2</v>
      </c>
      <c r="L70" s="317">
        <v>1669253294.9357371</v>
      </c>
      <c r="M70" s="317">
        <v>258336422.39346528</v>
      </c>
      <c r="N70" s="316">
        <v>0.18309825860114617</v>
      </c>
      <c r="O70" s="312">
        <v>542616568.11940157</v>
      </c>
      <c r="P70" s="312">
        <v>58933713.350240469</v>
      </c>
      <c r="Q70" s="316">
        <v>0.12184370971422324</v>
      </c>
    </row>
    <row r="71" spans="1:18">
      <c r="A71" s="343"/>
      <c r="B71" s="343" t="s">
        <v>135</v>
      </c>
      <c r="C71" s="160" t="s">
        <v>96</v>
      </c>
      <c r="D71" s="312">
        <v>65309488.742967829</v>
      </c>
      <c r="E71" s="312">
        <v>9629188.2136103064</v>
      </c>
      <c r="F71" s="313">
        <v>0.17293707329279415</v>
      </c>
      <c r="G71" s="321">
        <v>21.249803388523723</v>
      </c>
      <c r="H71" s="321">
        <v>0.973178496538047</v>
      </c>
      <c r="I71" s="322">
        <v>2.7768539258632758</v>
      </c>
      <c r="J71" s="322">
        <v>8.7522215385076318E-2</v>
      </c>
      <c r="K71" s="313">
        <v>3.2544224665210113E-2</v>
      </c>
      <c r="L71" s="314">
        <v>181354910.21203363</v>
      </c>
      <c r="M71" s="314">
        <v>31612112.349476367</v>
      </c>
      <c r="N71" s="313">
        <v>0.21110940092418884</v>
      </c>
      <c r="O71" s="312">
        <v>48991916.150079131</v>
      </c>
      <c r="P71" s="312">
        <v>9056957.5469048843</v>
      </c>
      <c r="Q71" s="313">
        <v>0.22679271154133582</v>
      </c>
    </row>
    <row r="72" spans="1:18">
      <c r="A72" s="343"/>
      <c r="B72" s="343"/>
      <c r="C72" s="160" t="s">
        <v>97</v>
      </c>
      <c r="D72" s="312">
        <v>3676513.0318943206</v>
      </c>
      <c r="E72" s="312">
        <v>616445.24762068735</v>
      </c>
      <c r="F72" s="316">
        <v>0.20144823287534222</v>
      </c>
      <c r="G72" s="323">
        <v>1.1962301433803777</v>
      </c>
      <c r="H72" s="323">
        <v>8.187109689765637E-2</v>
      </c>
      <c r="I72" s="324">
        <v>3.1629963635810561</v>
      </c>
      <c r="J72" s="324">
        <v>0.19559582027623357</v>
      </c>
      <c r="K72" s="316">
        <v>6.591486973928927E-2</v>
      </c>
      <c r="L72" s="317">
        <v>11628797.3505401</v>
      </c>
      <c r="M72" s="317">
        <v>2548350.5449369363</v>
      </c>
      <c r="N72" s="316">
        <v>0.28064153664381974</v>
      </c>
      <c r="O72" s="312">
        <v>3551387.0488147736</v>
      </c>
      <c r="P72" s="312">
        <v>837005.21984502859</v>
      </c>
      <c r="Q72" s="316">
        <v>0.30835942493864893</v>
      </c>
    </row>
    <row r="73" spans="1:18">
      <c r="A73" s="343"/>
      <c r="B73" s="343"/>
      <c r="C73" s="160" t="s">
        <v>59</v>
      </c>
      <c r="D73" s="312">
        <v>118918334.51899678</v>
      </c>
      <c r="E73" s="312">
        <v>4815386.3959561735</v>
      </c>
      <c r="F73" s="313">
        <v>4.2202120761714229E-2</v>
      </c>
      <c r="G73" s="321">
        <v>38.692558714777384</v>
      </c>
      <c r="H73" s="321">
        <v>-2.8593484438546781</v>
      </c>
      <c r="I73" s="322">
        <v>2.3824708758904682</v>
      </c>
      <c r="J73" s="322">
        <v>0.16062492598022748</v>
      </c>
      <c r="K73" s="313">
        <v>7.2293457602997407E-2</v>
      </c>
      <c r="L73" s="314">
        <v>283319468.60090995</v>
      </c>
      <c r="M73" s="314">
        <v>29800295.440913856</v>
      </c>
      <c r="N73" s="313">
        <v>0.11754651559275509</v>
      </c>
      <c r="O73" s="312">
        <v>84449551.783670723</v>
      </c>
      <c r="P73" s="312">
        <v>3299162.1066750586</v>
      </c>
      <c r="Q73" s="313">
        <v>4.0654913917317861E-2</v>
      </c>
    </row>
    <row r="74" spans="1:18">
      <c r="A74" s="343"/>
      <c r="B74" s="343"/>
      <c r="C74" s="160" t="s">
        <v>15</v>
      </c>
      <c r="D74" s="312">
        <v>119336638.19543967</v>
      </c>
      <c r="E74" s="312">
        <v>17717429.828688592</v>
      </c>
      <c r="F74" s="316">
        <v>0.17435118924313114</v>
      </c>
      <c r="G74" s="323">
        <v>38.828662534485595</v>
      </c>
      <c r="H74" s="323">
        <v>1.8228534730430255</v>
      </c>
      <c r="I74" s="324">
        <v>2.4336351782783603</v>
      </c>
      <c r="J74" s="324">
        <v>5.6783557042782817E-2</v>
      </c>
      <c r="K74" s="316">
        <v>2.3890240575162439E-2</v>
      </c>
      <c r="L74" s="317">
        <v>290421840.76989901</v>
      </c>
      <c r="M74" s="317">
        <v>48888060.614710748</v>
      </c>
      <c r="N74" s="316">
        <v>0.20240672167387766</v>
      </c>
      <c r="O74" s="312">
        <v>87316202.760172784</v>
      </c>
      <c r="P74" s="312">
        <v>10127996.420401067</v>
      </c>
      <c r="Q74" s="316">
        <v>0.13121170837704194</v>
      </c>
      <c r="R74" s="230"/>
    </row>
  </sheetData>
  <mergeCells count="32"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  <mergeCell ref="A15:A26"/>
    <mergeCell ref="B15:B18"/>
    <mergeCell ref="B19:B22"/>
    <mergeCell ref="B23:B26"/>
    <mergeCell ref="A27:A38"/>
    <mergeCell ref="B27:B30"/>
    <mergeCell ref="B31:B34"/>
    <mergeCell ref="B35:B38"/>
    <mergeCell ref="A63:A74"/>
    <mergeCell ref="B63:B66"/>
    <mergeCell ref="B67:B70"/>
    <mergeCell ref="B71:B74"/>
    <mergeCell ref="A39:A50"/>
    <mergeCell ref="B39:B42"/>
    <mergeCell ref="B43:B46"/>
    <mergeCell ref="B47:B50"/>
    <mergeCell ref="A51:A62"/>
    <mergeCell ref="B51:B54"/>
    <mergeCell ref="B55:B58"/>
    <mergeCell ref="B59:B6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9F02D3F19522439C961E66F67BE110" ma:contentTypeVersion="9" ma:contentTypeDescription="Create a new document." ma:contentTypeScope="" ma:versionID="9c334c9acb3eb6658d43a17950cf904e">
  <xsd:schema xmlns:xsd="http://www.w3.org/2001/XMLSchema" xmlns:xs="http://www.w3.org/2001/XMLSchema" xmlns:p="http://schemas.microsoft.com/office/2006/metadata/properties" xmlns:ns1="http://schemas.microsoft.com/sharepoint/v3" xmlns:ns2="f542f9e8-5557-4414-bd57-3ed5a3d47204" xmlns:ns3="5c1f07bd-a36b-4ad0-b45a-ca27d85f401a" targetNamespace="http://schemas.microsoft.com/office/2006/metadata/properties" ma:root="true" ma:fieldsID="bccf21b4f68b4a63f660f03d2990b6c6" ns1:_="" ns2:_="" ns3:_="">
    <xsd:import namespace="http://schemas.microsoft.com/sharepoint/v3"/>
    <xsd:import namespace="f542f9e8-5557-4414-bd57-3ed5a3d47204"/>
    <xsd:import namespace="5c1f07bd-a36b-4ad0-b45a-ca27d85f40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42f9e8-5557-4414-bd57-3ed5a3d472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1f07bd-a36b-4ad0-b45a-ca27d85f401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190B99A7-4328-4470-ACEE-2A69DA4CD950}"/>
</file>

<file path=customXml/itemProps2.xml><?xml version="1.0" encoding="utf-8"?>
<ds:datastoreItem xmlns:ds="http://schemas.openxmlformats.org/officeDocument/2006/customXml" ds:itemID="{E8AD98F7-09A6-4074-9294-62261D4F6515}"/>
</file>

<file path=customXml/itemProps3.xml><?xml version="1.0" encoding="utf-8"?>
<ds:datastoreItem xmlns:ds="http://schemas.openxmlformats.org/officeDocument/2006/customXml" ds:itemID="{E27AABC6-FDD7-4CC2-8347-28CEA6E2A2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7</vt:i4>
      </vt:variant>
    </vt:vector>
  </HeadingPairs>
  <TitlesOfParts>
    <vt:vector size="30" baseType="lpstr">
      <vt:lpstr>Regions By Outlet Data</vt:lpstr>
      <vt:lpstr>Region and Market Data</vt:lpstr>
      <vt:lpstr>Segment Data</vt:lpstr>
      <vt:lpstr>Type Data</vt:lpstr>
      <vt:lpstr>Granola</vt:lpstr>
      <vt:lpstr>NB vs PL</vt:lpstr>
      <vt:lpstr>Package</vt:lpstr>
      <vt:lpstr>Flavor</vt:lpstr>
      <vt:lpstr>Fat</vt:lpstr>
      <vt:lpstr>Organic</vt:lpstr>
      <vt:lpstr>Size</vt:lpstr>
      <vt:lpstr>DMI SR Data</vt:lpstr>
      <vt:lpstr>IRI_UO_WorkspaceStorage</vt:lpstr>
      <vt:lpstr>HOME PAGE</vt:lpstr>
      <vt:lpstr>TOTAL U.S. MULO+ with C</vt:lpstr>
      <vt:lpstr>TOTAL U.S. MULO+</vt:lpstr>
      <vt:lpstr>TOTAL U.S. FOOD</vt:lpstr>
      <vt:lpstr>TOTAL U.S. DRUG</vt:lpstr>
      <vt:lpstr>TOTAL U.S. CONVENIENCE</vt:lpstr>
      <vt:lpstr>TOTAL U.S. ALL OTHER OUTLETS</vt:lpstr>
      <vt:lpstr>CIRCANA STANDARD REGIONS</vt:lpstr>
      <vt:lpstr>CIRCANA REGIONS &amp; MARKETS</vt:lpstr>
      <vt:lpstr>DMI CUSTOM REGIONS &amp; MARKETS</vt:lpstr>
      <vt:lpstr>'HOME PAGE'!Print_Area</vt:lpstr>
      <vt:lpstr>'TOTAL U.S. ALL OTHER OUTLETS'!Print_Area</vt:lpstr>
      <vt:lpstr>'TOTAL U.S. CONVENIENCE'!Print_Area</vt:lpstr>
      <vt:lpstr>'TOTAL U.S. DRUG'!Print_Area</vt:lpstr>
      <vt:lpstr>'TOTAL U.S. FOOD'!Print_Area</vt:lpstr>
      <vt:lpstr>'TOTAL U.S. MULO+'!Print_Area</vt:lpstr>
      <vt:lpstr>'TOTAL U.S. MULO+ with C'!Print_Area</vt:lpstr>
    </vt:vector>
  </TitlesOfParts>
  <Company>IRI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Madlyn Daley</cp:lastModifiedBy>
  <cp:lastPrinted>2014-10-21T15:27:11Z</cp:lastPrinted>
  <dcterms:created xsi:type="dcterms:W3CDTF">2014-10-20T20:29:55Z</dcterms:created>
  <dcterms:modified xsi:type="dcterms:W3CDTF">2025-04-07T19:41:12Z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0x010100CF9F02D3F19522439C961E66F67BE110</vt:lpwstr>
  </property>
</Properties>
</file>