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3-23-2025/"/>
    </mc:Choice>
  </mc:AlternateContent>
  <xr:revisionPtr revIDLastSave="0" documentId="8_{5656D781-CC18-4303-A35E-13E45987B2D1}" xr6:coauthVersionLast="47" xr6:coauthVersionMax="47" xr10:uidLastSave="{00000000-0000-0000-0000-000000000000}"/>
  <bookViews>
    <workbookView xWindow="-110" yWindow="-110" windowWidth="19420" windowHeight="11500" tabRatio="819" firstSheet="13" activeTab="13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DMI SR Data" sheetId="31" state="hidden" r:id="rId12"/>
    <sheet name="IRI_UO_WorkspaceStorage" sheetId="47" state="hidden" r:id="rId13"/>
    <sheet name="HOME PAGE" sheetId="8" r:id="rId14"/>
    <sheet name="TOTAL U.S. MULO+ with C" sheetId="7" r:id="rId15"/>
    <sheet name="TOTAL U.S. MULO+" sheetId="10" r:id="rId16"/>
    <sheet name="TOTAL U.S. FOOD" sheetId="11" r:id="rId17"/>
    <sheet name="TOTAL U.S. DRUG" sheetId="12" r:id="rId18"/>
    <sheet name="TOTAL U.S. CONVENIENCE" sheetId="13" r:id="rId19"/>
    <sheet name="TOTAL U.S. ALL OTHER OUTLETS" sheetId="14" r:id="rId20"/>
    <sheet name="CIRCANA STANDARD REGIONS" sheetId="18" r:id="rId21"/>
    <sheet name="CIRCANA REGIONS &amp; MARKETS" sheetId="21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3">'HOME PAGE'!$A$1:$M$21</definedName>
    <definedName name="_xlnm.Print_Area" localSheetId="19">'TOTAL U.S. ALL OTHER OUTLETS'!$B$2:$Q$50,'TOTAL U.S. ALL OTHER OUTLETS'!$B$102:$Q$150</definedName>
    <definedName name="_xlnm.Print_Area" localSheetId="18">'TOTAL U.S. CONVENIENCE'!$B$2:$Q$50,'TOTAL U.S. CONVENIENCE'!$B$105:$Q$153</definedName>
    <definedName name="_xlnm.Print_Area" localSheetId="17">'TOTAL U.S. DRUG'!$B$2:$Q$50,'TOTAL U.S. DRUG'!$B$114:$Q$150</definedName>
    <definedName name="_xlnm.Print_Area" localSheetId="16">'TOTAL U.S. FOOD'!$B$2:$Q$50,'TOTAL U.S. FOOD'!$B$102:$Q$150</definedName>
    <definedName name="_xlnm.Print_Area" localSheetId="15">'TOTAL U.S. MULO+'!$B$2:$Q$50,'TOTAL U.S. MULO+'!$B$102:$Q$150</definedName>
    <definedName name="_xlnm.Print_Area" localSheetId="14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<sst xmlns="http://schemas.openxmlformats.org/spreadsheetml/2006/main" count="4321" uniqueCount="514">
  <si>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</si>
  <si>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</si>
  <si>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</si>
  <si>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</si>
  <si>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</si>
  <si>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</si>
  <si>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</si>
  <si>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</si>
  <si>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</si>
  <si>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</si>
  <si>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</si>
  <si>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</si>
  <si>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</si>
  <si>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</si>
  <si>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</si>
  <si>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</si>
  <si>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</si>
  <si>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</si>
  <si>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</si>
  <si>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</si>
  <si>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</si>
  <si>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</si>
  <si>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</si>
  <si>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</si>
  <si>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</si>
  <si>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</si>
  <si>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</si>
  <si>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</si>
  <si>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</si>
  <si>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</si>
  <si>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</si>
  <si>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</si>
  <si>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</si>
  <si>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</si>
  <si>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</si>
  <si>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</si>
  <si>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</si>
  <si>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</si>
  <si>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</si>
  <si>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</si>
  <si>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</si>
  <si>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</si>
  <si>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</si>
  <si>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</si>
  <si>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</si>
  <si>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</si>
  <si>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</si>
  <si>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</si>
  <si>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</si>
  <si>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</si>
  <si>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</si>
  <si>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</si>
  <si>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</si>
  <si>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</si>
  <si>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</si>
  <si>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</si>
  <si>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</si>
  <si>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</si>
  <si>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</si>
  <si>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</si>
  <si>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</si>
  <si>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</si>
  <si>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</si>
  <si>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</si>
  <si>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</si>
  <si>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</si>
  <si>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</si>
  <si>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</si>
  <si>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</si>
  <si>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</si>
  <si>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</si>
  <si>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</si>
  <si>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</si>
  <si>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</si>
  <si>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</si>
  <si>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</si>
  <si>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</si>
  <si>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</si>
  <si>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</si>
  <si>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</si>
  <si>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</si>
  <si>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</si>
  <si>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</si>
  <si>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</si>
  <si>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</si>
  <si>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</si>
  <si>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</si>
  <si>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</si>
  <si>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</si>
  <si>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</si>
  <si>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</si>
  <si>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</si>
  <si>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</si>
  <si>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</si>
  <si>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</si>
  <si>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</si>
  <si>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</si>
  <si>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</si>
  <si>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</si>
  <si>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</si>
  <si>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</si>
  <si>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</si>
  <si>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</si>
  <si>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</si>
  <si>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</si>
  <si>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</si>
  <si>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</si>
  <si>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</si>
  <si>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</si>
  <si>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</si>
  <si>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</si>
  <si>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</si>
  <si>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</si>
  <si>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</si>
  <si>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</si>
  <si>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</si>
  <si>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</si>
  <si>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</si>
  <si>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</si>
  <si>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</si>
  <si>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</si>
  <si>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</si>
  <si>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</si>
  <si>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</si>
  <si>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</si>
  <si>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</si>
  <si>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</si>
  <si>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</si>
  <si>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</si>
  <si>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</si>
  <si>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</si>
  <si>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</si>
  <si>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</si>
  <si>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</si>
  <si>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</si>
  <si>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</si>
  <si>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</si>
  <si>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</si>
  <si>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</si>
  <si>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</si>
  <si>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</si>
  <si>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</si>
  <si>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</si>
  <si>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</si>
  <si>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</si>
  <si>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</si>
  <si>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</si>
  <si>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</si>
  <si>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</si>
  <si>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</si>
  <si>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</si>
  <si>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</si>
  <si>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</si>
  <si>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</si>
  <si>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</si>
  <si>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</si>
  <si>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</si>
  <si>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</si>
  <si>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</si>
  <si>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</si>
  <si>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</si>
  <si>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</si>
  <si>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</si>
  <si>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</si>
  <si>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</si>
  <si>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</si>
  <si>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</si>
  <si>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</si>
  <si>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</si>
  <si>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</si>
  <si>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</si>
  <si>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</si>
  <si>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</si>
  <si>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</si>
  <si>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</si>
  <si>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</si>
  <si>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</si>
  <si>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</si>
  <si>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</si>
  <si>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</si>
  <si>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</si>
  <si>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</si>
  <si>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</si>
  <si>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</si>
  <si>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</si>
  <si>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</si>
  <si>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</si>
  <si>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</si>
  <si>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</si>
  <si>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</si>
  <si>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</si>
  <si>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</si>
  <si>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</si>
  <si>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</si>
  <si>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</si>
  <si>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</si>
  <si>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</si>
  <si>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</si>
  <si>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</si>
  <si>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</si>
  <si>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</si>
  <si>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</si>
  <si>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</si>
  <si>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</si>
  <si>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</si>
  <si>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</si>
  <si>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</si>
  <si>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</si>
  <si>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</si>
  <si>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</si>
  <si>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</si>
  <si>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</si>
  <si>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</si>
  <si>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</si>
  <si>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</si>
  <si>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</si>
  <si>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</si>
  <si>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</si>
  <si>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</si>
  <si>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</si>
  <si>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</si>
  <si>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</si>
  <si>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</si>
  <si>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</si>
  <si>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</si>
  <si>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</si>
  <si>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</si>
  <si>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</si>
  <si>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</si>
  <si>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</si>
  <si>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</si>
  <si>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</si>
  <si>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</si>
  <si>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</si>
  <si>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</si>
  <si>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</si>
  <si>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</si>
  <si>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</si>
  <si>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</si>
  <si>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</si>
  <si>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</si>
  <si>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</si>
  <si>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</si>
  <si>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</si>
  <si>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</si>
  <si>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</si>
  <si>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</si>
  <si>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</si>
  <si>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</si>
  <si>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</si>
  <si>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</si>
  <si>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</si>
  <si>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</si>
  <si>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</si>
  <si>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</si>
  <si>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</si>
  <si>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</si>
  <si>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</si>
  <si>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</si>
  <si>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</si>
  <si>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</si>
  <si>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</si>
  <si>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</si>
  <si>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</si>
  <si>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</si>
  <si>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</si>
  <si>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</si>
  <si>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</si>
  <si>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</si>
  <si>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</si>
  <si>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</si>
  <si>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</si>
  <si>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</si>
  <si>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</si>
  <si>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</si>
  <si>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</si>
  <si>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</si>
  <si>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</si>
  <si>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</si>
  <si>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</si>
  <si>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</si>
  <si>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</si>
  <si>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</si>
  <si>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</si>
  <si>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</si>
  <si>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</si>
  <si>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</si>
  <si>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</si>
  <si>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</si>
  <si>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</si>
  <si>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</si>
  <si>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</si>
  <si>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</si>
  <si>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</si>
  <si>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</si>
  <si>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</si>
  <si>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</si>
  <si>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</si>
  <si>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</si>
  <si>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</si>
  <si>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</si>
  <si>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</si>
  <si>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</si>
  <si>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</si>
  <si>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</si>
  <si>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</si>
  <si>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</si>
  <si>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</si>
  <si>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</si>
  <si>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</si>
  <si>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</si>
  <si>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</si>
  <si>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</si>
  <si>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</si>
  <si>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</si>
  <si>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</si>
  <si>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</si>
  <si>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</si>
  <si>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</si>
  <si>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</si>
  <si>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</si>
  <si>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</si>
  <si>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</si>
  <si>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</si>
  <si>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</si>
  <si>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</si>
  <si>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</si>
  <si>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</si>
  <si>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</si>
  <si>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</si>
  <si>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</si>
  <si>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</si>
  <si>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</si>
  <si>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</si>
  <si>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</si>
  <si>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</si>
  <si>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</si>
  <si>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</si>
  <si>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</si>
  <si>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</si>
  <si>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</si>
  <si>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</si>
  <si>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</si>
  <si>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</si>
  <si>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</si>
  <si>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</si>
  <si>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</si>
  <si>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</si>
  <si>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</si>
  <si>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</si>
  <si>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</si>
  <si>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</si>
  <si>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</si>
  <si>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</si>
  <si>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</si>
  <si>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</si>
  <si>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</si>
  <si>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</si>
  <si>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</si>
  <si>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</si>
  <si>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</si>
  <si>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</si>
  <si>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</si>
  <si>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</si>
  <si>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</si>
  <si>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</si>
  <si>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</si>
  <si>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</si>
  <si>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</si>
  <si>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</si>
  <si>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</si>
  <si>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</si>
  <si>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</si>
  <si>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</si>
  <si>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</si>
  <si>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</si>
  <si>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</si>
  <si>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</si>
  <si>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</si>
  <si>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</si>
  <si>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</si>
  <si>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</si>
  <si>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</si>
  <si>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</si>
  <si>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</si>
  <si>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</si>
  <si>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</si>
  <si>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</si>
  <si>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</si>
  <si>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</si>
  <si>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</si>
  <si>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</si>
  <si>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</si>
  <si>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</si>
  <si>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</si>
  <si>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</si>
  <si>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</si>
  <si>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</si>
  <si>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</si>
  <si>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</si>
  <si>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</si>
  <si>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</si>
  <si>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</si>
  <si>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</si>
  <si>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</si>
  <si>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</si>
  <si>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</si>
  <si>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</si>
  <si>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</si>
  <si>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</si>
  <si>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</si>
  <si>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</si>
  <si>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</si>
  <si>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</si>
  <si>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</si>
  <si>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</si>
  <si>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</si>
  <si>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</si>
  <si>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</si>
  <si>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</si>
  <si>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</si>
  <si>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</si>
  <si>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</si>
  <si>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</si>
  <si>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</si>
  <si>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</si>
  <si>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</si>
  <si>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</si>
  <si>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</si>
  <si>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</si>
  <si>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</si>
  <si>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</si>
  <si>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</si>
  <si>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</si>
  <si>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</si>
  <si>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</si>
  <si>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</si>
  <si>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</si>
  <si>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</si>
  <si>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</si>
  <si>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</si>
  <si>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</si>
  <si>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</si>
  <si>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</si>
  <si>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</si>
  <si>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</si>
  <si>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</si>
  <si>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</si>
  <si>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</si>
  <si>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</si>
  <si>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</si>
  <si>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</si>
  <si>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</si>
  <si>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</si>
  <si>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</si>
  <si>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</si>
  <si>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</si>
  <si>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</si>
  <si>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</si>
  <si>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</si>
  <si>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</si>
  <si>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</si>
  <si>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</si>
  <si>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</si>
  <si>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</si>
  <si>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</si>
  <si>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</si>
  <si>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</si>
  <si>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</si>
  <si>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</si>
  <si>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</si>
  <si>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</si>
  <si>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</si>
  <si>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</si>
  <si>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</si>
  <si>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</si>
  <si>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</si>
  <si>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</si>
  <si>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</si>
  <si>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</si>
  <si>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</si>
  <si>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</si>
  <si>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</si>
  <si>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</si>
  <si>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</si>
  <si>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</si>
  <si>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</si>
  <si>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</si>
  <si>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</si>
  <si>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</si>
  <si>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</si>
  <si>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</si>
  <si>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</si>
  <si>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</si>
  <si>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</si>
  <si>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</si>
  <si>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</si>
  <si>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</si>
  <si>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</si>
  <si>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</si>
  <si>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</si>
  <si>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</si>
  <si>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</si>
  <si>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</si>
  <si>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</si>
  <si>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</si>
  <si>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</si>
  <si>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</si>
  <si>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</si>
  <si>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</si>
  <si>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</si>
  <si>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03-23-2025</t>
  </si>
  <si>
    <t>LATEST 52 WEEKS ENDING 03-23-2025</t>
  </si>
  <si>
    <t>YTD Ending 03-23-2025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</si>
</sst>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3" fontId="14" fillId="0" borderId="58" xfId="0" applyNumberFormat="1" applyFont="1" applyBorder="1"/>
    <xf numFmtId="0" fontId="14" fillId="0" borderId="58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0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Font="1" applyFill="1" applyBorder="1" applyAlignment="1">
      <alignment horizontal="center" vertical="center" wrapText="1"/>
    </xf>
    <xf numFmtId="3" fontId="0" fillId="5" borderId="61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5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5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Font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167" fontId="14" fillId="6" borderId="81" xfId="0" applyNumberFormat="1" applyFont="1" applyFill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67" fontId="14" fillId="0" borderId="81" xfId="0" applyNumberFormat="1" applyFont="1" applyBorder="1" applyAlignment="1">
      <alignment vertical="center"/>
    </xf>
    <xf numFmtId="0" fontId="14" fillId="0" borderId="81" xfId="0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2" fontId="14" fillId="6" borderId="81" xfId="0" applyNumberFormat="1" applyFont="1" applyFill="1" applyBorder="1" applyAlignment="1">
      <alignment vertical="center"/>
    </xf>
    <xf numFmtId="165" fontId="14" fillId="6" borderId="81" xfId="0" applyNumberFormat="1" applyFont="1" applyFill="1" applyBorder="1" applyAlignment="1">
      <alignment vertical="center"/>
    </xf>
    <xf numFmtId="2" fontId="14" fillId="0" borderId="81" xfId="0" applyNumberFormat="1" applyFont="1" applyBorder="1" applyAlignment="1">
      <alignment vertical="center"/>
    </xf>
    <xf numFmtId="165" fontId="14" fillId="0" borderId="81" xfId="0" applyNumberFormat="1" applyFont="1" applyBorder="1" applyAlignment="1">
      <alignment vertical="center"/>
    </xf>
    <xf numFmtId="3" fontId="14" fillId="0" borderId="81" xfId="0" applyNumberFormat="1" applyFont="1" applyBorder="1" applyAlignment="1">
      <alignment vertical="center"/>
    </xf>
    <xf numFmtId="171" fontId="14" fillId="6" borderId="81" xfId="0" applyNumberFormat="1" applyFont="1" applyFill="1" applyBorder="1" applyAlignment="1">
      <alignment vertical="center"/>
    </xf>
    <xf numFmtId="171" fontId="14" fillId="0" borderId="8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/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Normal="100" workbookViewId="0">
      <selection activeCell="E20" sqref="E20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0" ht="15" customHeight="1">
      <c r="A1" s="346" t="s">
        <v>1</v>
      </c>
      <c r="B1" s="346" t="s">
        <v>0</v>
      </c>
      <c r="C1" s="346" t="s">
        <v>11</v>
      </c>
      <c r="D1" s="346"/>
      <c r="E1" s="346"/>
      <c r="F1" s="346"/>
      <c r="G1" s="346"/>
      <c r="H1" s="346"/>
      <c r="I1" s="346"/>
      <c r="J1" s="346"/>
    </row>
    <row r="2" spans="1:10" ht="15" customHeight="1">
      <c r="A2" s="345"/>
      <c r="B2" s="345"/>
      <c r="C2" s="346" t="s">
        <v>3</v>
      </c>
      <c r="D2" s="346"/>
      <c r="E2" s="346"/>
      <c r="F2" s="346" t="s">
        <v>6</v>
      </c>
      <c r="G2" s="346"/>
      <c r="H2" s="346"/>
      <c r="I2" s="346" t="s">
        <v>12</v>
      </c>
      <c r="J2" s="346"/>
    </row>
    <row r="3" spans="1:10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0">
      <c r="A4" s="344" t="s">
        <v>142</v>
      </c>
      <c r="B4" s="307" t="s">
        <v>462</v>
      </c>
      <c r="C4" s="328">
        <v>38771999.217541516</v>
      </c>
      <c r="D4" s="328">
        <v>4101247.925896965</v>
      </c>
      <c r="E4" s="329">
        <v>0.1182912908750656</v>
      </c>
      <c r="F4" s="330">
        <v>112872047.27911676</v>
      </c>
      <c r="G4" s="330">
        <v>15008539.370464578</v>
      </c>
      <c r="H4" s="329">
        <v>0.15336195984793288</v>
      </c>
      <c r="I4" s="331">
        <v>93.047441493737665</v>
      </c>
      <c r="J4" s="331">
        <v>1.3669087245492761</v>
      </c>
    </row>
    <row r="5" spans="1:10">
      <c r="A5" s="345"/>
      <c r="B5" s="308" t="s">
        <v>463</v>
      </c>
      <c r="C5" s="328">
        <v>50409403.355846494</v>
      </c>
      <c r="D5" s="328">
        <v>4865075.0551996529</v>
      </c>
      <c r="E5" s="332">
        <v>0.10682065663773456</v>
      </c>
      <c r="F5" s="333">
        <v>138982465.4016968</v>
      </c>
      <c r="G5" s="333">
        <v>17690497.373064369</v>
      </c>
      <c r="H5" s="332">
        <v>0.14585052630103515</v>
      </c>
      <c r="I5" s="334">
        <v>100.68250453153429</v>
      </c>
      <c r="J5" s="334">
        <v>0.45096763410006702</v>
      </c>
    </row>
    <row r="6" spans="1:10">
      <c r="A6" s="344"/>
      <c r="B6" s="307" t="s">
        <v>464</v>
      </c>
      <c r="C6" s="328">
        <v>42851316.243433341</v>
      </c>
      <c r="D6" s="328">
        <v>4057825.2190909088</v>
      </c>
      <c r="E6" s="329">
        <v>0.10460067170919662</v>
      </c>
      <c r="F6" s="330">
        <v>122940564.70004863</v>
      </c>
      <c r="G6" s="330">
        <v>15640161.400116891</v>
      </c>
      <c r="H6" s="329">
        <v>0.14576050899267068</v>
      </c>
      <c r="I6" s="331">
        <v>99.604521371516967</v>
      </c>
      <c r="J6" s="331">
        <v>0.24685444210712149</v>
      </c>
    </row>
    <row r="7" spans="1:10">
      <c r="A7" s="344"/>
      <c r="B7" s="308" t="s">
        <v>465</v>
      </c>
      <c r="C7" s="328">
        <v>67478962.004944161</v>
      </c>
      <c r="D7" s="328">
        <v>5183998.6991679221</v>
      </c>
      <c r="E7" s="332">
        <v>8.3216979737545507E-2</v>
      </c>
      <c r="F7" s="333">
        <v>207401681.74265254</v>
      </c>
      <c r="G7" s="333">
        <v>22301521.780640006</v>
      </c>
      <c r="H7" s="332">
        <v>0.12048353596894174</v>
      </c>
      <c r="I7" s="334">
        <v>110.89979171452057</v>
      </c>
      <c r="J7" s="334">
        <v>-1.9089893426732516</v>
      </c>
    </row>
    <row r="8" spans="1:10">
      <c r="A8" s="344"/>
      <c r="B8" s="307" t="s">
        <v>466</v>
      </c>
      <c r="C8" s="328">
        <v>24133945.491107661</v>
      </c>
      <c r="D8" s="328">
        <v>2058609.3618507944</v>
      </c>
      <c r="E8" s="329">
        <v>9.3253817282649656E-2</v>
      </c>
      <c r="F8" s="330">
        <v>65707694.225841448</v>
      </c>
      <c r="G8" s="330">
        <v>7870605.3002156168</v>
      </c>
      <c r="H8" s="329">
        <v>0.13608232098846859</v>
      </c>
      <c r="I8" s="331">
        <v>104.88179527187056</v>
      </c>
      <c r="J8" s="331">
        <v>-0.82593437504291956</v>
      </c>
    </row>
    <row r="9" spans="1:10">
      <c r="A9" s="344"/>
      <c r="B9" s="308" t="s">
        <v>467</v>
      </c>
      <c r="C9" s="328">
        <v>35234067.344335809</v>
      </c>
      <c r="D9" s="328">
        <v>4032725.100209292</v>
      </c>
      <c r="E9" s="332">
        <v>0.12924844927042939</v>
      </c>
      <c r="F9" s="333">
        <v>98594268.231862634</v>
      </c>
      <c r="G9" s="333">
        <v>13956242.36962074</v>
      </c>
      <c r="H9" s="332">
        <v>0.16489328794525676</v>
      </c>
      <c r="I9" s="334">
        <v>79.779219486784797</v>
      </c>
      <c r="J9" s="334">
        <v>1.9347227289090796</v>
      </c>
    </row>
    <row r="10" spans="1:10">
      <c r="A10" s="344"/>
      <c r="B10" s="307" t="s">
        <v>468</v>
      </c>
      <c r="C10" s="328">
        <v>50163781.196002334</v>
      </c>
      <c r="D10" s="328">
        <v>3887403.2115035132</v>
      </c>
      <c r="E10" s="329">
        <v>8.4004050896240731E-2</v>
      </c>
      <c r="F10" s="330">
        <v>139407663.32220897</v>
      </c>
      <c r="G10" s="330">
        <v>15167586.802014723</v>
      </c>
      <c r="H10" s="329">
        <v>0.12208288361404343</v>
      </c>
      <c r="I10" s="331">
        <v>102.07915978325272</v>
      </c>
      <c r="J10" s="331">
        <v>-1.6817609088983545</v>
      </c>
    </row>
    <row r="11" spans="1:10">
      <c r="A11" s="344"/>
      <c r="B11" s="308" t="s">
        <v>469</v>
      </c>
      <c r="C11" s="328">
        <v>42639219.744671091</v>
      </c>
      <c r="D11" s="328">
        <v>4324854.9420179948</v>
      </c>
      <c r="E11" s="332">
        <v>0.11287815847382959</v>
      </c>
      <c r="F11" s="333">
        <v>120565015.74683161</v>
      </c>
      <c r="G11" s="333">
        <v>14680338.775973797</v>
      </c>
      <c r="H11" s="332">
        <v>0.13864460086150335</v>
      </c>
      <c r="I11" s="334">
        <v>107.23995282436711</v>
      </c>
      <c r="J11" s="334">
        <v>1.0614418894967628</v>
      </c>
    </row>
    <row r="12" spans="1:10">
      <c r="A12" s="344"/>
      <c r="B12" s="307" t="s">
        <v>470</v>
      </c>
      <c r="C12" s="328">
        <v>38664365.018812276</v>
      </c>
      <c r="D12" s="328">
        <v>4090890.9570061415</v>
      </c>
      <c r="E12" s="329">
        <v>0.11832455568951382</v>
      </c>
      <c r="F12" s="330">
        <v>112179146.34494621</v>
      </c>
      <c r="G12" s="330">
        <v>14929833.185327262</v>
      </c>
      <c r="H12" s="329">
        <v>0.15352121984473419</v>
      </c>
      <c r="I12" s="331">
        <v>93.023244099822151</v>
      </c>
      <c r="J12" s="331">
        <v>1.3738769960376942</v>
      </c>
    </row>
    <row r="13" spans="1:10">
      <c r="A13" s="344"/>
      <c r="B13" s="308" t="s">
        <v>471</v>
      </c>
      <c r="C13" s="328">
        <v>50338926.931763738</v>
      </c>
      <c r="D13" s="328">
        <v>4852712.5851766914</v>
      </c>
      <c r="E13" s="332">
        <v>0.10668534752531683</v>
      </c>
      <c r="F13" s="333">
        <v>138556520.19367597</v>
      </c>
      <c r="G13" s="333">
        <v>17598490.284548044</v>
      </c>
      <c r="H13" s="332">
        <v>0.14549253404481913</v>
      </c>
      <c r="I13" s="334">
        <v>100.79541212350385</v>
      </c>
      <c r="J13" s="334">
        <v>0.44423868748025086</v>
      </c>
    </row>
    <row r="14" spans="1:10">
      <c r="A14" s="344"/>
      <c r="B14" s="307" t="s">
        <v>472</v>
      </c>
      <c r="C14" s="328">
        <v>42754650.381897122</v>
      </c>
      <c r="D14" s="328">
        <v>4047405.8024698198</v>
      </c>
      <c r="E14" s="329">
        <v>0.10456455494176392</v>
      </c>
      <c r="F14" s="330">
        <v>122310281.30941908</v>
      </c>
      <c r="G14" s="330">
        <v>15527362.458015412</v>
      </c>
      <c r="H14" s="329">
        <v>0.14541054529163869</v>
      </c>
      <c r="I14" s="331">
        <v>99.630567499868832</v>
      </c>
      <c r="J14" s="331">
        <v>0.24865465225887817</v>
      </c>
    </row>
    <row r="15" spans="1:10">
      <c r="A15" s="344"/>
      <c r="B15" s="308" t="s">
        <v>473</v>
      </c>
      <c r="C15" s="328">
        <v>67188016.627589285</v>
      </c>
      <c r="D15" s="328">
        <v>5157722.6015687212</v>
      </c>
      <c r="E15" s="332">
        <v>8.3148446779974183E-2</v>
      </c>
      <c r="F15" s="333">
        <v>205541144.85735446</v>
      </c>
      <c r="G15" s="333">
        <v>22054450.945646971</v>
      </c>
      <c r="H15" s="332">
        <v>0.12019645934794279</v>
      </c>
      <c r="I15" s="334">
        <v>110.7002282420606</v>
      </c>
      <c r="J15" s="334">
        <v>-1.9070302195773223</v>
      </c>
    </row>
    <row r="16" spans="1:10">
      <c r="A16" s="344"/>
      <c r="B16" s="307" t="s">
        <v>474</v>
      </c>
      <c r="C16" s="328">
        <v>24089195.674349952</v>
      </c>
      <c r="D16" s="328">
        <v>2055180.6577546075</v>
      </c>
      <c r="E16" s="329">
        <v>9.327308963921048E-2</v>
      </c>
      <c r="F16" s="330">
        <v>65440532.881082408</v>
      </c>
      <c r="G16" s="330">
        <v>7849268.8107835203</v>
      </c>
      <c r="H16" s="329">
        <v>0.13629269885797776</v>
      </c>
      <c r="I16" s="331">
        <v>104.95144989958818</v>
      </c>
      <c r="J16" s="331">
        <v>-0.62146986086510481</v>
      </c>
    </row>
    <row r="17" spans="1:10">
      <c r="A17" s="344"/>
      <c r="B17" s="308" t="s">
        <v>475</v>
      </c>
      <c r="C17" s="328">
        <v>35173860.295200795</v>
      </c>
      <c r="D17" s="328">
        <v>4020860.6376827173</v>
      </c>
      <c r="E17" s="332">
        <v>0.12906816941823362</v>
      </c>
      <c r="F17" s="333">
        <v>98228687.259072587</v>
      </c>
      <c r="G17" s="333">
        <v>13876894.959377527</v>
      </c>
      <c r="H17" s="332">
        <v>0.16451215298513217</v>
      </c>
      <c r="I17" s="334">
        <v>79.84383630130209</v>
      </c>
      <c r="J17" s="334">
        <v>1.9277586370579769</v>
      </c>
    </row>
    <row r="18" spans="1:10">
      <c r="A18" s="344"/>
      <c r="B18" s="307" t="s">
        <v>476</v>
      </c>
      <c r="C18" s="328">
        <v>50035608.875566423</v>
      </c>
      <c r="D18" s="328">
        <v>3871738.8249166831</v>
      </c>
      <c r="E18" s="329">
        <v>8.3869459399065038E-2</v>
      </c>
      <c r="F18" s="330">
        <v>138615952.46502778</v>
      </c>
      <c r="G18" s="330">
        <v>15014172.263513252</v>
      </c>
      <c r="H18" s="329">
        <v>0.12147213607307963</v>
      </c>
      <c r="I18" s="331">
        <v>102.07523044915348</v>
      </c>
      <c r="J18" s="331">
        <v>-1.6893752532071318</v>
      </c>
    </row>
    <row r="19" spans="1:10">
      <c r="A19" s="344"/>
      <c r="B19" s="308" t="s">
        <v>477</v>
      </c>
      <c r="C19" s="328">
        <v>42552997.706684098</v>
      </c>
      <c r="D19" s="328">
        <v>4317435.5469477102</v>
      </c>
      <c r="E19" s="332">
        <v>0.11291675349013559</v>
      </c>
      <c r="F19" s="333">
        <v>120009193.26924016</v>
      </c>
      <c r="G19" s="333">
        <v>14590148.768827081</v>
      </c>
      <c r="H19" s="332">
        <v>0.13840145144523588</v>
      </c>
      <c r="I19" s="334">
        <v>107.29312225827839</v>
      </c>
      <c r="J19" s="334">
        <v>1.0709805632172618</v>
      </c>
    </row>
    <row r="20" spans="1:10">
      <c r="A20" s="344"/>
      <c r="B20" s="307" t="s">
        <v>478</v>
      </c>
      <c r="C20" s="328">
        <v>19752027.258917022</v>
      </c>
      <c r="D20" s="328">
        <v>1084629.006594345</v>
      </c>
      <c r="E20" s="329">
        <v>5.8102848181287976E-2</v>
      </c>
      <c r="F20" s="330">
        <v>65721223.466240749</v>
      </c>
      <c r="G20" s="330">
        <v>5853410.4362242147</v>
      </c>
      <c r="H20" s="329">
        <v>9.7772244215592621E-2</v>
      </c>
      <c r="I20" s="331">
        <v>86.557079560105635</v>
      </c>
      <c r="J20" s="331">
        <v>-1.8396412918580438</v>
      </c>
    </row>
    <row r="21" spans="1:10">
      <c r="A21" s="344"/>
      <c r="B21" s="308" t="s">
        <v>479</v>
      </c>
      <c r="C21" s="328">
        <v>29253329.826902375</v>
      </c>
      <c r="D21" s="328">
        <v>2163713.1854324602</v>
      </c>
      <c r="E21" s="332">
        <v>7.9872418058517594E-2</v>
      </c>
      <c r="F21" s="333">
        <v>85804107.298115775</v>
      </c>
      <c r="G21" s="333">
        <v>8564368.5550422817</v>
      </c>
      <c r="H21" s="332">
        <v>0.11088034079880021</v>
      </c>
      <c r="I21" s="334">
        <v>106.68968648631866</v>
      </c>
      <c r="J21" s="334">
        <v>-7.1018665461707542E-2</v>
      </c>
    </row>
    <row r="22" spans="1:10">
      <c r="A22" s="344"/>
      <c r="B22" s="307" t="s">
        <v>480</v>
      </c>
      <c r="C22" s="328">
        <v>23956725.173063841</v>
      </c>
      <c r="D22" s="328">
        <v>2185968.4351993836</v>
      </c>
      <c r="E22" s="329">
        <v>0.10040847277474151</v>
      </c>
      <c r="F22" s="330">
        <v>75212762.79313606</v>
      </c>
      <c r="G22" s="330">
        <v>9178418.1264363676</v>
      </c>
      <c r="H22" s="329">
        <v>0.13899461216376591</v>
      </c>
      <c r="I22" s="331">
        <v>101.68268725680724</v>
      </c>
      <c r="J22" s="331">
        <v>1.8312011692352286</v>
      </c>
    </row>
    <row r="23" spans="1:10">
      <c r="A23" s="344"/>
      <c r="B23" s="308" t="s">
        <v>481</v>
      </c>
      <c r="C23" s="328">
        <v>44492269.021796152</v>
      </c>
      <c r="D23" s="328">
        <v>2882801.8222611621</v>
      </c>
      <c r="E23" s="332">
        <v>6.9282353663336002E-2</v>
      </c>
      <c r="F23" s="333">
        <v>146744478.1745896</v>
      </c>
      <c r="G23" s="333">
        <v>14143882.32540895</v>
      </c>
      <c r="H23" s="332">
        <v>0.10666529991687324</v>
      </c>
      <c r="I23" s="334">
        <v>133.52161281046835</v>
      </c>
      <c r="J23" s="334">
        <v>-1.4121443236503808</v>
      </c>
    </row>
    <row r="24" spans="1:10">
      <c r="A24" s="344"/>
      <c r="B24" s="307" t="s">
        <v>482</v>
      </c>
      <c r="C24" s="328">
        <v>10014277.639513254</v>
      </c>
      <c r="D24" s="328">
        <v>411460.92305943184</v>
      </c>
      <c r="E24" s="329">
        <v>4.2847940891594799E-2</v>
      </c>
      <c r="F24" s="330">
        <v>29616506.550840653</v>
      </c>
      <c r="G24" s="330">
        <v>2276602.7933172397</v>
      </c>
      <c r="H24" s="329">
        <v>8.3270329460862227E-2</v>
      </c>
      <c r="I24" s="331">
        <v>79.468696754150528</v>
      </c>
      <c r="J24" s="331">
        <v>-2.8761728632442214</v>
      </c>
    </row>
    <row r="25" spans="1:10">
      <c r="A25" s="344"/>
      <c r="B25" s="308" t="s">
        <v>483</v>
      </c>
      <c r="C25" s="328">
        <v>16411207.737554338</v>
      </c>
      <c r="D25" s="328">
        <v>1927802.7505958956</v>
      </c>
      <c r="E25" s="332">
        <v>0.13310424947253649</v>
      </c>
      <c r="F25" s="333">
        <v>50379426.258471757</v>
      </c>
      <c r="G25" s="333">
        <v>7017581.9305550754</v>
      </c>
      <c r="H25" s="332">
        <v>0.16183771791360599</v>
      </c>
      <c r="I25" s="334">
        <v>67.853495269366078</v>
      </c>
      <c r="J25" s="334">
        <v>3.1446277848280175</v>
      </c>
    </row>
    <row r="26" spans="1:10">
      <c r="A26" s="344"/>
      <c r="B26" s="307" t="s">
        <v>484</v>
      </c>
      <c r="C26" s="328">
        <v>26895326.321272876</v>
      </c>
      <c r="D26" s="328">
        <v>1839657.0123361647</v>
      </c>
      <c r="E26" s="329">
        <v>7.3422784666143659E-2</v>
      </c>
      <c r="F26" s="330">
        <v>80641691.596641347</v>
      </c>
      <c r="G26" s="330">
        <v>7827179.6990963519</v>
      </c>
      <c r="H26" s="329">
        <v>0.10749477672953064</v>
      </c>
      <c r="I26" s="331">
        <v>99.937462416693492</v>
      </c>
      <c r="J26" s="331">
        <v>-0.66739540361223249</v>
      </c>
    </row>
    <row r="27" spans="1:10">
      <c r="A27" s="344"/>
      <c r="B27" s="308" t="s">
        <v>485</v>
      </c>
      <c r="C27" s="328">
        <v>21820418.941056672</v>
      </c>
      <c r="D27" s="328">
        <v>1867878.5292021371</v>
      </c>
      <c r="E27" s="332">
        <v>9.3616075479409228E-2</v>
      </c>
      <c r="F27" s="333">
        <v>68466361.770248562</v>
      </c>
      <c r="G27" s="333">
        <v>6729912.5107554793</v>
      </c>
      <c r="H27" s="332">
        <v>0.1090103592201755</v>
      </c>
      <c r="I27" s="334">
        <v>100.21093814570602</v>
      </c>
      <c r="J27" s="334">
        <v>1.193499998953186</v>
      </c>
    </row>
    <row r="28" spans="1:10">
      <c r="A28" s="344"/>
      <c r="B28" s="307" t="s">
        <v>486</v>
      </c>
      <c r="C28" s="328">
        <v>15742.422636402296</v>
      </c>
      <c r="D28" s="328">
        <v>3094.8519877253875</v>
      </c>
      <c r="E28" s="329">
        <v>0.2446993239803841</v>
      </c>
      <c r="F28" s="330">
        <v>98509.892486951358</v>
      </c>
      <c r="G28" s="330">
        <v>13002.160482352381</v>
      </c>
      <c r="H28" s="329">
        <v>0.15205830136686432</v>
      </c>
      <c r="I28" s="331">
        <v>70.424015522860145</v>
      </c>
      <c r="J28" s="331">
        <v>-1.8170680434290887</v>
      </c>
    </row>
    <row r="29" spans="1:10">
      <c r="A29" s="344"/>
      <c r="B29" s="308" t="s">
        <v>487</v>
      </c>
      <c r="C29" s="328">
        <v>20069.355139825977</v>
      </c>
      <c r="D29" s="328">
        <v>2666.5803410401058</v>
      </c>
      <c r="E29" s="332">
        <v>0.15322730839602336</v>
      </c>
      <c r="F29" s="333">
        <v>115797.75070825696</v>
      </c>
      <c r="G29" s="333">
        <v>18338.33653706011</v>
      </c>
      <c r="H29" s="332">
        <v>0.18816382894367756</v>
      </c>
      <c r="I29" s="334">
        <v>74.720341399485633</v>
      </c>
      <c r="J29" s="334">
        <v>-8.0075300327095249</v>
      </c>
    </row>
    <row r="30" spans="1:10">
      <c r="A30" s="344"/>
      <c r="B30" s="307" t="s">
        <v>488</v>
      </c>
      <c r="C30" s="328">
        <v>13294.277449126292</v>
      </c>
      <c r="D30" s="328">
        <v>905.21196544567465</v>
      </c>
      <c r="E30" s="329">
        <v>7.3065395177550466E-2</v>
      </c>
      <c r="F30" s="330">
        <v>84466.403895363808</v>
      </c>
      <c r="G30" s="330">
        <v>5862.0273422729952</v>
      </c>
      <c r="H30" s="329">
        <v>7.4576348027055164E-2</v>
      </c>
      <c r="I30" s="331">
        <v>57.602668213060284</v>
      </c>
      <c r="J30" s="331">
        <v>-10.937368337972856</v>
      </c>
    </row>
    <row r="31" spans="1:10">
      <c r="A31" s="344"/>
      <c r="B31" s="308" t="s">
        <v>489</v>
      </c>
      <c r="C31" s="328">
        <v>57425.522441908208</v>
      </c>
      <c r="D31" s="328">
        <v>-1150.5447151097251</v>
      </c>
      <c r="E31" s="332">
        <v>-1.9641890808845121E-2</v>
      </c>
      <c r="F31" s="333">
        <v>361008.44313486817</v>
      </c>
      <c r="G31" s="333">
        <v>-9939.5471681453055</v>
      </c>
      <c r="H31" s="332">
        <v>-2.6794988591328027E-2</v>
      </c>
      <c r="I31" s="334">
        <v>175.92609719742219</v>
      </c>
      <c r="J31" s="334">
        <v>-53.199412099586795</v>
      </c>
    </row>
    <row r="32" spans="1:10">
      <c r="A32" s="344"/>
      <c r="B32" s="307" t="s">
        <v>490</v>
      </c>
      <c r="C32" s="328">
        <v>15485.351176861834</v>
      </c>
      <c r="D32" s="328">
        <v>3194.0299438023121</v>
      </c>
      <c r="E32" s="329">
        <v>0.25986058644464077</v>
      </c>
      <c r="F32" s="330">
        <v>95914.168634250163</v>
      </c>
      <c r="G32" s="330">
        <v>18689.57150483795</v>
      </c>
      <c r="H32" s="329">
        <v>0.24201578511983884</v>
      </c>
      <c r="I32" s="331">
        <v>72.599127324072171</v>
      </c>
      <c r="J32" s="331">
        <v>-0.9769841085410178</v>
      </c>
    </row>
    <row r="33" spans="1:10">
      <c r="A33" s="344"/>
      <c r="B33" s="308" t="s">
        <v>491</v>
      </c>
      <c r="C33" s="328">
        <v>107634.19872924358</v>
      </c>
      <c r="D33" s="328">
        <v>10356.96889078345</v>
      </c>
      <c r="E33" s="332">
        <v>0.10646858373724633</v>
      </c>
      <c r="F33" s="333">
        <v>692900.9341706133</v>
      </c>
      <c r="G33" s="333">
        <v>78706.185137412511</v>
      </c>
      <c r="H33" s="332">
        <v>0.1281453240381871</v>
      </c>
      <c r="I33" s="334">
        <v>102.63804860444017</v>
      </c>
      <c r="J33" s="334">
        <v>-1.6461628057850248</v>
      </c>
    </row>
    <row r="34" spans="1:10">
      <c r="A34" s="344"/>
      <c r="B34" s="307" t="s">
        <v>492</v>
      </c>
      <c r="C34" s="328">
        <v>70476.424082725192</v>
      </c>
      <c r="D34" s="328">
        <v>12362.470022962778</v>
      </c>
      <c r="E34" s="329">
        <v>0.21272808266065726</v>
      </c>
      <c r="F34" s="330">
        <v>425945.2080208683</v>
      </c>
      <c r="G34" s="330">
        <v>92007.088516322256</v>
      </c>
      <c r="H34" s="329">
        <v>0.27552137100379676</v>
      </c>
      <c r="I34" s="331">
        <v>55.931720286844353</v>
      </c>
      <c r="J34" s="331">
        <v>4.0822880728383453</v>
      </c>
    </row>
    <row r="35" spans="1:10">
      <c r="A35" s="344"/>
      <c r="B35" s="308" t="s">
        <v>493</v>
      </c>
      <c r="C35" s="328">
        <v>96665.861536254204</v>
      </c>
      <c r="D35" s="328">
        <v>10419.416621153869</v>
      </c>
      <c r="E35" s="332">
        <v>0.1208098099743193</v>
      </c>
      <c r="F35" s="333">
        <v>630283.39062957047</v>
      </c>
      <c r="G35" s="333">
        <v>112798.94210137433</v>
      </c>
      <c r="H35" s="332">
        <v>0.21797552065997644</v>
      </c>
      <c r="I35" s="334">
        <v>89.281170656573778</v>
      </c>
      <c r="J35" s="334">
        <v>-0.27122635832465392</v>
      </c>
    </row>
    <row r="36" spans="1:10">
      <c r="A36" s="344"/>
      <c r="B36" s="307" t="s">
        <v>494</v>
      </c>
      <c r="C36" s="328">
        <v>290945.37735487887</v>
      </c>
      <c r="D36" s="328">
        <v>26276.097599287226</v>
      </c>
      <c r="E36" s="329">
        <v>9.9278985545854959E-2</v>
      </c>
      <c r="F36" s="330">
        <v>1860536.8852980412</v>
      </c>
      <c r="G36" s="330">
        <v>247070.83499302086</v>
      </c>
      <c r="H36" s="329">
        <v>0.15313048263166923</v>
      </c>
      <c r="I36" s="331">
        <v>189.99652687096358</v>
      </c>
      <c r="J36" s="331">
        <v>-4.3098253230397177</v>
      </c>
    </row>
    <row r="37" spans="1:10">
      <c r="A37" s="344"/>
      <c r="B37" s="308" t="s">
        <v>495</v>
      </c>
      <c r="C37" s="328">
        <v>44749.816757731038</v>
      </c>
      <c r="D37" s="328">
        <v>3428.7040961980019</v>
      </c>
      <c r="E37" s="332">
        <v>8.2977051568843094E-2</v>
      </c>
      <c r="F37" s="333">
        <v>267161.34475899098</v>
      </c>
      <c r="G37" s="333">
        <v>21336.489432043367</v>
      </c>
      <c r="H37" s="332">
        <v>8.6795492683869532E-2</v>
      </c>
      <c r="I37" s="334">
        <v>77.274269841072837</v>
      </c>
      <c r="J37" s="334">
        <v>-2.9424535667107534</v>
      </c>
    </row>
    <row r="38" spans="1:10">
      <c r="A38" s="344"/>
      <c r="B38" s="307" t="s">
        <v>496</v>
      </c>
      <c r="C38" s="328">
        <v>60207.049135019144</v>
      </c>
      <c r="D38" s="328">
        <v>11864.462526567448</v>
      </c>
      <c r="E38" s="329">
        <v>0.24542465264970312</v>
      </c>
      <c r="F38" s="330">
        <v>365580.97279008391</v>
      </c>
      <c r="G38" s="330">
        <v>79347.410243214283</v>
      </c>
      <c r="H38" s="329">
        <v>0.27721211145608216</v>
      </c>
      <c r="I38" s="331">
        <v>54.168425078733321</v>
      </c>
      <c r="J38" s="331">
        <v>5.2718981140460173</v>
      </c>
    </row>
    <row r="39" spans="1:10">
      <c r="A39" s="344"/>
      <c r="B39" s="308" t="s">
        <v>497</v>
      </c>
      <c r="C39" s="328">
        <v>128172.32043591917</v>
      </c>
      <c r="D39" s="328">
        <v>15664.386586821158</v>
      </c>
      <c r="E39" s="332">
        <v>0.13922917300953297</v>
      </c>
      <c r="F39" s="333">
        <v>791710.85718122486</v>
      </c>
      <c r="G39" s="333">
        <v>153414.53850155836</v>
      </c>
      <c r="H39" s="332">
        <v>0.24035002868088062</v>
      </c>
      <c r="I39" s="334">
        <v>103.63654648712379</v>
      </c>
      <c r="J39" s="334">
        <v>1.3658774506784965</v>
      </c>
    </row>
    <row r="40" spans="1:10">
      <c r="A40" s="344"/>
      <c r="B40" s="307" t="s">
        <v>498</v>
      </c>
      <c r="C40" s="328">
        <v>86222.037987011237</v>
      </c>
      <c r="D40" s="328">
        <v>7419.3950702884176</v>
      </c>
      <c r="E40" s="329">
        <v>9.4151601972653348E-2</v>
      </c>
      <c r="F40" s="330">
        <v>555822.47759146453</v>
      </c>
      <c r="G40" s="330">
        <v>90190.007146705524</v>
      </c>
      <c r="H40" s="329">
        <v>0.19369355204236202</v>
      </c>
      <c r="I40" s="331">
        <v>86.166313542289984</v>
      </c>
      <c r="J40" s="331">
        <v>-2.3675210098020329</v>
      </c>
    </row>
    <row r="41" spans="1:10">
      <c r="A41" s="344"/>
      <c r="B41" s="308" t="s">
        <v>499</v>
      </c>
      <c r="C41" s="328">
        <v>331029851.82692808</v>
      </c>
      <c r="D41" s="328">
        <v>31326223.749465942</v>
      </c>
      <c r="E41" s="332">
        <v>0.10452400576668791</v>
      </c>
      <c r="F41" s="333">
        <v>935061725.20912826</v>
      </c>
      <c r="G41" s="333">
        <v>115574209.05978787</v>
      </c>
      <c r="H41" s="332">
        <v>0.14103229979982521</v>
      </c>
      <c r="I41" s="335"/>
      <c r="J41" s="335"/>
    </row>
    <row r="42" spans="1:10">
      <c r="A42" s="344"/>
      <c r="B42" s="307" t="s">
        <v>500</v>
      </c>
      <c r="C42" s="328">
        <v>21065527.749721564</v>
      </c>
      <c r="D42" s="328">
        <v>2686332.8194031715</v>
      </c>
      <c r="E42" s="329">
        <v>0.14616161532580441</v>
      </c>
      <c r="F42" s="330">
        <v>52636615.14485196</v>
      </c>
      <c r="G42" s="330">
        <v>9015783.392968744</v>
      </c>
      <c r="H42" s="329">
        <v>0.20668527010788856</v>
      </c>
      <c r="I42" s="336"/>
      <c r="J42" s="336"/>
    </row>
    <row r="43" spans="1:10">
      <c r="A43" s="344"/>
      <c r="B43" s="308" t="s">
        <v>501</v>
      </c>
      <c r="C43" s="328">
        <v>18784630.931384139</v>
      </c>
      <c r="D43" s="328">
        <v>1860532.1553049795</v>
      </c>
      <c r="E43" s="332">
        <v>0.10993389839668691</v>
      </c>
      <c r="F43" s="333">
        <v>47013052.112387672</v>
      </c>
      <c r="G43" s="333">
        <v>6343082.3042368665</v>
      </c>
      <c r="H43" s="332">
        <v>0.15596476550532448</v>
      </c>
      <c r="I43" s="335"/>
      <c r="J43" s="335"/>
    </row>
    <row r="44" spans="1:10">
      <c r="A44" s="344"/>
      <c r="B44" s="307" t="s">
        <v>502</v>
      </c>
      <c r="C44" s="328">
        <v>22638322.083351225</v>
      </c>
      <c r="D44" s="328">
        <v>2276071.3240226023</v>
      </c>
      <c r="E44" s="329">
        <v>0.11177896544564743</v>
      </c>
      <c r="F44" s="330">
        <v>58435658.2396302</v>
      </c>
      <c r="G44" s="330">
        <v>7920508.1674064025</v>
      </c>
      <c r="H44" s="329">
        <v>0.15679470725281611</v>
      </c>
      <c r="I44" s="336"/>
      <c r="J44" s="336"/>
    </row>
    <row r="45" spans="1:10">
      <c r="A45" s="344"/>
      <c r="B45" s="308" t="s">
        <v>503</v>
      </c>
      <c r="C45" s="328">
        <v>14074918.034836678</v>
      </c>
      <c r="D45" s="328">
        <v>1643719.7346951682</v>
      </c>
      <c r="E45" s="332">
        <v>0.13222536516664343</v>
      </c>
      <c r="F45" s="333">
        <v>35824026.330241799</v>
      </c>
      <c r="G45" s="333">
        <v>5572666.0174663141</v>
      </c>
      <c r="H45" s="332">
        <v>0.18421208037751993</v>
      </c>
      <c r="I45" s="335"/>
      <c r="J45" s="335"/>
    </row>
    <row r="46" spans="1:10">
      <c r="A46" s="344"/>
      <c r="B46" s="307" t="s">
        <v>504</v>
      </c>
      <c r="C46" s="328">
        <v>18762652.557646461</v>
      </c>
      <c r="D46" s="328">
        <v>2093057.8870868366</v>
      </c>
      <c r="E46" s="329">
        <v>0.12556141456657083</v>
      </c>
      <c r="F46" s="330">
        <v>47849261.000600822</v>
      </c>
      <c r="G46" s="330">
        <v>6859313.0288224444</v>
      </c>
      <c r="H46" s="329">
        <v>0.16734134509136456</v>
      </c>
      <c r="I46" s="336"/>
      <c r="J46" s="336"/>
    </row>
    <row r="47" spans="1:10">
      <c r="A47" s="344"/>
      <c r="B47" s="308" t="s">
        <v>505</v>
      </c>
      <c r="C47" s="328">
        <v>23140282.554293547</v>
      </c>
      <c r="D47" s="328">
        <v>2032081.8125805408</v>
      </c>
      <c r="E47" s="332">
        <v>9.6269778625178548E-2</v>
      </c>
      <c r="F47" s="333">
        <v>57974260.868386358</v>
      </c>
      <c r="G47" s="333">
        <v>7186992.5644168556</v>
      </c>
      <c r="H47" s="332">
        <v>0.14151169780192971</v>
      </c>
      <c r="I47" s="335"/>
      <c r="J47" s="335"/>
    </row>
    <row r="48" spans="1:10">
      <c r="A48" s="344"/>
      <c r="B48" s="307" t="s">
        <v>506</v>
      </c>
      <c r="C48" s="328">
        <v>20717093.414450578</v>
      </c>
      <c r="D48" s="328">
        <v>2446362.9878017716</v>
      </c>
      <c r="E48" s="329">
        <v>0.13389519360614202</v>
      </c>
      <c r="F48" s="330">
        <v>51446917.330357298</v>
      </c>
      <c r="G48" s="330">
        <v>7841546.6865667552</v>
      </c>
      <c r="H48" s="329">
        <v>0.17982983680207293</v>
      </c>
      <c r="I48" s="336"/>
      <c r="J48" s="336"/>
    </row>
    <row r="49" spans="1:10">
      <c r="A49" s="344" t="s">
        <v>134</v>
      </c>
      <c r="B49" s="308" t="s">
        <v>462</v>
      </c>
      <c r="C49" s="328">
        <v>455550838.50378776</v>
      </c>
      <c r="D49" s="328">
        <v>34929689.056054294</v>
      </c>
      <c r="E49" s="332">
        <v>8.3043111602724276E-2</v>
      </c>
      <c r="F49" s="333">
        <v>1310297796.3129902</v>
      </c>
      <c r="G49" s="333">
        <v>116674525.76056671</v>
      </c>
      <c r="H49" s="332">
        <v>9.7748199653118623E-2</v>
      </c>
      <c r="I49" s="334">
        <v>93.45351808970743</v>
      </c>
      <c r="J49" s="334">
        <v>-0.43271507539765253</v>
      </c>
    </row>
    <row r="50" spans="1:10">
      <c r="A50" s="345"/>
      <c r="B50" s="307" t="s">
        <v>463</v>
      </c>
      <c r="C50" s="328">
        <v>586417843.69910622</v>
      </c>
      <c r="D50" s="328">
        <v>49724548.879367828</v>
      </c>
      <c r="E50" s="329">
        <v>9.2649841835771463E-2</v>
      </c>
      <c r="F50" s="330">
        <v>1600434545.1627655</v>
      </c>
      <c r="G50" s="330">
        <v>165847422.34951758</v>
      </c>
      <c r="H50" s="329">
        <v>0.11560637880555361</v>
      </c>
      <c r="I50" s="331">
        <v>100.12031193675608</v>
      </c>
      <c r="J50" s="331">
        <v>0.42076354763247537</v>
      </c>
    </row>
    <row r="51" spans="1:10">
      <c r="A51" s="344"/>
      <c r="B51" s="308" t="s">
        <v>464</v>
      </c>
      <c r="C51" s="328">
        <v>497379050.32397825</v>
      </c>
      <c r="D51" s="328">
        <v>43866650.65541333</v>
      </c>
      <c r="E51" s="332">
        <v>9.672646368097515E-2</v>
      </c>
      <c r="F51" s="333">
        <v>1414266138.9162128</v>
      </c>
      <c r="G51" s="333">
        <v>152592869.45692062</v>
      </c>
      <c r="H51" s="332">
        <v>0.12094483821656651</v>
      </c>
      <c r="I51" s="334">
        <v>98.826846926119956</v>
      </c>
      <c r="J51" s="334">
        <v>0.78113131367882715</v>
      </c>
    </row>
    <row r="52" spans="1:10">
      <c r="A52" s="344"/>
      <c r="B52" s="307" t="s">
        <v>465</v>
      </c>
      <c r="C52" s="328">
        <v>793160101.34798694</v>
      </c>
      <c r="D52" s="328">
        <v>53077043.287863731</v>
      </c>
      <c r="E52" s="329">
        <v>7.1717684535283377E-2</v>
      </c>
      <c r="F52" s="330">
        <v>2420120139.3650651</v>
      </c>
      <c r="G52" s="330">
        <v>196559938.488451</v>
      </c>
      <c r="H52" s="329">
        <v>8.8398748282578279E-2</v>
      </c>
      <c r="I52" s="331">
        <v>111.42836570150274</v>
      </c>
      <c r="J52" s="331">
        <v>-1.6989202389968057</v>
      </c>
    </row>
    <row r="53" spans="1:10">
      <c r="A53" s="344"/>
      <c r="B53" s="308" t="s">
        <v>466</v>
      </c>
      <c r="C53" s="328">
        <v>283786962.49720579</v>
      </c>
      <c r="D53" s="328">
        <v>22975540.69635734</v>
      </c>
      <c r="E53" s="332">
        <v>8.8092540340894671E-2</v>
      </c>
      <c r="F53" s="333">
        <v>762840242.71322513</v>
      </c>
      <c r="G53" s="333">
        <v>75031695.912680507</v>
      </c>
      <c r="H53" s="332">
        <v>0.10908805402564838</v>
      </c>
      <c r="I53" s="334">
        <v>105.42334426705378</v>
      </c>
      <c r="J53" s="334">
        <v>3.3567970280756754E-3</v>
      </c>
    </row>
    <row r="54" spans="1:10">
      <c r="A54" s="344"/>
      <c r="B54" s="307" t="s">
        <v>467</v>
      </c>
      <c r="C54" s="328">
        <v>413470940.43793768</v>
      </c>
      <c r="D54" s="328">
        <v>37702993.788747191</v>
      </c>
      <c r="E54" s="329">
        <v>0.10033584323770425</v>
      </c>
      <c r="F54" s="330">
        <v>1140324264.3599923</v>
      </c>
      <c r="G54" s="330">
        <v>125003612.73731804</v>
      </c>
      <c r="H54" s="329">
        <v>0.12311737433641151</v>
      </c>
      <c r="I54" s="331">
        <v>80.028478304270635</v>
      </c>
      <c r="J54" s="331">
        <v>0.89298697256087678</v>
      </c>
    </row>
    <row r="55" spans="1:10">
      <c r="A55" s="344"/>
      <c r="B55" s="308" t="s">
        <v>468</v>
      </c>
      <c r="C55" s="328">
        <v>582368595.62112868</v>
      </c>
      <c r="D55" s="328">
        <v>49255690.078021705</v>
      </c>
      <c r="E55" s="332">
        <v>9.239260495455956E-2</v>
      </c>
      <c r="F55" s="333">
        <v>1597951825.5810015</v>
      </c>
      <c r="G55" s="333">
        <v>165966420.83349442</v>
      </c>
      <c r="H55" s="332">
        <v>0.11589951984375024</v>
      </c>
      <c r="I55" s="334">
        <v>101.30183994590961</v>
      </c>
      <c r="J55" s="334">
        <v>0.40197468116214452</v>
      </c>
    </row>
    <row r="56" spans="1:10">
      <c r="A56" s="344"/>
      <c r="B56" s="307" t="s">
        <v>469</v>
      </c>
      <c r="C56" s="328">
        <v>501999679.66107059</v>
      </c>
      <c r="D56" s="328">
        <v>41429885.171860933</v>
      </c>
      <c r="E56" s="329">
        <v>8.9953543778979975E-2</v>
      </c>
      <c r="F56" s="330">
        <v>1409767812.0339975</v>
      </c>
      <c r="G56" s="330">
        <v>139432307.39242268</v>
      </c>
      <c r="H56" s="329">
        <v>0.10976022230581008</v>
      </c>
      <c r="I56" s="331">
        <v>107.92532609549409</v>
      </c>
      <c r="J56" s="331">
        <v>0.18770395652239813</v>
      </c>
    </row>
    <row r="57" spans="1:10">
      <c r="A57" s="344"/>
      <c r="B57" s="308" t="s">
        <v>470</v>
      </c>
      <c r="C57" s="328">
        <v>454238112.6842801</v>
      </c>
      <c r="D57" s="328">
        <v>34830248.92576021</v>
      </c>
      <c r="E57" s="332">
        <v>8.3046246709895327E-2</v>
      </c>
      <c r="F57" s="333">
        <v>1301951171.6064022</v>
      </c>
      <c r="G57" s="333">
        <v>115821219.42981577</v>
      </c>
      <c r="H57" s="332">
        <v>9.7646315411966556E-2</v>
      </c>
      <c r="I57" s="334">
        <v>93.423640961764264</v>
      </c>
      <c r="J57" s="334">
        <v>-0.45438449130452341</v>
      </c>
    </row>
    <row r="58" spans="1:10">
      <c r="A58" s="344"/>
      <c r="B58" s="307" t="s">
        <v>471</v>
      </c>
      <c r="C58" s="328">
        <v>585638931.14940679</v>
      </c>
      <c r="D58" s="328">
        <v>49683562.070553541</v>
      </c>
      <c r="E58" s="329">
        <v>9.2700931713669929E-2</v>
      </c>
      <c r="F58" s="330">
        <v>1595858426.5915873</v>
      </c>
      <c r="G58" s="330">
        <v>165658781.91882873</v>
      </c>
      <c r="H58" s="329">
        <v>0.11582913094397587</v>
      </c>
      <c r="I58" s="331">
        <v>100.2442267020153</v>
      </c>
      <c r="J58" s="331">
        <v>0.4024695209418212</v>
      </c>
    </row>
    <row r="59" spans="1:10">
      <c r="A59" s="344"/>
      <c r="B59" s="308" t="s">
        <v>472</v>
      </c>
      <c r="C59" s="328">
        <v>496261040.16328067</v>
      </c>
      <c r="D59" s="328">
        <v>43897881.891494274</v>
      </c>
      <c r="E59" s="332">
        <v>9.7041240182339922E-2</v>
      </c>
      <c r="F59" s="333">
        <v>1407425118.6895995</v>
      </c>
      <c r="G59" s="333">
        <v>152393249.12033463</v>
      </c>
      <c r="H59" s="332">
        <v>0.12142580026484665</v>
      </c>
      <c r="I59" s="334">
        <v>98.85805131555631</v>
      </c>
      <c r="J59" s="334">
        <v>0.78645357395845394</v>
      </c>
    </row>
    <row r="60" spans="1:10">
      <c r="A60" s="344"/>
      <c r="B60" s="307" t="s">
        <v>473</v>
      </c>
      <c r="C60" s="328">
        <v>789573560.30870426</v>
      </c>
      <c r="D60" s="328">
        <v>53408564.599666715</v>
      </c>
      <c r="E60" s="329">
        <v>7.2549720390095759E-2</v>
      </c>
      <c r="F60" s="330">
        <v>2397630710.9574342</v>
      </c>
      <c r="G60" s="330">
        <v>197787352.19178963</v>
      </c>
      <c r="H60" s="329">
        <v>8.9909743529543951E-2</v>
      </c>
      <c r="I60" s="331">
        <v>111.20950601797699</v>
      </c>
      <c r="J60" s="331">
        <v>-1.6345367618106366</v>
      </c>
    </row>
    <row r="61" spans="1:10">
      <c r="A61" s="344"/>
      <c r="B61" s="308" t="s">
        <v>474</v>
      </c>
      <c r="C61" s="328">
        <v>283239747.42526573</v>
      </c>
      <c r="D61" s="328">
        <v>22987873.141303331</v>
      </c>
      <c r="E61" s="332">
        <v>8.8329327904171112E-2</v>
      </c>
      <c r="F61" s="333">
        <v>759631085.55303085</v>
      </c>
      <c r="G61" s="333">
        <v>75000824.967853546</v>
      </c>
      <c r="H61" s="332">
        <v>0.10954938641442423</v>
      </c>
      <c r="I61" s="334">
        <v>105.490405332897</v>
      </c>
      <c r="J61" s="334">
        <v>0.19881488690363369</v>
      </c>
    </row>
    <row r="62" spans="1:10">
      <c r="A62" s="344"/>
      <c r="B62" s="307" t="s">
        <v>475</v>
      </c>
      <c r="C62" s="328">
        <v>412824338.89176816</v>
      </c>
      <c r="D62" s="328">
        <v>37642972.25212729</v>
      </c>
      <c r="E62" s="329">
        <v>0.10033273397685313</v>
      </c>
      <c r="F62" s="330">
        <v>1136358488.6806688</v>
      </c>
      <c r="G62" s="330">
        <v>124546168.43724108</v>
      </c>
      <c r="H62" s="329">
        <v>0.12309216437221977</v>
      </c>
      <c r="I62" s="331">
        <v>80.108624469712282</v>
      </c>
      <c r="J62" s="331">
        <v>0.87502225402025147</v>
      </c>
    </row>
    <row r="63" spans="1:10">
      <c r="A63" s="344"/>
      <c r="B63" s="308" t="s">
        <v>476</v>
      </c>
      <c r="C63" s="328">
        <v>580854129.24549389</v>
      </c>
      <c r="D63" s="328">
        <v>49118474.210537672</v>
      </c>
      <c r="E63" s="332">
        <v>9.2373858599549122E-2</v>
      </c>
      <c r="F63" s="333">
        <v>1589185629.2259645</v>
      </c>
      <c r="G63" s="333">
        <v>164743174.26491117</v>
      </c>
      <c r="H63" s="332">
        <v>0.11565449603888388</v>
      </c>
      <c r="I63" s="334">
        <v>101.2980022262866</v>
      </c>
      <c r="J63" s="334">
        <v>0.37649194479772063</v>
      </c>
    </row>
    <row r="64" spans="1:10">
      <c r="A64" s="344"/>
      <c r="B64" s="307" t="s">
        <v>477</v>
      </c>
      <c r="C64" s="328">
        <v>500960688.193932</v>
      </c>
      <c r="D64" s="328">
        <v>41426194.326567352</v>
      </c>
      <c r="E64" s="329">
        <v>9.0148171420020073E-2</v>
      </c>
      <c r="F64" s="330">
        <v>1403400230.8291814</v>
      </c>
      <c r="G64" s="330">
        <v>139227993.06616497</v>
      </c>
      <c r="H64" s="329">
        <v>0.11013372142433082</v>
      </c>
      <c r="I64" s="331">
        <v>107.97867394403744</v>
      </c>
      <c r="J64" s="331">
        <v>0.18168790734721085</v>
      </c>
    </row>
    <row r="65" spans="1:10">
      <c r="A65" s="344"/>
      <c r="B65" s="308" t="s">
        <v>478</v>
      </c>
      <c r="C65" s="328">
        <v>238304812.09906855</v>
      </c>
      <c r="D65" s="328">
        <v>8268710.6316419244</v>
      </c>
      <c r="E65" s="332">
        <v>3.5945273715277178E-2</v>
      </c>
      <c r="F65" s="333">
        <v>779027662.98947752</v>
      </c>
      <c r="G65" s="333">
        <v>38698409.767091155</v>
      </c>
      <c r="H65" s="332">
        <v>5.2271890646831701E-2</v>
      </c>
      <c r="I65" s="334">
        <v>88.409280478631132</v>
      </c>
      <c r="J65" s="334">
        <v>-2.7907427321472653</v>
      </c>
    </row>
    <row r="66" spans="1:10">
      <c r="A66" s="344"/>
      <c r="B66" s="307" t="s">
        <v>479</v>
      </c>
      <c r="C66" s="328">
        <v>344047417.77686852</v>
      </c>
      <c r="D66" s="328">
        <v>24152796.202472389</v>
      </c>
      <c r="E66" s="329">
        <v>7.550235162942652E-2</v>
      </c>
      <c r="F66" s="330">
        <v>1003853512.6221178</v>
      </c>
      <c r="G66" s="330">
        <v>88792184.806135416</v>
      </c>
      <c r="H66" s="329">
        <v>9.7034135425720244E-2</v>
      </c>
      <c r="I66" s="331">
        <v>106.22813554449078</v>
      </c>
      <c r="J66" s="331">
        <v>0.67719662463926511</v>
      </c>
    </row>
    <row r="67" spans="1:10">
      <c r="A67" s="344"/>
      <c r="B67" s="308" t="s">
        <v>480</v>
      </c>
      <c r="C67" s="328">
        <v>279759423.1344927</v>
      </c>
      <c r="D67" s="328">
        <v>21852119.633431941</v>
      </c>
      <c r="E67" s="332">
        <v>8.4728580140197796E-2</v>
      </c>
      <c r="F67" s="333">
        <v>870148012.57196105</v>
      </c>
      <c r="G67" s="333">
        <v>83720364.471991062</v>
      </c>
      <c r="H67" s="332">
        <v>0.10645653757756569</v>
      </c>
      <c r="I67" s="334">
        <v>100.52600265497031</v>
      </c>
      <c r="J67" s="334">
        <v>1.4904255497632874</v>
      </c>
    </row>
    <row r="68" spans="1:10">
      <c r="A68" s="344"/>
      <c r="B68" s="307" t="s">
        <v>481</v>
      </c>
      <c r="C68" s="328">
        <v>533672912.10127437</v>
      </c>
      <c r="D68" s="328">
        <v>29881954.383368552</v>
      </c>
      <c r="E68" s="329">
        <v>5.931419356696898E-2</v>
      </c>
      <c r="F68" s="330">
        <v>1734239142.6582787</v>
      </c>
      <c r="G68" s="330">
        <v>123140088.66538811</v>
      </c>
      <c r="H68" s="329">
        <v>7.6432351170588858E-2</v>
      </c>
      <c r="I68" s="331">
        <v>135.58645313810086</v>
      </c>
      <c r="J68" s="331">
        <v>-1.1944335687415162</v>
      </c>
    </row>
    <row r="69" spans="1:10">
      <c r="A69" s="344"/>
      <c r="B69" s="308" t="s">
        <v>482</v>
      </c>
      <c r="C69" s="328">
        <v>119701402.65765955</v>
      </c>
      <c r="D69" s="328">
        <v>6685563.466322735</v>
      </c>
      <c r="E69" s="332">
        <v>5.9155986578164371E-2</v>
      </c>
      <c r="F69" s="333">
        <v>351456109.32775712</v>
      </c>
      <c r="G69" s="333">
        <v>24447997.667205215</v>
      </c>
      <c r="H69" s="332">
        <v>7.4762664274772669E-2</v>
      </c>
      <c r="I69" s="334">
        <v>80.417363001291491</v>
      </c>
      <c r="J69" s="334">
        <v>-0.72054551579537929</v>
      </c>
    </row>
    <row r="70" spans="1:10">
      <c r="A70" s="344"/>
      <c r="B70" s="307" t="s">
        <v>483</v>
      </c>
      <c r="C70" s="328">
        <v>192633268.4683148</v>
      </c>
      <c r="D70" s="328">
        <v>16801424.492157638</v>
      </c>
      <c r="E70" s="329">
        <v>9.5553934442249924E-2</v>
      </c>
      <c r="F70" s="330">
        <v>583175085.55732238</v>
      </c>
      <c r="G70" s="330">
        <v>58907025.556958437</v>
      </c>
      <c r="H70" s="329">
        <v>0.11236050801362484</v>
      </c>
      <c r="I70" s="331">
        <v>67.427506538106584</v>
      </c>
      <c r="J70" s="331">
        <v>1.6560827883227205</v>
      </c>
    </row>
    <row r="71" spans="1:10">
      <c r="A71" s="344"/>
      <c r="B71" s="308" t="s">
        <v>484</v>
      </c>
      <c r="C71" s="328">
        <v>310054318.57423115</v>
      </c>
      <c r="D71" s="328">
        <v>23496266.090512753</v>
      </c>
      <c r="E71" s="332">
        <v>8.1994785652892296E-2</v>
      </c>
      <c r="F71" s="333">
        <v>923824703.02257252</v>
      </c>
      <c r="G71" s="333">
        <v>86075892.934237242</v>
      </c>
      <c r="H71" s="332">
        <v>0.10274666092949877</v>
      </c>
      <c r="I71" s="334">
        <v>97.535656135687958</v>
      </c>
      <c r="J71" s="334">
        <v>1.203307619923919</v>
      </c>
    </row>
    <row r="72" spans="1:10">
      <c r="A72" s="344"/>
      <c r="B72" s="307" t="s">
        <v>485</v>
      </c>
      <c r="C72" s="328">
        <v>256778221.4216547</v>
      </c>
      <c r="D72" s="328">
        <v>14996141.346290052</v>
      </c>
      <c r="E72" s="329">
        <v>6.2023378000618086E-2</v>
      </c>
      <c r="F72" s="330">
        <v>805224247.92157042</v>
      </c>
      <c r="G72" s="330">
        <v>57376145.362155437</v>
      </c>
      <c r="H72" s="329">
        <v>7.672165666502713E-2</v>
      </c>
      <c r="I72" s="331">
        <v>99.835352340590305</v>
      </c>
      <c r="J72" s="331">
        <v>-0.62256824765559315</v>
      </c>
    </row>
    <row r="73" spans="1:10">
      <c r="A73" s="344"/>
      <c r="B73" s="308" t="s">
        <v>486</v>
      </c>
      <c r="C73" s="328">
        <v>205445.41347011144</v>
      </c>
      <c r="D73" s="328">
        <v>10914.684969145223</v>
      </c>
      <c r="E73" s="332">
        <v>5.6107767925677669E-2</v>
      </c>
      <c r="F73" s="333">
        <v>1288881.6002298072</v>
      </c>
      <c r="G73" s="333">
        <v>48895.017054361757</v>
      </c>
      <c r="H73" s="332">
        <v>3.9431892020273265E-2</v>
      </c>
      <c r="I73" s="334">
        <v>82.325832634279777</v>
      </c>
      <c r="J73" s="334">
        <v>-2.9024104590159965</v>
      </c>
    </row>
    <row r="74" spans="1:10">
      <c r="A74" s="344"/>
      <c r="B74" s="307" t="s">
        <v>487</v>
      </c>
      <c r="C74" s="328">
        <v>245994.68077812108</v>
      </c>
      <c r="D74" s="328">
        <v>29512.363547958346</v>
      </c>
      <c r="E74" s="329">
        <v>0.13632690154818036</v>
      </c>
      <c r="F74" s="330">
        <v>1411602.346895702</v>
      </c>
      <c r="G74" s="330">
        <v>204421.3989250164</v>
      </c>
      <c r="H74" s="329">
        <v>0.1693378273312349</v>
      </c>
      <c r="I74" s="331">
        <v>82.039236602576921</v>
      </c>
      <c r="J74" s="331">
        <v>3.1034459788475033</v>
      </c>
    </row>
    <row r="75" spans="1:10">
      <c r="A75" s="344"/>
      <c r="B75" s="308" t="s">
        <v>488</v>
      </c>
      <c r="C75" s="328">
        <v>169514.10376399267</v>
      </c>
      <c r="D75" s="328">
        <v>11921.580663388828</v>
      </c>
      <c r="E75" s="332">
        <v>7.5648136274703431E-2</v>
      </c>
      <c r="F75" s="333">
        <v>1074605.6360125486</v>
      </c>
      <c r="G75" s="333">
        <v>87479.049083057442</v>
      </c>
      <c r="H75" s="332">
        <v>8.8619889527203996E-2</v>
      </c>
      <c r="I75" s="334">
        <v>65.792163101305178</v>
      </c>
      <c r="J75" s="334">
        <v>-1.0821874318904179</v>
      </c>
    </row>
    <row r="76" spans="1:10">
      <c r="A76" s="344"/>
      <c r="B76" s="307" t="s">
        <v>489</v>
      </c>
      <c r="C76" s="328">
        <v>750040.26600923273</v>
      </c>
      <c r="D76" s="328">
        <v>-72327.183699143236</v>
      </c>
      <c r="E76" s="329">
        <v>-8.7949959260658434E-2</v>
      </c>
      <c r="F76" s="330">
        <v>4711379.4800465861</v>
      </c>
      <c r="G76" s="330">
        <v>-465537.60339660849</v>
      </c>
      <c r="H76" s="329">
        <v>-8.9925644141662972E-2</v>
      </c>
      <c r="I76" s="331">
        <v>205.82605836445057</v>
      </c>
      <c r="J76" s="331">
        <v>-40.912675175045308</v>
      </c>
    </row>
    <row r="77" spans="1:10">
      <c r="A77" s="344"/>
      <c r="B77" s="308" t="s">
        <v>490</v>
      </c>
      <c r="C77" s="328">
        <v>185255.97671305557</v>
      </c>
      <c r="D77" s="328">
        <v>34588.70765023469</v>
      </c>
      <c r="E77" s="332">
        <v>0.22957015060658523</v>
      </c>
      <c r="F77" s="333">
        <v>1145046.91729632</v>
      </c>
      <c r="G77" s="333">
        <v>214123.235227547</v>
      </c>
      <c r="H77" s="332">
        <v>0.23001158886806408</v>
      </c>
      <c r="I77" s="334">
        <v>77.7988243794005</v>
      </c>
      <c r="J77" s="334">
        <v>8.6196517017121863</v>
      </c>
    </row>
    <row r="78" spans="1:10">
      <c r="A78" s="344"/>
      <c r="B78" s="307" t="s">
        <v>491</v>
      </c>
      <c r="C78" s="328">
        <v>1312725.8195077779</v>
      </c>
      <c r="D78" s="328">
        <v>99440.13029393414</v>
      </c>
      <c r="E78" s="329">
        <v>8.1959369650495925E-2</v>
      </c>
      <c r="F78" s="330">
        <v>8346624.7065875782</v>
      </c>
      <c r="G78" s="330">
        <v>853306.33075067773</v>
      </c>
      <c r="H78" s="329">
        <v>0.11387562731916821</v>
      </c>
      <c r="I78" s="331">
        <v>105.08190696458082</v>
      </c>
      <c r="J78" s="331">
        <v>8.2697601196146309</v>
      </c>
    </row>
    <row r="79" spans="1:10">
      <c r="A79" s="344"/>
      <c r="B79" s="308" t="s">
        <v>492</v>
      </c>
      <c r="C79" s="328">
        <v>778912.54970021138</v>
      </c>
      <c r="D79" s="328">
        <v>40986.808814681368</v>
      </c>
      <c r="E79" s="332">
        <v>5.554327020154648E-2</v>
      </c>
      <c r="F79" s="333">
        <v>4576118.5711776074</v>
      </c>
      <c r="G79" s="333">
        <v>188640.43068788573</v>
      </c>
      <c r="H79" s="332">
        <v>4.2995184169015613E-2</v>
      </c>
      <c r="I79" s="334">
        <v>51.891811509585281</v>
      </c>
      <c r="J79" s="334">
        <v>2.8873469503858686</v>
      </c>
    </row>
    <row r="80" spans="1:10">
      <c r="A80" s="344"/>
      <c r="B80" s="307" t="s">
        <v>493</v>
      </c>
      <c r="C80" s="328">
        <v>1118010.1606974984</v>
      </c>
      <c r="D80" s="328">
        <v>-31231.236081059324</v>
      </c>
      <c r="E80" s="329">
        <v>-2.7175523061215602E-2</v>
      </c>
      <c r="F80" s="330">
        <v>6841020.2266122811</v>
      </c>
      <c r="G80" s="330">
        <v>199620.33658416197</v>
      </c>
      <c r="H80" s="329">
        <v>3.0056966887942776E-2</v>
      </c>
      <c r="I80" s="331">
        <v>86.681878518898898</v>
      </c>
      <c r="J80" s="331">
        <v>-2.1372858424942649</v>
      </c>
    </row>
    <row r="81" spans="1:10">
      <c r="A81" s="344"/>
      <c r="B81" s="308" t="s">
        <v>494</v>
      </c>
      <c r="C81" s="328">
        <v>3586541.0392842777</v>
      </c>
      <c r="D81" s="328">
        <v>-331521.31180034764</v>
      </c>
      <c r="E81" s="332">
        <v>-8.4613587557781866E-2</v>
      </c>
      <c r="F81" s="333">
        <v>22489428.407630533</v>
      </c>
      <c r="G81" s="333">
        <v>-1227413.7033354826</v>
      </c>
      <c r="H81" s="332">
        <v>-5.1752830228943517E-2</v>
      </c>
      <c r="I81" s="334">
        <v>196.61009782479212</v>
      </c>
      <c r="J81" s="334">
        <v>-17.488693321173855</v>
      </c>
    </row>
    <row r="82" spans="1:10">
      <c r="A82" s="344"/>
      <c r="B82" s="307" t="s">
        <v>495</v>
      </c>
      <c r="C82" s="328">
        <v>547215.07193990843</v>
      </c>
      <c r="D82" s="328">
        <v>-12332.44494572212</v>
      </c>
      <c r="E82" s="329">
        <v>-2.2040031585455241E-2</v>
      </c>
      <c r="F82" s="330">
        <v>3209157.1601950955</v>
      </c>
      <c r="G82" s="330">
        <v>30870.944828239735</v>
      </c>
      <c r="H82" s="329">
        <v>9.7130789162348727E-3</v>
      </c>
      <c r="I82" s="331">
        <v>79.322704557934898</v>
      </c>
      <c r="J82" s="331">
        <v>-1.5290209803825263</v>
      </c>
    </row>
    <row r="83" spans="1:10">
      <c r="A83" s="344"/>
      <c r="B83" s="308" t="s">
        <v>496</v>
      </c>
      <c r="C83" s="328">
        <v>646601.5461698334</v>
      </c>
      <c r="D83" s="328">
        <v>60021.536620316212</v>
      </c>
      <c r="E83" s="332">
        <v>0.10232455188237946</v>
      </c>
      <c r="F83" s="333">
        <v>3965775.6793240802</v>
      </c>
      <c r="G83" s="333">
        <v>457444.30007830355</v>
      </c>
      <c r="H83" s="332">
        <v>0.13038799663692124</v>
      </c>
      <c r="I83" s="334">
        <v>48.835025561540832</v>
      </c>
      <c r="J83" s="334">
        <v>4.6744427422597425</v>
      </c>
    </row>
    <row r="84" spans="1:10">
      <c r="A84" s="344"/>
      <c r="B84" s="307" t="s">
        <v>497</v>
      </c>
      <c r="C84" s="328">
        <v>1514466.3756343748</v>
      </c>
      <c r="D84" s="328">
        <v>137215.86748383078</v>
      </c>
      <c r="E84" s="329">
        <v>9.9630289966705199E-2</v>
      </c>
      <c r="F84" s="330">
        <v>8766196.3550371733</v>
      </c>
      <c r="G84" s="330">
        <v>1223246.5685842754</v>
      </c>
      <c r="H84" s="329">
        <v>0.16217084870181961</v>
      </c>
      <c r="I84" s="331">
        <v>102.79550748495807</v>
      </c>
      <c r="J84" s="331">
        <v>9.6117329283866155</v>
      </c>
    </row>
    <row r="85" spans="1:10">
      <c r="A85" s="344"/>
      <c r="B85" s="308" t="s">
        <v>498</v>
      </c>
      <c r="C85" s="328">
        <v>1038991.4671385855</v>
      </c>
      <c r="D85" s="328">
        <v>3690.8452934183879</v>
      </c>
      <c r="E85" s="332">
        <v>3.564998625076038E-3</v>
      </c>
      <c r="F85" s="333">
        <v>6367581.2048167167</v>
      </c>
      <c r="G85" s="333">
        <v>204314.32625889778</v>
      </c>
      <c r="H85" s="332">
        <v>3.315032924660672E-2</v>
      </c>
      <c r="I85" s="334">
        <v>87.161967258632785</v>
      </c>
      <c r="J85" s="334">
        <v>0.58659345909445904</v>
      </c>
    </row>
    <row r="86" spans="1:10">
      <c r="A86" s="344"/>
      <c r="B86" s="307" t="s">
        <v>499</v>
      </c>
      <c r="C86" s="328">
        <v>3865080290.5125604</v>
      </c>
      <c r="D86" s="328">
        <v>324716146.0416975</v>
      </c>
      <c r="E86" s="329">
        <v>9.1718290207186887E-2</v>
      </c>
      <c r="F86" s="330">
        <v>10811124317.415148</v>
      </c>
      <c r="G86" s="330">
        <v>1096431458.3968201</v>
      </c>
      <c r="H86" s="329">
        <v>0.11286321392847563</v>
      </c>
      <c r="I86" s="336"/>
      <c r="J86" s="336"/>
    </row>
    <row r="87" spans="1:10">
      <c r="A87" s="344"/>
      <c r="B87" s="308" t="s">
        <v>500</v>
      </c>
      <c r="C87" s="328">
        <v>241345518.69175985</v>
      </c>
      <c r="D87" s="328">
        <v>25501253.504532725</v>
      </c>
      <c r="E87" s="332">
        <v>0.11814654182455339</v>
      </c>
      <c r="F87" s="333">
        <v>590593311.62257266</v>
      </c>
      <c r="G87" s="333">
        <v>76662175.713767231</v>
      </c>
      <c r="H87" s="332">
        <v>0.14916818685873617</v>
      </c>
      <c r="I87" s="335"/>
      <c r="J87" s="335"/>
    </row>
    <row r="88" spans="1:10">
      <c r="A88" s="344"/>
      <c r="B88" s="307" t="s">
        <v>501</v>
      </c>
      <c r="C88" s="328">
        <v>216332102.92502391</v>
      </c>
      <c r="D88" s="328">
        <v>22033840.677398652</v>
      </c>
      <c r="E88" s="329">
        <v>0.11340214998586769</v>
      </c>
      <c r="F88" s="330">
        <v>536202500.48162699</v>
      </c>
      <c r="G88" s="330">
        <v>68585405.599262655</v>
      </c>
      <c r="H88" s="329">
        <v>0.14667001345730588</v>
      </c>
      <c r="I88" s="336"/>
      <c r="J88" s="336"/>
    </row>
    <row r="89" spans="1:10">
      <c r="A89" s="344"/>
      <c r="B89" s="308" t="s">
        <v>502</v>
      </c>
      <c r="C89" s="328">
        <v>255150607.94142094</v>
      </c>
      <c r="D89" s="328">
        <v>23598937.399997056</v>
      </c>
      <c r="E89" s="332">
        <v>0.10191650677715701</v>
      </c>
      <c r="F89" s="333">
        <v>658680188.81910932</v>
      </c>
      <c r="G89" s="333">
        <v>75112801.12979877</v>
      </c>
      <c r="H89" s="332">
        <v>0.12871315757930701</v>
      </c>
      <c r="I89" s="335"/>
      <c r="J89" s="335"/>
    </row>
    <row r="90" spans="1:10">
      <c r="A90" s="344"/>
      <c r="B90" s="307" t="s">
        <v>503</v>
      </c>
      <c r="C90" s="328">
        <v>163538344.76760605</v>
      </c>
      <c r="D90" s="328">
        <v>16302309.674980462</v>
      </c>
      <c r="E90" s="329">
        <v>0.11072228116387911</v>
      </c>
      <c r="F90" s="330">
        <v>408174976.22527325</v>
      </c>
      <c r="G90" s="330">
        <v>50552827.300647974</v>
      </c>
      <c r="H90" s="329">
        <v>0.14135821132069426</v>
      </c>
      <c r="I90" s="336"/>
      <c r="J90" s="336"/>
    </row>
    <row r="91" spans="1:10">
      <c r="A91" s="344"/>
      <c r="B91" s="308" t="s">
        <v>504</v>
      </c>
      <c r="C91" s="328">
        <v>220191070.42345333</v>
      </c>
      <c r="D91" s="328">
        <v>20841547.759969831</v>
      </c>
      <c r="E91" s="332">
        <v>0.10454776857004007</v>
      </c>
      <c r="F91" s="333">
        <v>553183403.12334609</v>
      </c>
      <c r="G91" s="333">
        <v>65639142.880281568</v>
      </c>
      <c r="H91" s="332">
        <v>0.13463217236432495</v>
      </c>
      <c r="I91" s="335"/>
      <c r="J91" s="335"/>
    </row>
    <row r="92" spans="1:10">
      <c r="A92" s="344"/>
      <c r="B92" s="307" t="s">
        <v>505</v>
      </c>
      <c r="C92" s="328">
        <v>270799810.67126256</v>
      </c>
      <c r="D92" s="328">
        <v>25622208.120024443</v>
      </c>
      <c r="E92" s="329">
        <v>0.10450468498512143</v>
      </c>
      <c r="F92" s="330">
        <v>665360926.20339179</v>
      </c>
      <c r="G92" s="330">
        <v>78667281.33067286</v>
      </c>
      <c r="H92" s="329">
        <v>0.13408579080098856</v>
      </c>
      <c r="I92" s="336"/>
      <c r="J92" s="336"/>
    </row>
    <row r="93" spans="1:10">
      <c r="A93" s="344"/>
      <c r="B93" s="308" t="s">
        <v>506</v>
      </c>
      <c r="C93" s="328">
        <v>243997210.79556441</v>
      </c>
      <c r="D93" s="328">
        <v>26395464.272627115</v>
      </c>
      <c r="E93" s="332">
        <v>0.12130171147245264</v>
      </c>
      <c r="F93" s="333">
        <v>597030935.99031436</v>
      </c>
      <c r="G93" s="333">
        <v>81637724.468781173</v>
      </c>
      <c r="H93" s="332">
        <v>0.15839891299261</v>
      </c>
      <c r="I93" s="335"/>
      <c r="J93" s="335"/>
    </row>
    <row r="94" spans="1:10">
      <c r="A94" s="344" t="s">
        <v>135</v>
      </c>
      <c r="B94" s="307" t="s">
        <v>462</v>
      </c>
      <c r="C94" s="328">
        <v>113610869.81322461</v>
      </c>
      <c r="D94" s="328">
        <v>11094406.284605131</v>
      </c>
      <c r="E94" s="329">
        <v>0.10822072770299875</v>
      </c>
      <c r="F94" s="330">
        <v>327482785.97692168</v>
      </c>
      <c r="G94" s="330">
        <v>40072687.093943119</v>
      </c>
      <c r="H94" s="329">
        <v>0.13942685817125394</v>
      </c>
      <c r="I94" s="331">
        <v>92.588415841685261</v>
      </c>
      <c r="J94" s="331">
        <v>0.58390921511107763</v>
      </c>
    </row>
    <row r="95" spans="1:10">
      <c r="A95" s="345"/>
      <c r="B95" s="308" t="s">
        <v>463</v>
      </c>
      <c r="C95" s="328">
        <v>148898995.02545875</v>
      </c>
      <c r="D95" s="328">
        <v>14268630.073608339</v>
      </c>
      <c r="E95" s="332">
        <v>0.10598374355377713</v>
      </c>
      <c r="F95" s="333">
        <v>409172515.81716812</v>
      </c>
      <c r="G95" s="333">
        <v>51718731.05221796</v>
      </c>
      <c r="H95" s="332">
        <v>0.14468648327846492</v>
      </c>
      <c r="I95" s="334">
        <v>100.99148256824762</v>
      </c>
      <c r="J95" s="334">
        <v>0.43392407233744734</v>
      </c>
    </row>
    <row r="96" spans="1:10">
      <c r="A96" s="344"/>
      <c r="B96" s="307" t="s">
        <v>464</v>
      </c>
      <c r="C96" s="328">
        <v>125763371.83417727</v>
      </c>
      <c r="D96" s="328">
        <v>11997847.310317874</v>
      </c>
      <c r="E96" s="329">
        <v>0.10546118747777261</v>
      </c>
      <c r="F96" s="330">
        <v>359002078.15049988</v>
      </c>
      <c r="G96" s="330">
        <v>45437825.474105239</v>
      </c>
      <c r="H96" s="329">
        <v>0.14490754314713961</v>
      </c>
      <c r="I96" s="331">
        <v>99.270357790820626</v>
      </c>
      <c r="J96" s="331">
        <v>0.37980513156180962</v>
      </c>
    </row>
    <row r="97" spans="1:10">
      <c r="A97" s="344"/>
      <c r="B97" s="308" t="s">
        <v>465</v>
      </c>
      <c r="C97" s="328">
        <v>196348371.50254738</v>
      </c>
      <c r="D97" s="328">
        <v>13660351.440074593</v>
      </c>
      <c r="E97" s="332">
        <v>7.4774204873440747E-2</v>
      </c>
      <c r="F97" s="333">
        <v>600182917.0221622</v>
      </c>
      <c r="G97" s="333">
        <v>57892532.246525764</v>
      </c>
      <c r="H97" s="332">
        <v>0.10675559418313831</v>
      </c>
      <c r="I97" s="334">
        <v>109.58223873841413</v>
      </c>
      <c r="J97" s="334">
        <v>-2.6975663718729663</v>
      </c>
    </row>
    <row r="98" spans="1:10">
      <c r="A98" s="344"/>
      <c r="B98" s="307" t="s">
        <v>466</v>
      </c>
      <c r="C98" s="328">
        <v>71638061.434044734</v>
      </c>
      <c r="D98" s="328">
        <v>6540753.948923789</v>
      </c>
      <c r="E98" s="329">
        <v>0.10047656656796113</v>
      </c>
      <c r="F98" s="330">
        <v>193841312.07993942</v>
      </c>
      <c r="G98" s="330">
        <v>23805193.26897344</v>
      </c>
      <c r="H98" s="329">
        <v>0.14000080356714301</v>
      </c>
      <c r="I98" s="331">
        <v>105.72218693844862</v>
      </c>
      <c r="J98" s="331">
        <v>-7.2548069115512703E-2</v>
      </c>
    </row>
    <row r="99" spans="1:10">
      <c r="A99" s="344"/>
      <c r="B99" s="308" t="s">
        <v>467</v>
      </c>
      <c r="C99" s="328">
        <v>103954699.62746428</v>
      </c>
      <c r="D99" s="328">
        <v>11602235.676375687</v>
      </c>
      <c r="E99" s="332">
        <v>0.12562995268345439</v>
      </c>
      <c r="F99" s="333">
        <v>289512647.32059622</v>
      </c>
      <c r="G99" s="333">
        <v>40104438.510141283</v>
      </c>
      <c r="H99" s="332">
        <v>0.16079839032331059</v>
      </c>
      <c r="I99" s="334">
        <v>79.932180231049557</v>
      </c>
      <c r="J99" s="334">
        <v>1.7325437976517435</v>
      </c>
    </row>
    <row r="100" spans="1:10">
      <c r="A100" s="344"/>
      <c r="B100" s="307" t="s">
        <v>468</v>
      </c>
      <c r="C100" s="328">
        <v>149101763.64064297</v>
      </c>
      <c r="D100" s="328">
        <v>13365152.437047929</v>
      </c>
      <c r="E100" s="329">
        <v>9.8463872926672469E-2</v>
      </c>
      <c r="F100" s="330">
        <v>411691253.65169793</v>
      </c>
      <c r="G100" s="330">
        <v>48844766.094376862</v>
      </c>
      <c r="H100" s="329">
        <v>0.13461551308708908</v>
      </c>
      <c r="I100" s="331">
        <v>103.03389798255029</v>
      </c>
      <c r="J100" s="331">
        <v>-0.25961984991458564</v>
      </c>
    </row>
    <row r="101" spans="1:10">
      <c r="A101" s="344"/>
      <c r="B101" s="308" t="s">
        <v>469</v>
      </c>
      <c r="C101" s="328">
        <v>126303965.58542389</v>
      </c>
      <c r="D101" s="328">
        <v>12670943.200945422</v>
      </c>
      <c r="E101" s="332">
        <v>0.11150757882750983</v>
      </c>
      <c r="F101" s="333">
        <v>354211946.53886634</v>
      </c>
      <c r="G101" s="333">
        <v>42422932.993377328</v>
      </c>
      <c r="H101" s="332">
        <v>0.13606295010516128</v>
      </c>
      <c r="I101" s="334">
        <v>107.87352730702111</v>
      </c>
      <c r="J101" s="334">
        <v>0.99728707329586541</v>
      </c>
    </row>
    <row r="102" spans="1:10">
      <c r="A102" s="344"/>
      <c r="B102" s="307" t="s">
        <v>470</v>
      </c>
      <c r="C102" s="328">
        <v>113311311.29879776</v>
      </c>
      <c r="D102" s="328">
        <v>11057741.993248016</v>
      </c>
      <c r="E102" s="329">
        <v>0.10814040104757365</v>
      </c>
      <c r="F102" s="330">
        <v>325546862.56991565</v>
      </c>
      <c r="G102" s="330">
        <v>39778487.573083341</v>
      </c>
      <c r="H102" s="329">
        <v>0.13919835451884513</v>
      </c>
      <c r="I102" s="331">
        <v>92.553866074043128</v>
      </c>
      <c r="J102" s="331">
        <v>0.5675277080916743</v>
      </c>
    </row>
    <row r="103" spans="1:10">
      <c r="A103" s="344"/>
      <c r="B103" s="308" t="s">
        <v>471</v>
      </c>
      <c r="C103" s="328">
        <v>148718057.85888937</v>
      </c>
      <c r="D103" s="328">
        <v>14244772.61052826</v>
      </c>
      <c r="E103" s="332">
        <v>0.10593013016837757</v>
      </c>
      <c r="F103" s="333">
        <v>408088260.19933462</v>
      </c>
      <c r="G103" s="333">
        <v>51542689.078095615</v>
      </c>
      <c r="H103" s="332">
        <v>0.14456129385090341</v>
      </c>
      <c r="I103" s="334">
        <v>101.09768634526586</v>
      </c>
      <c r="J103" s="334">
        <v>0.41910611384838603</v>
      </c>
    </row>
    <row r="104" spans="1:10">
      <c r="A104" s="344"/>
      <c r="B104" s="307" t="s">
        <v>472</v>
      </c>
      <c r="C104" s="328">
        <v>125517773.27053122</v>
      </c>
      <c r="D104" s="328">
        <v>11992810.230226666</v>
      </c>
      <c r="E104" s="329">
        <v>0.10564029187103879</v>
      </c>
      <c r="F104" s="330">
        <v>357418956.70383811</v>
      </c>
      <c r="G104" s="330">
        <v>45268637.232161403</v>
      </c>
      <c r="H104" s="329">
        <v>0.14502191543093679</v>
      </c>
      <c r="I104" s="331">
        <v>99.301354137931057</v>
      </c>
      <c r="J104" s="331">
        <v>0.38573585920516962</v>
      </c>
    </row>
    <row r="105" spans="1:10">
      <c r="A105" s="344"/>
      <c r="B105" s="308" t="s">
        <v>473</v>
      </c>
      <c r="C105" s="328">
        <v>195577080.01472774</v>
      </c>
      <c r="D105" s="328">
        <v>13679383.899725527</v>
      </c>
      <c r="E105" s="332">
        <v>7.5203722707279E-2</v>
      </c>
      <c r="F105" s="333">
        <v>595292353.67542934</v>
      </c>
      <c r="G105" s="333">
        <v>57823946.981833816</v>
      </c>
      <c r="H105" s="332">
        <v>0.10758575994737227</v>
      </c>
      <c r="I105" s="334">
        <v>109.39950404438692</v>
      </c>
      <c r="J105" s="334">
        <v>-2.6598590517973832</v>
      </c>
    </row>
    <row r="106" spans="1:10">
      <c r="A106" s="344"/>
      <c r="B106" s="307" t="s">
        <v>474</v>
      </c>
      <c r="C106" s="328">
        <v>71521053.726616099</v>
      </c>
      <c r="D106" s="328">
        <v>6536729.6438709274</v>
      </c>
      <c r="E106" s="329">
        <v>0.10058933036754596</v>
      </c>
      <c r="F106" s="330">
        <v>193145499.40365314</v>
      </c>
      <c r="G106" s="330">
        <v>23776881.259662688</v>
      </c>
      <c r="H106" s="329">
        <v>0.14038540031925234</v>
      </c>
      <c r="I106" s="331">
        <v>105.78905746422029</v>
      </c>
      <c r="J106" s="331">
        <v>0.12533571546440214</v>
      </c>
    </row>
    <row r="107" spans="1:10">
      <c r="A107" s="344"/>
      <c r="B107" s="308" t="s">
        <v>475</v>
      </c>
      <c r="C107" s="328">
        <v>103797629.58667703</v>
      </c>
      <c r="D107" s="328">
        <v>11574649.400796175</v>
      </c>
      <c r="E107" s="332">
        <v>0.12550721498553599</v>
      </c>
      <c r="F107" s="333">
        <v>288549470.36593705</v>
      </c>
      <c r="G107" s="333">
        <v>39905205.734307796</v>
      </c>
      <c r="H107" s="332">
        <v>0.16049115708913714</v>
      </c>
      <c r="I107" s="334">
        <v>79.992541823992227</v>
      </c>
      <c r="J107" s="334">
        <v>1.7172366149194005</v>
      </c>
    </row>
    <row r="108" spans="1:10">
      <c r="A108" s="344"/>
      <c r="B108" s="307" t="s">
        <v>476</v>
      </c>
      <c r="C108" s="328">
        <v>148759759.53417018</v>
      </c>
      <c r="D108" s="328">
        <v>13336415.272331208</v>
      </c>
      <c r="E108" s="329">
        <v>9.8479441229463754E-2</v>
      </c>
      <c r="F108" s="330">
        <v>409607063.75895762</v>
      </c>
      <c r="G108" s="330">
        <v>48508831.852182746</v>
      </c>
      <c r="H108" s="329">
        <v>0.13433694093718609</v>
      </c>
      <c r="I108" s="331">
        <v>103.03086543475663</v>
      </c>
      <c r="J108" s="331">
        <v>-0.26881323619760167</v>
      </c>
    </row>
    <row r="109" spans="1:10">
      <c r="A109" s="344"/>
      <c r="B109" s="308" t="s">
        <v>477</v>
      </c>
      <c r="C109" s="328">
        <v>126072378.01766999</v>
      </c>
      <c r="D109" s="328">
        <v>12659117.467266142</v>
      </c>
      <c r="E109" s="332">
        <v>0.11161937683327688</v>
      </c>
      <c r="F109" s="333">
        <v>352734304.33260947</v>
      </c>
      <c r="G109" s="333">
        <v>42241816.318946421</v>
      </c>
      <c r="H109" s="332">
        <v>0.13604778843180126</v>
      </c>
      <c r="I109" s="334">
        <v>107.92010727586758</v>
      </c>
      <c r="J109" s="334">
        <v>0.99743215452521383</v>
      </c>
    </row>
    <row r="110" spans="1:10">
      <c r="A110" s="344"/>
      <c r="B110" s="307" t="s">
        <v>478</v>
      </c>
      <c r="C110" s="328">
        <v>57655268.194902241</v>
      </c>
      <c r="D110" s="328">
        <v>3400362.3417352736</v>
      </c>
      <c r="E110" s="329">
        <v>6.2673822546810073E-2</v>
      </c>
      <c r="F110" s="330">
        <v>190095602.22020778</v>
      </c>
      <c r="G110" s="330">
        <v>15215688.729620844</v>
      </c>
      <c r="H110" s="329">
        <v>8.7006497349621806E-2</v>
      </c>
      <c r="I110" s="331">
        <v>85.765451931933569</v>
      </c>
      <c r="J110" s="331">
        <v>-1.7589362745943475</v>
      </c>
    </row>
    <row r="111" spans="1:10">
      <c r="A111" s="344"/>
      <c r="B111" s="308" t="s">
        <v>479</v>
      </c>
      <c r="C111" s="328">
        <v>86063499.11846827</v>
      </c>
      <c r="D111" s="328">
        <v>6620247.0556924045</v>
      </c>
      <c r="E111" s="332">
        <v>8.3333031866080973E-2</v>
      </c>
      <c r="F111" s="333">
        <v>252616263.00101405</v>
      </c>
      <c r="G111" s="333">
        <v>25778257.502916545</v>
      </c>
      <c r="H111" s="332">
        <v>0.11364170411528657</v>
      </c>
      <c r="I111" s="334">
        <v>106.54880804568812</v>
      </c>
      <c r="J111" s="334">
        <v>-0.11161356632500485</v>
      </c>
    </row>
    <row r="112" spans="1:10">
      <c r="A112" s="344"/>
      <c r="B112" s="307" t="s">
        <v>480</v>
      </c>
      <c r="C112" s="328">
        <v>70667250.390865624</v>
      </c>
      <c r="D112" s="328">
        <v>6624022.866619423</v>
      </c>
      <c r="E112" s="329">
        <v>0.10343049722332665</v>
      </c>
      <c r="F112" s="330">
        <v>219881530.07802209</v>
      </c>
      <c r="G112" s="330">
        <v>26324053.830320865</v>
      </c>
      <c r="H112" s="329">
        <v>0.13600122475575779</v>
      </c>
      <c r="I112" s="331">
        <v>101.81698277961362</v>
      </c>
      <c r="J112" s="331">
        <v>1.7497417714629933</v>
      </c>
    </row>
    <row r="113" spans="1:10">
      <c r="A113" s="344"/>
      <c r="B113" s="308" t="s">
        <v>481</v>
      </c>
      <c r="C113" s="328">
        <v>130221518.11683378</v>
      </c>
      <c r="D113" s="328">
        <v>7644385.5248779804</v>
      </c>
      <c r="E113" s="332">
        <v>6.2363879487417936E-2</v>
      </c>
      <c r="F113" s="333">
        <v>425190052.55894232</v>
      </c>
      <c r="G113" s="333">
        <v>36163397.797858715</v>
      </c>
      <c r="H113" s="332">
        <v>9.2958663256809654E-2</v>
      </c>
      <c r="I113" s="334">
        <v>132.65763001966832</v>
      </c>
      <c r="J113" s="334">
        <v>-2.7601293895413619</v>
      </c>
    </row>
    <row r="114" spans="1:10">
      <c r="A114" s="344"/>
      <c r="B114" s="307" t="s">
        <v>482</v>
      </c>
      <c r="C114" s="328">
        <v>29667639.223284226</v>
      </c>
      <c r="D114" s="328">
        <v>1680991.46239952</v>
      </c>
      <c r="E114" s="329">
        <v>6.0064051856505055E-2</v>
      </c>
      <c r="F114" s="330">
        <v>87330364.808962971</v>
      </c>
      <c r="G114" s="330">
        <v>7247379.299044922</v>
      </c>
      <c r="H114" s="329">
        <v>9.0498365575386236E-2</v>
      </c>
      <c r="I114" s="331">
        <v>79.917505076478562</v>
      </c>
      <c r="J114" s="331">
        <v>-1.83978648877941</v>
      </c>
    </row>
    <row r="115" spans="1:10">
      <c r="A115" s="344"/>
      <c r="B115" s="308" t="s">
        <v>483</v>
      </c>
      <c r="C115" s="328">
        <v>48415868.958340093</v>
      </c>
      <c r="D115" s="328">
        <v>5569933.5052379891</v>
      </c>
      <c r="E115" s="332">
        <v>0.12999911068191461</v>
      </c>
      <c r="F115" s="333">
        <v>148099734.2766197</v>
      </c>
      <c r="G115" s="333">
        <v>20079467.815992579</v>
      </c>
      <c r="H115" s="332">
        <v>0.15684600861355072</v>
      </c>
      <c r="I115" s="334">
        <v>67.951942636935058</v>
      </c>
      <c r="J115" s="334">
        <v>2.7379993978817225</v>
      </c>
    </row>
    <row r="116" spans="1:10">
      <c r="A116" s="344"/>
      <c r="B116" s="307" t="s">
        <v>484</v>
      </c>
      <c r="C116" s="328">
        <v>80643781.414511412</v>
      </c>
      <c r="D116" s="328">
        <v>7076591.6064598411</v>
      </c>
      <c r="E116" s="329">
        <v>9.6192224073310226E-2</v>
      </c>
      <c r="F116" s="330">
        <v>239656552.89605522</v>
      </c>
      <c r="G116" s="330">
        <v>26305636.13948682</v>
      </c>
      <c r="H116" s="329">
        <v>0.12329750694018028</v>
      </c>
      <c r="I116" s="331">
        <v>101.71964802343909</v>
      </c>
      <c r="J116" s="331">
        <v>1.0879461521356149</v>
      </c>
    </row>
    <row r="117" spans="1:10">
      <c r="A117" s="344"/>
      <c r="B117" s="308" t="s">
        <v>485</v>
      </c>
      <c r="C117" s="328">
        <v>64031891.172015972</v>
      </c>
      <c r="D117" s="328">
        <v>5574957.6462484077</v>
      </c>
      <c r="E117" s="332">
        <v>9.5368629690282855E-2</v>
      </c>
      <c r="F117" s="333">
        <v>199926041.11582398</v>
      </c>
      <c r="G117" s="333">
        <v>18924592.040750742</v>
      </c>
      <c r="H117" s="332">
        <v>0.10455492007084134</v>
      </c>
      <c r="I117" s="334">
        <v>99.823050478534213</v>
      </c>
      <c r="J117" s="334">
        <v>0.99340804574015351</v>
      </c>
    </row>
    <row r="118" spans="1:10">
      <c r="A118" s="344"/>
      <c r="B118" s="307" t="s">
        <v>486</v>
      </c>
      <c r="C118" s="328">
        <v>48342.780111998138</v>
      </c>
      <c r="D118" s="328">
        <v>13059.509122286021</v>
      </c>
      <c r="E118" s="329">
        <v>0.37013317518361344</v>
      </c>
      <c r="F118" s="330">
        <v>300419.21393326041</v>
      </c>
      <c r="G118" s="330">
        <v>60256.479386546765</v>
      </c>
      <c r="H118" s="329">
        <v>0.25089853969341103</v>
      </c>
      <c r="I118" s="331">
        <v>73.827056936906104</v>
      </c>
      <c r="J118" s="331">
        <v>1.2950487074258774</v>
      </c>
    </row>
    <row r="119" spans="1:10">
      <c r="A119" s="344"/>
      <c r="B119" s="308" t="s">
        <v>487</v>
      </c>
      <c r="C119" s="328">
        <v>57105.162243929932</v>
      </c>
      <c r="D119" s="328">
        <v>8441.4168893195674</v>
      </c>
      <c r="E119" s="332">
        <v>0.17346418422600582</v>
      </c>
      <c r="F119" s="333">
        <v>326077.85499727249</v>
      </c>
      <c r="G119" s="333">
        <v>56810.647657045454</v>
      </c>
      <c r="H119" s="332">
        <v>0.21098242232394654</v>
      </c>
      <c r="I119" s="334">
        <v>72.579758010738701</v>
      </c>
      <c r="J119" s="334">
        <v>-10.67759615264076</v>
      </c>
    </row>
    <row r="120" spans="1:10">
      <c r="A120" s="344"/>
      <c r="B120" s="307" t="s">
        <v>488</v>
      </c>
      <c r="C120" s="328">
        <v>38270.871708043393</v>
      </c>
      <c r="D120" s="328">
        <v>5062.0448885061123</v>
      </c>
      <c r="E120" s="329">
        <v>0.1524307051259044</v>
      </c>
      <c r="F120" s="330">
        <v>241393.13105828644</v>
      </c>
      <c r="G120" s="330">
        <v>30892.898405559507</v>
      </c>
      <c r="H120" s="329">
        <v>0.1467594501737445</v>
      </c>
      <c r="I120" s="331">
        <v>56.608407011157411</v>
      </c>
      <c r="J120" s="331">
        <v>-9.5131453439208542</v>
      </c>
    </row>
    <row r="121" spans="1:10">
      <c r="A121" s="344"/>
      <c r="B121" s="308" t="s">
        <v>489</v>
      </c>
      <c r="C121" s="328">
        <v>164505.01688067013</v>
      </c>
      <c r="D121" s="328">
        <v>-2994.3832047492615</v>
      </c>
      <c r="E121" s="332">
        <v>-1.7876978683041379E-2</v>
      </c>
      <c r="F121" s="333">
        <v>1032720.9596704686</v>
      </c>
      <c r="G121" s="333">
        <v>-27413.397886420717</v>
      </c>
      <c r="H121" s="332">
        <v>-2.5858418502345021E-2</v>
      </c>
      <c r="I121" s="334">
        <v>172.04385969276942</v>
      </c>
      <c r="J121" s="334">
        <v>-63.759622522361468</v>
      </c>
    </row>
    <row r="122" spans="1:10">
      <c r="A122" s="344"/>
      <c r="B122" s="307" t="s">
        <v>490</v>
      </c>
      <c r="C122" s="328">
        <v>45485.800197147837</v>
      </c>
      <c r="D122" s="328">
        <v>13180.266924514166</v>
      </c>
      <c r="E122" s="329">
        <v>0.40798790762198306</v>
      </c>
      <c r="F122" s="330">
        <v>280438.46993134858</v>
      </c>
      <c r="G122" s="330">
        <v>79886.994915028219</v>
      </c>
      <c r="H122" s="329">
        <v>0.39833661112952284</v>
      </c>
      <c r="I122" s="331">
        <v>72.798242994236261</v>
      </c>
      <c r="J122" s="331">
        <v>3.1998998395707474</v>
      </c>
    </row>
    <row r="123" spans="1:10">
      <c r="A123" s="344"/>
      <c r="B123" s="308" t="s">
        <v>491</v>
      </c>
      <c r="C123" s="328">
        <v>299558.51442690828</v>
      </c>
      <c r="D123" s="328">
        <v>36664.291357244074</v>
      </c>
      <c r="E123" s="332">
        <v>0.1394640434815809</v>
      </c>
      <c r="F123" s="333">
        <v>1935923.4070058644</v>
      </c>
      <c r="G123" s="333">
        <v>294199.5208596664</v>
      </c>
      <c r="H123" s="332">
        <v>0.17920158398272062</v>
      </c>
      <c r="I123" s="334">
        <v>107.81168791766271</v>
      </c>
      <c r="J123" s="334">
        <v>8.1510167012573618</v>
      </c>
    </row>
    <row r="124" spans="1:10">
      <c r="A124" s="344"/>
      <c r="B124" s="307" t="s">
        <v>492</v>
      </c>
      <c r="C124" s="328">
        <v>180937.16656941193</v>
      </c>
      <c r="D124" s="328">
        <v>23857.463080181391</v>
      </c>
      <c r="E124" s="329">
        <v>0.15188125868735849</v>
      </c>
      <c r="F124" s="330">
        <v>1084255.6178339361</v>
      </c>
      <c r="G124" s="330">
        <v>176041.97412287001</v>
      </c>
      <c r="H124" s="329">
        <v>0.19383321902492251</v>
      </c>
      <c r="I124" s="331">
        <v>54.196117406967183</v>
      </c>
      <c r="J124" s="331">
        <v>4.6375150154048015</v>
      </c>
    </row>
    <row r="125" spans="1:10">
      <c r="A125" s="344"/>
      <c r="B125" s="308" t="s">
        <v>493</v>
      </c>
      <c r="C125" s="328">
        <v>245598.56364608349</v>
      </c>
      <c r="D125" s="328">
        <v>5037.0800912554841</v>
      </c>
      <c r="E125" s="332">
        <v>2.0938846970934351E-2</v>
      </c>
      <c r="F125" s="333">
        <v>1583121.4466618227</v>
      </c>
      <c r="G125" s="333">
        <v>169188.2419440418</v>
      </c>
      <c r="H125" s="332">
        <v>0.1196578744876506</v>
      </c>
      <c r="I125" s="334">
        <v>85.612789082576285</v>
      </c>
      <c r="J125" s="334">
        <v>-2.715029357341237</v>
      </c>
    </row>
    <row r="126" spans="1:10">
      <c r="A126" s="344"/>
      <c r="B126" s="307" t="s">
        <v>494</v>
      </c>
      <c r="C126" s="328">
        <v>771291.48781948758</v>
      </c>
      <c r="D126" s="328">
        <v>-19032.459651362617</v>
      </c>
      <c r="E126" s="329">
        <v>-2.4081846073713459E-2</v>
      </c>
      <c r="F126" s="330">
        <v>4890563.3467328493</v>
      </c>
      <c r="G126" s="330">
        <v>68585.264692038298</v>
      </c>
      <c r="H126" s="329">
        <v>1.4223470850578998E-2</v>
      </c>
      <c r="I126" s="331">
        <v>190.09855345617245</v>
      </c>
      <c r="J126" s="331">
        <v>-15.076239101399182</v>
      </c>
    </row>
    <row r="127" spans="1:10">
      <c r="A127" s="344"/>
      <c r="B127" s="308" t="s">
        <v>495</v>
      </c>
      <c r="C127" s="328">
        <v>117007.70742853312</v>
      </c>
      <c r="D127" s="328">
        <v>4024.3050527429441</v>
      </c>
      <c r="E127" s="332">
        <v>3.5618550761622868E-2</v>
      </c>
      <c r="F127" s="333">
        <v>695812.67628618842</v>
      </c>
      <c r="G127" s="333">
        <v>28312.009310621768</v>
      </c>
      <c r="H127" s="332">
        <v>4.24149528402765E-2</v>
      </c>
      <c r="I127" s="334">
        <v>76.257785954996081</v>
      </c>
      <c r="J127" s="334">
        <v>-1.3031352002290078</v>
      </c>
    </row>
    <row r="128" spans="1:10">
      <c r="A128" s="344"/>
      <c r="B128" s="307" t="s">
        <v>496</v>
      </c>
      <c r="C128" s="328">
        <v>157070.04078722902</v>
      </c>
      <c r="D128" s="328">
        <v>27586.275579491761</v>
      </c>
      <c r="E128" s="329">
        <v>0.21304814186731227</v>
      </c>
      <c r="F128" s="330">
        <v>963176.95465906977</v>
      </c>
      <c r="G128" s="330">
        <v>199232.77583326877</v>
      </c>
      <c r="H128" s="329">
        <v>0.26079493941493725</v>
      </c>
      <c r="I128" s="331">
        <v>53.335736462517367</v>
      </c>
      <c r="J128" s="331">
        <v>7.0231701735171796</v>
      </c>
    </row>
    <row r="129" spans="1:11">
      <c r="A129" s="344"/>
      <c r="B129" s="308" t="s">
        <v>497</v>
      </c>
      <c r="C129" s="328">
        <v>342004.10647267685</v>
      </c>
      <c r="D129" s="328">
        <v>28737.16471659916</v>
      </c>
      <c r="E129" s="332">
        <v>9.1733792769538636E-2</v>
      </c>
      <c r="F129" s="333">
        <v>2084189.8927403532</v>
      </c>
      <c r="G129" s="333">
        <v>335934.24219428212</v>
      </c>
      <c r="H129" s="332">
        <v>0.19215395762590695</v>
      </c>
      <c r="I129" s="334">
        <v>104.37009510610422</v>
      </c>
      <c r="J129" s="334">
        <v>3.6727748109269527</v>
      </c>
    </row>
    <row r="130" spans="1:11">
      <c r="A130" s="344"/>
      <c r="B130" s="307" t="s">
        <v>498</v>
      </c>
      <c r="C130" s="328">
        <v>231587.56775390162</v>
      </c>
      <c r="D130" s="328">
        <v>11825.73367926167</v>
      </c>
      <c r="E130" s="329">
        <v>5.3811589847057681E-2</v>
      </c>
      <c r="F130" s="330">
        <v>1477642.2062569535</v>
      </c>
      <c r="G130" s="330">
        <v>181116.67443102458</v>
      </c>
      <c r="H130" s="329">
        <v>0.13969387411596398</v>
      </c>
      <c r="I130" s="331">
        <v>87.349524182338442</v>
      </c>
      <c r="J130" s="331">
        <v>4.109782406543161E-2</v>
      </c>
    </row>
    <row r="131" spans="1:11">
      <c r="A131" s="344"/>
      <c r="B131" s="308" t="s">
        <v>499</v>
      </c>
      <c r="C131" s="328">
        <v>975571432.32309747</v>
      </c>
      <c r="D131" s="328">
        <v>91668198.650906444</v>
      </c>
      <c r="E131" s="332">
        <v>0.1037084096525695</v>
      </c>
      <c r="F131" s="333">
        <v>2739986749.5419898</v>
      </c>
      <c r="G131" s="333">
        <v>333570550.76552582</v>
      </c>
      <c r="H131" s="332">
        <v>0.13861714816212128</v>
      </c>
      <c r="I131" s="335"/>
      <c r="J131" s="335"/>
    </row>
    <row r="132" spans="1:11">
      <c r="A132" s="344"/>
      <c r="B132" s="307" t="s">
        <v>500</v>
      </c>
      <c r="C132" s="328">
        <v>62597453.578177154</v>
      </c>
      <c r="D132" s="328">
        <v>7616084.1379464567</v>
      </c>
      <c r="E132" s="329">
        <v>0.13852117936468955</v>
      </c>
      <c r="F132" s="330">
        <v>155145919.34332287</v>
      </c>
      <c r="G132" s="330">
        <v>25707620.927521452</v>
      </c>
      <c r="H132" s="329">
        <v>0.19860907661918975</v>
      </c>
      <c r="I132" s="336"/>
      <c r="J132" s="336"/>
    </row>
    <row r="133" spans="1:11">
      <c r="A133" s="344"/>
      <c r="B133" s="308" t="s">
        <v>501</v>
      </c>
      <c r="C133" s="328">
        <v>54812252.007957511</v>
      </c>
      <c r="D133" s="328">
        <v>5363725.3187186643</v>
      </c>
      <c r="E133" s="332">
        <v>0.1084708823061039</v>
      </c>
      <c r="F133" s="333">
        <v>137296033.49475747</v>
      </c>
      <c r="G133" s="333">
        <v>18913690.503434509</v>
      </c>
      <c r="H133" s="332">
        <v>0.15976783382992191</v>
      </c>
      <c r="I133" s="335"/>
      <c r="J133" s="335"/>
    </row>
    <row r="134" spans="1:11">
      <c r="A134" s="344"/>
      <c r="B134" s="307" t="s">
        <v>502</v>
      </c>
      <c r="C134" s="328">
        <v>65191056.881013401</v>
      </c>
      <c r="D134" s="328">
        <v>6037992.7580524758</v>
      </c>
      <c r="E134" s="329">
        <v>0.10207404886924126</v>
      </c>
      <c r="F134" s="330">
        <v>169069580.15681645</v>
      </c>
      <c r="G134" s="330">
        <v>21687962.581861407</v>
      </c>
      <c r="H134" s="329">
        <v>0.14715514009629718</v>
      </c>
      <c r="I134" s="336"/>
      <c r="J134" s="336"/>
    </row>
    <row r="135" spans="1:11">
      <c r="A135" s="344"/>
      <c r="B135" s="308" t="s">
        <v>503</v>
      </c>
      <c r="C135" s="328">
        <v>41853414.503331847</v>
      </c>
      <c r="D135" s="328">
        <v>4855738.1814713553</v>
      </c>
      <c r="E135" s="332">
        <v>0.1312444094928818</v>
      </c>
      <c r="F135" s="333">
        <v>105815134.59469017</v>
      </c>
      <c r="G135" s="333">
        <v>16529501.960617855</v>
      </c>
      <c r="H135" s="332">
        <v>0.18513059126054762</v>
      </c>
      <c r="I135" s="335"/>
      <c r="J135" s="335"/>
    </row>
    <row r="136" spans="1:11">
      <c r="A136" s="344"/>
      <c r="B136" s="307" t="s">
        <v>504</v>
      </c>
      <c r="C136" s="328">
        <v>55381760.628336899</v>
      </c>
      <c r="D136" s="328">
        <v>6004715.8955581784</v>
      </c>
      <c r="E136" s="329">
        <v>0.12160946302183159</v>
      </c>
      <c r="F136" s="330">
        <v>140449736.08931744</v>
      </c>
      <c r="G136" s="330">
        <v>19825737.918315336</v>
      </c>
      <c r="H136" s="329">
        <v>0.16435981412429607</v>
      </c>
      <c r="I136" s="336"/>
      <c r="J136" s="336"/>
    </row>
    <row r="137" spans="1:11">
      <c r="A137" s="344"/>
      <c r="B137" s="308" t="s">
        <v>505</v>
      </c>
      <c r="C137" s="328">
        <v>68115978.119658828</v>
      </c>
      <c r="D137" s="328">
        <v>6259823.6658714563</v>
      </c>
      <c r="E137" s="332">
        <v>0.10119969017065489</v>
      </c>
      <c r="F137" s="333">
        <v>169950510.86290237</v>
      </c>
      <c r="G137" s="333">
        <v>22203195.712695867</v>
      </c>
      <c r="H137" s="332">
        <v>0.15027816708630615</v>
      </c>
      <c r="I137" s="335"/>
      <c r="J137" s="335"/>
    </row>
    <row r="138" spans="1:11">
      <c r="A138" s="344"/>
      <c r="B138" s="307" t="s">
        <v>506</v>
      </c>
      <c r="C138" s="328">
        <v>61995001.045456879</v>
      </c>
      <c r="D138" s="328">
        <v>7070979.5540932491</v>
      </c>
      <c r="E138" s="329">
        <v>0.12874111112211811</v>
      </c>
      <c r="F138" s="330">
        <v>152527824.74685416</v>
      </c>
      <c r="G138" s="330">
        <v>23237337.283280879</v>
      </c>
      <c r="H138" s="329">
        <v>0.17972967492931638</v>
      </c>
      <c r="I138" s="336"/>
      <c r="J138" s="336"/>
      <c r="K138" s="230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6" sqref="D6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46" t="s">
        <v>0</v>
      </c>
      <c r="B1" s="346" t="s">
        <v>1</v>
      </c>
      <c r="C1" s="346" t="s">
        <v>125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160" t="s">
        <v>133</v>
      </c>
      <c r="C3" s="160" t="s">
        <v>99</v>
      </c>
      <c r="D3" s="328">
        <v>26028718.410614982</v>
      </c>
      <c r="E3" s="328">
        <v>3679903.5159952529</v>
      </c>
      <c r="F3" s="329">
        <v>0.16465765783764919</v>
      </c>
      <c r="G3" s="337">
        <v>7.4011939770385347</v>
      </c>
      <c r="H3" s="337">
        <v>0.39904840628469884</v>
      </c>
      <c r="I3" s="338">
        <v>3.1197260326412057</v>
      </c>
      <c r="J3" s="338">
        <v>0.1477257163915211</v>
      </c>
      <c r="K3" s="329">
        <v>4.9705821222096505E-2</v>
      </c>
      <c r="L3" s="330">
        <v>81202470.421882987</v>
      </c>
      <c r="M3" s="330">
        <v>14781785.487267487</v>
      </c>
      <c r="N3" s="329">
        <v>0.22254792316307295</v>
      </c>
      <c r="O3" s="328">
        <v>14211827.816887617</v>
      </c>
      <c r="P3" s="328">
        <v>1740243.8926218729</v>
      </c>
      <c r="Q3" s="329">
        <v>0.13953671828611205</v>
      </c>
    </row>
    <row r="4" spans="1:17">
      <c r="A4" s="344"/>
      <c r="B4" s="160" t="s">
        <v>134</v>
      </c>
      <c r="C4" s="160" t="s">
        <v>99</v>
      </c>
      <c r="D4" s="328">
        <v>299859607.73415101</v>
      </c>
      <c r="E4" s="328">
        <v>35854815.743880749</v>
      </c>
      <c r="F4" s="332">
        <v>0.13581123082493957</v>
      </c>
      <c r="G4" s="339">
        <v>7.2885230975827957</v>
      </c>
      <c r="H4" s="339">
        <v>0.30643410374959945</v>
      </c>
      <c r="I4" s="340">
        <v>3.0212263481471284</v>
      </c>
      <c r="J4" s="340">
        <v>4.5606800899690381E-2</v>
      </c>
      <c r="K4" s="332">
        <v>1.5326825279756755E-2</v>
      </c>
      <c r="L4" s="333">
        <v>905943747.6314795</v>
      </c>
      <c r="M4" s="333">
        <v>120365928.01823747</v>
      </c>
      <c r="N4" s="332">
        <v>0.15321961111057894</v>
      </c>
      <c r="O4" s="328">
        <v>166149681.32536229</v>
      </c>
      <c r="P4" s="328">
        <v>16599973.470752358</v>
      </c>
      <c r="Q4" s="332">
        <v>0.11099970510735208</v>
      </c>
    </row>
    <row r="5" spans="1:17">
      <c r="A5" s="344"/>
      <c r="B5" s="160" t="s">
        <v>135</v>
      </c>
      <c r="C5" s="160" t="s">
        <v>99</v>
      </c>
      <c r="D5" s="328">
        <v>76708113.50978069</v>
      </c>
      <c r="E5" s="328">
        <v>10300174.934471533</v>
      </c>
      <c r="F5" s="329">
        <v>0.15510457266778035</v>
      </c>
      <c r="G5" s="337">
        <v>7.4069742007098478</v>
      </c>
      <c r="H5" s="337">
        <v>0.34545336480554223</v>
      </c>
      <c r="I5" s="338">
        <v>3.0752460109856239</v>
      </c>
      <c r="J5" s="338">
        <v>0.13110249780884642</v>
      </c>
      <c r="K5" s="329">
        <v>4.4529927709734754E-2</v>
      </c>
      <c r="L5" s="330">
        <v>235896320.08118552</v>
      </c>
      <c r="M5" s="330">
        <v>40381818.501247168</v>
      </c>
      <c r="N5" s="329">
        <v>0.20654129578586067</v>
      </c>
      <c r="O5" s="328">
        <v>41929006.615437508</v>
      </c>
      <c r="P5" s="328">
        <v>5043339.9737901762</v>
      </c>
      <c r="Q5" s="329">
        <v>0.13672899076997511</v>
      </c>
    </row>
    <row r="6" spans="1:17">
      <c r="A6" s="344" t="s">
        <v>300</v>
      </c>
      <c r="B6" s="160" t="s">
        <v>133</v>
      </c>
      <c r="C6" s="160" t="s">
        <v>99</v>
      </c>
      <c r="D6" s="328">
        <v>26026494.847920228</v>
      </c>
      <c r="E6" s="328">
        <v>3679663.796663519</v>
      </c>
      <c r="F6" s="332">
        <v>0.16466154812839054</v>
      </c>
      <c r="G6" s="339">
        <v>7.4192335558041878</v>
      </c>
      <c r="H6" s="339">
        <v>0.40039657289873709</v>
      </c>
      <c r="I6" s="340">
        <v>3.1197373115499571</v>
      </c>
      <c r="J6" s="340">
        <v>0.14781374979455686</v>
      </c>
      <c r="K6" s="332">
        <v>4.9736726642878051E-2</v>
      </c>
      <c r="L6" s="333">
        <v>81195827.065919459</v>
      </c>
      <c r="M6" s="333">
        <v>14782753.334122449</v>
      </c>
      <c r="N6" s="332">
        <v>0.2225880011791235</v>
      </c>
      <c r="O6" s="328">
        <v>14210657.73980844</v>
      </c>
      <c r="P6" s="328">
        <v>1740811.6146174651</v>
      </c>
      <c r="Q6" s="332">
        <v>0.13960169172422765</v>
      </c>
    </row>
    <row r="7" spans="1:17">
      <c r="A7" s="344"/>
      <c r="B7" s="160" t="s">
        <v>134</v>
      </c>
      <c r="C7" s="160" t="s">
        <v>99</v>
      </c>
      <c r="D7" s="328">
        <v>299825719.53267467</v>
      </c>
      <c r="E7" s="328">
        <v>35842444.870374024</v>
      </c>
      <c r="F7" s="329">
        <v>0.13577543848649237</v>
      </c>
      <c r="G7" s="337">
        <v>7.306423874988436</v>
      </c>
      <c r="H7" s="337">
        <v>0.30531953209051821</v>
      </c>
      <c r="I7" s="338">
        <v>3.0212134036917857</v>
      </c>
      <c r="J7" s="338">
        <v>4.5621285754485097E-2</v>
      </c>
      <c r="K7" s="329">
        <v>1.5331834453880078E-2</v>
      </c>
      <c r="L7" s="330">
        <v>905837482.62365079</v>
      </c>
      <c r="M7" s="330">
        <v>120330931.27123141</v>
      </c>
      <c r="N7" s="329">
        <v>0.1531889594861503</v>
      </c>
      <c r="O7" s="328">
        <v>166125979.63746521</v>
      </c>
      <c r="P7" s="328">
        <v>16592500.19170332</v>
      </c>
      <c r="Q7" s="329">
        <v>0.1109617742675591</v>
      </c>
    </row>
    <row r="8" spans="1:17">
      <c r="A8" s="344"/>
      <c r="B8" s="160" t="s">
        <v>135</v>
      </c>
      <c r="C8" s="160" t="s">
        <v>99</v>
      </c>
      <c r="D8" s="328">
        <v>76702403.158404768</v>
      </c>
      <c r="E8" s="328">
        <v>10300198.086652517</v>
      </c>
      <c r="F8" s="332">
        <v>0.15511831385000588</v>
      </c>
      <c r="G8" s="339">
        <v>7.423231951250683</v>
      </c>
      <c r="H8" s="339">
        <v>0.34556508018734622</v>
      </c>
      <c r="I8" s="340">
        <v>3.075277188713172</v>
      </c>
      <c r="J8" s="340">
        <v>0.13116787528544949</v>
      </c>
      <c r="K8" s="332">
        <v>4.4552651182892172E-2</v>
      </c>
      <c r="L8" s="333">
        <v>235881150.75252333</v>
      </c>
      <c r="M8" s="333">
        <v>40385800.368639976</v>
      </c>
      <c r="N8" s="332">
        <v>0.20658189716193567</v>
      </c>
      <c r="O8" s="328">
        <v>41926030.405638337</v>
      </c>
      <c r="P8" s="328">
        <v>5044478.5426875427</v>
      </c>
      <c r="Q8" s="332">
        <v>0.13677511622700866</v>
      </c>
    </row>
    <row r="9" spans="1:17">
      <c r="A9" s="344" t="s">
        <v>67</v>
      </c>
      <c r="B9" s="160" t="s">
        <v>133</v>
      </c>
      <c r="C9" s="160" t="s">
        <v>99</v>
      </c>
      <c r="D9" s="328">
        <v>11046605.966061344</v>
      </c>
      <c r="E9" s="328">
        <v>792924.13398201764</v>
      </c>
      <c r="F9" s="329">
        <v>7.7330674675442107E-2</v>
      </c>
      <c r="G9" s="337">
        <v>5.7356486872297427</v>
      </c>
      <c r="H9" s="337">
        <v>-1.7359079227401431E-2</v>
      </c>
      <c r="I9" s="338">
        <v>3.6690440039045606</v>
      </c>
      <c r="J9" s="338">
        <v>0.14269733178928456</v>
      </c>
      <c r="K9" s="329">
        <v>4.046605313018975E-2</v>
      </c>
      <c r="L9" s="330">
        <v>40530483.383273721</v>
      </c>
      <c r="M9" s="330">
        <v>4372446.5777919218</v>
      </c>
      <c r="N9" s="329">
        <v>0.12092599499564174</v>
      </c>
      <c r="O9" s="328">
        <v>8391234.8784265518</v>
      </c>
      <c r="P9" s="328">
        <v>718041.46204790007</v>
      </c>
      <c r="Q9" s="329">
        <v>9.3577917704409735E-2</v>
      </c>
    </row>
    <row r="10" spans="1:17">
      <c r="A10" s="344"/>
      <c r="B10" s="160" t="s">
        <v>134</v>
      </c>
      <c r="C10" s="160" t="s">
        <v>99</v>
      </c>
      <c r="D10" s="328">
        <v>135355367.0051775</v>
      </c>
      <c r="E10" s="328">
        <v>8636878.6558731794</v>
      </c>
      <c r="F10" s="332">
        <v>6.815799942361446E-2</v>
      </c>
      <c r="G10" s="339">
        <v>5.9498125814901419</v>
      </c>
      <c r="H10" s="339">
        <v>-2.7188129474531308E-3</v>
      </c>
      <c r="I10" s="340">
        <v>3.4973678044506</v>
      </c>
      <c r="J10" s="340">
        <v>3.4032465546896429E-2</v>
      </c>
      <c r="K10" s="332">
        <v>9.8265002422979891E-3</v>
      </c>
      <c r="L10" s="333">
        <v>473387502.72350281</v>
      </c>
      <c r="M10" s="333">
        <v>34518883.930899918</v>
      </c>
      <c r="N10" s="332">
        <v>7.8654254263763115E-2</v>
      </c>
      <c r="O10" s="328">
        <v>101282249.94293769</v>
      </c>
      <c r="P10" s="328">
        <v>6191947.5125667006</v>
      </c>
      <c r="Q10" s="332">
        <v>6.5116498258071032E-2</v>
      </c>
    </row>
    <row r="11" spans="1:17">
      <c r="A11" s="344"/>
      <c r="B11" s="160" t="s">
        <v>135</v>
      </c>
      <c r="C11" s="160" t="s">
        <v>99</v>
      </c>
      <c r="D11" s="328">
        <v>33256437.731735326</v>
      </c>
      <c r="E11" s="328">
        <v>2438591.0550747998</v>
      </c>
      <c r="F11" s="329">
        <v>7.912918383495085E-2</v>
      </c>
      <c r="G11" s="337">
        <v>5.8615418845257476</v>
      </c>
      <c r="H11" s="337">
        <v>-2.8998268900539692E-2</v>
      </c>
      <c r="I11" s="338">
        <v>3.5705390430871629</v>
      </c>
      <c r="J11" s="338">
        <v>0.11088572335308866</v>
      </c>
      <c r="K11" s="329">
        <v>3.2051108335216627E-2</v>
      </c>
      <c r="L11" s="330">
        <v>118743409.35515808</v>
      </c>
      <c r="M11" s="330">
        <v>12124343.793193772</v>
      </c>
      <c r="N11" s="329">
        <v>0.11371647021373875</v>
      </c>
      <c r="O11" s="328">
        <v>24961998.775385618</v>
      </c>
      <c r="P11" s="328">
        <v>2100646.9591431618</v>
      </c>
      <c r="Q11" s="329">
        <v>9.1886384323550854E-2</v>
      </c>
    </row>
    <row r="12" spans="1:17">
      <c r="A12" s="344" t="s">
        <v>68</v>
      </c>
      <c r="B12" s="160" t="s">
        <v>133</v>
      </c>
      <c r="C12" s="160" t="s">
        <v>99</v>
      </c>
      <c r="D12" s="328">
        <v>264.46739314975741</v>
      </c>
      <c r="E12" s="328">
        <v>88.762506184387234</v>
      </c>
      <c r="F12" s="332">
        <v>0.50517949567265885</v>
      </c>
      <c r="G12" s="339">
        <v>0.14017937274493919</v>
      </c>
      <c r="H12" s="339">
        <v>2.1267905087692163E-2</v>
      </c>
      <c r="I12" s="340">
        <v>6.7353645666829243</v>
      </c>
      <c r="J12" s="340">
        <v>0.49660386446291493</v>
      </c>
      <c r="K12" s="332">
        <v>7.9599761581847936E-2</v>
      </c>
      <c r="L12" s="333">
        <v>1781.2843088638783</v>
      </c>
      <c r="M12" s="333">
        <v>685.10356487631816</v>
      </c>
      <c r="N12" s="332">
        <v>0.62499142466608859</v>
      </c>
      <c r="O12" s="328">
        <v>595.04548847675323</v>
      </c>
      <c r="P12" s="328">
        <v>242.96069252490997</v>
      </c>
      <c r="Q12" s="332">
        <v>0.69006300561226497</v>
      </c>
    </row>
    <row r="13" spans="1:17">
      <c r="A13" s="344"/>
      <c r="B13" s="160" t="s">
        <v>134</v>
      </c>
      <c r="C13" s="160" t="s">
        <v>99</v>
      </c>
      <c r="D13" s="328">
        <v>4298.5080326883317</v>
      </c>
      <c r="E13" s="328">
        <v>950.56563565681881</v>
      </c>
      <c r="F13" s="329">
        <v>0.28392532574623969</v>
      </c>
      <c r="G13" s="337">
        <v>0.20408927614614267</v>
      </c>
      <c r="H13" s="337">
        <v>3.0294763127941021E-2</v>
      </c>
      <c r="I13" s="338">
        <v>6.3283627624733638</v>
      </c>
      <c r="J13" s="338">
        <v>0.10832595826662317</v>
      </c>
      <c r="K13" s="329">
        <v>1.7415645867780084E-2</v>
      </c>
      <c r="L13" s="330">
        <v>27202.518168257477</v>
      </c>
      <c r="M13" s="330">
        <v>6378.1932403573301</v>
      </c>
      <c r="N13" s="329">
        <v>0.30628571454011044</v>
      </c>
      <c r="O13" s="328">
        <v>9259.4144529104233</v>
      </c>
      <c r="P13" s="328">
        <v>2560.829222929925</v>
      </c>
      <c r="Q13" s="329">
        <v>0.38229404195210642</v>
      </c>
    </row>
    <row r="14" spans="1:17">
      <c r="A14" s="344"/>
      <c r="B14" s="160" t="s">
        <v>135</v>
      </c>
      <c r="C14" s="160" t="s">
        <v>99</v>
      </c>
      <c r="D14" s="328">
        <v>882.28743315768259</v>
      </c>
      <c r="E14" s="328">
        <v>331.49319429984109</v>
      </c>
      <c r="F14" s="332">
        <v>0.60184579088416823</v>
      </c>
      <c r="G14" s="339">
        <v>0.15964553920736074</v>
      </c>
      <c r="H14" s="339">
        <v>2.5488639945478814E-2</v>
      </c>
      <c r="I14" s="340">
        <v>6.5867431743026605</v>
      </c>
      <c r="J14" s="340">
        <v>0.257617621507368</v>
      </c>
      <c r="K14" s="332">
        <v>4.0703509411910747E-2</v>
      </c>
      <c r="L14" s="333">
        <v>5811.4007281243803</v>
      </c>
      <c r="M14" s="333">
        <v>2325.3548366367818</v>
      </c>
      <c r="N14" s="332">
        <v>0.66704653610985143</v>
      </c>
      <c r="O14" s="328">
        <v>1944.2138704061508</v>
      </c>
      <c r="P14" s="328">
        <v>841.95037066936493</v>
      </c>
      <c r="Q14" s="332">
        <v>0.76383765848222118</v>
      </c>
    </row>
    <row r="15" spans="1:17">
      <c r="A15" s="344" t="s">
        <v>69</v>
      </c>
      <c r="B15" s="160" t="s">
        <v>133</v>
      </c>
      <c r="C15" s="160" t="s">
        <v>99</v>
      </c>
      <c r="D15" s="328">
        <v>2223.5626947562573</v>
      </c>
      <c r="E15" s="328">
        <v>239.71933173457364</v>
      </c>
      <c r="F15" s="329">
        <v>0.12083581607443343</v>
      </c>
      <c r="G15" s="337">
        <v>0.25122927472105622</v>
      </c>
      <c r="H15" s="337">
        <v>-7.573600183141127E-4</v>
      </c>
      <c r="I15" s="338">
        <v>2.9877079603750358</v>
      </c>
      <c r="J15" s="338">
        <v>-0.84888668230147601</v>
      </c>
      <c r="K15" s="329">
        <v>-0.22126045656709509</v>
      </c>
      <c r="L15" s="330">
        <v>6643.3559635162355</v>
      </c>
      <c r="M15" s="330">
        <v>-967.84685496211023</v>
      </c>
      <c r="N15" s="329">
        <v>-0.12716082832694833</v>
      </c>
      <c r="O15" s="328">
        <v>1170.0770791769028</v>
      </c>
      <c r="P15" s="328">
        <v>-567.72199559211731</v>
      </c>
      <c r="Q15" s="329">
        <v>-0.32669023930029206</v>
      </c>
    </row>
    <row r="16" spans="1:17">
      <c r="A16" s="344"/>
      <c r="B16" s="160" t="s">
        <v>134</v>
      </c>
      <c r="C16" s="160" t="s">
        <v>99</v>
      </c>
      <c r="D16" s="328">
        <v>33888.201476305279</v>
      </c>
      <c r="E16" s="328">
        <v>12370.873506651267</v>
      </c>
      <c r="F16" s="332">
        <v>0.57492610253921717</v>
      </c>
      <c r="G16" s="339">
        <v>0.32141430349312206</v>
      </c>
      <c r="H16" s="339">
        <v>0.11798295575997367</v>
      </c>
      <c r="I16" s="340">
        <v>3.1357523621610439</v>
      </c>
      <c r="J16" s="340">
        <v>-0.17638104601306992</v>
      </c>
      <c r="K16" s="332">
        <v>-5.3253001699078248E-2</v>
      </c>
      <c r="L16" s="333">
        <v>106265.00782871366</v>
      </c>
      <c r="M16" s="333">
        <v>34996.747005783327</v>
      </c>
      <c r="N16" s="332">
        <v>0.4910565601247735</v>
      </c>
      <c r="O16" s="328">
        <v>23701.687897086143</v>
      </c>
      <c r="P16" s="328">
        <v>7473.279049038887</v>
      </c>
      <c r="Q16" s="332">
        <v>0.46050596327797949</v>
      </c>
    </row>
    <row r="17" spans="1:18">
      <c r="A17" s="344"/>
      <c r="B17" s="160" t="s">
        <v>135</v>
      </c>
      <c r="C17" s="160" t="s">
        <v>99</v>
      </c>
      <c r="D17" s="328">
        <v>5710.3513759267335</v>
      </c>
      <c r="E17" s="328">
        <v>-23.152180977833268</v>
      </c>
      <c r="F17" s="329">
        <v>-4.0380512104073391E-3</v>
      </c>
      <c r="G17" s="337">
        <v>0.2435060584389511</v>
      </c>
      <c r="H17" s="337">
        <v>-1.4022627765461676E-2</v>
      </c>
      <c r="I17" s="338">
        <v>2.6564615140957275</v>
      </c>
      <c r="J17" s="338">
        <v>-0.68376420738911081</v>
      </c>
      <c r="K17" s="329">
        <v>-0.20470598827828781</v>
      </c>
      <c r="L17" s="330">
        <v>15169.328662112952</v>
      </c>
      <c r="M17" s="330">
        <v>-3981.867392884491</v>
      </c>
      <c r="N17" s="329">
        <v>-0.20791742622495035</v>
      </c>
      <c r="O17" s="328">
        <v>2976.2097991704941</v>
      </c>
      <c r="P17" s="328">
        <v>-1138.5688973665237</v>
      </c>
      <c r="Q17" s="329">
        <v>-0.27670234083906847</v>
      </c>
    </row>
    <row r="18" spans="1:18">
      <c r="A18" s="344" t="s">
        <v>111</v>
      </c>
      <c r="B18" s="160" t="s">
        <v>133</v>
      </c>
      <c r="C18" s="160" t="s">
        <v>99</v>
      </c>
      <c r="D18" s="328">
        <v>14979624.414465722</v>
      </c>
      <c r="E18" s="328">
        <v>2886650.9001753237</v>
      </c>
      <c r="F18" s="332">
        <v>0.23870480628805951</v>
      </c>
      <c r="G18" s="339">
        <v>9.4799723864183498</v>
      </c>
      <c r="H18" s="339">
        <v>0.84239591441361483</v>
      </c>
      <c r="I18" s="340">
        <v>2.7145915860926659</v>
      </c>
      <c r="J18" s="340">
        <v>0.21281311863635066</v>
      </c>
      <c r="K18" s="332">
        <v>8.5064733510448881E-2</v>
      </c>
      <c r="L18" s="333">
        <v>40663562.398336925</v>
      </c>
      <c r="M18" s="333">
        <v>10409621.652765684</v>
      </c>
      <c r="N18" s="332">
        <v>0.34407490053306555</v>
      </c>
      <c r="O18" s="328">
        <v>5818827.8158934116</v>
      </c>
      <c r="P18" s="328">
        <v>1022527.1918770401</v>
      </c>
      <c r="Q18" s="332">
        <v>0.21319080517117098</v>
      </c>
    </row>
    <row r="19" spans="1:18">
      <c r="A19" s="344"/>
      <c r="B19" s="160" t="s">
        <v>134</v>
      </c>
      <c r="C19" s="160" t="s">
        <v>99</v>
      </c>
      <c r="D19" s="328">
        <v>164466054.01946464</v>
      </c>
      <c r="E19" s="328">
        <v>27204615.648865372</v>
      </c>
      <c r="F19" s="329">
        <v>0.19819561831644383</v>
      </c>
      <c r="G19" s="337">
        <v>9.0042770473269407</v>
      </c>
      <c r="H19" s="337">
        <v>0.63391971547924975</v>
      </c>
      <c r="I19" s="338">
        <v>2.6292524616101165</v>
      </c>
      <c r="J19" s="338">
        <v>0.10401950216057942</v>
      </c>
      <c r="K19" s="329">
        <v>4.1192042013919426E-2</v>
      </c>
      <c r="L19" s="330">
        <v>432422777.38197982</v>
      </c>
      <c r="M19" s="330">
        <v>85805669.14709121</v>
      </c>
      <c r="N19" s="329">
        <v>0.24755174256702911</v>
      </c>
      <c r="O19" s="328">
        <v>64834470.280074626</v>
      </c>
      <c r="P19" s="328">
        <v>10397991.849913716</v>
      </c>
      <c r="Q19" s="329">
        <v>0.19101147153105769</v>
      </c>
    </row>
    <row r="20" spans="1:18">
      <c r="A20" s="344"/>
      <c r="B20" s="160" t="s">
        <v>135</v>
      </c>
      <c r="C20" s="160" t="s">
        <v>99</v>
      </c>
      <c r="D20" s="328">
        <v>43445083.139236234</v>
      </c>
      <c r="E20" s="328">
        <v>7861275.5383833498</v>
      </c>
      <c r="F20" s="332">
        <v>0.22092283171503344</v>
      </c>
      <c r="G20" s="339">
        <v>9.33588772752449</v>
      </c>
      <c r="H20" s="339">
        <v>0.75336191274980457</v>
      </c>
      <c r="I20" s="340">
        <v>2.6960917446340997</v>
      </c>
      <c r="J20" s="340">
        <v>0.19852881452491378</v>
      </c>
      <c r="K20" s="332">
        <v>7.9489013922958374E-2</v>
      </c>
      <c r="L20" s="333">
        <v>117131929.99663693</v>
      </c>
      <c r="M20" s="333">
        <v>28259131.220609277</v>
      </c>
      <c r="N20" s="332">
        <v>0.31797278368408749</v>
      </c>
      <c r="O20" s="328">
        <v>16962087.416382313</v>
      </c>
      <c r="P20" s="328">
        <v>2942989.6331737153</v>
      </c>
      <c r="Q20" s="332">
        <v>0.20992717781729769</v>
      </c>
      <c r="R20" s="230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55" zoomScaleNormal="55" workbookViewId="0">
      <selection activeCell="D6" sqref="D6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46" t="s">
        <v>0</v>
      </c>
      <c r="B1" s="346" t="s">
        <v>1</v>
      </c>
      <c r="C1" s="346" t="s">
        <v>126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65</v>
      </c>
      <c r="B3" s="344" t="s">
        <v>133</v>
      </c>
      <c r="C3" s="227" t="s">
        <v>127</v>
      </c>
      <c r="D3" s="328">
        <v>66981489.033851549</v>
      </c>
      <c r="E3" s="328">
        <v>925013.52462888509</v>
      </c>
      <c r="F3" s="329">
        <v>1.4003373893294332E-2</v>
      </c>
      <c r="G3" s="337">
        <v>19.046000859121897</v>
      </c>
      <c r="H3" s="337">
        <v>-1.6502669111151782</v>
      </c>
      <c r="I3" s="338">
        <v>3.4857791709103085</v>
      </c>
      <c r="J3" s="338">
        <v>0.14157487946386826</v>
      </c>
      <c r="K3" s="329">
        <v>4.2334399195042623E-2</v>
      </c>
      <c r="L3" s="330">
        <v>233482679.31075698</v>
      </c>
      <c r="M3" s="330">
        <v>12576330.434987873</v>
      </c>
      <c r="N3" s="329">
        <v>5.6930597508813165E-2</v>
      </c>
      <c r="O3" s="328">
        <v>200301136.13463145</v>
      </c>
      <c r="P3" s="328">
        <v>3514580.077644825</v>
      </c>
      <c r="Q3" s="329">
        <v>1.7859858661417153E-2</v>
      </c>
    </row>
    <row r="4" spans="1:17">
      <c r="A4" s="344"/>
      <c r="B4" s="344"/>
      <c r="C4" s="227" t="s">
        <v>128</v>
      </c>
      <c r="D4" s="328">
        <v>48179868.111282207</v>
      </c>
      <c r="E4" s="328">
        <v>25760.685153976083</v>
      </c>
      <c r="F4" s="332">
        <v>5.3496340251960386E-4</v>
      </c>
      <c r="G4" s="339">
        <v>13.699812032785665</v>
      </c>
      <c r="H4" s="339">
        <v>-1.3874340524034707</v>
      </c>
      <c r="I4" s="340">
        <v>2.9557752140778977</v>
      </c>
      <c r="J4" s="340">
        <v>5.5179012375137226E-2</v>
      </c>
      <c r="K4" s="332">
        <v>1.9023334700205785E-2</v>
      </c>
      <c r="L4" s="333">
        <v>142408859.98087004</v>
      </c>
      <c r="M4" s="333">
        <v>2733238.8842557967</v>
      </c>
      <c r="N4" s="332">
        <v>1.9568474890583828E-2</v>
      </c>
      <c r="O4" s="328">
        <v>28702397.096833646</v>
      </c>
      <c r="P4" s="328">
        <v>-466100.77761185914</v>
      </c>
      <c r="Q4" s="332">
        <v>-1.597959482240632E-2</v>
      </c>
    </row>
    <row r="5" spans="1:17">
      <c r="A5" s="344"/>
      <c r="B5" s="344"/>
      <c r="C5" s="227" t="s">
        <v>129</v>
      </c>
      <c r="D5" s="328">
        <v>81550980.63990894</v>
      </c>
      <c r="E5" s="328">
        <v>5987852.6196197122</v>
      </c>
      <c r="F5" s="329">
        <v>7.9243048514507392E-2</v>
      </c>
      <c r="G5" s="337">
        <v>23.188795437870336</v>
      </c>
      <c r="H5" s="337">
        <v>-0.486017954894848</v>
      </c>
      <c r="I5" s="338">
        <v>2.7215540515407675</v>
      </c>
      <c r="J5" s="338">
        <v>0.11136712255593606</v>
      </c>
      <c r="K5" s="329">
        <v>4.2666339839212045E-2</v>
      </c>
      <c r="L5" s="330">
        <v>221945401.76766685</v>
      </c>
      <c r="M5" s="330">
        <v>24711512.69590044</v>
      </c>
      <c r="N5" s="329">
        <v>0.12529039919153445</v>
      </c>
      <c r="O5" s="328">
        <v>43932297.783114374</v>
      </c>
      <c r="P5" s="328">
        <v>2449178.1331947073</v>
      </c>
      <c r="Q5" s="329">
        <v>5.9040355543738626E-2</v>
      </c>
    </row>
    <row r="6" spans="1:17">
      <c r="A6" s="344"/>
      <c r="B6" s="344"/>
      <c r="C6" s="227" t="s">
        <v>130</v>
      </c>
      <c r="D6" s="328">
        <v>88978745.705061808</v>
      </c>
      <c r="E6" s="328">
        <v>12360190.817288011</v>
      </c>
      <c r="F6" s="332">
        <v>0.16132111647619127</v>
      </c>
      <c r="G6" s="339">
        <v>25.300859858247147</v>
      </c>
      <c r="H6" s="339">
        <v>1.295368861311065</v>
      </c>
      <c r="I6" s="340">
        <v>2.4028904158677356</v>
      </c>
      <c r="J6" s="340">
        <v>8.570444896931706E-2</v>
      </c>
      <c r="K6" s="332">
        <v>3.6986435354618305E-2</v>
      </c>
      <c r="L6" s="333">
        <v>213806175.27062547</v>
      </c>
      <c r="M6" s="333">
        <v>36266735.080639809</v>
      </c>
      <c r="N6" s="332">
        <v>0.20427424487669124</v>
      </c>
      <c r="O6" s="328">
        <v>44179454.384861767</v>
      </c>
      <c r="P6" s="328">
        <v>5967846.2069236487</v>
      </c>
      <c r="Q6" s="332">
        <v>0.15617888101263555</v>
      </c>
    </row>
    <row r="7" spans="1:17">
      <c r="A7" s="344"/>
      <c r="B7" s="344"/>
      <c r="C7" s="227" t="s">
        <v>166</v>
      </c>
      <c r="D7" s="328">
        <v>84843771.339819759</v>
      </c>
      <c r="E7" s="328">
        <v>6316949.2170492411</v>
      </c>
      <c r="F7" s="329">
        <v>8.0443204580126618E-2</v>
      </c>
      <c r="G7" s="337">
        <v>24.125091351920783</v>
      </c>
      <c r="H7" s="337">
        <v>-0.47828212918065205</v>
      </c>
      <c r="I7" s="338">
        <v>3.625040917907397</v>
      </c>
      <c r="J7" s="338">
        <v>0.16195658496277865</v>
      </c>
      <c r="K7" s="329">
        <v>4.6766572624891561E-2</v>
      </c>
      <c r="L7" s="330">
        <v>307562142.73642552</v>
      </c>
      <c r="M7" s="330">
        <v>35617135.327130079</v>
      </c>
      <c r="N7" s="329">
        <v>0.13097183017419367</v>
      </c>
      <c r="O7" s="328">
        <v>237412834.26122427</v>
      </c>
      <c r="P7" s="328">
        <v>14058685.117178231</v>
      </c>
      <c r="Q7" s="329">
        <v>6.294346969176505E-2</v>
      </c>
    </row>
    <row r="8" spans="1:17">
      <c r="A8" s="344"/>
      <c r="B8" s="344"/>
      <c r="C8" s="227" t="s">
        <v>167</v>
      </c>
      <c r="D8" s="328">
        <v>113809529.23353924</v>
      </c>
      <c r="E8" s="328">
        <v>16549427.365527257</v>
      </c>
      <c r="F8" s="332">
        <v>0.17015638527693361</v>
      </c>
      <c r="G8" s="339">
        <v>32.361424369989187</v>
      </c>
      <c r="H8" s="339">
        <v>1.8886948441780227</v>
      </c>
      <c r="I8" s="340">
        <v>2.4073085929097262</v>
      </c>
      <c r="J8" s="340">
        <v>8.1627908313261166E-2</v>
      </c>
      <c r="K8" s="332">
        <v>3.5098502066041211E-2</v>
      </c>
      <c r="L8" s="333">
        <v>273974657.67890972</v>
      </c>
      <c r="M8" s="333">
        <v>47778717.382589698</v>
      </c>
      <c r="N8" s="332">
        <v>0.21122712158316756</v>
      </c>
      <c r="O8" s="328">
        <v>54609049.453969836</v>
      </c>
      <c r="P8" s="328">
        <v>7576923.1463245675</v>
      </c>
      <c r="Q8" s="332">
        <v>0.1611010120351056</v>
      </c>
    </row>
    <row r="9" spans="1:17">
      <c r="A9" s="344"/>
      <c r="B9" s="344"/>
      <c r="C9" s="227" t="s">
        <v>168</v>
      </c>
      <c r="D9" s="328">
        <v>152923046.53948691</v>
      </c>
      <c r="E9" s="328">
        <v>9693854.7878313661</v>
      </c>
      <c r="F9" s="329">
        <v>6.7680719756064101E-2</v>
      </c>
      <c r="G9" s="337">
        <v>43.483244666278324</v>
      </c>
      <c r="H9" s="337">
        <v>-1.3921393464975935</v>
      </c>
      <c r="I9" s="338">
        <v>2.7748364732088886</v>
      </c>
      <c r="J9" s="338">
        <v>8.5423544897582193E-2</v>
      </c>
      <c r="K9" s="329">
        <v>3.1762896652400639E-2</v>
      </c>
      <c r="L9" s="330">
        <v>424336447.13198858</v>
      </c>
      <c r="M9" s="330">
        <v>39134007.123507023</v>
      </c>
      <c r="N9" s="329">
        <v>0.10159335211543663</v>
      </c>
      <c r="O9" s="328">
        <v>83344532.455992937</v>
      </c>
      <c r="P9" s="328">
        <v>2747096.7677320689</v>
      </c>
      <c r="Q9" s="329">
        <v>3.4084170845800094E-2</v>
      </c>
    </row>
    <row r="10" spans="1:17">
      <c r="A10" s="344"/>
      <c r="B10" s="344" t="s">
        <v>134</v>
      </c>
      <c r="C10" s="227" t="s">
        <v>127</v>
      </c>
      <c r="D10" s="328">
        <v>777458843.41795731</v>
      </c>
      <c r="E10" s="328">
        <v>22803047.095192432</v>
      </c>
      <c r="F10" s="332">
        <v>3.0216487047877404E-2</v>
      </c>
      <c r="G10" s="339">
        <v>18.897265892162462</v>
      </c>
      <c r="H10" s="339">
        <v>-1.0609852059153049</v>
      </c>
      <c r="I10" s="340">
        <v>3.55140026153438</v>
      </c>
      <c r="J10" s="340">
        <v>0.1167532128184221</v>
      </c>
      <c r="K10" s="332">
        <v>3.3992783294012778E-2</v>
      </c>
      <c r="L10" s="333">
        <v>2761067539.8467503</v>
      </c>
      <c r="M10" s="333">
        <v>169091236.21037483</v>
      </c>
      <c r="N10" s="332">
        <v>6.5236412838015054E-2</v>
      </c>
      <c r="O10" s="328">
        <v>2321861973.915452</v>
      </c>
      <c r="P10" s="328">
        <v>81290212.017252445</v>
      </c>
      <c r="Q10" s="332">
        <v>3.6281012462811651E-2</v>
      </c>
    </row>
    <row r="11" spans="1:17">
      <c r="A11" s="344"/>
      <c r="B11" s="344"/>
      <c r="C11" s="227" t="s">
        <v>128</v>
      </c>
      <c r="D11" s="328">
        <v>605117249.37897706</v>
      </c>
      <c r="E11" s="328">
        <v>-7969287.0890727043</v>
      </c>
      <c r="F11" s="329">
        <v>-1.2998633333204853E-2</v>
      </c>
      <c r="G11" s="337">
        <v>14.708253246147832</v>
      </c>
      <c r="H11" s="337">
        <v>-1.5059401640181687</v>
      </c>
      <c r="I11" s="338">
        <v>2.9121487415795211</v>
      </c>
      <c r="J11" s="338">
        <v>8.1226998900651992E-3</v>
      </c>
      <c r="K11" s="329">
        <v>2.7970478823047019E-3</v>
      </c>
      <c r="L11" s="330">
        <v>1762191436.2870493</v>
      </c>
      <c r="M11" s="330">
        <v>-18227831.425359488</v>
      </c>
      <c r="N11" s="329">
        <v>-1.023794325073763E-2</v>
      </c>
      <c r="O11" s="328">
        <v>361530416.44161355</v>
      </c>
      <c r="P11" s="328">
        <v>-7988800.1725423336</v>
      </c>
      <c r="Q11" s="329">
        <v>-2.1619444438485236E-2</v>
      </c>
    </row>
    <row r="12" spans="1:17">
      <c r="A12" s="344"/>
      <c r="B12" s="344"/>
      <c r="C12" s="227" t="s">
        <v>129</v>
      </c>
      <c r="D12" s="328">
        <v>976166774.70736909</v>
      </c>
      <c r="E12" s="328">
        <v>60880574.959297776</v>
      </c>
      <c r="F12" s="332">
        <v>6.6515342388047474E-2</v>
      </c>
      <c r="G12" s="339">
        <v>23.72715064329504</v>
      </c>
      <c r="H12" s="339">
        <v>-0.47926490428314139</v>
      </c>
      <c r="I12" s="340">
        <v>2.6669908936179265</v>
      </c>
      <c r="J12" s="340">
        <v>8.6730065578836335E-2</v>
      </c>
      <c r="K12" s="332">
        <v>3.3612906352862092E-2</v>
      </c>
      <c r="L12" s="333">
        <v>2603427898.7969356</v>
      </c>
      <c r="M12" s="333">
        <v>241750771.14222479</v>
      </c>
      <c r="N12" s="332">
        <v>0.10236402271562753</v>
      </c>
      <c r="O12" s="328">
        <v>523577621.30360019</v>
      </c>
      <c r="P12" s="328">
        <v>29027061.553015888</v>
      </c>
      <c r="Q12" s="332">
        <v>5.8693820036630928E-2</v>
      </c>
    </row>
    <row r="13" spans="1:17">
      <c r="A13" s="344"/>
      <c r="B13" s="344"/>
      <c r="C13" s="227" t="s">
        <v>130</v>
      </c>
      <c r="D13" s="328">
        <v>1027349118.0004758</v>
      </c>
      <c r="E13" s="328">
        <v>143753343.32832849</v>
      </c>
      <c r="F13" s="329">
        <v>0.16269129781847053</v>
      </c>
      <c r="G13" s="337">
        <v>24.971211802779223</v>
      </c>
      <c r="H13" s="337">
        <v>1.6029074366854275</v>
      </c>
      <c r="I13" s="338">
        <v>2.3685965012187471</v>
      </c>
      <c r="J13" s="338">
        <v>5.5770076468458107E-2</v>
      </c>
      <c r="K13" s="329">
        <v>2.4113386059431367E-2</v>
      </c>
      <c r="L13" s="330">
        <v>2433375526.4260926</v>
      </c>
      <c r="M13" s="330">
        <v>389771869.96664834</v>
      </c>
      <c r="N13" s="329">
        <v>0.19072772195070861</v>
      </c>
      <c r="O13" s="328">
        <v>510876230.04396433</v>
      </c>
      <c r="P13" s="328">
        <v>69806260.78885752</v>
      </c>
      <c r="Q13" s="329">
        <v>0.1582657302802741</v>
      </c>
    </row>
    <row r="14" spans="1:17">
      <c r="A14" s="344"/>
      <c r="B14" s="344"/>
      <c r="C14" s="227" t="s">
        <v>166</v>
      </c>
      <c r="D14" s="328">
        <v>959253414.04631233</v>
      </c>
      <c r="E14" s="328">
        <v>58427601.378801823</v>
      </c>
      <c r="F14" s="332">
        <v>6.4860043481421756E-2</v>
      </c>
      <c r="G14" s="339">
        <v>23.316046857869054</v>
      </c>
      <c r="H14" s="339">
        <v>-0.50793733791202911</v>
      </c>
      <c r="I14" s="340">
        <v>3.6581659200445191</v>
      </c>
      <c r="J14" s="340">
        <v>0.12120209302090412</v>
      </c>
      <c r="K14" s="332">
        <v>3.4267269598540595E-2</v>
      </c>
      <c r="L14" s="333">
        <v>3509108147.9505744</v>
      </c>
      <c r="M14" s="333">
        <v>322919834.09643841</v>
      </c>
      <c r="N14" s="332">
        <v>0.10134988967611339</v>
      </c>
      <c r="O14" s="328">
        <v>2705551222.8226342</v>
      </c>
      <c r="P14" s="328">
        <v>154685620.81265831</v>
      </c>
      <c r="Q14" s="332">
        <v>6.0640443263954194E-2</v>
      </c>
    </row>
    <row r="15" spans="1:17">
      <c r="A15" s="344"/>
      <c r="B15" s="344"/>
      <c r="C15" s="227" t="s">
        <v>167</v>
      </c>
      <c r="D15" s="328">
        <v>1311231024.6748583</v>
      </c>
      <c r="E15" s="328">
        <v>194540007.27120399</v>
      </c>
      <c r="F15" s="329">
        <v>0.17421113292691859</v>
      </c>
      <c r="G15" s="337">
        <v>31.871373679921682</v>
      </c>
      <c r="H15" s="337">
        <v>2.3384398140326184</v>
      </c>
      <c r="I15" s="338">
        <v>2.3695072375135862</v>
      </c>
      <c r="J15" s="338">
        <v>3.538227726186971E-2</v>
      </c>
      <c r="K15" s="329">
        <v>1.5158690243410969E-2</v>
      </c>
      <c r="L15" s="330">
        <v>3106971403.0194325</v>
      </c>
      <c r="M15" s="330">
        <v>500475026.40867901</v>
      </c>
      <c r="N15" s="329">
        <v>0.19201063577132241</v>
      </c>
      <c r="O15" s="328">
        <v>630146224.4604218</v>
      </c>
      <c r="P15" s="328">
        <v>87928751.930442572</v>
      </c>
      <c r="Q15" s="329">
        <v>0.16216510235306184</v>
      </c>
    </row>
    <row r="16" spans="1:17">
      <c r="A16" s="344"/>
      <c r="B16" s="344"/>
      <c r="C16" s="227" t="s">
        <v>168</v>
      </c>
      <c r="D16" s="328">
        <v>1841918073.470432</v>
      </c>
      <c r="E16" s="328">
        <v>80020589.655694246</v>
      </c>
      <c r="F16" s="332">
        <v>4.5417279036257682E-2</v>
      </c>
      <c r="G16" s="339">
        <v>44.770492844260097</v>
      </c>
      <c r="H16" s="339">
        <v>-1.8261046540862864</v>
      </c>
      <c r="I16" s="340">
        <v>2.7315214832740051</v>
      </c>
      <c r="J16" s="340">
        <v>5.3657887687921679E-2</v>
      </c>
      <c r="K16" s="332">
        <v>2.0037573152107468E-2</v>
      </c>
      <c r="L16" s="333">
        <v>5031238788.1151524</v>
      </c>
      <c r="M16" s="333">
        <v>313117657.05294514</v>
      </c>
      <c r="N16" s="332">
        <v>6.6364904239423761E-2</v>
      </c>
      <c r="O16" s="328">
        <v>1013729611.4003204</v>
      </c>
      <c r="P16" s="328">
        <v>30950154.989299059</v>
      </c>
      <c r="Q16" s="332">
        <v>3.1492472484442105E-2</v>
      </c>
    </row>
    <row r="17" spans="1:17">
      <c r="A17" s="344"/>
      <c r="B17" s="344" t="s">
        <v>135</v>
      </c>
      <c r="C17" s="227" t="s">
        <v>127</v>
      </c>
      <c r="D17" s="328">
        <v>189758766.65045616</v>
      </c>
      <c r="E17" s="328">
        <v>6183052.5463658571</v>
      </c>
      <c r="F17" s="329">
        <v>3.3681212008577398E-2</v>
      </c>
      <c r="G17" s="337">
        <v>18.323202391872613</v>
      </c>
      <c r="H17" s="337">
        <v>-1.1974115275304804</v>
      </c>
      <c r="I17" s="338">
        <v>3.5385768114117226</v>
      </c>
      <c r="J17" s="338">
        <v>0.13756793507603815</v>
      </c>
      <c r="K17" s="329">
        <v>4.0449154964939879E-2</v>
      </c>
      <c r="L17" s="330">
        <v>671475971.43139231</v>
      </c>
      <c r="M17" s="330">
        <v>47133338.283719301</v>
      </c>
      <c r="N17" s="329">
        <v>7.5492743537459273E-2</v>
      </c>
      <c r="O17" s="328">
        <v>566821808.25232291</v>
      </c>
      <c r="P17" s="328">
        <v>21283033.772665977</v>
      </c>
      <c r="Q17" s="329">
        <v>3.9012870887071324E-2</v>
      </c>
    </row>
    <row r="18" spans="1:17">
      <c r="A18" s="344"/>
      <c r="B18" s="344"/>
      <c r="C18" s="227" t="s">
        <v>128</v>
      </c>
      <c r="D18" s="328">
        <v>143390406.31553641</v>
      </c>
      <c r="E18" s="328">
        <v>-1887200.3284314871</v>
      </c>
      <c r="F18" s="332">
        <v>-1.2990304369870661E-2</v>
      </c>
      <c r="G18" s="339">
        <v>13.845850088244692</v>
      </c>
      <c r="H18" s="339">
        <v>-1.6023157231861305</v>
      </c>
      <c r="I18" s="340">
        <v>2.961211451205676</v>
      </c>
      <c r="J18" s="340">
        <v>5.7924790124305847E-2</v>
      </c>
      <c r="K18" s="332">
        <v>1.9951453950720437E-2</v>
      </c>
      <c r="L18" s="333">
        <v>424609313.17460108</v>
      </c>
      <c r="M18" s="333">
        <v>2826775.6513428688</v>
      </c>
      <c r="N18" s="332">
        <v>6.7019741214084591E-3</v>
      </c>
      <c r="O18" s="328">
        <v>86040387.830186188</v>
      </c>
      <c r="P18" s="328">
        <v>-1684404.4718654752</v>
      </c>
      <c r="Q18" s="332">
        <v>-1.9201008377036432E-2</v>
      </c>
    </row>
    <row r="19" spans="1:17">
      <c r="A19" s="344"/>
      <c r="B19" s="344"/>
      <c r="C19" s="227" t="s">
        <v>129</v>
      </c>
      <c r="D19" s="328">
        <v>247470379.0749492</v>
      </c>
      <c r="E19" s="328">
        <v>13938839.574727803</v>
      </c>
      <c r="F19" s="329">
        <v>5.968718231617956E-2</v>
      </c>
      <c r="G19" s="337">
        <v>23.895864848955217</v>
      </c>
      <c r="H19" s="337">
        <v>-0.93682635333972542</v>
      </c>
      <c r="I19" s="338">
        <v>2.6620436422080007</v>
      </c>
      <c r="J19" s="338">
        <v>0.11121747004689775</v>
      </c>
      <c r="K19" s="329">
        <v>4.3600568027994016E-2</v>
      </c>
      <c r="L19" s="330">
        <v>658776949.25127244</v>
      </c>
      <c r="M19" s="330">
        <v>63078586.269033313</v>
      </c>
      <c r="N19" s="329">
        <v>0.10589014539714962</v>
      </c>
      <c r="O19" s="328">
        <v>130752918.83266234</v>
      </c>
      <c r="P19" s="328">
        <v>6185347.6436396986</v>
      </c>
      <c r="Q19" s="329">
        <v>4.965455763967544E-2</v>
      </c>
    </row>
    <row r="20" spans="1:17">
      <c r="A20" s="344"/>
      <c r="B20" s="344"/>
      <c r="C20" s="227" t="s">
        <v>130</v>
      </c>
      <c r="D20" s="328">
        <v>263629661.71295956</v>
      </c>
      <c r="E20" s="328">
        <v>40245952.074920595</v>
      </c>
      <c r="F20" s="332">
        <v>0.18016511651692663</v>
      </c>
      <c r="G20" s="339">
        <v>25.456213345681839</v>
      </c>
      <c r="H20" s="339">
        <v>1.7025966267748842</v>
      </c>
      <c r="I20" s="340">
        <v>2.3919407830314552</v>
      </c>
      <c r="J20" s="340">
        <v>7.4931369183639074E-2</v>
      </c>
      <c r="K20" s="332">
        <v>3.2339691300261868E-2</v>
      </c>
      <c r="L20" s="333">
        <v>630586539.46801412</v>
      </c>
      <c r="M20" s="333">
        <v>113004381.33643067</v>
      </c>
      <c r="N20" s="332">
        <v>0.2183312920684215</v>
      </c>
      <c r="O20" s="328">
        <v>130838186.01290262</v>
      </c>
      <c r="P20" s="328">
        <v>19448442.126728535</v>
      </c>
      <c r="Q20" s="332">
        <v>0.1745981402614798</v>
      </c>
    </row>
    <row r="21" spans="1:17">
      <c r="A21" s="344"/>
      <c r="B21" s="344"/>
      <c r="C21" s="227" t="s">
        <v>166</v>
      </c>
      <c r="D21" s="328">
        <v>240150027.767526</v>
      </c>
      <c r="E21" s="328">
        <v>20301172.754978538</v>
      </c>
      <c r="F21" s="329">
        <v>9.2341498680172274E-2</v>
      </c>
      <c r="G21" s="337">
        <v>23.189008027775504</v>
      </c>
      <c r="H21" s="337">
        <v>-0.18872818459390928</v>
      </c>
      <c r="I21" s="338">
        <v>3.6611682828185637</v>
      </c>
      <c r="J21" s="338">
        <v>0.15224368121278387</v>
      </c>
      <c r="K21" s="329">
        <v>4.3387561289607933E-2</v>
      </c>
      <c r="L21" s="330">
        <v>879229664.78046358</v>
      </c>
      <c r="M21" s="330">
        <v>107796608.79207361</v>
      </c>
      <c r="N21" s="329">
        <v>0.13973553240334044</v>
      </c>
      <c r="O21" s="328">
        <v>671779395.90607142</v>
      </c>
      <c r="P21" s="328">
        <v>49372615.535839915</v>
      </c>
      <c r="Q21" s="329">
        <v>7.9325317610568422E-2</v>
      </c>
    </row>
    <row r="22" spans="1:17">
      <c r="A22" s="344"/>
      <c r="B22" s="344"/>
      <c r="C22" s="227" t="s">
        <v>167</v>
      </c>
      <c r="D22" s="328">
        <v>335703480.2797637</v>
      </c>
      <c r="E22" s="328">
        <v>52932130.553455889</v>
      </c>
      <c r="F22" s="332">
        <v>0.18719057148006149</v>
      </c>
      <c r="G22" s="339">
        <v>32.415697685013065</v>
      </c>
      <c r="H22" s="339">
        <v>2.3470670253719383</v>
      </c>
      <c r="I22" s="340">
        <v>2.3970406945975973</v>
      </c>
      <c r="J22" s="340">
        <v>6.6060755729433485E-2</v>
      </c>
      <c r="K22" s="332">
        <v>2.83403364515913E-2</v>
      </c>
      <c r="L22" s="333">
        <v>804694903.5486356</v>
      </c>
      <c r="M22" s="333">
        <v>145560560.04993844</v>
      </c>
      <c r="N22" s="332">
        <v>0.22083595170796338</v>
      </c>
      <c r="O22" s="328">
        <v>161214011.08899993</v>
      </c>
      <c r="P22" s="328">
        <v>24171199.184073031</v>
      </c>
      <c r="Q22" s="332">
        <v>0.17637699378820204</v>
      </c>
    </row>
    <row r="23" spans="1:17">
      <c r="A23" s="344"/>
      <c r="B23" s="344"/>
      <c r="C23" s="227" t="s">
        <v>168</v>
      </c>
      <c r="D23" s="328">
        <v>459467815.17873663</v>
      </c>
      <c r="E23" s="328">
        <v>22100649.444486737</v>
      </c>
      <c r="F23" s="329">
        <v>5.053111247476539E-2</v>
      </c>
      <c r="G23" s="337">
        <v>44.366444400323957</v>
      </c>
      <c r="H23" s="337">
        <v>-2.141208450100919</v>
      </c>
      <c r="I23" s="338">
        <v>2.7412571979372751</v>
      </c>
      <c r="J23" s="338">
        <v>8.433224454260424E-2</v>
      </c>
      <c r="K23" s="329">
        <v>3.1740544434593662E-2</v>
      </c>
      <c r="L23" s="330">
        <v>1259519455.5792253</v>
      </c>
      <c r="M23" s="330">
        <v>97467719.144394159</v>
      </c>
      <c r="N23" s="329">
        <v>8.3875541930193767E-2</v>
      </c>
      <c r="O23" s="328">
        <v>248901144.69065064</v>
      </c>
      <c r="P23" s="328">
        <v>7016462.6023674607</v>
      </c>
      <c r="Q23" s="329">
        <v>2.9007469765309855E-2</v>
      </c>
    </row>
    <row r="24" spans="1:17">
      <c r="A24" s="344" t="s">
        <v>66</v>
      </c>
      <c r="B24" s="344" t="s">
        <v>133</v>
      </c>
      <c r="C24" s="227" t="s">
        <v>127</v>
      </c>
      <c r="D24" s="328">
        <v>66602187.122978441</v>
      </c>
      <c r="E24" s="328">
        <v>935564.71464259177</v>
      </c>
      <c r="F24" s="332">
        <v>1.4247187997959666E-2</v>
      </c>
      <c r="G24" s="339">
        <v>18.985928934346589</v>
      </c>
      <c r="H24" s="339">
        <v>-1.6390678200006263</v>
      </c>
      <c r="I24" s="340">
        <v>3.471960398983561</v>
      </c>
      <c r="J24" s="340">
        <v>0.14146104512052871</v>
      </c>
      <c r="K24" s="332">
        <v>4.2474425030723587E-2</v>
      </c>
      <c r="L24" s="333">
        <v>231240156.17667401</v>
      </c>
      <c r="M24" s="333">
        <v>12537512.675343752</v>
      </c>
      <c r="N24" s="332">
        <v>5.732675414720121E-2</v>
      </c>
      <c r="O24" s="328">
        <v>199212325.82045573</v>
      </c>
      <c r="P24" s="328">
        <v>3541374.5123973787</v>
      </c>
      <c r="Q24" s="332">
        <v>1.809862163352979E-2</v>
      </c>
    </row>
    <row r="25" spans="1:17">
      <c r="A25" s="344"/>
      <c r="B25" s="344"/>
      <c r="C25" s="227" t="s">
        <v>128</v>
      </c>
      <c r="D25" s="328">
        <v>48179011.440228865</v>
      </c>
      <c r="E25" s="328">
        <v>27388.148794807494</v>
      </c>
      <c r="F25" s="329">
        <v>5.6878972966379129E-4</v>
      </c>
      <c r="G25" s="337">
        <v>13.734132869274314</v>
      </c>
      <c r="H25" s="337">
        <v>-1.389639873700018</v>
      </c>
      <c r="I25" s="338">
        <v>2.9558170783145341</v>
      </c>
      <c r="J25" s="338">
        <v>5.509724369365232E-2</v>
      </c>
      <c r="K25" s="329">
        <v>1.8994334797884201E-2</v>
      </c>
      <c r="L25" s="330">
        <v>142408344.83133981</v>
      </c>
      <c r="M25" s="330">
        <v>2733976.0806842148</v>
      </c>
      <c r="N25" s="329">
        <v>1.9573928310102941E-2</v>
      </c>
      <c r="O25" s="328">
        <v>28702188.105990112</v>
      </c>
      <c r="P25" s="328">
        <v>-465662.37633372098</v>
      </c>
      <c r="Q25" s="329">
        <v>-1.5964919204996597E-2</v>
      </c>
    </row>
    <row r="26" spans="1:17">
      <c r="A26" s="344"/>
      <c r="B26" s="344"/>
      <c r="C26" s="227" t="s">
        <v>129</v>
      </c>
      <c r="D26" s="328">
        <v>81545568.907262459</v>
      </c>
      <c r="E26" s="328">
        <v>5984035.196347639</v>
      </c>
      <c r="F26" s="332">
        <v>7.919419977950036E-2</v>
      </c>
      <c r="G26" s="339">
        <v>23.24575878154603</v>
      </c>
      <c r="H26" s="339">
        <v>-0.48709560298650345</v>
      </c>
      <c r="I26" s="340">
        <v>2.7216732065987546</v>
      </c>
      <c r="J26" s="340">
        <v>0.1114507252079564</v>
      </c>
      <c r="K26" s="332">
        <v>4.2697787641677351E-2</v>
      </c>
      <c r="L26" s="333">
        <v>221940390.01174873</v>
      </c>
      <c r="M26" s="333">
        <v>24707975.9911502</v>
      </c>
      <c r="N26" s="332">
        <v>0.12527340454581543</v>
      </c>
      <c r="O26" s="328">
        <v>43930018.081547797</v>
      </c>
      <c r="P26" s="328">
        <v>2447541.2358302101</v>
      </c>
      <c r="Q26" s="332">
        <v>5.9001810449582165E-2</v>
      </c>
    </row>
    <row r="27" spans="1:17">
      <c r="A27" s="344"/>
      <c r="B27" s="344"/>
      <c r="C27" s="227" t="s">
        <v>130</v>
      </c>
      <c r="D27" s="328">
        <v>88941911.604338273</v>
      </c>
      <c r="E27" s="328">
        <v>12368037.017264277</v>
      </c>
      <c r="F27" s="329">
        <v>0.16151771193450951</v>
      </c>
      <c r="G27" s="337">
        <v>25.354194598547991</v>
      </c>
      <c r="H27" s="337">
        <v>1.303377655270765</v>
      </c>
      <c r="I27" s="338">
        <v>2.4022132474991102</v>
      </c>
      <c r="J27" s="338">
        <v>8.6129793228074014E-2</v>
      </c>
      <c r="K27" s="329">
        <v>3.7187689877600932E-2</v>
      </c>
      <c r="L27" s="330">
        <v>213657438.31383625</v>
      </c>
      <c r="M27" s="330">
        <v>36305954.35328877</v>
      </c>
      <c r="N27" s="329">
        <v>0.20471187239327057</v>
      </c>
      <c r="O27" s="328">
        <v>44159055.326898277</v>
      </c>
      <c r="P27" s="328">
        <v>5972402.9243463725</v>
      </c>
      <c r="Q27" s="329">
        <v>0.15640027466631912</v>
      </c>
    </row>
    <row r="28" spans="1:17">
      <c r="A28" s="344"/>
      <c r="B28" s="344"/>
      <c r="C28" s="227" t="s">
        <v>166</v>
      </c>
      <c r="D28" s="328">
        <v>84013532.748936385</v>
      </c>
      <c r="E28" s="328">
        <v>6212333.1364505291</v>
      </c>
      <c r="F28" s="332">
        <v>7.9848809110824412E-2</v>
      </c>
      <c r="G28" s="339">
        <v>23.949288021870213</v>
      </c>
      <c r="H28" s="339">
        <v>-0.48701508983274522</v>
      </c>
      <c r="I28" s="340">
        <v>3.5967799900825832</v>
      </c>
      <c r="J28" s="340">
        <v>0.15889073089843819</v>
      </c>
      <c r="K28" s="332">
        <v>4.6217524451658748E-2</v>
      </c>
      <c r="L28" s="333">
        <v>302178193.48752218</v>
      </c>
      <c r="M28" s="333">
        <v>34706284.9881154</v>
      </c>
      <c r="N28" s="332">
        <v>0.12975674784999852</v>
      </c>
      <c r="O28" s="328">
        <v>235377577.90683961</v>
      </c>
      <c r="P28" s="328">
        <v>13868098.856092274</v>
      </c>
      <c r="Q28" s="332">
        <v>6.2607247850170439E-2</v>
      </c>
    </row>
    <row r="29" spans="1:17">
      <c r="A29" s="344"/>
      <c r="B29" s="344"/>
      <c r="C29" s="227" t="s">
        <v>167</v>
      </c>
      <c r="D29" s="328">
        <v>113760981.84269272</v>
      </c>
      <c r="E29" s="328">
        <v>16558399.352696165</v>
      </c>
      <c r="F29" s="329">
        <v>0.17034937682237244</v>
      </c>
      <c r="G29" s="337">
        <v>32.429234084741992</v>
      </c>
      <c r="H29" s="337">
        <v>1.8992193703586828</v>
      </c>
      <c r="I29" s="338">
        <v>2.4065741669723577</v>
      </c>
      <c r="J29" s="338">
        <v>8.1977877458257353E-2</v>
      </c>
      <c r="K29" s="329">
        <v>3.5265425582948345E-2</v>
      </c>
      <c r="L29" s="330">
        <v>273774240.11203575</v>
      </c>
      <c r="M29" s="330">
        <v>47817477.524601489</v>
      </c>
      <c r="N29" s="329">
        <v>0.21162224567675178</v>
      </c>
      <c r="O29" s="328">
        <v>54580799.152061343</v>
      </c>
      <c r="P29" s="328">
        <v>7582881.6953467652</v>
      </c>
      <c r="Q29" s="329">
        <v>0.16134505751942421</v>
      </c>
    </row>
    <row r="30" spans="1:17">
      <c r="A30" s="344"/>
      <c r="B30" s="344"/>
      <c r="C30" s="227" t="s">
        <v>168</v>
      </c>
      <c r="D30" s="328">
        <v>152916759.43519807</v>
      </c>
      <c r="E30" s="328">
        <v>9691706.9798472524</v>
      </c>
      <c r="F30" s="332">
        <v>6.7667679736885131E-2</v>
      </c>
      <c r="G30" s="339">
        <v>43.591161986114223</v>
      </c>
      <c r="H30" s="339">
        <v>-1.3938872473275694</v>
      </c>
      <c r="I30" s="340">
        <v>2.7749140999626332</v>
      </c>
      <c r="J30" s="340">
        <v>8.5442953335058913E-2</v>
      </c>
      <c r="K30" s="332">
        <v>3.1769425540109975E-2</v>
      </c>
      <c r="L30" s="333">
        <v>424330871.87732512</v>
      </c>
      <c r="M30" s="333">
        <v>39131225.824438274</v>
      </c>
      <c r="N30" s="332">
        <v>0.10158686858986798</v>
      </c>
      <c r="O30" s="328">
        <v>83342031.588806033</v>
      </c>
      <c r="P30" s="328">
        <v>2745910.4280997962</v>
      </c>
      <c r="Q30" s="332">
        <v>3.4070007198293492E-2</v>
      </c>
    </row>
    <row r="31" spans="1:17">
      <c r="A31" s="344"/>
      <c r="B31" s="344" t="s">
        <v>134</v>
      </c>
      <c r="C31" s="227" t="s">
        <v>127</v>
      </c>
      <c r="D31" s="328">
        <v>772456856.72379434</v>
      </c>
      <c r="E31" s="328">
        <v>23318922.121408105</v>
      </c>
      <c r="F31" s="329">
        <v>3.1127674950521492E-2</v>
      </c>
      <c r="G31" s="337">
        <v>18.823926210073477</v>
      </c>
      <c r="H31" s="337">
        <v>-1.0439720652385382</v>
      </c>
      <c r="I31" s="338">
        <v>3.5372827809878173</v>
      </c>
      <c r="J31" s="338">
        <v>0.11875448071476269</v>
      </c>
      <c r="K31" s="329">
        <v>3.4738481090028472E-2</v>
      </c>
      <c r="L31" s="330">
        <v>2732398338.3450513</v>
      </c>
      <c r="M31" s="330">
        <v>171449108.09868908</v>
      </c>
      <c r="N31" s="329">
        <v>6.6947484188195225E-2</v>
      </c>
      <c r="O31" s="328">
        <v>2307546893.5174136</v>
      </c>
      <c r="P31" s="328">
        <v>82801472.716617107</v>
      </c>
      <c r="Q31" s="329">
        <v>3.721840348223427E-2</v>
      </c>
    </row>
    <row r="32" spans="1:17">
      <c r="A32" s="344"/>
      <c r="B32" s="344"/>
      <c r="C32" s="227" t="s">
        <v>128</v>
      </c>
      <c r="D32" s="328">
        <v>605056335.14197302</v>
      </c>
      <c r="E32" s="328">
        <v>-8011137.7760504484</v>
      </c>
      <c r="F32" s="332">
        <v>-1.3067301936473248E-2</v>
      </c>
      <c r="G32" s="339">
        <v>14.744559138171413</v>
      </c>
      <c r="H32" s="339">
        <v>-1.514612404520209</v>
      </c>
      <c r="I32" s="340">
        <v>2.9122903603208092</v>
      </c>
      <c r="J32" s="340">
        <v>8.261620773762246E-3</v>
      </c>
      <c r="K32" s="332">
        <v>2.8448825802773717E-3</v>
      </c>
      <c r="L32" s="333">
        <v>1762099732.2850049</v>
      </c>
      <c r="M32" s="333">
        <v>-18265828.350416183</v>
      </c>
      <c r="N32" s="332">
        <v>-1.0259594295846197E-2</v>
      </c>
      <c r="O32" s="328">
        <v>361512346.200266</v>
      </c>
      <c r="P32" s="328">
        <v>-7991089.9636588097</v>
      </c>
      <c r="Q32" s="332">
        <v>-2.162656468535161E-2</v>
      </c>
    </row>
    <row r="33" spans="1:17">
      <c r="A33" s="344"/>
      <c r="B33" s="344"/>
      <c r="C33" s="227" t="s">
        <v>129</v>
      </c>
      <c r="D33" s="328">
        <v>976122727.37816668</v>
      </c>
      <c r="E33" s="328">
        <v>60856132.225334883</v>
      </c>
      <c r="F33" s="329">
        <v>6.6490061527016711E-2</v>
      </c>
      <c r="G33" s="337">
        <v>23.787040055639498</v>
      </c>
      <c r="H33" s="337">
        <v>-0.4867588902638964</v>
      </c>
      <c r="I33" s="338">
        <v>2.6670617497470883</v>
      </c>
      <c r="J33" s="338">
        <v>8.6764501756750434E-2</v>
      </c>
      <c r="K33" s="329">
        <v>3.3625777737168412E-2</v>
      </c>
      <c r="L33" s="330">
        <v>2603379589.2491131</v>
      </c>
      <c r="M33" s="330">
        <v>241719712.59877443</v>
      </c>
      <c r="N33" s="329">
        <v>0.10235161929482314</v>
      </c>
      <c r="O33" s="328">
        <v>523561154.92193878</v>
      </c>
      <c r="P33" s="328">
        <v>29018788.783920705</v>
      </c>
      <c r="Q33" s="329">
        <v>5.8678064349742834E-2</v>
      </c>
    </row>
    <row r="34" spans="1:17">
      <c r="A34" s="344"/>
      <c r="B34" s="344"/>
      <c r="C34" s="227" t="s">
        <v>130</v>
      </c>
      <c r="D34" s="328">
        <v>1026749574.9358195</v>
      </c>
      <c r="E34" s="328">
        <v>143764371.37435353</v>
      </c>
      <c r="F34" s="332">
        <v>0.16281628592924191</v>
      </c>
      <c r="G34" s="339">
        <v>25.020760792763664</v>
      </c>
      <c r="H34" s="339">
        <v>1.6030971120743835</v>
      </c>
      <c r="I34" s="340">
        <v>2.3675468231912982</v>
      </c>
      <c r="J34" s="340">
        <v>5.6031387836335877E-2</v>
      </c>
      <c r="K34" s="332">
        <v>2.4240109747626044E-2</v>
      </c>
      <c r="L34" s="333">
        <v>2430877694.3523154</v>
      </c>
      <c r="M34" s="333">
        <v>389843767.12994337</v>
      </c>
      <c r="N34" s="332">
        <v>0.19100308031649374</v>
      </c>
      <c r="O34" s="328">
        <v>510540906.77779549</v>
      </c>
      <c r="P34" s="328">
        <v>69812214.604216397</v>
      </c>
      <c r="Q34" s="332">
        <v>0.15840179195032111</v>
      </c>
    </row>
    <row r="35" spans="1:17">
      <c r="A35" s="344"/>
      <c r="B35" s="344"/>
      <c r="C35" s="227" t="s">
        <v>166</v>
      </c>
      <c r="D35" s="328">
        <v>949573580.9970752</v>
      </c>
      <c r="E35" s="328">
        <v>58515476.62090528</v>
      </c>
      <c r="F35" s="329">
        <v>6.5669653116361013E-2</v>
      </c>
      <c r="G35" s="337">
        <v>23.140066482852891</v>
      </c>
      <c r="H35" s="337">
        <v>-0.49169872008589266</v>
      </c>
      <c r="I35" s="338">
        <v>3.6309619056293601</v>
      </c>
      <c r="J35" s="338">
        <v>0.12182775058291551</v>
      </c>
      <c r="K35" s="329">
        <v>3.4717324901276984E-2</v>
      </c>
      <c r="L35" s="330">
        <v>3447865499.1924357</v>
      </c>
      <c r="M35" s="330">
        <v>321023070.99507809</v>
      </c>
      <c r="N35" s="329">
        <v>0.10266685270103287</v>
      </c>
      <c r="O35" s="328">
        <v>2681224411.0219746</v>
      </c>
      <c r="P35" s="328">
        <v>155534652.61181545</v>
      </c>
      <c r="Q35" s="329">
        <v>6.1581060022874522E-2</v>
      </c>
    </row>
    <row r="36" spans="1:17">
      <c r="A36" s="344"/>
      <c r="B36" s="344"/>
      <c r="C36" s="227" t="s">
        <v>167</v>
      </c>
      <c r="D36" s="328">
        <v>1310473439.6579721</v>
      </c>
      <c r="E36" s="328">
        <v>194551989.67702556</v>
      </c>
      <c r="F36" s="332">
        <v>0.17434201097249935</v>
      </c>
      <c r="G36" s="339">
        <v>31.934800129819308</v>
      </c>
      <c r="H36" s="339">
        <v>2.3394308027705328</v>
      </c>
      <c r="I36" s="340">
        <v>2.3684526495886455</v>
      </c>
      <c r="J36" s="340">
        <v>3.5596855294857122E-2</v>
      </c>
      <c r="K36" s="332">
        <v>1.5258918010246383E-2</v>
      </c>
      <c r="L36" s="333">
        <v>3103794290.3734703</v>
      </c>
      <c r="M36" s="333">
        <v>500510469.80869293</v>
      </c>
      <c r="N36" s="332">
        <v>0.19226119943391656</v>
      </c>
      <c r="O36" s="328">
        <v>629702404.97216535</v>
      </c>
      <c r="P36" s="328">
        <v>87937788.417219639</v>
      </c>
      <c r="Q36" s="332">
        <v>0.1623173343737575</v>
      </c>
    </row>
    <row r="37" spans="1:17">
      <c r="A37" s="344"/>
      <c r="B37" s="344"/>
      <c r="C37" s="227" t="s">
        <v>168</v>
      </c>
      <c r="D37" s="328">
        <v>1841812027.5064857</v>
      </c>
      <c r="E37" s="328">
        <v>79954461.812092781</v>
      </c>
      <c r="F37" s="329">
        <v>4.5380775023422901E-2</v>
      </c>
      <c r="G37" s="337">
        <v>44.882938635115032</v>
      </c>
      <c r="H37" s="337">
        <v>-1.8433119977327905</v>
      </c>
      <c r="I37" s="338">
        <v>2.7316015815246701</v>
      </c>
      <c r="J37" s="338">
        <v>5.371899223118648E-2</v>
      </c>
      <c r="K37" s="329">
        <v>2.0060249260352887E-2</v>
      </c>
      <c r="L37" s="330">
        <v>5031096647.2078753</v>
      </c>
      <c r="M37" s="330">
        <v>313048947.21986008</v>
      </c>
      <c r="N37" s="329">
        <v>6.6351373942373518E-2</v>
      </c>
      <c r="O37" s="328">
        <v>1013694449.5892985</v>
      </c>
      <c r="P37" s="328">
        <v>30939627.620762587</v>
      </c>
      <c r="Q37" s="329">
        <v>3.1482549796894466E-2</v>
      </c>
    </row>
    <row r="38" spans="1:17">
      <c r="A38" s="344"/>
      <c r="B38" s="344" t="s">
        <v>135</v>
      </c>
      <c r="C38" s="227" t="s">
        <v>127</v>
      </c>
      <c r="D38" s="328">
        <v>188719682.28411993</v>
      </c>
      <c r="E38" s="328">
        <v>6265267.6955085695</v>
      </c>
      <c r="F38" s="332">
        <v>3.4338811201883861E-2</v>
      </c>
      <c r="G38" s="339">
        <v>18.264225339435807</v>
      </c>
      <c r="H38" s="339">
        <v>-1.1831945800935735</v>
      </c>
      <c r="I38" s="340">
        <v>3.5258280993157554</v>
      </c>
      <c r="J38" s="340">
        <v>0.13873811213298426</v>
      </c>
      <c r="K38" s="332">
        <v>4.0960858039789008E-2</v>
      </c>
      <c r="L38" s="333">
        <v>665393158.69129181</v>
      </c>
      <c r="M38" s="333">
        <v>47403637.920912147</v>
      </c>
      <c r="N38" s="332">
        <v>7.6706216412568348E-2</v>
      </c>
      <c r="O38" s="328">
        <v>563841363.56163979</v>
      </c>
      <c r="P38" s="328">
        <v>21514429.604837418</v>
      </c>
      <c r="Q38" s="332">
        <v>3.9670590298491598E-2</v>
      </c>
    </row>
    <row r="39" spans="1:17">
      <c r="A39" s="344"/>
      <c r="B39" s="344"/>
      <c r="C39" s="227" t="s">
        <v>128</v>
      </c>
      <c r="D39" s="328">
        <v>143387475.34362635</v>
      </c>
      <c r="E39" s="328">
        <v>-1882651.9061352015</v>
      </c>
      <c r="F39" s="329">
        <v>-1.2959663089565386E-2</v>
      </c>
      <c r="G39" s="337">
        <v>13.876990088326121</v>
      </c>
      <c r="H39" s="337">
        <v>-1.6070373755175655</v>
      </c>
      <c r="I39" s="338">
        <v>2.9612537470219089</v>
      </c>
      <c r="J39" s="338">
        <v>5.787642301611573E-2</v>
      </c>
      <c r="K39" s="329">
        <v>1.9934172020143616E-2</v>
      </c>
      <c r="L39" s="330">
        <v>424606698.63732511</v>
      </c>
      <c r="M39" s="330">
        <v>2832705.3249313831</v>
      </c>
      <c r="N39" s="329">
        <v>6.7161687772277941E-3</v>
      </c>
      <c r="O39" s="328">
        <v>86039506.044196904</v>
      </c>
      <c r="P39" s="328">
        <v>-1682251.0662215352</v>
      </c>
      <c r="Q39" s="329">
        <v>-1.9177124599818799E-2</v>
      </c>
    </row>
    <row r="40" spans="1:17">
      <c r="A40" s="344"/>
      <c r="B40" s="344"/>
      <c r="C40" s="227" t="s">
        <v>129</v>
      </c>
      <c r="D40" s="328">
        <v>247458772.61882973</v>
      </c>
      <c r="E40" s="328">
        <v>13933609.224246293</v>
      </c>
      <c r="F40" s="332">
        <v>5.9666414624033104E-2</v>
      </c>
      <c r="G40" s="339">
        <v>23.948974111381411</v>
      </c>
      <c r="H40" s="339">
        <v>-0.94196604236068993</v>
      </c>
      <c r="I40" s="340">
        <v>2.6620999600705404</v>
      </c>
      <c r="J40" s="340">
        <v>0.11123281609783886</v>
      </c>
      <c r="K40" s="332">
        <v>4.360588373277869E-2</v>
      </c>
      <c r="L40" s="333">
        <v>658759988.70769155</v>
      </c>
      <c r="M40" s="333">
        <v>63068322.113592029</v>
      </c>
      <c r="N40" s="332">
        <v>0.10587410509565913</v>
      </c>
      <c r="O40" s="328">
        <v>130747690.34835327</v>
      </c>
      <c r="P40" s="328">
        <v>6182928.2054977566</v>
      </c>
      <c r="Q40" s="332">
        <v>4.9636254259506747E-2</v>
      </c>
    </row>
    <row r="41" spans="1:17">
      <c r="A41" s="344"/>
      <c r="B41" s="344"/>
      <c r="C41" s="227" t="s">
        <v>130</v>
      </c>
      <c r="D41" s="328">
        <v>263524098.51587471</v>
      </c>
      <c r="E41" s="328">
        <v>40272443.672714591</v>
      </c>
      <c r="F41" s="329">
        <v>0.18039034783866212</v>
      </c>
      <c r="G41" s="337">
        <v>25.503770774791189</v>
      </c>
      <c r="H41" s="337">
        <v>1.7078615924667311</v>
      </c>
      <c r="I41" s="338">
        <v>2.3912640002533423</v>
      </c>
      <c r="J41" s="338">
        <v>7.5365351791577773E-2</v>
      </c>
      <c r="K41" s="329">
        <v>3.2542595005889373E-2</v>
      </c>
      <c r="L41" s="330">
        <v>630155689.9802264</v>
      </c>
      <c r="M41" s="330">
        <v>113127484.26209956</v>
      </c>
      <c r="N41" s="329">
        <v>0.21880331287723662</v>
      </c>
      <c r="O41" s="328">
        <v>130779500.18215978</v>
      </c>
      <c r="P41" s="328">
        <v>19463437.21281004</v>
      </c>
      <c r="Q41" s="329">
        <v>0.17484841534657211</v>
      </c>
    </row>
    <row r="42" spans="1:17">
      <c r="A42" s="344"/>
      <c r="B42" s="344"/>
      <c r="C42" s="227" t="s">
        <v>166</v>
      </c>
      <c r="D42" s="328">
        <v>237959440.95901415</v>
      </c>
      <c r="E42" s="328">
        <v>20154121.72461912</v>
      </c>
      <c r="F42" s="332">
        <v>9.2532734257651017E-2</v>
      </c>
      <c r="G42" s="339">
        <v>23.029632090935944</v>
      </c>
      <c r="H42" s="339">
        <v>-0.18576400352951339</v>
      </c>
      <c r="I42" s="340">
        <v>3.6355655374617033</v>
      </c>
      <c r="J42" s="340">
        <v>0.15131567720947015</v>
      </c>
      <c r="K42" s="332">
        <v>4.3428480527661135E-2</v>
      </c>
      <c r="L42" s="333">
        <v>865117142.8642447</v>
      </c>
      <c r="M42" s="333">
        <v>106228989.75961077</v>
      </c>
      <c r="N42" s="332">
        <v>0.13997977083319171</v>
      </c>
      <c r="O42" s="328">
        <v>666372704.11892486</v>
      </c>
      <c r="P42" s="328">
        <v>49179613.298500657</v>
      </c>
      <c r="Q42" s="332">
        <v>7.9682702269280176E-2</v>
      </c>
    </row>
    <row r="43" spans="1:17">
      <c r="A43" s="344"/>
      <c r="B43" s="344"/>
      <c r="C43" s="227" t="s">
        <v>167</v>
      </c>
      <c r="D43" s="328">
        <v>335563669.0715152</v>
      </c>
      <c r="E43" s="328">
        <v>52961160.998671651</v>
      </c>
      <c r="F43" s="329">
        <v>0.18740513436993417</v>
      </c>
      <c r="G43" s="337">
        <v>32.475735405398865</v>
      </c>
      <c r="H43" s="337">
        <v>2.3537476354859059</v>
      </c>
      <c r="I43" s="338">
        <v>2.3963038587900463</v>
      </c>
      <c r="J43" s="338">
        <v>6.6414194255213665E-2</v>
      </c>
      <c r="K43" s="329">
        <v>2.850529587995464E-2</v>
      </c>
      <c r="L43" s="330">
        <v>804112515.06581795</v>
      </c>
      <c r="M43" s="330">
        <v>145679852.33527815</v>
      </c>
      <c r="N43" s="329">
        <v>0.22125246905452636</v>
      </c>
      <c r="O43" s="328">
        <v>161132516.14940387</v>
      </c>
      <c r="P43" s="328">
        <v>24189539.902292669</v>
      </c>
      <c r="Q43" s="329">
        <v>0.17663950766370864</v>
      </c>
    </row>
    <row r="44" spans="1:17">
      <c r="A44" s="344"/>
      <c r="B44" s="344"/>
      <c r="C44" s="227" t="s">
        <v>168</v>
      </c>
      <c r="D44" s="328">
        <v>459453158.04059309</v>
      </c>
      <c r="E44" s="328">
        <v>22099970.175724268</v>
      </c>
      <c r="F44" s="332">
        <v>5.0531174320724521E-2</v>
      </c>
      <c r="G44" s="339">
        <v>44.465717140913831</v>
      </c>
      <c r="H44" s="339">
        <v>-2.1508096048513252</v>
      </c>
      <c r="I44" s="340">
        <v>2.7413016068959233</v>
      </c>
      <c r="J44" s="340">
        <v>8.4327158133027602E-2</v>
      </c>
      <c r="K44" s="332">
        <v>3.1738038795326343E-2</v>
      </c>
      <c r="L44" s="333">
        <v>1259499680.4300845</v>
      </c>
      <c r="M44" s="333">
        <v>97463435.188129425</v>
      </c>
      <c r="N44" s="332">
        <v>8.3872973487015404E-2</v>
      </c>
      <c r="O44" s="328">
        <v>248894967.46493834</v>
      </c>
      <c r="P44" s="328">
        <v>7016196.873290956</v>
      </c>
      <c r="Q44" s="332">
        <v>2.9007080101031573E-2</v>
      </c>
    </row>
    <row r="45" spans="1:17">
      <c r="A45" s="344" t="s">
        <v>67</v>
      </c>
      <c r="B45" s="344" t="s">
        <v>133</v>
      </c>
      <c r="C45" s="227" t="s">
        <v>127</v>
      </c>
      <c r="D45" s="328">
        <v>47831507.561468787</v>
      </c>
      <c r="E45" s="328">
        <v>24703.82227384299</v>
      </c>
      <c r="F45" s="329">
        <v>5.1674281360896096E-4</v>
      </c>
      <c r="G45" s="337">
        <v>24.835204984773743</v>
      </c>
      <c r="H45" s="337">
        <v>-1.9876395022301701</v>
      </c>
      <c r="I45" s="338">
        <v>3.6388158110820683</v>
      </c>
      <c r="J45" s="338">
        <v>0.17651499220283196</v>
      </c>
      <c r="K45" s="329">
        <v>5.0981991870934752E-2</v>
      </c>
      <c r="L45" s="330">
        <v>174050045.98256412</v>
      </c>
      <c r="M45" s="330">
        <v>8528510.2483505309</v>
      </c>
      <c r="N45" s="329">
        <v>5.1525079262466467E-2</v>
      </c>
      <c r="O45" s="328">
        <v>142224401.19278669</v>
      </c>
      <c r="P45" s="328">
        <v>642676.5851187706</v>
      </c>
      <c r="Q45" s="329">
        <v>4.5392623016824295E-3</v>
      </c>
    </row>
    <row r="46" spans="1:17">
      <c r="A46" s="344"/>
      <c r="B46" s="344"/>
      <c r="C46" s="227" t="s">
        <v>128</v>
      </c>
      <c r="D46" s="328">
        <v>22052456.334796511</v>
      </c>
      <c r="E46" s="328">
        <v>302769.19879960641</v>
      </c>
      <c r="F46" s="332">
        <v>1.3920623175241315E-2</v>
      </c>
      <c r="G46" s="339">
        <v>11.450136142763586</v>
      </c>
      <c r="H46" s="339">
        <v>-0.75290673105934758</v>
      </c>
      <c r="I46" s="340">
        <v>3.2522472338109707</v>
      </c>
      <c r="J46" s="340">
        <v>-8.9446558177002089E-3</v>
      </c>
      <c r="K46" s="332">
        <v>-2.7427566731495442E-3</v>
      </c>
      <c r="L46" s="333">
        <v>71720040.113579169</v>
      </c>
      <c r="M46" s="333">
        <v>790136.82370503247</v>
      </c>
      <c r="N46" s="332">
        <v>1.1139685619983518E-2</v>
      </c>
      <c r="O46" s="328">
        <v>15830228.543505669</v>
      </c>
      <c r="P46" s="328">
        <v>118069.01574209519</v>
      </c>
      <c r="Q46" s="332">
        <v>7.5144995526213836E-3</v>
      </c>
    </row>
    <row r="47" spans="1:17">
      <c r="A47" s="344"/>
      <c r="B47" s="344"/>
      <c r="C47" s="227" t="s">
        <v>129</v>
      </c>
      <c r="D47" s="328">
        <v>35517129.0330915</v>
      </c>
      <c r="E47" s="328">
        <v>1854218.7958774492</v>
      </c>
      <c r="F47" s="329">
        <v>5.5081951703261432E-2</v>
      </c>
      <c r="G47" s="337">
        <v>18.441299991933601</v>
      </c>
      <c r="H47" s="337">
        <v>-0.44586534124016097</v>
      </c>
      <c r="I47" s="338">
        <v>3.133865018145745</v>
      </c>
      <c r="J47" s="338">
        <v>0.11152878665861277</v>
      </c>
      <c r="K47" s="329">
        <v>3.6901515290287651E-2</v>
      </c>
      <c r="L47" s="330">
        <v>111305888.22177406</v>
      </c>
      <c r="M47" s="330">
        <v>9565254.9545429349</v>
      </c>
      <c r="N47" s="329">
        <v>9.4016074476545808E-2</v>
      </c>
      <c r="O47" s="328">
        <v>23888956.613589764</v>
      </c>
      <c r="P47" s="328">
        <v>1357266.2567417473</v>
      </c>
      <c r="Q47" s="329">
        <v>6.0238101768926348E-2</v>
      </c>
    </row>
    <row r="48" spans="1:17">
      <c r="A48" s="344"/>
      <c r="B48" s="344"/>
      <c r="C48" s="227" t="s">
        <v>130</v>
      </c>
      <c r="D48" s="328">
        <v>58988393.831189588</v>
      </c>
      <c r="E48" s="328">
        <v>7194011.4796185791</v>
      </c>
      <c r="F48" s="332">
        <v>0.13889559355659298</v>
      </c>
      <c r="G48" s="339">
        <v>30.628113710141442</v>
      </c>
      <c r="H48" s="339">
        <v>1.5679684074844822</v>
      </c>
      <c r="I48" s="340">
        <v>2.5139063469583092</v>
      </c>
      <c r="J48" s="340">
        <v>9.1911787279680635E-2</v>
      </c>
      <c r="K48" s="332">
        <v>3.794880005505722E-2</v>
      </c>
      <c r="L48" s="333">
        <v>148291297.64910388</v>
      </c>
      <c r="M48" s="333">
        <v>22845585.371684119</v>
      </c>
      <c r="N48" s="332">
        <v>0.18211531472005779</v>
      </c>
      <c r="O48" s="328">
        <v>29522772.787320733</v>
      </c>
      <c r="P48" s="328">
        <v>3598016.1429064013</v>
      </c>
      <c r="Q48" s="332">
        <v>0.13878688206246359</v>
      </c>
    </row>
    <row r="49" spans="1:17">
      <c r="A49" s="344"/>
      <c r="B49" s="344"/>
      <c r="C49" s="227" t="s">
        <v>166</v>
      </c>
      <c r="D49" s="328">
        <v>60006614.772468112</v>
      </c>
      <c r="E49" s="328">
        <v>3749880.413483344</v>
      </c>
      <c r="F49" s="329">
        <v>6.6656560431585923E-2</v>
      </c>
      <c r="G49" s="337">
        <v>31.156797146764131</v>
      </c>
      <c r="H49" s="337">
        <v>-0.40702889962339839</v>
      </c>
      <c r="I49" s="338">
        <v>3.7424674013984736</v>
      </c>
      <c r="J49" s="338">
        <v>0.17579707552627699</v>
      </c>
      <c r="K49" s="329">
        <v>4.9288849112592827E-2</v>
      </c>
      <c r="L49" s="330">
        <v>224572799.65423799</v>
      </c>
      <c r="M49" s="330">
        <v>23923574.585572183</v>
      </c>
      <c r="N49" s="329">
        <v>0.11923083469365557</v>
      </c>
      <c r="O49" s="328">
        <v>166922039.90063059</v>
      </c>
      <c r="P49" s="328">
        <v>7770731.8493695557</v>
      </c>
      <c r="Q49" s="329">
        <v>4.8826063351403187E-2</v>
      </c>
    </row>
    <row r="50" spans="1:17">
      <c r="A50" s="344"/>
      <c r="B50" s="344"/>
      <c r="C50" s="227" t="s">
        <v>167</v>
      </c>
      <c r="D50" s="328">
        <v>67430234.500725254</v>
      </c>
      <c r="E50" s="328">
        <v>7947758.0000867993</v>
      </c>
      <c r="F50" s="332">
        <v>0.1336151160418059</v>
      </c>
      <c r="G50" s="339">
        <v>35.011309100905329</v>
      </c>
      <c r="H50" s="339">
        <v>1.6376239329422972</v>
      </c>
      <c r="I50" s="340">
        <v>2.5698176453210557</v>
      </c>
      <c r="J50" s="340">
        <v>8.6513791247182059E-2</v>
      </c>
      <c r="K50" s="332">
        <v>3.4838181846033746E-2</v>
      </c>
      <c r="L50" s="333">
        <v>173283406.44810039</v>
      </c>
      <c r="M50" s="333">
        <v>25570343.304206282</v>
      </c>
      <c r="N50" s="332">
        <v>0.17310820559788292</v>
      </c>
      <c r="O50" s="328">
        <v>34291776.623864293</v>
      </c>
      <c r="P50" s="328">
        <v>4065860.6562258638</v>
      </c>
      <c r="Q50" s="332">
        <v>0.13451571362068906</v>
      </c>
    </row>
    <row r="51" spans="1:17">
      <c r="A51" s="344"/>
      <c r="B51" s="344"/>
      <c r="C51" s="227" t="s">
        <v>168</v>
      </c>
      <c r="D51" s="328">
        <v>65108014.347831078</v>
      </c>
      <c r="E51" s="328">
        <v>2687526.577335991</v>
      </c>
      <c r="F51" s="329">
        <v>4.3055199876318985E-2</v>
      </c>
      <c r="G51" s="337">
        <v>33.805559659644594</v>
      </c>
      <c r="H51" s="337">
        <v>-1.2165481851898363</v>
      </c>
      <c r="I51" s="338">
        <v>3.1406925776969206</v>
      </c>
      <c r="J51" s="338">
        <v>5.9086351813820492E-2</v>
      </c>
      <c r="K51" s="329">
        <v>1.9173881243340244E-2</v>
      </c>
      <c r="L51" s="330">
        <v>204484257.41081768</v>
      </c>
      <c r="M51" s="330">
        <v>12128893.674600124</v>
      </c>
      <c r="N51" s="329">
        <v>6.3054616408996136E-2</v>
      </c>
      <c r="O51" s="328">
        <v>44895144.082306027</v>
      </c>
      <c r="P51" s="328">
        <v>1771424.859211348</v>
      </c>
      <c r="Q51" s="329">
        <v>4.1077738449393088E-2</v>
      </c>
    </row>
    <row r="52" spans="1:17">
      <c r="A52" s="344"/>
      <c r="B52" s="344" t="s">
        <v>134</v>
      </c>
      <c r="C52" s="227" t="s">
        <v>127</v>
      </c>
      <c r="D52" s="328">
        <v>588633549.12420702</v>
      </c>
      <c r="E52" s="328">
        <v>19303435.6647861</v>
      </c>
      <c r="F52" s="332">
        <v>3.3905523717150006E-2</v>
      </c>
      <c r="G52" s="339">
        <v>25.874550628882226</v>
      </c>
      <c r="H52" s="339">
        <v>-0.86941876589257205</v>
      </c>
      <c r="I52" s="340">
        <v>3.5755817403553243</v>
      </c>
      <c r="J52" s="340">
        <v>0.10800621644151986</v>
      </c>
      <c r="K52" s="332">
        <v>3.1147473413820487E-2</v>
      </c>
      <c r="L52" s="333">
        <v>2104707370.0090635</v>
      </c>
      <c r="M52" s="333">
        <v>130512203.55010629</v>
      </c>
      <c r="N52" s="332">
        <v>6.6109068529532133E-2</v>
      </c>
      <c r="O52" s="328">
        <v>1749691196.5784101</v>
      </c>
      <c r="P52" s="328">
        <v>68997551.372305155</v>
      </c>
      <c r="Q52" s="332">
        <v>4.1053020917351017E-2</v>
      </c>
    </row>
    <row r="53" spans="1:17">
      <c r="A53" s="344"/>
      <c r="B53" s="344"/>
      <c r="C53" s="227" t="s">
        <v>128</v>
      </c>
      <c r="D53" s="328">
        <v>266635051.13499498</v>
      </c>
      <c r="E53" s="328">
        <v>-8745986.0466825366</v>
      </c>
      <c r="F53" s="329">
        <v>-3.1759579875910389E-2</v>
      </c>
      <c r="G53" s="337">
        <v>11.720470469771447</v>
      </c>
      <c r="H53" s="337">
        <v>-1.2154025082754956</v>
      </c>
      <c r="I53" s="338">
        <v>3.2911023204700918</v>
      </c>
      <c r="J53" s="338">
        <v>-2.0687357486789182E-2</v>
      </c>
      <c r="K53" s="329">
        <v>-6.2465794927990979E-3</v>
      </c>
      <c r="L53" s="330">
        <v>877523235.50904357</v>
      </c>
      <c r="M53" s="330">
        <v>-34480840.934296131</v>
      </c>
      <c r="N53" s="329">
        <v>-3.780777062835676E-2</v>
      </c>
      <c r="O53" s="328">
        <v>193152688.09857482</v>
      </c>
      <c r="P53" s="328">
        <v>-7119417.3452721834</v>
      </c>
      <c r="Q53" s="329">
        <v>-3.5548721722847974E-2</v>
      </c>
    </row>
    <row r="54" spans="1:17">
      <c r="A54" s="344"/>
      <c r="B54" s="344"/>
      <c r="C54" s="227" t="s">
        <v>129</v>
      </c>
      <c r="D54" s="328">
        <v>419825649.41487938</v>
      </c>
      <c r="E54" s="328">
        <v>18378439.974454224</v>
      </c>
      <c r="F54" s="332">
        <v>4.5780465132817388E-2</v>
      </c>
      <c r="G54" s="339">
        <v>18.454265879426636</v>
      </c>
      <c r="H54" s="339">
        <v>-0.40349630296617889</v>
      </c>
      <c r="I54" s="340">
        <v>3.1141930706197423</v>
      </c>
      <c r="J54" s="340">
        <v>7.5234917537454482E-2</v>
      </c>
      <c r="K54" s="332">
        <v>2.4756812613937071E-2</v>
      </c>
      <c r="L54" s="333">
        <v>1307418128.2762506</v>
      </c>
      <c r="M54" s="333">
        <v>87436858.115137815</v>
      </c>
      <c r="N54" s="332">
        <v>7.1670656143426492E-2</v>
      </c>
      <c r="O54" s="328">
        <v>281124954.54843843</v>
      </c>
      <c r="P54" s="328">
        <v>13521525.259487271</v>
      </c>
      <c r="Q54" s="332">
        <v>5.0528221164486957E-2</v>
      </c>
    </row>
    <row r="55" spans="1:17">
      <c r="A55" s="344"/>
      <c r="B55" s="344"/>
      <c r="C55" s="227" t="s">
        <v>130</v>
      </c>
      <c r="D55" s="328">
        <v>687350231.88786578</v>
      </c>
      <c r="E55" s="328">
        <v>84623933.591716051</v>
      </c>
      <c r="F55" s="329">
        <v>0.14040192676334168</v>
      </c>
      <c r="G55" s="337">
        <v>30.213837456627452</v>
      </c>
      <c r="H55" s="337">
        <v>1.9011006208531072</v>
      </c>
      <c r="I55" s="338">
        <v>2.475985368270146</v>
      </c>
      <c r="J55" s="338">
        <v>5.7944654564856535E-2</v>
      </c>
      <c r="K55" s="329">
        <v>2.3963473500024295E-2</v>
      </c>
      <c r="L55" s="330">
        <v>1701869117.0314476</v>
      </c>
      <c r="M55" s="330">
        <v>244452388.53047848</v>
      </c>
      <c r="N55" s="329">
        <v>0.16772991811471163</v>
      </c>
      <c r="O55" s="328">
        <v>344066471.70822394</v>
      </c>
      <c r="P55" s="328">
        <v>42454118.994549274</v>
      </c>
      <c r="Q55" s="329">
        <v>0.14075722898143908</v>
      </c>
    </row>
    <row r="56" spans="1:17">
      <c r="A56" s="344"/>
      <c r="B56" s="344"/>
      <c r="C56" s="227" t="s">
        <v>166</v>
      </c>
      <c r="D56" s="328">
        <v>710350704.96834528</v>
      </c>
      <c r="E56" s="328">
        <v>41426810.277236104</v>
      </c>
      <c r="F56" s="332">
        <v>6.193052842934528E-2</v>
      </c>
      <c r="G56" s="339">
        <v>31.224868693454788</v>
      </c>
      <c r="H56" s="339">
        <v>-0.1974638762199632</v>
      </c>
      <c r="I56" s="340">
        <v>3.6754504651887556</v>
      </c>
      <c r="J56" s="340">
        <v>0.11277989041031811</v>
      </c>
      <c r="K56" s="332">
        <v>3.165599738823225E-2</v>
      </c>
      <c r="L56" s="333">
        <v>2610858829.0230651</v>
      </c>
      <c r="M56" s="333">
        <v>227703352.64086008</v>
      </c>
      <c r="N56" s="332">
        <v>9.5546998463788668E-2</v>
      </c>
      <c r="O56" s="328">
        <v>1999901148.0431428</v>
      </c>
      <c r="P56" s="328">
        <v>112571427.11170506</v>
      </c>
      <c r="Q56" s="332">
        <v>5.9645872082249966E-2</v>
      </c>
    </row>
    <row r="57" spans="1:17">
      <c r="A57" s="344"/>
      <c r="B57" s="344"/>
      <c r="C57" s="227" t="s">
        <v>167</v>
      </c>
      <c r="D57" s="328">
        <v>786837725.33697569</v>
      </c>
      <c r="E57" s="328">
        <v>89486648.082424998</v>
      </c>
      <c r="F57" s="329">
        <v>0.1283236679503402</v>
      </c>
      <c r="G57" s="337">
        <v>34.587006790960459</v>
      </c>
      <c r="H57" s="337">
        <v>1.8293229330202578</v>
      </c>
      <c r="I57" s="338">
        <v>2.5325096000525353</v>
      </c>
      <c r="J57" s="338">
        <v>4.6393895729885504E-2</v>
      </c>
      <c r="K57" s="329">
        <v>1.8661197324492854E-2</v>
      </c>
      <c r="L57" s="330">
        <v>1992674093.099391</v>
      </c>
      <c r="M57" s="330">
        <v>258978628.51053524</v>
      </c>
      <c r="N57" s="329">
        <v>0.14937953856385716</v>
      </c>
      <c r="O57" s="328">
        <v>399717656.02805662</v>
      </c>
      <c r="P57" s="328">
        <v>45559432.382508993</v>
      </c>
      <c r="Q57" s="329">
        <v>0.12864146401441823</v>
      </c>
    </row>
    <row r="58" spans="1:17">
      <c r="A58" s="344"/>
      <c r="B58" s="344"/>
      <c r="C58" s="227" t="s">
        <v>168</v>
      </c>
      <c r="D58" s="328">
        <v>776936971.41643059</v>
      </c>
      <c r="E58" s="328">
        <v>15500560.431964993</v>
      </c>
      <c r="F58" s="332">
        <v>2.0356999229816482E-2</v>
      </c>
      <c r="G58" s="339">
        <v>34.151799591230855</v>
      </c>
      <c r="H58" s="339">
        <v>-1.6162576220069056</v>
      </c>
      <c r="I58" s="340">
        <v>3.1457605137236819</v>
      </c>
      <c r="J58" s="340">
        <v>3.4291075242637969E-2</v>
      </c>
      <c r="K58" s="332">
        <v>1.1020861981976649E-2</v>
      </c>
      <c r="L58" s="333">
        <v>2444057646.3338723</v>
      </c>
      <c r="M58" s="333">
        <v>74871524.209015846</v>
      </c>
      <c r="N58" s="332">
        <v>3.1602212890672214E-2</v>
      </c>
      <c r="O58" s="328">
        <v>536868387.4214977</v>
      </c>
      <c r="P58" s="328">
        <v>10377053.638206542</v>
      </c>
      <c r="Q58" s="332">
        <v>1.9709828011106136E-2</v>
      </c>
    </row>
    <row r="59" spans="1:17">
      <c r="A59" s="344"/>
      <c r="B59" s="344" t="s">
        <v>135</v>
      </c>
      <c r="C59" s="227" t="s">
        <v>127</v>
      </c>
      <c r="D59" s="328">
        <v>141643568.92622367</v>
      </c>
      <c r="E59" s="328">
        <v>3158231.4332022667</v>
      </c>
      <c r="F59" s="329">
        <v>2.2805529382209273E-2</v>
      </c>
      <c r="G59" s="337">
        <v>24.965082509197742</v>
      </c>
      <c r="H59" s="337">
        <v>-1.5050810204700582</v>
      </c>
      <c r="I59" s="338">
        <v>3.5913604274654456</v>
      </c>
      <c r="J59" s="338">
        <v>0.15215960691470132</v>
      </c>
      <c r="K59" s="329">
        <v>4.4242722322430386E-2</v>
      </c>
      <c r="L59" s="330">
        <v>508693108.24661392</v>
      </c>
      <c r="M59" s="330">
        <v>32414221.906367958</v>
      </c>
      <c r="N59" s="329">
        <v>6.8057230408512706E-2</v>
      </c>
      <c r="O59" s="328">
        <v>420841902.18871415</v>
      </c>
      <c r="P59" s="328">
        <v>11567637.02527374</v>
      </c>
      <c r="Q59" s="329">
        <v>2.8263778130917409E-2</v>
      </c>
    </row>
    <row r="60" spans="1:17">
      <c r="A60" s="344"/>
      <c r="B60" s="344"/>
      <c r="C60" s="227" t="s">
        <v>128</v>
      </c>
      <c r="D60" s="328">
        <v>64755187.710620895</v>
      </c>
      <c r="E60" s="328">
        <v>-44094.04676065594</v>
      </c>
      <c r="F60" s="332">
        <v>-6.80471226914996E-4</v>
      </c>
      <c r="G60" s="339">
        <v>11.413286295661393</v>
      </c>
      <c r="H60" s="339">
        <v>-0.97248403767331482</v>
      </c>
      <c r="I60" s="340">
        <v>3.278357697357182</v>
      </c>
      <c r="J60" s="340">
        <v>-3.7405629904068149E-3</v>
      </c>
      <c r="K60" s="332">
        <v>-1.1396864730096998E-3</v>
      </c>
      <c r="L60" s="333">
        <v>212290668.07492322</v>
      </c>
      <c r="M60" s="333">
        <v>-386941.8527520299</v>
      </c>
      <c r="N60" s="332">
        <v>-1.8193821760721133E-3</v>
      </c>
      <c r="O60" s="328">
        <v>46964449.474024415</v>
      </c>
      <c r="P60" s="328">
        <v>-89377.351552456617</v>
      </c>
      <c r="Q60" s="332">
        <v>-1.8994704061747877E-3</v>
      </c>
    </row>
    <row r="61" spans="1:17">
      <c r="A61" s="344"/>
      <c r="B61" s="344"/>
      <c r="C61" s="227" t="s">
        <v>129</v>
      </c>
      <c r="D61" s="328">
        <v>104963675.63898213</v>
      </c>
      <c r="E61" s="328">
        <v>5358808.6431761086</v>
      </c>
      <c r="F61" s="329">
        <v>5.3800670637929239E-2</v>
      </c>
      <c r="G61" s="337">
        <v>18.500146830956592</v>
      </c>
      <c r="H61" s="337">
        <v>-0.53838219644068985</v>
      </c>
      <c r="I61" s="338">
        <v>3.1152197337615233</v>
      </c>
      <c r="J61" s="338">
        <v>7.3905723912681687E-2</v>
      </c>
      <c r="K61" s="329">
        <v>2.430058970344694E-2</v>
      </c>
      <c r="L61" s="330">
        <v>326984913.6787008</v>
      </c>
      <c r="M61" s="330">
        <v>24055236.235225439</v>
      </c>
      <c r="N61" s="329">
        <v>7.9408648364318754E-2</v>
      </c>
      <c r="O61" s="328">
        <v>70314885.150440335</v>
      </c>
      <c r="P61" s="328">
        <v>3532323.8233264983</v>
      </c>
      <c r="Q61" s="329">
        <v>5.2892907266980919E-2</v>
      </c>
    </row>
    <row r="62" spans="1:17">
      <c r="A62" s="344"/>
      <c r="B62" s="344"/>
      <c r="C62" s="227" t="s">
        <v>130</v>
      </c>
      <c r="D62" s="328">
        <v>174747816.43979511</v>
      </c>
      <c r="E62" s="328">
        <v>23500335.969292283</v>
      </c>
      <c r="F62" s="332">
        <v>0.15537671038345302</v>
      </c>
      <c r="G62" s="339">
        <v>30.799800434242965</v>
      </c>
      <c r="H62" s="339">
        <v>1.8902738808907387</v>
      </c>
      <c r="I62" s="340">
        <v>2.4972983714289643</v>
      </c>
      <c r="J62" s="340">
        <v>7.453876715150054E-2</v>
      </c>
      <c r="K62" s="332">
        <v>3.0766059917748272E-2</v>
      </c>
      <c r="L62" s="333">
        <v>436397437.40586793</v>
      </c>
      <c r="M62" s="333">
        <v>69961151.473189116</v>
      </c>
      <c r="N62" s="332">
        <v>0.19092309948268138</v>
      </c>
      <c r="O62" s="328">
        <v>87463867.153225183</v>
      </c>
      <c r="P62" s="328">
        <v>11767136.811186224</v>
      </c>
      <c r="Q62" s="332">
        <v>0.15545105789927657</v>
      </c>
    </row>
    <row r="63" spans="1:17">
      <c r="A63" s="344"/>
      <c r="B63" s="344"/>
      <c r="C63" s="227" t="s">
        <v>166</v>
      </c>
      <c r="D63" s="328">
        <v>175618110.0421569</v>
      </c>
      <c r="E63" s="328">
        <v>12227410.969238222</v>
      </c>
      <c r="F63" s="329">
        <v>7.4835416205553548E-2</v>
      </c>
      <c r="G63" s="337">
        <v>30.95319216077808</v>
      </c>
      <c r="H63" s="337">
        <v>-0.27739587100430896</v>
      </c>
      <c r="I63" s="338">
        <v>3.6986971913763962</v>
      </c>
      <c r="J63" s="338">
        <v>0.15936902306385203</v>
      </c>
      <c r="K63" s="329">
        <v>4.5028043596148044E-2</v>
      </c>
      <c r="L63" s="330">
        <v>649558210.36775661</v>
      </c>
      <c r="M63" s="330">
        <v>71264906.698697209</v>
      </c>
      <c r="N63" s="329">
        <v>0.1232331521851411</v>
      </c>
      <c r="O63" s="328">
        <v>489857008.84371424</v>
      </c>
      <c r="P63" s="328">
        <v>29085082.357614696</v>
      </c>
      <c r="Q63" s="329">
        <v>6.3122513950493744E-2</v>
      </c>
    </row>
    <row r="64" spans="1:17">
      <c r="A64" s="344"/>
      <c r="B64" s="344"/>
      <c r="C64" s="227" t="s">
        <v>167</v>
      </c>
      <c r="D64" s="328">
        <v>199421872.44990695</v>
      </c>
      <c r="E64" s="328">
        <v>25113687.536496043</v>
      </c>
      <c r="F64" s="332">
        <v>0.14407635274827446</v>
      </c>
      <c r="G64" s="339">
        <v>35.148673092555129</v>
      </c>
      <c r="H64" s="339">
        <v>1.8313108162053311</v>
      </c>
      <c r="I64" s="340">
        <v>2.5514967771757866</v>
      </c>
      <c r="J64" s="340">
        <v>6.4456296444251659E-2</v>
      </c>
      <c r="K64" s="332">
        <v>2.5916866630692141E-2</v>
      </c>
      <c r="L64" s="333">
        <v>508824264.85429835</v>
      </c>
      <c r="M64" s="333">
        <v>75312752.851807594</v>
      </c>
      <c r="N64" s="332">
        <v>0.17372722699778012</v>
      </c>
      <c r="O64" s="328">
        <v>101423691.3621999</v>
      </c>
      <c r="P64" s="328">
        <v>12841390.048589587</v>
      </c>
      <c r="Q64" s="332">
        <v>0.14496564051916949</v>
      </c>
    </row>
    <row r="65" spans="1:17">
      <c r="A65" s="344"/>
      <c r="B65" s="344"/>
      <c r="C65" s="227" t="s">
        <v>168</v>
      </c>
      <c r="D65" s="328">
        <v>192184227.73688433</v>
      </c>
      <c r="E65" s="328">
        <v>6916555.9434256256</v>
      </c>
      <c r="F65" s="329">
        <v>3.7332773043838891E-2</v>
      </c>
      <c r="G65" s="337">
        <v>33.873017594726051</v>
      </c>
      <c r="H65" s="337">
        <v>-1.5391470279785153</v>
      </c>
      <c r="I65" s="338">
        <v>3.1414162118071016</v>
      </c>
      <c r="J65" s="338">
        <v>4.2271690280661467E-2</v>
      </c>
      <c r="K65" s="329">
        <v>1.363979317100099E-2</v>
      </c>
      <c r="L65" s="330">
        <v>603730648.66627645</v>
      </c>
      <c r="M65" s="330">
        <v>29559358.611620307</v>
      </c>
      <c r="N65" s="329">
        <v>5.1481777517657687E-2</v>
      </c>
      <c r="O65" s="328">
        <v>132810885.72127759</v>
      </c>
      <c r="P65" s="328">
        <v>4429951.9213812351</v>
      </c>
      <c r="Q65" s="329">
        <v>3.4506307052463665E-2</v>
      </c>
    </row>
    <row r="66" spans="1:17">
      <c r="A66" s="344" t="s">
        <v>68</v>
      </c>
      <c r="B66" s="344" t="s">
        <v>133</v>
      </c>
      <c r="C66" s="227" t="s">
        <v>127</v>
      </c>
      <c r="D66" s="328">
        <v>80294.620208577981</v>
      </c>
      <c r="E66" s="328">
        <v>-7548.4364645323221</v>
      </c>
      <c r="F66" s="332">
        <v>-8.593094036586478E-2</v>
      </c>
      <c r="G66" s="339">
        <v>42.559687081189423</v>
      </c>
      <c r="H66" s="339">
        <v>-16.889694053878223</v>
      </c>
      <c r="I66" s="340">
        <v>6.3921038898801932</v>
      </c>
      <c r="J66" s="340">
        <v>-0.18783010182158755</v>
      </c>
      <c r="K66" s="332">
        <v>-2.8545894542174381E-2</v>
      </c>
      <c r="L66" s="333">
        <v>513251.55417170405</v>
      </c>
      <c r="M66" s="333">
        <v>-64749.960366680345</v>
      </c>
      <c r="N66" s="332">
        <v>-0.11202385934644532</v>
      </c>
      <c r="O66" s="328">
        <v>240459.37816059589</v>
      </c>
      <c r="P66" s="328">
        <v>-24141.237891776429</v>
      </c>
      <c r="Q66" s="332">
        <v>-9.1236514305764738E-2</v>
      </c>
    </row>
    <row r="67" spans="1:17">
      <c r="A67" s="344"/>
      <c r="B67" s="344"/>
      <c r="C67" s="227" t="s">
        <v>128</v>
      </c>
      <c r="D67" s="328">
        <v>546.57585799694061</v>
      </c>
      <c r="E67" s="328">
        <v>113.63778424263</v>
      </c>
      <c r="F67" s="329">
        <v>0.26248045882681748</v>
      </c>
      <c r="G67" s="337">
        <v>0.28970929088468739</v>
      </c>
      <c r="H67" s="337">
        <v>-3.2893993849408276E-3</v>
      </c>
      <c r="I67" s="338">
        <v>4.2699950597976963</v>
      </c>
      <c r="J67" s="338">
        <v>-0.29569771405973366</v>
      </c>
      <c r="K67" s="329">
        <v>-6.4765136137249699E-2</v>
      </c>
      <c r="L67" s="330">
        <v>2333.8762134516237</v>
      </c>
      <c r="M67" s="330">
        <v>357.2139785838126</v>
      </c>
      <c r="N67" s="329">
        <v>0.18071574004028121</v>
      </c>
      <c r="O67" s="328">
        <v>546.57585799694061</v>
      </c>
      <c r="P67" s="328">
        <v>113.63778424263</v>
      </c>
      <c r="Q67" s="329">
        <v>0.26248045882681748</v>
      </c>
    </row>
    <row r="68" spans="1:17">
      <c r="A68" s="344"/>
      <c r="B68" s="344"/>
      <c r="C68" s="227" t="s">
        <v>129</v>
      </c>
      <c r="D68" s="328">
        <v>98.671307617425924</v>
      </c>
      <c r="E68" s="328">
        <v>35.979868882894529</v>
      </c>
      <c r="F68" s="332">
        <v>0.57391997390987093</v>
      </c>
      <c r="G68" s="339">
        <v>5.2300141219682857E-2</v>
      </c>
      <c r="H68" s="339">
        <v>9.8725735053211486E-3</v>
      </c>
      <c r="I68" s="340">
        <v>3.0113207547169809</v>
      </c>
      <c r="J68" s="340">
        <v>-9.8159653797623037E-2</v>
      </c>
      <c r="K68" s="332">
        <v>-3.1567863726954248E-2</v>
      </c>
      <c r="L68" s="333">
        <v>297.13095652341843</v>
      </c>
      <c r="M68" s="333">
        <v>102.19315599679948</v>
      </c>
      <c r="N68" s="332">
        <v>0.52423468265635276</v>
      </c>
      <c r="O68" s="328">
        <v>74.468911409378052</v>
      </c>
      <c r="P68" s="328">
        <v>27.15461802482605</v>
      </c>
      <c r="Q68" s="332">
        <v>0.5739199739098706</v>
      </c>
    </row>
    <row r="69" spans="1:17">
      <c r="A69" s="344"/>
      <c r="B69" s="344"/>
      <c r="C69" s="227" t="s">
        <v>130</v>
      </c>
      <c r="D69" s="328">
        <v>2050.0432629585266</v>
      </c>
      <c r="E69" s="328">
        <v>-136.26931262016296</v>
      </c>
      <c r="F69" s="329">
        <v>-6.2328376162815689E-2</v>
      </c>
      <c r="G69" s="337">
        <v>1.0866132693295243</v>
      </c>
      <c r="H69" s="337">
        <v>-0.39301340247042948</v>
      </c>
      <c r="I69" s="338">
        <v>2.7562437577393242</v>
      </c>
      <c r="J69" s="338">
        <v>0.22346542063639108</v>
      </c>
      <c r="K69" s="329">
        <v>8.8229363526536417E-2</v>
      </c>
      <c r="L69" s="330">
        <v>5650.4189466249945</v>
      </c>
      <c r="M69" s="330">
        <v>112.9738170635701</v>
      </c>
      <c r="N69" s="329">
        <v>2.0401794405232838E-2</v>
      </c>
      <c r="O69" s="328">
        <v>1025.0216314792633</v>
      </c>
      <c r="P69" s="328">
        <v>-68.134656310081482</v>
      </c>
      <c r="Q69" s="329">
        <v>-6.2328376162815689E-2</v>
      </c>
    </row>
    <row r="70" spans="1:17">
      <c r="A70" s="344"/>
      <c r="B70" s="344"/>
      <c r="C70" s="227" t="s">
        <v>166</v>
      </c>
      <c r="D70" s="328">
        <v>160191.98662525075</v>
      </c>
      <c r="E70" s="328">
        <v>16057.046778347692</v>
      </c>
      <c r="F70" s="332">
        <v>0.11140287563447927</v>
      </c>
      <c r="G70" s="339">
        <v>84.908812146749611</v>
      </c>
      <c r="H70" s="339">
        <v>-12.637121457602859</v>
      </c>
      <c r="I70" s="340">
        <v>6.0949882137018268</v>
      </c>
      <c r="J70" s="340">
        <v>-6.7693494541571475E-2</v>
      </c>
      <c r="K70" s="332">
        <v>-1.0984421676528014E-2</v>
      </c>
      <c r="L70" s="333">
        <v>976368.27041038394</v>
      </c>
      <c r="M70" s="333">
        <v>88110.513097111951</v>
      </c>
      <c r="N70" s="332">
        <v>9.9194757796004271E-2</v>
      </c>
      <c r="O70" s="328">
        <v>409997.45452344418</v>
      </c>
      <c r="P70" s="328">
        <v>25119.710562928347</v>
      </c>
      <c r="Q70" s="332">
        <v>6.526672679079451E-2</v>
      </c>
    </row>
    <row r="71" spans="1:17">
      <c r="A71" s="344"/>
      <c r="B71" s="344"/>
      <c r="C71" s="227" t="s">
        <v>167</v>
      </c>
      <c r="D71" s="328">
        <v>27791.268055059016</v>
      </c>
      <c r="E71" s="328">
        <v>24684.951776467264</v>
      </c>
      <c r="F71" s="329">
        <v>7.9466962030209567</v>
      </c>
      <c r="G71" s="337">
        <v>14.730596756548438</v>
      </c>
      <c r="H71" s="337">
        <v>12.628340899727883</v>
      </c>
      <c r="I71" s="338">
        <v>1.4569510316232395</v>
      </c>
      <c r="J71" s="338">
        <v>-0.73028895151535989</v>
      </c>
      <c r="K71" s="329">
        <v>-0.33388606515295377</v>
      </c>
      <c r="L71" s="330">
        <v>40490.516662936214</v>
      </c>
      <c r="M71" s="330">
        <v>33696.257498126033</v>
      </c>
      <c r="N71" s="329">
        <v>4.9595190116754173</v>
      </c>
      <c r="O71" s="328">
        <v>8005.6927615404129</v>
      </c>
      <c r="P71" s="328">
        <v>6663.0439441204071</v>
      </c>
      <c r="Q71" s="329">
        <v>4.9626111144416116</v>
      </c>
    </row>
    <row r="72" spans="1:17">
      <c r="A72" s="344"/>
      <c r="B72" s="344"/>
      <c r="C72" s="227" t="s">
        <v>168</v>
      </c>
      <c r="D72" s="328">
        <v>680.30399530529974</v>
      </c>
      <c r="E72" s="328">
        <v>160.46488999724386</v>
      </c>
      <c r="F72" s="332">
        <v>0.30868183705062474</v>
      </c>
      <c r="G72" s="339">
        <v>0.36059109670193534</v>
      </c>
      <c r="H72" s="339">
        <v>8.7805578750087543E-3</v>
      </c>
      <c r="I72" s="340">
        <v>4.0770094423973058</v>
      </c>
      <c r="J72" s="340">
        <v>-0.2862565904629264</v>
      </c>
      <c r="K72" s="332">
        <v>-6.5606036466054743E-2</v>
      </c>
      <c r="L72" s="333">
        <v>2773.6058125603195</v>
      </c>
      <c r="M72" s="333">
        <v>505.4095018172261</v>
      </c>
      <c r="N72" s="332">
        <v>0.22282440872661802</v>
      </c>
      <c r="O72" s="328">
        <v>656.10159909725189</v>
      </c>
      <c r="P72" s="328">
        <v>151.63963913917542</v>
      </c>
      <c r="Q72" s="332">
        <v>0.30059677671588458</v>
      </c>
    </row>
    <row r="73" spans="1:17">
      <c r="A73" s="344"/>
      <c r="B73" s="344" t="s">
        <v>134</v>
      </c>
      <c r="C73" s="227" t="s">
        <v>127</v>
      </c>
      <c r="D73" s="328">
        <v>1054103.0904786841</v>
      </c>
      <c r="E73" s="328">
        <v>-100688.36833048449</v>
      </c>
      <c r="F73" s="329">
        <v>-8.7191819408081919E-2</v>
      </c>
      <c r="G73" s="337">
        <v>50.04786197518429</v>
      </c>
      <c r="H73" s="337">
        <v>-9.8983364418696169</v>
      </c>
      <c r="I73" s="338">
        <v>6.3997115618700242</v>
      </c>
      <c r="J73" s="338">
        <v>-0.1330961444302865</v>
      </c>
      <c r="K73" s="329">
        <v>-2.0373497952790979E-2</v>
      </c>
      <c r="L73" s="330">
        <v>6745955.735539359</v>
      </c>
      <c r="M73" s="330">
        <v>-798074.8057389548</v>
      </c>
      <c r="N73" s="329">
        <v>-0.10578891500666213</v>
      </c>
      <c r="O73" s="328">
        <v>3167785.4187497743</v>
      </c>
      <c r="P73" s="328">
        <v>-305155.9344767821</v>
      </c>
      <c r="Q73" s="329">
        <v>-8.786671107857183E-2</v>
      </c>
    </row>
    <row r="74" spans="1:17">
      <c r="A74" s="344"/>
      <c r="B74" s="344"/>
      <c r="C74" s="227" t="s">
        <v>128</v>
      </c>
      <c r="D74" s="328">
        <v>5678.3990125656128</v>
      </c>
      <c r="E74" s="328">
        <v>192.82112526893616</v>
      </c>
      <c r="F74" s="332">
        <v>3.5150558287662829E-2</v>
      </c>
      <c r="G74" s="339">
        <v>0.2696052526436013</v>
      </c>
      <c r="H74" s="339">
        <v>-1.5155721258294619E-2</v>
      </c>
      <c r="I74" s="340">
        <v>4.5708036329216339</v>
      </c>
      <c r="J74" s="340">
        <v>4.3710272270945261E-2</v>
      </c>
      <c r="K74" s="332">
        <v>9.6552619503881172E-3</v>
      </c>
      <c r="L74" s="333">
        <v>25954.846835813521</v>
      </c>
      <c r="M74" s="333">
        <v>1121.1236029005049</v>
      </c>
      <c r="N74" s="332">
        <v>4.5145208086020704E-2</v>
      </c>
      <c r="O74" s="328">
        <v>5678.3990125656128</v>
      </c>
      <c r="P74" s="328">
        <v>192.82112526893616</v>
      </c>
      <c r="Q74" s="332">
        <v>3.5150558287662829E-2</v>
      </c>
    </row>
    <row r="75" spans="1:17">
      <c r="A75" s="344"/>
      <c r="B75" s="344"/>
      <c r="C75" s="227" t="s">
        <v>129</v>
      </c>
      <c r="D75" s="328">
        <v>727.20319820642487</v>
      </c>
      <c r="E75" s="328">
        <v>605.25202766060841</v>
      </c>
      <c r="F75" s="329">
        <v>4.9630686196096683</v>
      </c>
      <c r="G75" s="337">
        <v>3.4526950561562471E-2</v>
      </c>
      <c r="H75" s="337">
        <v>2.8196362461898005E-2</v>
      </c>
      <c r="I75" s="338">
        <v>3.0500639417448738</v>
      </c>
      <c r="J75" s="338">
        <v>1.1475342846310799E-2</v>
      </c>
      <c r="K75" s="329">
        <v>3.7765371891642116E-3</v>
      </c>
      <c r="L75" s="330">
        <v>2218.016253170967</v>
      </c>
      <c r="M75" s="330">
        <v>1847.456816728115</v>
      </c>
      <c r="N75" s="329">
        <v>4.9855883700131631</v>
      </c>
      <c r="O75" s="328">
        <v>548.98359155654907</v>
      </c>
      <c r="P75" s="328">
        <v>456.94497227668762</v>
      </c>
      <c r="Q75" s="329">
        <v>4.9647091172375903</v>
      </c>
    </row>
    <row r="76" spans="1:17">
      <c r="A76" s="344"/>
      <c r="B76" s="344"/>
      <c r="C76" s="227" t="s">
        <v>130</v>
      </c>
      <c r="D76" s="328">
        <v>24928.479716479778</v>
      </c>
      <c r="E76" s="328">
        <v>-13855.549243378191</v>
      </c>
      <c r="F76" s="332">
        <v>-0.35724883708494765</v>
      </c>
      <c r="G76" s="339">
        <v>1.1835816851034935</v>
      </c>
      <c r="H76" s="339">
        <v>-0.82972996325068249</v>
      </c>
      <c r="I76" s="340">
        <v>2.755092168742479</v>
      </c>
      <c r="J76" s="340">
        <v>-0.42048713862127052</v>
      </c>
      <c r="K76" s="332">
        <v>-0.13241273415726584</v>
      </c>
      <c r="L76" s="333">
        <v>68680.259245529174</v>
      </c>
      <c r="M76" s="333">
        <v>-54481.500575592203</v>
      </c>
      <c r="N76" s="332">
        <v>-0.44235727594929192</v>
      </c>
      <c r="O76" s="328">
        <v>12486.077801823616</v>
      </c>
      <c r="P76" s="328">
        <v>-6905.9366781053686</v>
      </c>
      <c r="Q76" s="332">
        <v>-0.35612270634663112</v>
      </c>
    </row>
    <row r="77" spans="1:17">
      <c r="A77" s="344"/>
      <c r="B77" s="344"/>
      <c r="C77" s="227" t="s">
        <v>166</v>
      </c>
      <c r="D77" s="328">
        <v>1980141.2131916853</v>
      </c>
      <c r="E77" s="328">
        <v>106504.51948092366</v>
      </c>
      <c r="F77" s="329">
        <v>5.6843741285825311E-2</v>
      </c>
      <c r="G77" s="337">
        <v>94.015315033549328</v>
      </c>
      <c r="H77" s="337">
        <v>-3.2467457011922534</v>
      </c>
      <c r="I77" s="338">
        <v>6.137541892036106</v>
      </c>
      <c r="J77" s="338">
        <v>6.3949530781037822E-4</v>
      </c>
      <c r="K77" s="329">
        <v>1.0420490118130376E-4</v>
      </c>
      <c r="L77" s="330">
        <v>12153199.648111166</v>
      </c>
      <c r="M77" s="330">
        <v>654874.13187951408</v>
      </c>
      <c r="N77" s="329">
        <v>5.6953869583450098E-2</v>
      </c>
      <c r="O77" s="328">
        <v>5156294.6931946343</v>
      </c>
      <c r="P77" s="328">
        <v>143033.89929186553</v>
      </c>
      <c r="Q77" s="329">
        <v>2.8531110822286824E-2</v>
      </c>
    </row>
    <row r="78" spans="1:17">
      <c r="A78" s="344"/>
      <c r="B78" s="344"/>
      <c r="C78" s="227" t="s">
        <v>167</v>
      </c>
      <c r="D78" s="328">
        <v>119344.65498574823</v>
      </c>
      <c r="E78" s="328">
        <v>72403.099223804922</v>
      </c>
      <c r="F78" s="332">
        <v>1.5424094504022365</v>
      </c>
      <c r="G78" s="339">
        <v>5.6663763479626201</v>
      </c>
      <c r="H78" s="339">
        <v>3.2296006043903192</v>
      </c>
      <c r="I78" s="340">
        <v>1.6600966907688748</v>
      </c>
      <c r="J78" s="340">
        <v>-1.2112796036508549</v>
      </c>
      <c r="K78" s="332">
        <v>-0.42184634804044024</v>
      </c>
      <c r="L78" s="333">
        <v>198123.66680279374</v>
      </c>
      <c r="M78" s="333">
        <v>63336.796364767855</v>
      </c>
      <c r="N78" s="332">
        <v>0.46990330852655043</v>
      </c>
      <c r="O78" s="328">
        <v>38094.054973840714</v>
      </c>
      <c r="P78" s="328">
        <v>16489.829835719094</v>
      </c>
      <c r="Q78" s="332">
        <v>0.76326874628898644</v>
      </c>
    </row>
    <row r="79" spans="1:17">
      <c r="A79" s="344"/>
      <c r="B79" s="344"/>
      <c r="C79" s="227" t="s">
        <v>168</v>
      </c>
      <c r="D79" s="328">
        <v>6703.6842887520788</v>
      </c>
      <c r="E79" s="328">
        <v>902.13103380799294</v>
      </c>
      <c r="F79" s="329">
        <v>0.15549819059907732</v>
      </c>
      <c r="G79" s="337">
        <v>0.31828487084343676</v>
      </c>
      <c r="H79" s="337">
        <v>1.7121349157349697E-2</v>
      </c>
      <c r="I79" s="338">
        <v>4.3749275422277085</v>
      </c>
      <c r="J79" s="338">
        <v>-0.10157326071085926</v>
      </c>
      <c r="K79" s="329">
        <v>-2.2690325587383386E-2</v>
      </c>
      <c r="L79" s="330">
        <v>29328.133029260636</v>
      </c>
      <c r="M79" s="330">
        <v>3357.4752252125763</v>
      </c>
      <c r="N79" s="329">
        <v>0.12927956043875197</v>
      </c>
      <c r="O79" s="328">
        <v>6525.4646821022034</v>
      </c>
      <c r="P79" s="328">
        <v>753.82397842407227</v>
      </c>
      <c r="Q79" s="329">
        <v>0.13060826498497696</v>
      </c>
    </row>
    <row r="80" spans="1:17">
      <c r="A80" s="344"/>
      <c r="B80" s="344" t="s">
        <v>135</v>
      </c>
      <c r="C80" s="227" t="s">
        <v>127</v>
      </c>
      <c r="D80" s="328">
        <v>239171.17188192825</v>
      </c>
      <c r="E80" s="328">
        <v>-7352.0420193253667</v>
      </c>
      <c r="F80" s="332">
        <v>-2.9822919728242192E-2</v>
      </c>
      <c r="G80" s="339">
        <v>43.276838434944352</v>
      </c>
      <c r="H80" s="339">
        <v>-16.768796831044398</v>
      </c>
      <c r="I80" s="340">
        <v>6.3391343779986924</v>
      </c>
      <c r="J80" s="340">
        <v>-0.21351424646941997</v>
      </c>
      <c r="K80" s="332">
        <v>-3.2584418714615759E-2</v>
      </c>
      <c r="L80" s="333">
        <v>1516138.1979029656</v>
      </c>
      <c r="M80" s="333">
        <v>-99241.800566542195</v>
      </c>
      <c r="N80" s="332">
        <v>-6.1435575939140549E-2</v>
      </c>
      <c r="O80" s="328">
        <v>716418.85075306892</v>
      </c>
      <c r="P80" s="328">
        <v>-25877.958800101303</v>
      </c>
      <c r="Q80" s="332">
        <v>-3.4862010003355245E-2</v>
      </c>
    </row>
    <row r="81" spans="1:17">
      <c r="A81" s="344"/>
      <c r="B81" s="344"/>
      <c r="C81" s="227" t="s">
        <v>128</v>
      </c>
      <c r="D81" s="328">
        <v>1474.7945421934128</v>
      </c>
      <c r="E81" s="328">
        <v>-105.28790211677551</v>
      </c>
      <c r="F81" s="329">
        <v>-6.6634435751066604E-2</v>
      </c>
      <c r="G81" s="337">
        <v>0.26685676465535857</v>
      </c>
      <c r="H81" s="337">
        <v>-0.11800376283737946</v>
      </c>
      <c r="I81" s="338">
        <v>4.4764385490248921</v>
      </c>
      <c r="J81" s="338">
        <v>-8.8780021061389824E-2</v>
      </c>
      <c r="K81" s="329">
        <v>-1.9447047211084988E-2</v>
      </c>
      <c r="L81" s="330">
        <v>6601.8271405661108</v>
      </c>
      <c r="M81" s="330">
        <v>-611.59457646608371</v>
      </c>
      <c r="N81" s="329">
        <v>-8.478563994421652E-2</v>
      </c>
      <c r="O81" s="328">
        <v>1474.7945421934128</v>
      </c>
      <c r="P81" s="328">
        <v>-105.28790211677551</v>
      </c>
      <c r="Q81" s="329">
        <v>-6.6634435751066604E-2</v>
      </c>
    </row>
    <row r="82" spans="1:17">
      <c r="A82" s="344"/>
      <c r="B82" s="344"/>
      <c r="C82" s="227" t="s">
        <v>129</v>
      </c>
      <c r="D82" s="328">
        <v>215.63641659021377</v>
      </c>
      <c r="E82" s="328">
        <v>124.81072776913642</v>
      </c>
      <c r="F82" s="332">
        <v>1.3741787085700843</v>
      </c>
      <c r="G82" s="339">
        <v>3.9018341081976209E-2</v>
      </c>
      <c r="H82" s="339">
        <v>1.6895936877408643E-2</v>
      </c>
      <c r="I82" s="340">
        <v>3.0113207547169814</v>
      </c>
      <c r="J82" s="340">
        <v>-3.6612389725505956E-2</v>
      </c>
      <c r="K82" s="332">
        <v>-1.2012202364826776E-2</v>
      </c>
      <c r="L82" s="333">
        <v>649.35041675090793</v>
      </c>
      <c r="M82" s="333">
        <v>372.51978942632678</v>
      </c>
      <c r="N82" s="332">
        <v>1.3456595934724775</v>
      </c>
      <c r="O82" s="328">
        <v>162.74446535110474</v>
      </c>
      <c r="P82" s="328">
        <v>94.196775674819946</v>
      </c>
      <c r="Q82" s="332">
        <v>1.3741787085700845</v>
      </c>
    </row>
    <row r="83" spans="1:17">
      <c r="A83" s="344"/>
      <c r="B83" s="344"/>
      <c r="C83" s="227" t="s">
        <v>130</v>
      </c>
      <c r="D83" s="328">
        <v>6254.2461805343628</v>
      </c>
      <c r="E83" s="328">
        <v>-174.3621551990509</v>
      </c>
      <c r="F83" s="329">
        <v>-2.7122846204497949E-2</v>
      </c>
      <c r="G83" s="337">
        <v>1.1316748559520051</v>
      </c>
      <c r="H83" s="337">
        <v>-0.43414065199428564</v>
      </c>
      <c r="I83" s="338">
        <v>2.6885514461086095</v>
      </c>
      <c r="J83" s="338">
        <v>0.13030320398755935</v>
      </c>
      <c r="K83" s="329">
        <v>5.0934542567895848E-2</v>
      </c>
      <c r="L83" s="330">
        <v>16814.862612994908</v>
      </c>
      <c r="M83" s="330">
        <v>368.88663882017136</v>
      </c>
      <c r="N83" s="329">
        <v>2.2430206598832284E-2</v>
      </c>
      <c r="O83" s="328">
        <v>3132.044021487236</v>
      </c>
      <c r="P83" s="328">
        <v>-82.260146379470825</v>
      </c>
      <c r="Q83" s="329">
        <v>-2.5591898614270175E-2</v>
      </c>
    </row>
    <row r="84" spans="1:17">
      <c r="A84" s="344"/>
      <c r="B84" s="344"/>
      <c r="C84" s="227" t="s">
        <v>166</v>
      </c>
      <c r="D84" s="328">
        <v>467489.28416415676</v>
      </c>
      <c r="E84" s="328">
        <v>67363.05922837992</v>
      </c>
      <c r="F84" s="332">
        <v>0.16835452172421886</v>
      </c>
      <c r="G84" s="339">
        <v>84.589869513319414</v>
      </c>
      <c r="H84" s="339">
        <v>-12.868836231423643</v>
      </c>
      <c r="I84" s="340">
        <v>6.0720818618672343</v>
      </c>
      <c r="J84" s="340">
        <v>-8.6139406695727061E-2</v>
      </c>
      <c r="K84" s="332">
        <v>-1.3987708940479161E-2</v>
      </c>
      <c r="L84" s="333">
        <v>2838633.2029904737</v>
      </c>
      <c r="M84" s="333">
        <v>374567.37448116532</v>
      </c>
      <c r="N84" s="332">
        <v>0.15201191873504785</v>
      </c>
      <c r="O84" s="328">
        <v>1201102.074349165</v>
      </c>
      <c r="P84" s="328">
        <v>130762.46587436344</v>
      </c>
      <c r="Q84" s="332">
        <v>0.12216913663570352</v>
      </c>
    </row>
    <row r="85" spans="1:17">
      <c r="A85" s="344"/>
      <c r="B85" s="344"/>
      <c r="C85" s="227" t="s">
        <v>167</v>
      </c>
      <c r="D85" s="328">
        <v>83399.365562006831</v>
      </c>
      <c r="E85" s="328">
        <v>74711.580564692616</v>
      </c>
      <c r="F85" s="329">
        <v>8.5996120516091654</v>
      </c>
      <c r="G85" s="337">
        <v>15.090701946242991</v>
      </c>
      <c r="H85" s="337">
        <v>12.974618998261411</v>
      </c>
      <c r="I85" s="338">
        <v>1.4641517831406816</v>
      </c>
      <c r="J85" s="338">
        <v>-0.7870208062494346</v>
      </c>
      <c r="K85" s="329">
        <v>-0.34960482814987232</v>
      </c>
      <c r="L85" s="330">
        <v>122109.32980041385</v>
      </c>
      <c r="M85" s="330">
        <v>102551.62635194541</v>
      </c>
      <c r="N85" s="329">
        <v>5.2435413300008999</v>
      </c>
      <c r="O85" s="328">
        <v>24052.754362225533</v>
      </c>
      <c r="P85" s="328">
        <v>20225.792116641998</v>
      </c>
      <c r="Q85" s="329">
        <v>5.2850775154584717</v>
      </c>
    </row>
    <row r="86" spans="1:17">
      <c r="A86" s="344"/>
      <c r="B86" s="344"/>
      <c r="C86" s="227" t="s">
        <v>168</v>
      </c>
      <c r="D86" s="328">
        <v>1765.3345556616782</v>
      </c>
      <c r="E86" s="328">
        <v>19.58804815411554</v>
      </c>
      <c r="F86" s="332">
        <v>1.1220442412387689E-2</v>
      </c>
      <c r="G86" s="339">
        <v>0.31942854043760011</v>
      </c>
      <c r="H86" s="339">
        <v>-0.10578276683774995</v>
      </c>
      <c r="I86" s="340">
        <v>4.2783758901428124</v>
      </c>
      <c r="J86" s="340">
        <v>-0.18324406706306373</v>
      </c>
      <c r="K86" s="332">
        <v>-4.1071195848294918E-2</v>
      </c>
      <c r="L86" s="333">
        <v>7552.7648009788991</v>
      </c>
      <c r="M86" s="333">
        <v>-236.09265713930108</v>
      </c>
      <c r="N86" s="332">
        <v>-3.0311590423730956E-2</v>
      </c>
      <c r="O86" s="328">
        <v>1712.4426044225693</v>
      </c>
      <c r="P86" s="328">
        <v>-11.025903940200806</v>
      </c>
      <c r="Q86" s="332">
        <v>-6.3975082148005112E-3</v>
      </c>
    </row>
    <row r="87" spans="1:17">
      <c r="A87" s="344" t="s">
        <v>69</v>
      </c>
      <c r="B87" s="344" t="s">
        <v>133</v>
      </c>
      <c r="C87" s="227" t="s">
        <v>127</v>
      </c>
      <c r="D87" s="328">
        <v>379301.91087313776</v>
      </c>
      <c r="E87" s="328">
        <v>-10551.190013613435</v>
      </c>
      <c r="F87" s="329">
        <v>-2.7064527612102953E-2</v>
      </c>
      <c r="G87" s="337">
        <v>42.855433846633602</v>
      </c>
      <c r="H87" s="337">
        <v>-6.6634811878327156</v>
      </c>
      <c r="I87" s="338">
        <v>5.9122379028380649</v>
      </c>
      <c r="J87" s="338">
        <v>0.25958214756414222</v>
      </c>
      <c r="K87" s="329">
        <v>4.5922157442889092E-2</v>
      </c>
      <c r="L87" s="330">
        <v>2242523.1340830708</v>
      </c>
      <c r="M87" s="330">
        <v>38817.759644191246</v>
      </c>
      <c r="N87" s="329">
        <v>1.7614768332665728E-2</v>
      </c>
      <c r="O87" s="328">
        <v>1088810.314175725</v>
      </c>
      <c r="P87" s="328">
        <v>-26794.434752541361</v>
      </c>
      <c r="Q87" s="329">
        <v>-2.4017856483922382E-2</v>
      </c>
    </row>
    <row r="88" spans="1:17">
      <c r="A88" s="344"/>
      <c r="B88" s="344"/>
      <c r="C88" s="227" t="s">
        <v>128</v>
      </c>
      <c r="D88" s="328">
        <v>856.67105334137682</v>
      </c>
      <c r="E88" s="328">
        <v>-1627.4636408385993</v>
      </c>
      <c r="F88" s="332">
        <v>-0.65514307442810882</v>
      </c>
      <c r="G88" s="339">
        <v>9.679099578034138E-2</v>
      </c>
      <c r="H88" s="339">
        <v>-0.21874235402621045</v>
      </c>
      <c r="I88" s="340">
        <v>0.60133878488835568</v>
      </c>
      <c r="J88" s="340">
        <v>9.7201081904550679E-2</v>
      </c>
      <c r="K88" s="332">
        <v>0.1928066108312339</v>
      </c>
      <c r="L88" s="333">
        <v>515.14953026533124</v>
      </c>
      <c r="M88" s="333">
        <v>-737.19642836093897</v>
      </c>
      <c r="N88" s="332">
        <v>-0.58865237938691339</v>
      </c>
      <c r="O88" s="328">
        <v>208.9908435344696</v>
      </c>
      <c r="P88" s="328">
        <v>-438.40127813816071</v>
      </c>
      <c r="Q88" s="332">
        <v>-0.67718043433319541</v>
      </c>
    </row>
    <row r="89" spans="1:17">
      <c r="A89" s="344"/>
      <c r="B89" s="344"/>
      <c r="C89" s="227" t="s">
        <v>129</v>
      </c>
      <c r="D89" s="328">
        <v>5411.732646499574</v>
      </c>
      <c r="E89" s="328">
        <v>3817.423272104561</v>
      </c>
      <c r="F89" s="329">
        <v>2.394405586151148</v>
      </c>
      <c r="G89" s="337">
        <v>0.61144471931041533</v>
      </c>
      <c r="H89" s="337">
        <v>0.40893646615109625</v>
      </c>
      <c r="I89" s="338">
        <v>0.92609081888563272</v>
      </c>
      <c r="J89" s="338">
        <v>8.9324332199780532E-4</v>
      </c>
      <c r="K89" s="329">
        <v>9.6546223811020803E-4</v>
      </c>
      <c r="L89" s="330">
        <v>5011.7559181869028</v>
      </c>
      <c r="M89" s="330">
        <v>3536.7047502982614</v>
      </c>
      <c r="N89" s="329">
        <v>2.3976827565654073</v>
      </c>
      <c r="O89" s="328">
        <v>2279.7015665769577</v>
      </c>
      <c r="P89" s="328">
        <v>1636.8973644971848</v>
      </c>
      <c r="Q89" s="329">
        <v>2.546494498948598</v>
      </c>
    </row>
    <row r="90" spans="1:17">
      <c r="A90" s="344"/>
      <c r="B90" s="344"/>
      <c r="C90" s="227" t="s">
        <v>130</v>
      </c>
      <c r="D90" s="328">
        <v>36834.100723534822</v>
      </c>
      <c r="E90" s="328">
        <v>-7846.1999762654305</v>
      </c>
      <c r="F90" s="332">
        <v>-0.17560759111678287</v>
      </c>
      <c r="G90" s="339">
        <v>4.161701593392837</v>
      </c>
      <c r="H90" s="339">
        <v>-1.5135643183961571</v>
      </c>
      <c r="I90" s="340">
        <v>4.0380232954663722</v>
      </c>
      <c r="J90" s="340">
        <v>-0.16866794193220613</v>
      </c>
      <c r="K90" s="332">
        <v>-4.0095156124771957E-2</v>
      </c>
      <c r="L90" s="333">
        <v>148736.95678918838</v>
      </c>
      <c r="M90" s="333">
        <v>-39219.272648994927</v>
      </c>
      <c r="N90" s="332">
        <v>-0.2086617334590323</v>
      </c>
      <c r="O90" s="328">
        <v>20399.057963490486</v>
      </c>
      <c r="P90" s="328">
        <v>-4556.7174227237701</v>
      </c>
      <c r="Q90" s="332">
        <v>-0.18259169880335324</v>
      </c>
    </row>
    <row r="91" spans="1:17">
      <c r="A91" s="344"/>
      <c r="B91" s="344"/>
      <c r="C91" s="227" t="s">
        <v>166</v>
      </c>
      <c r="D91" s="328">
        <v>830238.59088341938</v>
      </c>
      <c r="E91" s="328">
        <v>104616.08059885178</v>
      </c>
      <c r="F91" s="329">
        <v>0.14417424916686289</v>
      </c>
      <c r="G91" s="337">
        <v>93.804523490594619</v>
      </c>
      <c r="H91" s="337">
        <v>1.6363725841443539</v>
      </c>
      <c r="I91" s="338">
        <v>6.4848217223611879</v>
      </c>
      <c r="J91" s="338">
        <v>0.32032317595515014</v>
      </c>
      <c r="K91" s="329">
        <v>5.1962568170593804E-2</v>
      </c>
      <c r="L91" s="330">
        <v>5383949.2489033416</v>
      </c>
      <c r="M91" s="330">
        <v>910850.33901462425</v>
      </c>
      <c r="N91" s="329">
        <v>0.20362848158823399</v>
      </c>
      <c r="O91" s="328">
        <v>2035256.3543846607</v>
      </c>
      <c r="P91" s="328">
        <v>190586.26108596171</v>
      </c>
      <c r="Q91" s="329">
        <v>0.10331726078192614</v>
      </c>
    </row>
    <row r="92" spans="1:17">
      <c r="A92" s="344"/>
      <c r="B92" s="344"/>
      <c r="C92" s="227" t="s">
        <v>167</v>
      </c>
      <c r="D92" s="328">
        <v>48547.390846521223</v>
      </c>
      <c r="E92" s="328">
        <v>-8971.987168904896</v>
      </c>
      <c r="F92" s="332">
        <v>-0.15598199212965583</v>
      </c>
      <c r="G92" s="339">
        <v>5.4851279078992334</v>
      </c>
      <c r="H92" s="339">
        <v>-1.8209501669001265</v>
      </c>
      <c r="I92" s="340">
        <v>4.1282870897762765</v>
      </c>
      <c r="J92" s="340">
        <v>-2.9923884299605241E-2</v>
      </c>
      <c r="K92" s="332">
        <v>-7.196336233578314E-3</v>
      </c>
      <c r="L92" s="333">
        <v>200417.56687401654</v>
      </c>
      <c r="M92" s="333">
        <v>-38760.142011747346</v>
      </c>
      <c r="N92" s="332">
        <v>-0.16205582950148575</v>
      </c>
      <c r="O92" s="328">
        <v>28250.301908493042</v>
      </c>
      <c r="P92" s="328">
        <v>-5958.5490221977234</v>
      </c>
      <c r="Q92" s="332">
        <v>-0.17418150157309026</v>
      </c>
    </row>
    <row r="93" spans="1:17">
      <c r="A93" s="344"/>
      <c r="B93" s="344"/>
      <c r="C93" s="227" t="s">
        <v>168</v>
      </c>
      <c r="D93" s="328">
        <v>6287.1042888421289</v>
      </c>
      <c r="E93" s="328">
        <v>2147.807984115444</v>
      </c>
      <c r="F93" s="329">
        <v>0.51888239594320673</v>
      </c>
      <c r="G93" s="337">
        <v>0.71034860150619339</v>
      </c>
      <c r="H93" s="337">
        <v>0.18457758275576397</v>
      </c>
      <c r="I93" s="338">
        <v>0.8867762339164833</v>
      </c>
      <c r="J93" s="338">
        <v>0.21179300270059198</v>
      </c>
      <c r="K93" s="329">
        <v>0.3137752064137585</v>
      </c>
      <c r="L93" s="330">
        <v>5575.2546634995933</v>
      </c>
      <c r="M93" s="330">
        <v>2781.2990687751767</v>
      </c>
      <c r="N93" s="329">
        <v>0.99547003324851036</v>
      </c>
      <c r="O93" s="328">
        <v>2500.8671869039536</v>
      </c>
      <c r="P93" s="328">
        <v>1186.3396322727203</v>
      </c>
      <c r="Q93" s="329">
        <v>0.90248365513001838</v>
      </c>
    </row>
    <row r="94" spans="1:17">
      <c r="A94" s="344"/>
      <c r="B94" s="344" t="s">
        <v>134</v>
      </c>
      <c r="C94" s="227" t="s">
        <v>127</v>
      </c>
      <c r="D94" s="328">
        <v>5001986.694166814</v>
      </c>
      <c r="E94" s="328">
        <v>-515875.02621259168</v>
      </c>
      <c r="F94" s="332">
        <v>-9.3491836576346882E-2</v>
      </c>
      <c r="G94" s="339">
        <v>47.441587317981643</v>
      </c>
      <c r="H94" s="339">
        <v>-4.7259516982478331</v>
      </c>
      <c r="I94" s="340">
        <v>5.7315629278132185</v>
      </c>
      <c r="J94" s="340">
        <v>0.1085381108956982</v>
      </c>
      <c r="K94" s="332">
        <v>1.9302442089380211E-2</v>
      </c>
      <c r="L94" s="333">
        <v>28669201.501701508</v>
      </c>
      <c r="M94" s="333">
        <v>-2357871.8883110918</v>
      </c>
      <c r="N94" s="332">
        <v>-7.5994015248311314E-2</v>
      </c>
      <c r="O94" s="328">
        <v>14315080.398039319</v>
      </c>
      <c r="P94" s="328">
        <v>-1511260.6993649304</v>
      </c>
      <c r="Q94" s="332">
        <v>-9.5490214071829851E-2</v>
      </c>
    </row>
    <row r="95" spans="1:17">
      <c r="A95" s="344"/>
      <c r="B95" s="344"/>
      <c r="C95" s="227" t="s">
        <v>128</v>
      </c>
      <c r="D95" s="328">
        <v>60914.237004227856</v>
      </c>
      <c r="E95" s="328">
        <v>41850.686978029793</v>
      </c>
      <c r="F95" s="329">
        <v>2.1953249484233801</v>
      </c>
      <c r="G95" s="337">
        <v>0.57774405859863498</v>
      </c>
      <c r="H95" s="337">
        <v>0.39751147210475879</v>
      </c>
      <c r="I95" s="338">
        <v>1.5054608996871914</v>
      </c>
      <c r="J95" s="338">
        <v>-1.3118043481284702</v>
      </c>
      <c r="K95" s="329">
        <v>-0.46563040137791945</v>
      </c>
      <c r="L95" s="330">
        <v>91704.002044143679</v>
      </c>
      <c r="M95" s="330">
        <v>37996.925055340529</v>
      </c>
      <c r="N95" s="329">
        <v>0.70748451015612202</v>
      </c>
      <c r="O95" s="328">
        <v>18070.241347551346</v>
      </c>
      <c r="P95" s="328">
        <v>2289.791116476059</v>
      </c>
      <c r="Q95" s="329">
        <v>0.14510302830060834</v>
      </c>
    </row>
    <row r="96" spans="1:17">
      <c r="A96" s="344"/>
      <c r="B96" s="344"/>
      <c r="C96" s="227" t="s">
        <v>129</v>
      </c>
      <c r="D96" s="328">
        <v>44047.329202766734</v>
      </c>
      <c r="E96" s="328">
        <v>24442.733963461236</v>
      </c>
      <c r="F96" s="332">
        <v>1.2467859532471088</v>
      </c>
      <c r="G96" s="339">
        <v>0.41776904703362472</v>
      </c>
      <c r="H96" s="339">
        <v>0.23242125492303625</v>
      </c>
      <c r="I96" s="340">
        <v>1.0967645189119544</v>
      </c>
      <c r="J96" s="340">
        <v>0.21681753908613111</v>
      </c>
      <c r="K96" s="332">
        <v>0.24639841269646492</v>
      </c>
      <c r="L96" s="333">
        <v>48309.54782242894</v>
      </c>
      <c r="M96" s="333">
        <v>31058.543450894354</v>
      </c>
      <c r="N96" s="332">
        <v>1.8003904457959106</v>
      </c>
      <c r="O96" s="328">
        <v>16466.3816614151</v>
      </c>
      <c r="P96" s="328">
        <v>8272.7690951824188</v>
      </c>
      <c r="Q96" s="332">
        <v>1.0096607605387586</v>
      </c>
    </row>
    <row r="97" spans="1:17">
      <c r="A97" s="344"/>
      <c r="B97" s="344"/>
      <c r="C97" s="227" t="s">
        <v>130</v>
      </c>
      <c r="D97" s="328">
        <v>599543.06465651095</v>
      </c>
      <c r="E97" s="328">
        <v>-11028.046025082469</v>
      </c>
      <c r="F97" s="329">
        <v>-1.8061853618936585E-2</v>
      </c>
      <c r="G97" s="337">
        <v>5.6863955048025181</v>
      </c>
      <c r="H97" s="337">
        <v>-8.6129044158896662E-2</v>
      </c>
      <c r="I97" s="338">
        <v>4.1662262830269041</v>
      </c>
      <c r="J97" s="338">
        <v>-4.2504186063487381E-2</v>
      </c>
      <c r="K97" s="329">
        <v>-1.0099051572830598E-2</v>
      </c>
      <c r="L97" s="330">
        <v>2497832.0737784542</v>
      </c>
      <c r="M97" s="330">
        <v>-71897.163293529768</v>
      </c>
      <c r="N97" s="329">
        <v>-2.7978497600568711E-2</v>
      </c>
      <c r="O97" s="328">
        <v>335323.26616883278</v>
      </c>
      <c r="P97" s="328">
        <v>-5953.815358877182</v>
      </c>
      <c r="Q97" s="329">
        <v>-1.7445693488192124E-2</v>
      </c>
    </row>
    <row r="98" spans="1:17">
      <c r="A98" s="344"/>
      <c r="B98" s="344"/>
      <c r="C98" s="227" t="s">
        <v>166</v>
      </c>
      <c r="D98" s="328">
        <v>9679833.0492411181</v>
      </c>
      <c r="E98" s="328">
        <v>-87875.242100154981</v>
      </c>
      <c r="F98" s="332">
        <v>-8.996505575218014E-3</v>
      </c>
      <c r="G98" s="339">
        <v>91.808849744561513</v>
      </c>
      <c r="H98" s="339">
        <v>-0.53802830526699097</v>
      </c>
      <c r="I98" s="340">
        <v>6.3268290317198099</v>
      </c>
      <c r="J98" s="340">
        <v>0.25110646848704565</v>
      </c>
      <c r="K98" s="332">
        <v>4.13294823576403E-2</v>
      </c>
      <c r="L98" s="333">
        <v>61242648.758139595</v>
      </c>
      <c r="M98" s="333">
        <v>1896763.1013616696</v>
      </c>
      <c r="N98" s="332">
        <v>3.1961155863970823E-2</v>
      </c>
      <c r="O98" s="328">
        <v>24326811.80066099</v>
      </c>
      <c r="P98" s="328">
        <v>-849031.79915655404</v>
      </c>
      <c r="Q98" s="332">
        <v>-3.372406552298042E-2</v>
      </c>
    </row>
    <row r="99" spans="1:17">
      <c r="A99" s="344"/>
      <c r="B99" s="344"/>
      <c r="C99" s="227" t="s">
        <v>167</v>
      </c>
      <c r="D99" s="328">
        <v>757585.01688562869</v>
      </c>
      <c r="E99" s="328">
        <v>-11982.405822168104</v>
      </c>
      <c r="F99" s="329">
        <v>-1.5570313228705628E-2</v>
      </c>
      <c r="G99" s="337">
        <v>7.1853521264436084</v>
      </c>
      <c r="H99" s="337">
        <v>-9.0371801441937905E-2</v>
      </c>
      <c r="I99" s="338">
        <v>4.1937374356002897</v>
      </c>
      <c r="J99" s="338">
        <v>1.9241541956926511E-2</v>
      </c>
      <c r="K99" s="329">
        <v>4.6093091111255409E-3</v>
      </c>
      <c r="L99" s="330">
        <v>3177112.6459631384</v>
      </c>
      <c r="M99" s="330">
        <v>-35443.400012265425</v>
      </c>
      <c r="N99" s="329">
        <v>-1.1032772504208255E-2</v>
      </c>
      <c r="O99" s="328">
        <v>443819.48825645447</v>
      </c>
      <c r="P99" s="328">
        <v>-9036.4867770671844</v>
      </c>
      <c r="Q99" s="329">
        <v>-1.9954438663193699E-2</v>
      </c>
    </row>
    <row r="100" spans="1:17">
      <c r="A100" s="344"/>
      <c r="B100" s="344"/>
      <c r="C100" s="227" t="s">
        <v>168</v>
      </c>
      <c r="D100" s="328">
        <v>106045.96394571952</v>
      </c>
      <c r="E100" s="328">
        <v>66127.843601364963</v>
      </c>
      <c r="F100" s="332">
        <v>1.656587109586114</v>
      </c>
      <c r="G100" s="339">
        <v>1.0057981289949036</v>
      </c>
      <c r="H100" s="339">
        <v>0.62840010670893154</v>
      </c>
      <c r="I100" s="340">
        <v>1.3403707410409689</v>
      </c>
      <c r="J100" s="340">
        <v>-0.49917164114888934</v>
      </c>
      <c r="K100" s="332">
        <v>-0.27135642319621756</v>
      </c>
      <c r="L100" s="333">
        <v>142140.90727832794</v>
      </c>
      <c r="M100" s="333">
        <v>68709.833087532519</v>
      </c>
      <c r="N100" s="332">
        <v>0.93570513361964802</v>
      </c>
      <c r="O100" s="328">
        <v>35161.811021924019</v>
      </c>
      <c r="P100" s="328">
        <v>10527.368536472321</v>
      </c>
      <c r="Q100" s="332">
        <v>0.42734348636830088</v>
      </c>
    </row>
    <row r="101" spans="1:17">
      <c r="A101" s="344"/>
      <c r="B101" s="344" t="s">
        <v>135</v>
      </c>
      <c r="C101" s="227" t="s">
        <v>127</v>
      </c>
      <c r="D101" s="328">
        <v>1039084.3663361607</v>
      </c>
      <c r="E101" s="328">
        <v>-82215.149143526214</v>
      </c>
      <c r="F101" s="329">
        <v>-7.3321309791483269E-2</v>
      </c>
      <c r="G101" s="337">
        <v>44.309591787771637</v>
      </c>
      <c r="H101" s="337">
        <v>-6.0552136400337346</v>
      </c>
      <c r="I101" s="338">
        <v>5.854012375865441</v>
      </c>
      <c r="J101" s="338">
        <v>0.18816458980348916</v>
      </c>
      <c r="K101" s="329">
        <v>3.3210315015234991E-2</v>
      </c>
      <c r="L101" s="330">
        <v>6082812.7401001845</v>
      </c>
      <c r="M101" s="330">
        <v>-270299.63719273917</v>
      </c>
      <c r="N101" s="329">
        <v>-4.2546018571753094E-2</v>
      </c>
      <c r="O101" s="328">
        <v>2980444.6906832457</v>
      </c>
      <c r="P101" s="328">
        <v>-231395.8321713577</v>
      </c>
      <c r="Q101" s="329">
        <v>-7.2044620685493707E-2</v>
      </c>
    </row>
    <row r="102" spans="1:17">
      <c r="A102" s="344"/>
      <c r="B102" s="344"/>
      <c r="C102" s="227" t="s">
        <v>128</v>
      </c>
      <c r="D102" s="328">
        <v>2930.9719100305797</v>
      </c>
      <c r="E102" s="328">
        <v>-4548.4222963024622</v>
      </c>
      <c r="F102" s="332">
        <v>-0.60812709837531598</v>
      </c>
      <c r="G102" s="339">
        <v>0.12498520147387648</v>
      </c>
      <c r="H102" s="339">
        <v>-0.21096271317287929</v>
      </c>
      <c r="I102" s="340">
        <v>0.8920376436302917</v>
      </c>
      <c r="J102" s="340">
        <v>-0.25032905463814648</v>
      </c>
      <c r="K102" s="332">
        <v>-0.21913196088225173</v>
      </c>
      <c r="L102" s="333">
        <v>2614.5372761702538</v>
      </c>
      <c r="M102" s="333">
        <v>-5929.6735883665087</v>
      </c>
      <c r="N102" s="332">
        <v>-0.69399897572495073</v>
      </c>
      <c r="O102" s="328">
        <v>881.78598928451538</v>
      </c>
      <c r="P102" s="328">
        <v>-2153.4056439399719</v>
      </c>
      <c r="Q102" s="332">
        <v>-0.7094793028446329</v>
      </c>
    </row>
    <row r="103" spans="1:17">
      <c r="A103" s="344"/>
      <c r="B103" s="344"/>
      <c r="C103" s="227" t="s">
        <v>129</v>
      </c>
      <c r="D103" s="328">
        <v>11606.456119492652</v>
      </c>
      <c r="E103" s="328">
        <v>5230.350481532515</v>
      </c>
      <c r="F103" s="329">
        <v>0.82030486609155751</v>
      </c>
      <c r="G103" s="337">
        <v>0.49493318292407679</v>
      </c>
      <c r="H103" s="337">
        <v>0.20854108571032148</v>
      </c>
      <c r="I103" s="338">
        <v>1.461302520455191</v>
      </c>
      <c r="J103" s="338">
        <v>0.411070839908106</v>
      </c>
      <c r="K103" s="329">
        <v>0.39140967419110001</v>
      </c>
      <c r="L103" s="330">
        <v>16960.543580967187</v>
      </c>
      <c r="M103" s="330">
        <v>10264.15544146657</v>
      </c>
      <c r="N103" s="329">
        <v>1.532789800656928</v>
      </c>
      <c r="O103" s="328">
        <v>5228.4843090772629</v>
      </c>
      <c r="P103" s="328">
        <v>2419.4381419420242</v>
      </c>
      <c r="Q103" s="329">
        <v>0.86130237738650273</v>
      </c>
    </row>
    <row r="104" spans="1:17">
      <c r="A104" s="344"/>
      <c r="B104" s="344"/>
      <c r="C104" s="227" t="s">
        <v>130</v>
      </c>
      <c r="D104" s="328">
        <v>105563.19708487391</v>
      </c>
      <c r="E104" s="328">
        <v>-26491.597794055939</v>
      </c>
      <c r="F104" s="332">
        <v>-0.200610646651217</v>
      </c>
      <c r="G104" s="339">
        <v>4.5015229967665711</v>
      </c>
      <c r="H104" s="339">
        <v>-1.4299109850280445</v>
      </c>
      <c r="I104" s="340">
        <v>4.0814365203560357</v>
      </c>
      <c r="J104" s="340">
        <v>-0.11343132949610801</v>
      </c>
      <c r="K104" s="332">
        <v>-2.7040501287807224E-2</v>
      </c>
      <c r="L104" s="333">
        <v>430849.48778774618</v>
      </c>
      <c r="M104" s="333">
        <v>-123102.92566869612</v>
      </c>
      <c r="N104" s="332">
        <v>-0.22222653548990412</v>
      </c>
      <c r="O104" s="328">
        <v>58685.830742835999</v>
      </c>
      <c r="P104" s="328">
        <v>-14995.086081504822</v>
      </c>
      <c r="Q104" s="332">
        <v>-0.2035138367951351</v>
      </c>
    </row>
    <row r="105" spans="1:17">
      <c r="A105" s="344"/>
      <c r="B105" s="344"/>
      <c r="C105" s="227" t="s">
        <v>166</v>
      </c>
      <c r="D105" s="328">
        <v>2190586.8085122281</v>
      </c>
      <c r="E105" s="328">
        <v>147051.03035888635</v>
      </c>
      <c r="F105" s="329">
        <v>7.1959117100347636E-2</v>
      </c>
      <c r="G105" s="337">
        <v>93.413018620523175</v>
      </c>
      <c r="H105" s="337">
        <v>1.6246245022734911</v>
      </c>
      <c r="I105" s="338">
        <v>6.4423477131241143</v>
      </c>
      <c r="J105" s="338">
        <v>0.30352547283423803</v>
      </c>
      <c r="K105" s="329">
        <v>4.9443600246666455E-2</v>
      </c>
      <c r="L105" s="330">
        <v>14112521.916218605</v>
      </c>
      <c r="M105" s="330">
        <v>1567619.0324627925</v>
      </c>
      <c r="N105" s="329">
        <v>0.1249606351670268</v>
      </c>
      <c r="O105" s="328">
        <v>5406691.7871466875</v>
      </c>
      <c r="P105" s="328">
        <v>193002.23733924516</v>
      </c>
      <c r="Q105" s="329">
        <v>3.701836012586774E-2</v>
      </c>
    </row>
    <row r="106" spans="1:17">
      <c r="A106" s="344"/>
      <c r="B106" s="344"/>
      <c r="C106" s="227" t="s">
        <v>167</v>
      </c>
      <c r="D106" s="328">
        <v>139811.20824847894</v>
      </c>
      <c r="E106" s="328">
        <v>-29030.445215920219</v>
      </c>
      <c r="F106" s="332">
        <v>-0.17193888249881056</v>
      </c>
      <c r="G106" s="339">
        <v>5.9619582062319818</v>
      </c>
      <c r="H106" s="339">
        <v>-1.6218112571888339</v>
      </c>
      <c r="I106" s="340">
        <v>4.1655350104864048</v>
      </c>
      <c r="J106" s="340">
        <v>9.6839289565471276E-3</v>
      </c>
      <c r="K106" s="332">
        <v>2.3301915219210083E-3</v>
      </c>
      <c r="L106" s="333">
        <v>582388.48281744472</v>
      </c>
      <c r="M106" s="333">
        <v>-119292.28533986805</v>
      </c>
      <c r="N106" s="332">
        <v>-0.17000934150317684</v>
      </c>
      <c r="O106" s="328">
        <v>81494.939596056938</v>
      </c>
      <c r="P106" s="328">
        <v>-18340.718219637871</v>
      </c>
      <c r="Q106" s="332">
        <v>-0.18370909373378808</v>
      </c>
    </row>
    <row r="107" spans="1:17">
      <c r="A107" s="344"/>
      <c r="B107" s="344"/>
      <c r="C107" s="227" t="s">
        <v>168</v>
      </c>
      <c r="D107" s="328">
        <v>14657.138143525459</v>
      </c>
      <c r="E107" s="328">
        <v>679.26876244501</v>
      </c>
      <c r="F107" s="329">
        <v>4.8596015882393692E-2</v>
      </c>
      <c r="G107" s="337">
        <v>0.62502317324489687</v>
      </c>
      <c r="H107" s="337">
        <v>-2.8132450846252155E-3</v>
      </c>
      <c r="I107" s="338">
        <v>1.3491821491580014</v>
      </c>
      <c r="J107" s="338">
        <v>0.24091647191064869</v>
      </c>
      <c r="K107" s="329">
        <v>0.21738151497123265</v>
      </c>
      <c r="L107" s="330">
        <v>19775.149140987396</v>
      </c>
      <c r="M107" s="330">
        <v>4283.9562648892388</v>
      </c>
      <c r="N107" s="329">
        <v>0.27654140640770719</v>
      </c>
      <c r="O107" s="328">
        <v>6177.2257122993469</v>
      </c>
      <c r="P107" s="328">
        <v>265.72907650470734</v>
      </c>
      <c r="Q107" s="329">
        <v>4.4951235342957661E-2</v>
      </c>
    </row>
    <row r="108" spans="1:17">
      <c r="A108" s="344" t="s">
        <v>111</v>
      </c>
      <c r="B108" s="344" t="s">
        <v>133</v>
      </c>
      <c r="C108" s="227" t="s">
        <v>127</v>
      </c>
      <c r="D108" s="328">
        <v>18690384.941301048</v>
      </c>
      <c r="E108" s="328">
        <v>918409.32883323357</v>
      </c>
      <c r="F108" s="332">
        <v>5.1677390789852846E-2</v>
      </c>
      <c r="G108" s="339">
        <v>11.828356187886598</v>
      </c>
      <c r="H108" s="339">
        <v>-0.8655274322084221</v>
      </c>
      <c r="I108" s="340">
        <v>3.0324072413670029</v>
      </c>
      <c r="J108" s="340">
        <v>7.2516489790976912E-2</v>
      </c>
      <c r="K108" s="332">
        <v>2.4499718360336348E-2</v>
      </c>
      <c r="L108" s="333">
        <v>56676858.639938086</v>
      </c>
      <c r="M108" s="333">
        <v>4073752.3873599246</v>
      </c>
      <c r="N108" s="332">
        <v>7.7443190670137732E-2</v>
      </c>
      <c r="O108" s="328">
        <v>56747465.24950844</v>
      </c>
      <c r="P108" s="328">
        <v>2922839.1651703119</v>
      </c>
      <c r="Q108" s="332">
        <v>5.4303009194908249E-2</v>
      </c>
    </row>
    <row r="109" spans="1:17">
      <c r="A109" s="344"/>
      <c r="B109" s="344"/>
      <c r="C109" s="227" t="s">
        <v>128</v>
      </c>
      <c r="D109" s="328">
        <v>26126008.529574357</v>
      </c>
      <c r="E109" s="328">
        <v>-275494.68778904527</v>
      </c>
      <c r="F109" s="329">
        <v>-1.043481068183502E-2</v>
      </c>
      <c r="G109" s="337">
        <v>16.534048690067124</v>
      </c>
      <c r="H109" s="337">
        <v>-2.3235964330592935</v>
      </c>
      <c r="I109" s="338">
        <v>2.7055786482474509</v>
      </c>
      <c r="J109" s="338">
        <v>0.10184475352978684</v>
      </c>
      <c r="K109" s="329">
        <v>3.9114885640350885E-2</v>
      </c>
      <c r="L109" s="330">
        <v>70685970.841547161</v>
      </c>
      <c r="M109" s="330">
        <v>1943482.0430006087</v>
      </c>
      <c r="N109" s="329">
        <v>2.8271918532017135E-2</v>
      </c>
      <c r="O109" s="328">
        <v>12871412.986626446</v>
      </c>
      <c r="P109" s="328">
        <v>-583845.02986005507</v>
      </c>
      <c r="Q109" s="329">
        <v>-4.3391589306179007E-2</v>
      </c>
    </row>
    <row r="110" spans="1:17">
      <c r="A110" s="344"/>
      <c r="B110" s="344"/>
      <c r="C110" s="227" t="s">
        <v>129</v>
      </c>
      <c r="D110" s="328">
        <v>46028341.202863321</v>
      </c>
      <c r="E110" s="328">
        <v>4129780.4206012934</v>
      </c>
      <c r="F110" s="332">
        <v>9.8566164171196485E-2</v>
      </c>
      <c r="G110" s="339">
        <v>29.129395472319541</v>
      </c>
      <c r="H110" s="339">
        <v>-0.79724104896804704</v>
      </c>
      <c r="I110" s="340">
        <v>2.4036105096947478</v>
      </c>
      <c r="J110" s="340">
        <v>0.1244967637162997</v>
      </c>
      <c r="K110" s="332">
        <v>5.4625076934390518E-2</v>
      </c>
      <c r="L110" s="333">
        <v>110634204.65901807</v>
      </c>
      <c r="M110" s="333">
        <v>15142618.843451172</v>
      </c>
      <c r="N110" s="332">
        <v>0.15857542540656649</v>
      </c>
      <c r="O110" s="328">
        <v>20040986.999046624</v>
      </c>
      <c r="P110" s="328">
        <v>1090247.8244704492</v>
      </c>
      <c r="Q110" s="332">
        <v>5.7530622654186375E-2</v>
      </c>
    </row>
    <row r="111" spans="1:17">
      <c r="A111" s="344"/>
      <c r="B111" s="344"/>
      <c r="C111" s="227" t="s">
        <v>130</v>
      </c>
      <c r="D111" s="328">
        <v>29951467.729885727</v>
      </c>
      <c r="E111" s="328">
        <v>5174161.806958288</v>
      </c>
      <c r="F111" s="329">
        <v>0.20882665060733774</v>
      </c>
      <c r="G111" s="337">
        <v>18.955020443491101</v>
      </c>
      <c r="H111" s="337">
        <v>1.2574810892010646</v>
      </c>
      <c r="I111" s="338">
        <v>2.1822132669835326</v>
      </c>
      <c r="J111" s="338">
        <v>8.7545089602198978E-2</v>
      </c>
      <c r="K111" s="329">
        <v>4.1794251971519508E-2</v>
      </c>
      <c r="L111" s="330">
        <v>65360490.24578578</v>
      </c>
      <c r="M111" s="330">
        <v>13460256.007787637</v>
      </c>
      <c r="N111" s="329">
        <v>0.2593486562327087</v>
      </c>
      <c r="O111" s="328">
        <v>14635257.517946064</v>
      </c>
      <c r="P111" s="328">
        <v>2374454.9160962962</v>
      </c>
      <c r="Q111" s="329">
        <v>0.19366227425748342</v>
      </c>
    </row>
    <row r="112" spans="1:17">
      <c r="A112" s="344"/>
      <c r="B112" s="344"/>
      <c r="C112" s="227" t="s">
        <v>166</v>
      </c>
      <c r="D112" s="328">
        <v>23846725.989843007</v>
      </c>
      <c r="E112" s="328">
        <v>2446395.6761887185</v>
      </c>
      <c r="F112" s="332">
        <v>0.11431579047300114</v>
      </c>
      <c r="G112" s="339">
        <v>15.091586920689757</v>
      </c>
      <c r="H112" s="339">
        <v>-0.19390009306365563</v>
      </c>
      <c r="I112" s="340">
        <v>3.2133981660841942</v>
      </c>
      <c r="J112" s="340">
        <v>0.13239779333019097</v>
      </c>
      <c r="K112" s="332">
        <v>4.2972339276883958E-2</v>
      </c>
      <c r="L112" s="333">
        <v>76629025.562873811</v>
      </c>
      <c r="M112" s="333">
        <v>10694599.889446154</v>
      </c>
      <c r="N112" s="332">
        <v>0.16220054668279613</v>
      </c>
      <c r="O112" s="328">
        <v>68045540.551685572</v>
      </c>
      <c r="P112" s="328">
        <v>6072247.2961597815</v>
      </c>
      <c r="Q112" s="332">
        <v>9.79816785130804E-2</v>
      </c>
    </row>
    <row r="113" spans="1:17">
      <c r="A113" s="344"/>
      <c r="B113" s="344"/>
      <c r="C113" s="227" t="s">
        <v>167</v>
      </c>
      <c r="D113" s="328">
        <v>46302956.073912345</v>
      </c>
      <c r="E113" s="328">
        <v>8585956.4008329064</v>
      </c>
      <c r="F113" s="329">
        <v>0.22764155355021903</v>
      </c>
      <c r="G113" s="337">
        <v>29.303187639760704</v>
      </c>
      <c r="H113" s="337">
        <v>2.3632899722582401</v>
      </c>
      <c r="I113" s="338">
        <v>2.1694153389888498</v>
      </c>
      <c r="J113" s="338">
        <v>9.5101213726732414E-2</v>
      </c>
      <c r="K113" s="329">
        <v>4.5847064612123345E-2</v>
      </c>
      <c r="L113" s="330">
        <v>100450343.14727238</v>
      </c>
      <c r="M113" s="330">
        <v>22213437.962897032</v>
      </c>
      <c r="N113" s="329">
        <v>0.28392531517636344</v>
      </c>
      <c r="O113" s="328">
        <v>20281016.83543551</v>
      </c>
      <c r="P113" s="328">
        <v>3510357.995176781</v>
      </c>
      <c r="Q113" s="329">
        <v>0.20931544959641102</v>
      </c>
    </row>
    <row r="114" spans="1:17">
      <c r="A114" s="344"/>
      <c r="B114" s="344"/>
      <c r="C114" s="227" t="s">
        <v>168</v>
      </c>
      <c r="D114" s="328">
        <v>87808064.783371776</v>
      </c>
      <c r="E114" s="328">
        <v>7004019.9376212955</v>
      </c>
      <c r="F114" s="332">
        <v>8.6679075917443255E-2</v>
      </c>
      <c r="G114" s="339">
        <v>55.570020076560475</v>
      </c>
      <c r="H114" s="339">
        <v>-2.145405809198131</v>
      </c>
      <c r="I114" s="340">
        <v>2.5036862092686354</v>
      </c>
      <c r="J114" s="340">
        <v>0.11714708875206892</v>
      </c>
      <c r="K114" s="332">
        <v>4.9086598977146637E-2</v>
      </c>
      <c r="L114" s="333">
        <v>219843840.86069486</v>
      </c>
      <c r="M114" s="333">
        <v>27001826.740336299</v>
      </c>
      <c r="N114" s="332">
        <v>0.14002045593385909</v>
      </c>
      <c r="O114" s="328">
        <v>38446231.404900908</v>
      </c>
      <c r="P114" s="328">
        <v>974333.929249309</v>
      </c>
      <c r="Q114" s="332">
        <v>2.6001723822029813E-2</v>
      </c>
    </row>
    <row r="115" spans="1:17">
      <c r="A115" s="344"/>
      <c r="B115" s="344" t="s">
        <v>134</v>
      </c>
      <c r="C115" s="227" t="s">
        <v>127</v>
      </c>
      <c r="D115" s="328">
        <v>182769204.50910479</v>
      </c>
      <c r="E115" s="328">
        <v>4116174.8249489367</v>
      </c>
      <c r="F115" s="329">
        <v>2.3040050494671161E-2</v>
      </c>
      <c r="G115" s="337">
        <v>10.006347893072004</v>
      </c>
      <c r="H115" s="337">
        <v>-0.8881153635062855</v>
      </c>
      <c r="I115" s="338">
        <v>3.3974269038825584</v>
      </c>
      <c r="J115" s="338">
        <v>0.15533224548172875</v>
      </c>
      <c r="K115" s="329">
        <v>4.7911076587241509E-2</v>
      </c>
      <c r="L115" s="330">
        <v>620945012.60044599</v>
      </c>
      <c r="M115" s="330">
        <v>41734979.354319453</v>
      </c>
      <c r="N115" s="329">
        <v>7.2055000705736755E-2</v>
      </c>
      <c r="O115" s="328">
        <v>554687911.5202527</v>
      </c>
      <c r="P115" s="328">
        <v>14109077.278787971</v>
      </c>
      <c r="Q115" s="329">
        <v>2.6099943958378797E-2</v>
      </c>
    </row>
    <row r="116" spans="1:17">
      <c r="A116" s="344"/>
      <c r="B116" s="344"/>
      <c r="C116" s="227" t="s">
        <v>128</v>
      </c>
      <c r="D116" s="328">
        <v>338415605.60796529</v>
      </c>
      <c r="E116" s="328">
        <v>734655.4495062232</v>
      </c>
      <c r="F116" s="332">
        <v>2.175590447614771E-3</v>
      </c>
      <c r="G116" s="339">
        <v>18.527761781603957</v>
      </c>
      <c r="H116" s="339">
        <v>-2.064403436370192</v>
      </c>
      <c r="I116" s="340">
        <v>2.613799503542475</v>
      </c>
      <c r="J116" s="340">
        <v>4.2328859251245188E-2</v>
      </c>
      <c r="K116" s="332">
        <v>1.6460953713477923E-2</v>
      </c>
      <c r="L116" s="333">
        <v>884550541.92912567</v>
      </c>
      <c r="M116" s="333">
        <v>16213891.460278273</v>
      </c>
      <c r="N116" s="332">
        <v>1.8672356454750339E-2</v>
      </c>
      <c r="O116" s="328">
        <v>168353979.70267862</v>
      </c>
      <c r="P116" s="328">
        <v>-871865.4395121038</v>
      </c>
      <c r="Q116" s="332">
        <v>-5.1520820521210901E-3</v>
      </c>
    </row>
    <row r="117" spans="1:17">
      <c r="A117" s="344"/>
      <c r="B117" s="344"/>
      <c r="C117" s="227" t="s">
        <v>129</v>
      </c>
      <c r="D117" s="328">
        <v>556296350.7600888</v>
      </c>
      <c r="E117" s="328">
        <v>42477086.99885267</v>
      </c>
      <c r="F117" s="329">
        <v>8.2669315836689058E-2</v>
      </c>
      <c r="G117" s="337">
        <v>30.45641541365115</v>
      </c>
      <c r="H117" s="337">
        <v>-0.87686283785865271</v>
      </c>
      <c r="I117" s="338">
        <v>2.3296202486065045</v>
      </c>
      <c r="J117" s="338">
        <v>0.10767506972681673</v>
      </c>
      <c r="K117" s="329">
        <v>4.8459822839151623E-2</v>
      </c>
      <c r="L117" s="330">
        <v>1295959242.9566092</v>
      </c>
      <c r="M117" s="330">
        <v>154281007.02681994</v>
      </c>
      <c r="N117" s="329">
        <v>0.13513527907552045</v>
      </c>
      <c r="O117" s="328">
        <v>242435651.38990879</v>
      </c>
      <c r="P117" s="328">
        <v>15496806.579461247</v>
      </c>
      <c r="Q117" s="329">
        <v>6.8286267132473849E-2</v>
      </c>
    </row>
    <row r="118" spans="1:17">
      <c r="A118" s="344"/>
      <c r="B118" s="344"/>
      <c r="C118" s="227" t="s">
        <v>130</v>
      </c>
      <c r="D118" s="328">
        <v>339374414.56823701</v>
      </c>
      <c r="E118" s="328">
        <v>59154293.331880569</v>
      </c>
      <c r="F118" s="332">
        <v>0.21109937812776075</v>
      </c>
      <c r="G118" s="339">
        <v>18.580255176458095</v>
      </c>
      <c r="H118" s="339">
        <v>1.4921161174083402</v>
      </c>
      <c r="I118" s="340">
        <v>2.1478929046227648</v>
      </c>
      <c r="J118" s="340">
        <v>6.562260088028582E-2</v>
      </c>
      <c r="K118" s="332">
        <v>3.1514929047560182E-2</v>
      </c>
      <c r="L118" s="333">
        <v>728939897.06162095</v>
      </c>
      <c r="M118" s="333">
        <v>145445860.10003877</v>
      </c>
      <c r="N118" s="332">
        <v>0.24926708909900147</v>
      </c>
      <c r="O118" s="328">
        <v>166461948.99176973</v>
      </c>
      <c r="P118" s="328">
        <v>27365001.546345115</v>
      </c>
      <c r="Q118" s="332">
        <v>0.19673330039885964</v>
      </c>
    </row>
    <row r="119" spans="1:17">
      <c r="A119" s="344"/>
      <c r="B119" s="344"/>
      <c r="C119" s="227" t="s">
        <v>166</v>
      </c>
      <c r="D119" s="328">
        <v>237242734.81553423</v>
      </c>
      <c r="E119" s="328">
        <v>16982161.824185073</v>
      </c>
      <c r="F119" s="329">
        <v>7.7100325280875653E-2</v>
      </c>
      <c r="G119" s="337">
        <v>12.988694381223297</v>
      </c>
      <c r="H119" s="337">
        <v>-0.4430437962342566</v>
      </c>
      <c r="I119" s="338">
        <v>3.4768334261641995</v>
      </c>
      <c r="J119" s="338">
        <v>0.15264055607810212</v>
      </c>
      <c r="K119" s="329">
        <v>4.5918080581813139E-2</v>
      </c>
      <c r="L119" s="330">
        <v>824853470.52125847</v>
      </c>
      <c r="M119" s="330">
        <v>92664844.222337127</v>
      </c>
      <c r="N119" s="329">
        <v>0.12655870481181994</v>
      </c>
      <c r="O119" s="328">
        <v>676166968.28563583</v>
      </c>
      <c r="P119" s="328">
        <v>42820191.600817919</v>
      </c>
      <c r="Q119" s="329">
        <v>6.7609393743117113E-2</v>
      </c>
    </row>
    <row r="120" spans="1:17">
      <c r="A120" s="344"/>
      <c r="B120" s="344"/>
      <c r="C120" s="227" t="s">
        <v>167</v>
      </c>
      <c r="D120" s="328">
        <v>523516369.66601032</v>
      </c>
      <c r="E120" s="328">
        <v>104992938.49537724</v>
      </c>
      <c r="F120" s="332">
        <v>0.25086513842655406</v>
      </c>
      <c r="G120" s="339">
        <v>28.661759165971674</v>
      </c>
      <c r="H120" s="339">
        <v>3.1397282719727322</v>
      </c>
      <c r="I120" s="340">
        <v>2.1220388472589971</v>
      </c>
      <c r="J120" s="340">
        <v>4.4607801944342107E-2</v>
      </c>
      <c r="K120" s="332">
        <v>2.1472578858849997E-2</v>
      </c>
      <c r="L120" s="333">
        <v>1110922073.6072755</v>
      </c>
      <c r="M120" s="333">
        <v>241468504.50179112</v>
      </c>
      <c r="N120" s="332">
        <v>0.27772443875320446</v>
      </c>
      <c r="O120" s="328">
        <v>229946654.88913488</v>
      </c>
      <c r="P120" s="328">
        <v>42361866.204874933</v>
      </c>
      <c r="Q120" s="332">
        <v>0.22582783232055037</v>
      </c>
    </row>
    <row r="121" spans="1:17">
      <c r="A121" s="344"/>
      <c r="B121" s="344"/>
      <c r="C121" s="227" t="s">
        <v>168</v>
      </c>
      <c r="D121" s="328">
        <v>1064868352.4057679</v>
      </c>
      <c r="E121" s="328">
        <v>64452999.249094963</v>
      </c>
      <c r="F121" s="329">
        <v>6.4426239607101587E-2</v>
      </c>
      <c r="G121" s="337">
        <v>58.299992184753982</v>
      </c>
      <c r="H121" s="337">
        <v>-2.7064644398591042</v>
      </c>
      <c r="I121" s="338">
        <v>2.4294173706039417</v>
      </c>
      <c r="J121" s="338">
        <v>8.1556954633786205E-2</v>
      </c>
      <c r="K121" s="329">
        <v>3.4736713511176173E-2</v>
      </c>
      <c r="L121" s="330">
        <v>2587009672.740972</v>
      </c>
      <c r="M121" s="330">
        <v>238174065.53561592</v>
      </c>
      <c r="N121" s="329">
        <v>0.10140090894611196</v>
      </c>
      <c r="O121" s="328">
        <v>476819536.70311868</v>
      </c>
      <c r="P121" s="328">
        <v>20561820.158577621</v>
      </c>
      <c r="Q121" s="329">
        <v>4.5066240883117913E-2</v>
      </c>
    </row>
    <row r="122" spans="1:17">
      <c r="A122" s="344"/>
      <c r="B122" s="344" t="s">
        <v>135</v>
      </c>
      <c r="C122" s="227" t="s">
        <v>127</v>
      </c>
      <c r="D122" s="328">
        <v>46836942.186014406</v>
      </c>
      <c r="E122" s="328">
        <v>3114388.3043264672</v>
      </c>
      <c r="F122" s="332">
        <v>7.1230704243716386E-2</v>
      </c>
      <c r="G122" s="339">
        <v>10.064762273507613</v>
      </c>
      <c r="H122" s="339">
        <v>-0.48076314037387746</v>
      </c>
      <c r="I122" s="340">
        <v>3.313280180214528</v>
      </c>
      <c r="J122" s="340">
        <v>0.10909282165449419</v>
      </c>
      <c r="K122" s="332">
        <v>3.4046954639856221E-2</v>
      </c>
      <c r="L122" s="333">
        <v>155183912.24677524</v>
      </c>
      <c r="M122" s="333">
        <v>15088657.815110803</v>
      </c>
      <c r="N122" s="332">
        <v>0.10770284743992337</v>
      </c>
      <c r="O122" s="328">
        <v>142283042.52217245</v>
      </c>
      <c r="P122" s="328">
        <v>9972670.5383636951</v>
      </c>
      <c r="Q122" s="332">
        <v>7.5373308901165226E-2</v>
      </c>
    </row>
    <row r="123" spans="1:17">
      <c r="A123" s="344"/>
      <c r="B123" s="344"/>
      <c r="C123" s="227" t="s">
        <v>128</v>
      </c>
      <c r="D123" s="328">
        <v>78630812.838463292</v>
      </c>
      <c r="E123" s="328">
        <v>-1838452.5714725107</v>
      </c>
      <c r="F123" s="329">
        <v>-2.2846642902813314E-2</v>
      </c>
      <c r="G123" s="337">
        <v>16.89692797298191</v>
      </c>
      <c r="H123" s="337">
        <v>-2.5116062520113616</v>
      </c>
      <c r="I123" s="338">
        <v>2.7000792828051141</v>
      </c>
      <c r="J123" s="338">
        <v>0.10170624065249623</v>
      </c>
      <c r="K123" s="329">
        <v>3.9142278265109257E-2</v>
      </c>
      <c r="L123" s="330">
        <v>212309428.73526111</v>
      </c>
      <c r="M123" s="330">
        <v>3220258.7722598016</v>
      </c>
      <c r="N123" s="329">
        <v>1.5401365708370415E-2</v>
      </c>
      <c r="O123" s="328">
        <v>39073581.775630295</v>
      </c>
      <c r="P123" s="328">
        <v>-1592768.4267669693</v>
      </c>
      <c r="Q123" s="329">
        <v>-3.9166741515767406E-2</v>
      </c>
    </row>
    <row r="124" spans="1:17">
      <c r="A124" s="344"/>
      <c r="B124" s="344"/>
      <c r="C124" s="227" t="s">
        <v>129</v>
      </c>
      <c r="D124" s="328">
        <v>142494881.343431</v>
      </c>
      <c r="E124" s="328">
        <v>8574675.7703422606</v>
      </c>
      <c r="F124" s="332">
        <v>6.4028245279705132E-2</v>
      </c>
      <c r="G124" s="339">
        <v>30.620639157386236</v>
      </c>
      <c r="H124" s="339">
        <v>-1.6798283570406625</v>
      </c>
      <c r="I124" s="340">
        <v>2.3283252180754119</v>
      </c>
      <c r="J124" s="340">
        <v>0.14223454514691269</v>
      </c>
      <c r="K124" s="332">
        <v>6.506342436216267E-2</v>
      </c>
      <c r="L124" s="333">
        <v>331774425.67857391</v>
      </c>
      <c r="M124" s="333">
        <v>39012713.358577371</v>
      </c>
      <c r="N124" s="332">
        <v>0.13325756653566573</v>
      </c>
      <c r="O124" s="328">
        <v>60432642.45344758</v>
      </c>
      <c r="P124" s="328">
        <v>2650510.1853955761</v>
      </c>
      <c r="Q124" s="332">
        <v>4.5870757643553681E-2</v>
      </c>
    </row>
    <row r="125" spans="1:17">
      <c r="A125" s="344"/>
      <c r="B125" s="344"/>
      <c r="C125" s="227" t="s">
        <v>130</v>
      </c>
      <c r="D125" s="328">
        <v>88770027.829899043</v>
      </c>
      <c r="E125" s="328">
        <v>16772282.065577447</v>
      </c>
      <c r="F125" s="329">
        <v>0.23295565559066342</v>
      </c>
      <c r="G125" s="337">
        <v>19.075737770673129</v>
      </c>
      <c r="H125" s="337">
        <v>1.7104653816367303</v>
      </c>
      <c r="I125" s="338">
        <v>2.1825095975298376</v>
      </c>
      <c r="J125" s="338">
        <v>9.1118093379559895E-2</v>
      </c>
      <c r="K125" s="329">
        <v>4.3568166552622932E-2</v>
      </c>
      <c r="L125" s="330">
        <v>193741437.71174544</v>
      </c>
      <c r="M125" s="330">
        <v>43165963.902271599</v>
      </c>
      <c r="N125" s="329">
        <v>0.28667327294543571</v>
      </c>
      <c r="O125" s="328">
        <v>43312500.984913111</v>
      </c>
      <c r="P125" s="328">
        <v>7696382.6617701948</v>
      </c>
      <c r="Q125" s="329">
        <v>0.2160926856751029</v>
      </c>
    </row>
    <row r="126" spans="1:17">
      <c r="A126" s="344"/>
      <c r="B126" s="344"/>
      <c r="C126" s="227" t="s">
        <v>166</v>
      </c>
      <c r="D126" s="328">
        <v>61873841.632692717</v>
      </c>
      <c r="E126" s="328">
        <v>7859347.696153</v>
      </c>
      <c r="F126" s="332">
        <v>0.14550442156112306</v>
      </c>
      <c r="G126" s="339">
        <v>13.296032531510207</v>
      </c>
      <c r="H126" s="339">
        <v>0.26817464225972998</v>
      </c>
      <c r="I126" s="340">
        <v>3.4379681894699323</v>
      </c>
      <c r="J126" s="340">
        <v>0.14013513346931727</v>
      </c>
      <c r="K126" s="332">
        <v>4.2493095038371509E-2</v>
      </c>
      <c r="L126" s="333">
        <v>212720299.29349789</v>
      </c>
      <c r="M126" s="333">
        <v>34589515.686432421</v>
      </c>
      <c r="N126" s="332">
        <v>0.19418044981339455</v>
      </c>
      <c r="O126" s="328">
        <v>175314593.20086133</v>
      </c>
      <c r="P126" s="328">
        <v>19963768.475011587</v>
      </c>
      <c r="Q126" s="332">
        <v>0.12850764397448156</v>
      </c>
    </row>
    <row r="127" spans="1:17">
      <c r="A127" s="344"/>
      <c r="B127" s="344"/>
      <c r="C127" s="227" t="s">
        <v>167</v>
      </c>
      <c r="D127" s="328">
        <v>136058397.25604615</v>
      </c>
      <c r="E127" s="328">
        <v>27772761.881610677</v>
      </c>
      <c r="F127" s="329">
        <v>0.25647687974103522</v>
      </c>
      <c r="G127" s="337">
        <v>29.237506971696988</v>
      </c>
      <c r="H127" s="337">
        <v>3.1198898972359927</v>
      </c>
      <c r="I127" s="338">
        <v>2.1694077457508989</v>
      </c>
      <c r="J127" s="338">
        <v>9.2478592157029471E-2</v>
      </c>
      <c r="K127" s="329">
        <v>4.4526599280965695E-2</v>
      </c>
      <c r="L127" s="330">
        <v>295166140.88171935</v>
      </c>
      <c r="M127" s="330">
        <v>70264547.857118726</v>
      </c>
      <c r="N127" s="329">
        <v>0.3124235222710624</v>
      </c>
      <c r="O127" s="328">
        <v>59684772.032841742</v>
      </c>
      <c r="P127" s="328">
        <v>11327924.06158644</v>
      </c>
      <c r="Q127" s="329">
        <v>0.23425687440008669</v>
      </c>
    </row>
    <row r="128" spans="1:17">
      <c r="A128" s="344"/>
      <c r="B128" s="344"/>
      <c r="C128" s="227" t="s">
        <v>168</v>
      </c>
      <c r="D128" s="328">
        <v>267267164.96915323</v>
      </c>
      <c r="E128" s="328">
        <v>15183394.644250721</v>
      </c>
      <c r="F128" s="332">
        <v>6.0231543762937781E-2</v>
      </c>
      <c r="G128" s="339">
        <v>57.432879974220469</v>
      </c>
      <c r="H128" s="339">
        <v>-3.3676810721850927</v>
      </c>
      <c r="I128" s="340">
        <v>2.4535804054893608</v>
      </c>
      <c r="J128" s="340">
        <v>0.12158907747895009</v>
      </c>
      <c r="K128" s="332">
        <v>5.2139592466961045E-2</v>
      </c>
      <c r="L128" s="333">
        <v>655761478.99900687</v>
      </c>
      <c r="M128" s="333">
        <v>67904312.669166088</v>
      </c>
      <c r="N128" s="332">
        <v>0.11551158437535429</v>
      </c>
      <c r="O128" s="328">
        <v>116082369.30105633</v>
      </c>
      <c r="P128" s="328">
        <v>2586255.9778136611</v>
      </c>
      <c r="Q128" s="332">
        <v>2.2787176600910317E-2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Normal="100" workbookViewId="0">
      <selection activeCell="D6" sqref="D6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55" t="s">
        <v>0</v>
      </c>
      <c r="C1" s="355" t="s">
        <v>11</v>
      </c>
      <c r="D1" s="355"/>
      <c r="E1" s="355"/>
      <c r="F1" s="355"/>
      <c r="G1" s="355"/>
      <c r="H1" s="355"/>
      <c r="I1" s="159"/>
      <c r="J1" s="159"/>
      <c r="K1" s="159"/>
    </row>
    <row r="2" spans="1:19" ht="15" customHeight="1">
      <c r="A2" s="232"/>
      <c r="B2" s="356"/>
      <c r="C2" s="355" t="s">
        <v>3</v>
      </c>
      <c r="D2" s="355"/>
      <c r="E2" s="355"/>
      <c r="F2" s="355" t="s">
        <v>6</v>
      </c>
      <c r="G2" s="355"/>
      <c r="H2" s="355"/>
      <c r="I2" s="159"/>
      <c r="J2" s="159"/>
      <c r="K2" s="159"/>
    </row>
    <row r="3" spans="1:19">
      <c r="A3" s="203"/>
      <c r="B3" s="356"/>
      <c r="C3" s="231" t="s">
        <v>8</v>
      </c>
      <c r="D3" s="231" t="s">
        <v>9</v>
      </c>
      <c r="E3" s="231" t="s">
        <v>10</v>
      </c>
      <c r="F3" s="231" t="s">
        <v>8</v>
      </c>
      <c r="G3" s="231" t="s">
        <v>9</v>
      </c>
      <c r="H3" s="231" t="s">
        <v>10</v>
      </c>
      <c r="I3" s="159"/>
      <c r="J3" s="159"/>
      <c r="K3" s="159"/>
    </row>
    <row r="4" spans="1:19">
      <c r="A4" s="350" t="s">
        <v>143</v>
      </c>
      <c r="B4" s="249" t="s">
        <v>150</v>
      </c>
      <c r="C4" s="328">
        <v>53957159.531115599</v>
      </c>
      <c r="D4" s="328">
        <v>5326552.2121142149</v>
      </c>
      <c r="E4" s="329">
        <v>0.10953085938601834</v>
      </c>
      <c r="F4" s="330">
        <v>152327660.77296281</v>
      </c>
      <c r="G4" s="330">
        <v>20047819.479549095</v>
      </c>
      <c r="H4" s="329">
        <v>0.15155611984051637</v>
      </c>
      <c r="I4" s="297"/>
      <c r="J4" s="301"/>
      <c r="K4" s="301"/>
      <c r="L4" s="249" t="s">
        <v>150</v>
      </c>
      <c r="M4" s="312" t="s">
        <v>301</v>
      </c>
      <c r="N4" s="313">
        <v>51994773.915536359</v>
      </c>
      <c r="O4" s="313">
        <v>5128667.2967043668</v>
      </c>
      <c r="P4" s="314">
        <v>0.10943233109625407</v>
      </c>
      <c r="Q4" s="315">
        <v>145462384.54231679</v>
      </c>
      <c r="R4" s="315">
        <v>19628144.547024235</v>
      </c>
      <c r="S4" s="314">
        <v>0.15598413077202614</v>
      </c>
    </row>
    <row r="5" spans="1:19">
      <c r="A5" s="351"/>
      <c r="B5" s="249" t="s">
        <v>169</v>
      </c>
      <c r="C5" s="341">
        <v>3999671.5624220935</v>
      </c>
      <c r="D5" s="341">
        <v>340367.20506055607</v>
      </c>
      <c r="E5" s="332">
        <v>9.3014182976015283E-2</v>
      </c>
      <c r="F5" s="333">
        <v>10890833.922020126</v>
      </c>
      <c r="G5" s="333">
        <v>1292407.1403479017</v>
      </c>
      <c r="H5" s="332">
        <v>0.13464780945307586</v>
      </c>
      <c r="I5" s="298"/>
      <c r="J5" s="302"/>
      <c r="K5" s="302"/>
      <c r="L5" s="249" t="s">
        <v>169</v>
      </c>
      <c r="M5" s="316" t="s">
        <v>302</v>
      </c>
      <c r="N5" s="317">
        <v>3893740.5178009658</v>
      </c>
      <c r="O5" s="317">
        <v>354251.78957775747</v>
      </c>
      <c r="P5" s="318">
        <v>0.10008558206529131</v>
      </c>
      <c r="Q5" s="319">
        <v>10550242.505346846</v>
      </c>
      <c r="R5" s="319">
        <v>1375046.653342301</v>
      </c>
      <c r="S5" s="318">
        <v>0.14986564597876006</v>
      </c>
    </row>
    <row r="6" spans="1:19">
      <c r="A6" s="351"/>
      <c r="B6" s="249" t="s">
        <v>170</v>
      </c>
      <c r="C6" s="328">
        <v>10170345.157611493</v>
      </c>
      <c r="D6" s="328">
        <v>1082791.9244017936</v>
      </c>
      <c r="E6" s="329">
        <v>0.11915109563758279</v>
      </c>
      <c r="F6" s="330">
        <v>28587891.459413949</v>
      </c>
      <c r="G6" s="330">
        <v>3787148.7844562419</v>
      </c>
      <c r="H6" s="329">
        <v>0.15270303934407078</v>
      </c>
      <c r="I6" s="297"/>
      <c r="J6" s="301"/>
      <c r="K6" s="301"/>
      <c r="L6" s="249" t="s">
        <v>170</v>
      </c>
      <c r="M6" s="312" t="s">
        <v>303</v>
      </c>
      <c r="N6" s="313">
        <v>9782412.1843142603</v>
      </c>
      <c r="O6" s="313">
        <v>908663.41183372401</v>
      </c>
      <c r="P6" s="314">
        <v>0.10239904634799792</v>
      </c>
      <c r="Q6" s="315">
        <v>27317178.362512399</v>
      </c>
      <c r="R6" s="315">
        <v>3484769.2589527406</v>
      </c>
      <c r="S6" s="314">
        <v>0.14621976501873024</v>
      </c>
    </row>
    <row r="7" spans="1:19">
      <c r="A7" s="351"/>
      <c r="B7" s="249" t="s">
        <v>171</v>
      </c>
      <c r="C7" s="341">
        <v>4224434.5545857428</v>
      </c>
      <c r="D7" s="341">
        <v>488642.23254411854</v>
      </c>
      <c r="E7" s="332">
        <v>0.13080015975756215</v>
      </c>
      <c r="F7" s="333">
        <v>11442076.60481327</v>
      </c>
      <c r="G7" s="333">
        <v>1628490.0869532619</v>
      </c>
      <c r="H7" s="332">
        <v>0.16594239873358524</v>
      </c>
      <c r="I7" s="298"/>
      <c r="J7" s="302"/>
      <c r="K7" s="302"/>
      <c r="L7" s="249" t="s">
        <v>171</v>
      </c>
      <c r="M7" s="316" t="s">
        <v>304</v>
      </c>
      <c r="N7" s="317">
        <v>4001157.3561979602</v>
      </c>
      <c r="O7" s="317">
        <v>454771.24947176315</v>
      </c>
      <c r="P7" s="318">
        <v>0.12823512042561538</v>
      </c>
      <c r="Q7" s="319">
        <v>10800424.334618008</v>
      </c>
      <c r="R7" s="319">
        <v>1561839.4843290597</v>
      </c>
      <c r="S7" s="318">
        <v>0.16905613896918545</v>
      </c>
    </row>
    <row r="8" spans="1:19">
      <c r="A8" s="351"/>
      <c r="B8" s="249" t="s">
        <v>172</v>
      </c>
      <c r="C8" s="328">
        <v>1810651.0856697354</v>
      </c>
      <c r="D8" s="328">
        <v>155414.15727717127</v>
      </c>
      <c r="E8" s="329">
        <v>9.389239365756373E-2</v>
      </c>
      <c r="F8" s="330">
        <v>4778142.3311403319</v>
      </c>
      <c r="G8" s="330">
        <v>545603.91305792518</v>
      </c>
      <c r="H8" s="329">
        <v>0.1289070196568036</v>
      </c>
      <c r="I8" s="297"/>
      <c r="J8" s="301"/>
      <c r="K8" s="301"/>
      <c r="L8" s="249" t="s">
        <v>172</v>
      </c>
      <c r="M8" s="312" t="s">
        <v>309</v>
      </c>
      <c r="N8" s="313">
        <v>1716752.2772732016</v>
      </c>
      <c r="O8" s="313">
        <v>197268.77059865813</v>
      </c>
      <c r="P8" s="314">
        <v>0.12982620063470746</v>
      </c>
      <c r="Q8" s="315">
        <v>4516484.3319596443</v>
      </c>
      <c r="R8" s="315">
        <v>650372.31106123049</v>
      </c>
      <c r="S8" s="314">
        <v>0.16822386613362947</v>
      </c>
    </row>
    <row r="9" spans="1:19">
      <c r="A9" s="351"/>
      <c r="B9" s="249" t="s">
        <v>173</v>
      </c>
      <c r="C9" s="341">
        <v>11274281.218113335</v>
      </c>
      <c r="D9" s="341">
        <v>1105629.5391531438</v>
      </c>
      <c r="E9" s="332">
        <v>0.10872921740851697</v>
      </c>
      <c r="F9" s="333">
        <v>32662325.120120015</v>
      </c>
      <c r="G9" s="333">
        <v>4514787.348860994</v>
      </c>
      <c r="H9" s="332">
        <v>0.16039723920260507</v>
      </c>
      <c r="I9" s="298"/>
      <c r="J9" s="302"/>
      <c r="K9" s="302"/>
      <c r="L9" s="249" t="s">
        <v>173</v>
      </c>
      <c r="M9" s="316" t="s">
        <v>305</v>
      </c>
      <c r="N9" s="317">
        <v>11005286.959757388</v>
      </c>
      <c r="O9" s="317">
        <v>1109929.5686161108</v>
      </c>
      <c r="P9" s="318">
        <v>0.1121666984569718</v>
      </c>
      <c r="Q9" s="319">
        <v>31260238.95689271</v>
      </c>
      <c r="R9" s="319">
        <v>4382983.7466855086</v>
      </c>
      <c r="S9" s="318">
        <v>0.16307408298973097</v>
      </c>
    </row>
    <row r="10" spans="1:19">
      <c r="A10" s="351"/>
      <c r="B10" s="249" t="s">
        <v>174</v>
      </c>
      <c r="C10" s="328">
        <v>5355709.2908525756</v>
      </c>
      <c r="D10" s="328">
        <v>511299.51142673008</v>
      </c>
      <c r="E10" s="329">
        <v>0.10554423236411863</v>
      </c>
      <c r="F10" s="330">
        <v>15267758.264407968</v>
      </c>
      <c r="G10" s="330">
        <v>2075789.209796736</v>
      </c>
      <c r="H10" s="329">
        <v>0.15735249235375875</v>
      </c>
      <c r="I10" s="297"/>
      <c r="J10" s="301"/>
      <c r="K10" s="301"/>
      <c r="L10" s="249" t="s">
        <v>174</v>
      </c>
      <c r="M10" s="312" t="s">
        <v>306</v>
      </c>
      <c r="N10" s="313">
        <v>5126034.0868982831</v>
      </c>
      <c r="O10" s="313">
        <v>511402.68231664877</v>
      </c>
      <c r="P10" s="314">
        <v>0.11082200017295052</v>
      </c>
      <c r="Q10" s="315">
        <v>14416669.687492186</v>
      </c>
      <c r="R10" s="315">
        <v>2071457.0075402092</v>
      </c>
      <c r="S10" s="314">
        <v>0.16779435569418374</v>
      </c>
    </row>
    <row r="11" spans="1:19">
      <c r="A11" s="351"/>
      <c r="B11" s="249" t="s">
        <v>175</v>
      </c>
      <c r="C11" s="341">
        <v>6628268.7411297681</v>
      </c>
      <c r="D11" s="341">
        <v>663479.079801457</v>
      </c>
      <c r="E11" s="332">
        <v>0.11123260290350381</v>
      </c>
      <c r="F11" s="333">
        <v>18306910.055370726</v>
      </c>
      <c r="G11" s="333">
        <v>2311762.8831444681</v>
      </c>
      <c r="H11" s="332">
        <v>0.14452901609799376</v>
      </c>
      <c r="I11" s="298"/>
      <c r="J11" s="302"/>
      <c r="K11" s="302"/>
      <c r="L11" s="249" t="s">
        <v>175</v>
      </c>
      <c r="M11" s="316" t="s">
        <v>307</v>
      </c>
      <c r="N11" s="317">
        <v>6518638.8466020813</v>
      </c>
      <c r="O11" s="317">
        <v>766774.49461479113</v>
      </c>
      <c r="P11" s="318">
        <v>0.1333088626038039</v>
      </c>
      <c r="Q11" s="319">
        <v>17924957.791040063</v>
      </c>
      <c r="R11" s="319">
        <v>2588933.8710440546</v>
      </c>
      <c r="S11" s="318">
        <v>0.16881389104176153</v>
      </c>
    </row>
    <row r="12" spans="1:19">
      <c r="A12" s="351"/>
      <c r="B12" s="249" t="s">
        <v>176</v>
      </c>
      <c r="C12" s="328">
        <v>10493797.920730583</v>
      </c>
      <c r="D12" s="328">
        <v>978928.5624495782</v>
      </c>
      <c r="E12" s="329">
        <v>0.10288407812952204</v>
      </c>
      <c r="F12" s="330">
        <v>30391723.015676431</v>
      </c>
      <c r="G12" s="330">
        <v>3891830.1129315943</v>
      </c>
      <c r="H12" s="329">
        <v>0.14686210722491191</v>
      </c>
      <c r="I12" s="297"/>
      <c r="J12" s="301"/>
      <c r="K12" s="301"/>
      <c r="L12" s="249" t="s">
        <v>176</v>
      </c>
      <c r="M12" s="312" t="s">
        <v>308</v>
      </c>
      <c r="N12" s="313">
        <v>9950751.6866918057</v>
      </c>
      <c r="O12" s="313">
        <v>825605.32967507467</v>
      </c>
      <c r="P12" s="314">
        <v>9.0475845249345502E-2</v>
      </c>
      <c r="Q12" s="315">
        <v>28676188.572454914</v>
      </c>
      <c r="R12" s="315">
        <v>3512742.214069128</v>
      </c>
      <c r="S12" s="314">
        <v>0.13959702355708908</v>
      </c>
    </row>
    <row r="13" spans="1:19">
      <c r="A13" s="351"/>
      <c r="B13" s="249" t="s">
        <v>177</v>
      </c>
      <c r="C13" s="341">
        <v>44138258.760952249</v>
      </c>
      <c r="D13" s="341">
        <v>4846368.2749649882</v>
      </c>
      <c r="E13" s="332">
        <v>0.12334271054464425</v>
      </c>
      <c r="F13" s="333">
        <v>124492931.80516446</v>
      </c>
      <c r="G13" s="333">
        <v>16753357.128220484</v>
      </c>
      <c r="H13" s="332">
        <v>0.15549863806735134</v>
      </c>
      <c r="I13" s="298"/>
      <c r="J13" s="302"/>
      <c r="K13" s="302"/>
      <c r="L13" s="249" t="s">
        <v>177</v>
      </c>
      <c r="M13" s="316" t="s">
        <v>310</v>
      </c>
      <c r="N13" s="317">
        <v>42635971.107865058</v>
      </c>
      <c r="O13" s="317">
        <v>4323801.0063483492</v>
      </c>
      <c r="P13" s="318">
        <v>0.11285711550380639</v>
      </c>
      <c r="Q13" s="319">
        <v>119360620.38159341</v>
      </c>
      <c r="R13" s="319">
        <v>15525174.986340702</v>
      </c>
      <c r="S13" s="318">
        <v>0.14951710302049231</v>
      </c>
    </row>
    <row r="14" spans="1:19">
      <c r="A14" s="351"/>
      <c r="B14" s="249" t="s">
        <v>206</v>
      </c>
      <c r="C14" s="328">
        <v>2989594.7904037954</v>
      </c>
      <c r="D14" s="328">
        <v>163342.10431826347</v>
      </c>
      <c r="E14" s="329">
        <v>5.7794586139606127E-2</v>
      </c>
      <c r="F14" s="330">
        <v>8413714.1391664799</v>
      </c>
      <c r="G14" s="330">
        <v>735431.2460243972</v>
      </c>
      <c r="H14" s="329">
        <v>9.5780691628495909E-2</v>
      </c>
      <c r="I14" s="297"/>
      <c r="J14" s="301"/>
      <c r="K14" s="301"/>
      <c r="L14" s="249" t="s">
        <v>206</v>
      </c>
      <c r="M14" s="312" t="s">
        <v>311</v>
      </c>
      <c r="N14" s="313">
        <v>2881416.1615382303</v>
      </c>
      <c r="O14" s="313">
        <v>234716.60654211789</v>
      </c>
      <c r="P14" s="314">
        <v>8.8682754375746534E-2</v>
      </c>
      <c r="Q14" s="315">
        <v>7897972.6288911626</v>
      </c>
      <c r="R14" s="315">
        <v>777617.94926301669</v>
      </c>
      <c r="S14" s="314">
        <v>0.10921056383438853</v>
      </c>
    </row>
    <row r="15" spans="1:19">
      <c r="A15" s="351"/>
      <c r="B15" s="249" t="s">
        <v>178</v>
      </c>
      <c r="C15" s="341">
        <v>2987187.5629275916</v>
      </c>
      <c r="D15" s="341">
        <v>266352.76608742727</v>
      </c>
      <c r="E15" s="332">
        <v>9.789376642667004E-2</v>
      </c>
      <c r="F15" s="333">
        <v>7799311.0814751117</v>
      </c>
      <c r="G15" s="333">
        <v>942823.78261444345</v>
      </c>
      <c r="H15" s="332">
        <v>0.13750828106559915</v>
      </c>
      <c r="I15" s="298"/>
      <c r="J15" s="302"/>
      <c r="K15" s="302"/>
      <c r="L15" s="249" t="s">
        <v>178</v>
      </c>
      <c r="M15" s="316" t="s">
        <v>312</v>
      </c>
      <c r="N15" s="317">
        <v>2938560.6306600622</v>
      </c>
      <c r="O15" s="317">
        <v>258581.56652660994</v>
      </c>
      <c r="P15" s="318">
        <v>9.6486412893012657E-2</v>
      </c>
      <c r="Q15" s="319">
        <v>7659748.5040861676</v>
      </c>
      <c r="R15" s="319">
        <v>1007251.9520416362</v>
      </c>
      <c r="S15" s="318">
        <v>0.15140961654945534</v>
      </c>
    </row>
    <row r="16" spans="1:19">
      <c r="A16" s="351"/>
      <c r="B16" s="249" t="s">
        <v>179</v>
      </c>
      <c r="C16" s="328">
        <v>26742043.985331971</v>
      </c>
      <c r="D16" s="328">
        <v>3303235.1321069859</v>
      </c>
      <c r="E16" s="329">
        <v>0.14093016214228343</v>
      </c>
      <c r="F16" s="330">
        <v>75616816.781825796</v>
      </c>
      <c r="G16" s="330">
        <v>11262176.45289468</v>
      </c>
      <c r="H16" s="329">
        <v>0.1750017775770504</v>
      </c>
      <c r="I16" s="297"/>
      <c r="J16" s="301"/>
      <c r="K16" s="301"/>
      <c r="L16" s="249" t="s">
        <v>179</v>
      </c>
      <c r="M16" s="312" t="s">
        <v>313</v>
      </c>
      <c r="N16" s="313">
        <v>25720653.785396934</v>
      </c>
      <c r="O16" s="313">
        <v>2697701.6412251629</v>
      </c>
      <c r="P16" s="314">
        <v>0.11717444506386131</v>
      </c>
      <c r="Q16" s="315">
        <v>72261312.990801886</v>
      </c>
      <c r="R16" s="315">
        <v>9721591.1331510171</v>
      </c>
      <c r="S16" s="314">
        <v>0.15544666404623153</v>
      </c>
    </row>
    <row r="17" spans="1:26">
      <c r="A17" s="351"/>
      <c r="B17" s="249" t="s">
        <v>180</v>
      </c>
      <c r="C17" s="341">
        <v>7537078.1262662392</v>
      </c>
      <c r="D17" s="341">
        <v>747544.27094726264</v>
      </c>
      <c r="E17" s="332">
        <v>0.11010244397877629</v>
      </c>
      <c r="F17" s="333">
        <v>22027461.807036418</v>
      </c>
      <c r="G17" s="333">
        <v>2531103.9011956863</v>
      </c>
      <c r="H17" s="332">
        <v>0.12982444790046743</v>
      </c>
      <c r="I17" s="298"/>
      <c r="J17" s="302"/>
      <c r="K17" s="302"/>
      <c r="L17" s="249" t="s">
        <v>180</v>
      </c>
      <c r="M17" s="316" t="s">
        <v>314</v>
      </c>
      <c r="N17" s="317">
        <v>7366952.7591374321</v>
      </c>
      <c r="O17" s="317">
        <v>782367.75182967354</v>
      </c>
      <c r="P17" s="318">
        <v>0.11881808055653921</v>
      </c>
      <c r="Q17" s="319">
        <v>21394505.450884819</v>
      </c>
      <c r="R17" s="319">
        <v>2693297.8481675833</v>
      </c>
      <c r="S17" s="318">
        <v>0.14401732259130978</v>
      </c>
    </row>
    <row r="18" spans="1:26">
      <c r="A18" s="351"/>
      <c r="B18" s="249" t="s">
        <v>181</v>
      </c>
      <c r="C18" s="342">
        <v>1246969.290497832</v>
      </c>
      <c r="D18" s="342">
        <v>123372.46673268825</v>
      </c>
      <c r="E18" s="342">
        <v>0.10980136657851196</v>
      </c>
      <c r="F18" s="342">
        <v>3463717.7396118641</v>
      </c>
      <c r="G18" s="342">
        <v>450390.69240707159</v>
      </c>
      <c r="H18" s="342">
        <v>0.14946624954794097</v>
      </c>
      <c r="I18" s="299"/>
      <c r="J18" s="303"/>
      <c r="K18" s="303"/>
      <c r="L18" s="249" t="s">
        <v>181</v>
      </c>
      <c r="M18" s="312" t="s">
        <v>315</v>
      </c>
      <c r="N18" s="320">
        <v>1246502.6555484459</v>
      </c>
      <c r="O18" s="320">
        <v>114257.65562231839</v>
      </c>
      <c r="P18" s="320">
        <v>0.1009124841617963</v>
      </c>
      <c r="Q18" s="320">
        <v>3406173.6928291768</v>
      </c>
      <c r="R18" s="320">
        <v>481743.96644245088</v>
      </c>
      <c r="S18" s="320">
        <v>0.164730908763422</v>
      </c>
    </row>
    <row r="19" spans="1:26">
      <c r="A19" s="351"/>
      <c r="B19" s="249" t="s">
        <v>182</v>
      </c>
      <c r="C19" s="341">
        <v>638737.25434869085</v>
      </c>
      <c r="D19" s="341">
        <v>51908.380317438394</v>
      </c>
      <c r="E19" s="332">
        <v>8.8455736611682018E-2</v>
      </c>
      <c r="F19" s="333">
        <v>1812019.5689946008</v>
      </c>
      <c r="G19" s="333">
        <v>194020.56146017951</v>
      </c>
      <c r="H19" s="332">
        <v>0.11991389398676866</v>
      </c>
      <c r="I19" s="298"/>
      <c r="J19" s="302"/>
      <c r="K19" s="302"/>
      <c r="L19" s="249" t="s">
        <v>182</v>
      </c>
      <c r="M19" s="316" t="s">
        <v>316</v>
      </c>
      <c r="N19" s="317">
        <v>607453.70116463606</v>
      </c>
      <c r="O19" s="317">
        <v>52046.499668942415</v>
      </c>
      <c r="P19" s="318">
        <v>9.3708723129233604E-2</v>
      </c>
      <c r="Q19" s="319">
        <v>1716451.4961181036</v>
      </c>
      <c r="R19" s="319">
        <v>201271.46861214703</v>
      </c>
      <c r="S19" s="318">
        <v>0.13283666954312184</v>
      </c>
      <c r="U19" s="267">
        <v>721332.21774126112</v>
      </c>
      <c r="V19" s="267">
        <v>12764.758498217445</v>
      </c>
      <c r="W19" s="267">
        <v>1.80148810557204E-2</v>
      </c>
      <c r="X19" s="267">
        <v>2011106.7927589137</v>
      </c>
      <c r="Y19" s="267">
        <v>124023.04054599861</v>
      </c>
      <c r="Z19" s="267">
        <v>6.572206474702634E-2</v>
      </c>
    </row>
    <row r="20" spans="1:26">
      <c r="A20" s="351"/>
      <c r="B20" s="296" t="s">
        <v>226</v>
      </c>
      <c r="C20" s="328">
        <v>1966667.4128799404</v>
      </c>
      <c r="D20" s="328">
        <v>187882.22452725656</v>
      </c>
      <c r="E20" s="329">
        <v>0.1056238975664355</v>
      </c>
      <c r="F20" s="330">
        <v>5330761.4213217273</v>
      </c>
      <c r="G20" s="330">
        <v>628846.66781107895</v>
      </c>
      <c r="H20" s="329">
        <v>0.13374267735108455</v>
      </c>
      <c r="I20" s="297"/>
      <c r="J20" s="301"/>
      <c r="K20" s="301"/>
      <c r="L20" s="296" t="s">
        <v>226</v>
      </c>
      <c r="M20" s="312" t="s">
        <v>317</v>
      </c>
      <c r="N20" s="313">
        <v>1863827.9407114731</v>
      </c>
      <c r="O20" s="313">
        <v>198238.81634168606</v>
      </c>
      <c r="P20" s="314">
        <v>0.11902023941030124</v>
      </c>
      <c r="Q20" s="315">
        <v>5011884.4713582862</v>
      </c>
      <c r="R20" s="315">
        <v>648309.08193531446</v>
      </c>
      <c r="S20" s="314">
        <v>0.14857290732429518</v>
      </c>
    </row>
    <row r="21" spans="1:26">
      <c r="A21" s="351"/>
      <c r="B21" s="249" t="s">
        <v>151</v>
      </c>
      <c r="C21" s="341">
        <v>40288919.368760325</v>
      </c>
      <c r="D21" s="341">
        <v>3616020.4601765722</v>
      </c>
      <c r="E21" s="332">
        <v>9.8601980421302263E-2</v>
      </c>
      <c r="F21" s="333">
        <v>110120057.03281318</v>
      </c>
      <c r="G21" s="333">
        <v>13356975.188745618</v>
      </c>
      <c r="H21" s="332">
        <v>0.13803792659549857</v>
      </c>
      <c r="I21" s="300"/>
      <c r="J21" s="304"/>
      <c r="K21" s="304"/>
      <c r="L21" s="249" t="s">
        <v>151</v>
      </c>
      <c r="M21" s="316" t="s">
        <v>318</v>
      </c>
      <c r="N21" s="317">
        <v>39101038.280013449</v>
      </c>
      <c r="O21" s="317">
        <v>3272209.614215754</v>
      </c>
      <c r="P21" s="318">
        <v>9.1328958720311576E-2</v>
      </c>
      <c r="Q21" s="319">
        <v>106374852.22197428</v>
      </c>
      <c r="R21" s="319">
        <v>12604669.052535012</v>
      </c>
      <c r="S21" s="318">
        <v>0.13442086414355017</v>
      </c>
    </row>
    <row r="22" spans="1:26">
      <c r="A22" s="351"/>
      <c r="B22" s="249" t="s">
        <v>207</v>
      </c>
      <c r="C22" s="328">
        <v>2425053.6182412622</v>
      </c>
      <c r="D22" s="328">
        <v>285199.70524236932</v>
      </c>
      <c r="E22" s="329">
        <v>0.13327998865243887</v>
      </c>
      <c r="F22" s="330">
        <v>6369715.9908727743</v>
      </c>
      <c r="G22" s="330">
        <v>927899.6540311221</v>
      </c>
      <c r="H22" s="329">
        <v>0.17051285758197068</v>
      </c>
      <c r="I22" s="297"/>
      <c r="J22" s="301"/>
      <c r="K22" s="301"/>
      <c r="L22" s="249" t="s">
        <v>207</v>
      </c>
      <c r="M22" s="312" t="s">
        <v>319</v>
      </c>
      <c r="N22" s="313">
        <v>2296834.1870310879</v>
      </c>
      <c r="O22" s="313">
        <v>261004.26068135002</v>
      </c>
      <c r="P22" s="314">
        <v>0.128205336459187</v>
      </c>
      <c r="Q22" s="315">
        <v>5986864.3688082825</v>
      </c>
      <c r="R22" s="315">
        <v>864665.46212692373</v>
      </c>
      <c r="S22" s="314">
        <v>0.16880747465684326</v>
      </c>
    </row>
    <row r="23" spans="1:26">
      <c r="A23" s="351"/>
      <c r="B23" s="249" t="s">
        <v>208</v>
      </c>
      <c r="C23" s="341">
        <v>12853143.976804836</v>
      </c>
      <c r="D23" s="341">
        <v>1212417.4141689986</v>
      </c>
      <c r="E23" s="332">
        <v>0.10415307048449973</v>
      </c>
      <c r="F23" s="333">
        <v>35876644.980632521</v>
      </c>
      <c r="G23" s="333">
        <v>4340873.6694216877</v>
      </c>
      <c r="H23" s="332">
        <v>0.13764919927227293</v>
      </c>
      <c r="I23" s="298"/>
      <c r="J23" s="302"/>
      <c r="K23" s="302"/>
      <c r="L23" s="249" t="s">
        <v>208</v>
      </c>
      <c r="M23" s="316" t="s">
        <v>320</v>
      </c>
      <c r="N23" s="317">
        <v>12440097.523316095</v>
      </c>
      <c r="O23" s="317">
        <v>876193.8854847569</v>
      </c>
      <c r="P23" s="318">
        <v>7.5769732516473634E-2</v>
      </c>
      <c r="Q23" s="319">
        <v>34835967.502226561</v>
      </c>
      <c r="R23" s="319">
        <v>3944646.6369264685</v>
      </c>
      <c r="S23" s="318">
        <v>0.12769433376212314</v>
      </c>
    </row>
    <row r="24" spans="1:26">
      <c r="A24" s="351"/>
      <c r="B24" s="249" t="s">
        <v>209</v>
      </c>
      <c r="C24" s="328">
        <v>3606425.0868952419</v>
      </c>
      <c r="D24" s="328">
        <v>322368.59380633431</v>
      </c>
      <c r="E24" s="329">
        <v>9.8161707779613097E-2</v>
      </c>
      <c r="F24" s="330">
        <v>9700997.9680363331</v>
      </c>
      <c r="G24" s="330">
        <v>1239002.5681725666</v>
      </c>
      <c r="H24" s="329">
        <v>0.146419669312573</v>
      </c>
      <c r="I24" s="297"/>
      <c r="J24" s="301"/>
      <c r="K24" s="301"/>
      <c r="L24" s="249" t="s">
        <v>209</v>
      </c>
      <c r="M24" s="312" t="s">
        <v>321</v>
      </c>
      <c r="N24" s="313">
        <v>3570343.687919077</v>
      </c>
      <c r="O24" s="313">
        <v>366935.20697143255</v>
      </c>
      <c r="P24" s="314">
        <v>0.11454524427770897</v>
      </c>
      <c r="Q24" s="315">
        <v>9500782.5107336082</v>
      </c>
      <c r="R24" s="315">
        <v>1219406.5599966338</v>
      </c>
      <c r="S24" s="314">
        <v>0.14724685453847999</v>
      </c>
    </row>
    <row r="25" spans="1:26">
      <c r="A25" s="351"/>
      <c r="B25" s="249" t="s">
        <v>210</v>
      </c>
      <c r="C25" s="341">
        <v>3043384.1266319854</v>
      </c>
      <c r="D25" s="341">
        <v>312834.56623966899</v>
      </c>
      <c r="E25" s="332">
        <v>0.11456835311742956</v>
      </c>
      <c r="F25" s="333">
        <v>8051789.378760824</v>
      </c>
      <c r="G25" s="333">
        <v>1082334.565351611</v>
      </c>
      <c r="H25" s="332">
        <v>0.15529687677567006</v>
      </c>
      <c r="I25" s="298"/>
      <c r="J25" s="302"/>
      <c r="K25" s="302"/>
      <c r="L25" s="249" t="s">
        <v>210</v>
      </c>
      <c r="M25" s="316" t="s">
        <v>322</v>
      </c>
      <c r="N25" s="317">
        <v>2946696.6247966643</v>
      </c>
      <c r="O25" s="317">
        <v>314986.11867655721</v>
      </c>
      <c r="P25" s="318">
        <v>0.11968874157854721</v>
      </c>
      <c r="Q25" s="319">
        <v>7754124.8701476017</v>
      </c>
      <c r="R25" s="319">
        <v>1080195.9771872712</v>
      </c>
      <c r="S25" s="318">
        <v>0.16185308451917482</v>
      </c>
    </row>
    <row r="26" spans="1:26">
      <c r="A26" s="351"/>
      <c r="B26" s="249" t="s">
        <v>211</v>
      </c>
      <c r="C26" s="328">
        <v>7180556.7473572176</v>
      </c>
      <c r="D26" s="328">
        <v>544880.7091947468</v>
      </c>
      <c r="E26" s="329">
        <v>8.2113820213807989E-2</v>
      </c>
      <c r="F26" s="330">
        <v>20055707.551975664</v>
      </c>
      <c r="G26" s="330">
        <v>2208300.9021906666</v>
      </c>
      <c r="H26" s="329">
        <v>0.12373231279611537</v>
      </c>
      <c r="I26" s="297"/>
      <c r="J26" s="301"/>
      <c r="K26" s="301"/>
      <c r="L26" s="249" t="s">
        <v>211</v>
      </c>
      <c r="M26" s="312" t="s">
        <v>323</v>
      </c>
      <c r="N26" s="313">
        <v>7002624.6628875826</v>
      </c>
      <c r="O26" s="313">
        <v>529234.68941396382</v>
      </c>
      <c r="P26" s="314">
        <v>8.1755415876787765E-2</v>
      </c>
      <c r="Q26" s="315">
        <v>19319657.381026573</v>
      </c>
      <c r="R26" s="315">
        <v>1943652.2299268544</v>
      </c>
      <c r="S26" s="314">
        <v>0.11185840548647867</v>
      </c>
    </row>
    <row r="27" spans="1:26">
      <c r="A27" s="351"/>
      <c r="B27" s="249" t="s">
        <v>212</v>
      </c>
      <c r="C27" s="341">
        <v>6045590.9920373401</v>
      </c>
      <c r="D27" s="341">
        <v>524479.68332326598</v>
      </c>
      <c r="E27" s="332">
        <v>9.4995310544721281E-2</v>
      </c>
      <c r="F27" s="333">
        <v>16095279.435220446</v>
      </c>
      <c r="G27" s="333">
        <v>1934718.4378704745</v>
      </c>
      <c r="H27" s="332">
        <v>0.13662724508107699</v>
      </c>
      <c r="I27" s="298"/>
      <c r="J27" s="302"/>
      <c r="K27" s="302"/>
      <c r="L27" s="249" t="s">
        <v>212</v>
      </c>
      <c r="M27" s="316" t="s">
        <v>324</v>
      </c>
      <c r="N27" s="317">
        <v>5872164.2403463265</v>
      </c>
      <c r="O27" s="317">
        <v>469802.73992988281</v>
      </c>
      <c r="P27" s="318">
        <v>8.6962477408012745E-2</v>
      </c>
      <c r="Q27" s="319">
        <v>15508859.431881675</v>
      </c>
      <c r="R27" s="319">
        <v>1847499.472323766</v>
      </c>
      <c r="S27" s="318">
        <v>0.13523539953510985</v>
      </c>
    </row>
    <row r="28" spans="1:26">
      <c r="A28" s="351"/>
      <c r="B28" s="249" t="s">
        <v>213</v>
      </c>
      <c r="C28" s="328">
        <v>2262468.7612700048</v>
      </c>
      <c r="D28" s="328">
        <v>183347.36754891253</v>
      </c>
      <c r="E28" s="329">
        <v>8.8185022819070674E-2</v>
      </c>
      <c r="F28" s="330">
        <v>6199032.4901521644</v>
      </c>
      <c r="G28" s="330">
        <v>731005.42175960261</v>
      </c>
      <c r="H28" s="329">
        <v>0.13368723538058427</v>
      </c>
      <c r="I28" s="297"/>
      <c r="J28" s="301"/>
      <c r="K28" s="301"/>
      <c r="L28" s="249" t="s">
        <v>213</v>
      </c>
      <c r="M28" s="312" t="s">
        <v>325</v>
      </c>
      <c r="N28" s="313">
        <v>2220742.9628248787</v>
      </c>
      <c r="O28" s="313">
        <v>231143.02431144542</v>
      </c>
      <c r="P28" s="314">
        <v>0.11617562899813329</v>
      </c>
      <c r="Q28" s="315">
        <v>6043078.8653233889</v>
      </c>
      <c r="R28" s="315">
        <v>818535.78711929917</v>
      </c>
      <c r="S28" s="314">
        <v>0.15667126768158771</v>
      </c>
    </row>
    <row r="29" spans="1:26">
      <c r="A29" s="351"/>
      <c r="B29" s="249" t="s">
        <v>214</v>
      </c>
      <c r="C29" s="341">
        <v>999111.58512205898</v>
      </c>
      <c r="D29" s="341">
        <v>97833.534216551692</v>
      </c>
      <c r="E29" s="332">
        <v>0.10854978007980898</v>
      </c>
      <c r="F29" s="333">
        <v>2686467.1383867371</v>
      </c>
      <c r="G29" s="333">
        <v>363686.10536878277</v>
      </c>
      <c r="H29" s="332">
        <v>0.1565735642744813</v>
      </c>
      <c r="I29" s="298"/>
      <c r="J29" s="302"/>
      <c r="K29" s="302"/>
      <c r="L29" s="249" t="s">
        <v>214</v>
      </c>
      <c r="M29" s="316" t="s">
        <v>326</v>
      </c>
      <c r="N29" s="317">
        <v>940327.46742360981</v>
      </c>
      <c r="O29" s="317">
        <v>91318.331282678759</v>
      </c>
      <c r="P29" s="318">
        <v>0.10755871450071228</v>
      </c>
      <c r="Q29" s="319">
        <v>2510999.9020597711</v>
      </c>
      <c r="R29" s="319">
        <v>324251.55653557787</v>
      </c>
      <c r="S29" s="318">
        <v>0.14828023407414553</v>
      </c>
    </row>
    <row r="30" spans="1:26">
      <c r="A30" s="351"/>
      <c r="B30" s="249" t="s">
        <v>215</v>
      </c>
      <c r="C30" s="328">
        <v>921526.09936420561</v>
      </c>
      <c r="D30" s="328">
        <v>63222.683010621462</v>
      </c>
      <c r="E30" s="329">
        <v>7.366006217150653E-2</v>
      </c>
      <c r="F30" s="330">
        <v>2433163.1802254384</v>
      </c>
      <c r="G30" s="330">
        <v>238933.05450928397</v>
      </c>
      <c r="H30" s="329">
        <v>0.10889152040572811</v>
      </c>
      <c r="I30" s="297"/>
      <c r="J30" s="301"/>
      <c r="K30" s="301"/>
      <c r="L30" s="249" t="s">
        <v>215</v>
      </c>
      <c r="M30" s="312" t="s">
        <v>327</v>
      </c>
      <c r="N30" s="313">
        <v>910859.59815638617</v>
      </c>
      <c r="O30" s="313">
        <v>66251.485949535388</v>
      </c>
      <c r="P30" s="314">
        <v>7.8440503935522127E-2</v>
      </c>
      <c r="Q30" s="315">
        <v>2415483.8458863935</v>
      </c>
      <c r="R30" s="315">
        <v>281864.79086492769</v>
      </c>
      <c r="S30" s="314">
        <v>0.13210642743443812</v>
      </c>
      <c r="T30" s="234" t="s">
        <v>217</v>
      </c>
      <c r="U30" s="235">
        <f>(O20-(SUM(O21:O29)))</f>
        <v>-6214589.0546261361</v>
      </c>
      <c r="V30" s="236">
        <f>(P20-(SUM(P21:P29)))</f>
        <v>-0.8029700109255733</v>
      </c>
      <c r="W30" s="237">
        <f>(((U30+V30)-(U30))/U30)</f>
        <v>1.2920725791024239E-7</v>
      </c>
      <c r="X30" s="235">
        <f>(R20-(SUM(R21:R29)))</f>
        <v>-23999213.65274249</v>
      </c>
      <c r="Y30" s="235">
        <f>(S20-(SUM(S21:S29)))</f>
        <v>-1.1434950110731981</v>
      </c>
      <c r="Z30" s="237">
        <f>(((X30+Y30)-(X30))/X30)</f>
        <v>4.7647186637885401E-8</v>
      </c>
    </row>
    <row r="31" spans="1:26">
      <c r="A31" s="351"/>
      <c r="B31" s="233" t="s">
        <v>216</v>
      </c>
      <c r="C31" s="343">
        <v>951658.37503608922</v>
      </c>
      <c r="D31" s="343">
        <v>69436.203425127082</v>
      </c>
      <c r="E31" s="343">
        <v>7.8706028548721066E-2</v>
      </c>
      <c r="F31" s="343">
        <v>2651258.9185502618</v>
      </c>
      <c r="G31" s="343">
        <v>290220.81006983481</v>
      </c>
      <c r="H31" s="343">
        <v>0.12292084953115053</v>
      </c>
      <c r="I31" s="300"/>
      <c r="J31" s="304"/>
      <c r="K31" s="304"/>
      <c r="L31" s="233" t="s">
        <v>216</v>
      </c>
      <c r="M31" s="316" t="s">
        <v>328</v>
      </c>
      <c r="N31" s="321">
        <v>900347.32531161758</v>
      </c>
      <c r="O31" s="321">
        <v>65339.871514208498</v>
      </c>
      <c r="P31" s="321">
        <v>7.8250644610486753E-2</v>
      </c>
      <c r="Q31" s="321">
        <v>2499033.5438804715</v>
      </c>
      <c r="R31" s="321">
        <v>279950.57952729985</v>
      </c>
      <c r="S31" s="321">
        <v>0.12615597705194456</v>
      </c>
    </row>
    <row r="32" spans="1:26">
      <c r="A32" s="351"/>
      <c r="B32" s="249" t="s">
        <v>152</v>
      </c>
      <c r="C32" s="328">
        <v>11346591.676413523</v>
      </c>
      <c r="D32" s="328">
        <v>1191245.0212981068</v>
      </c>
      <c r="E32" s="329">
        <v>0.11730225089835382</v>
      </c>
      <c r="F32" s="330">
        <v>31434498.263644066</v>
      </c>
      <c r="G32" s="330">
        <v>4057678.0362662375</v>
      </c>
      <c r="H32" s="329">
        <v>0.14821582647528986</v>
      </c>
      <c r="I32" s="297"/>
      <c r="J32" s="301"/>
      <c r="K32" s="301"/>
      <c r="L32" s="249" t="s">
        <v>152</v>
      </c>
      <c r="M32" s="312" t="s">
        <v>329</v>
      </c>
      <c r="N32" s="313">
        <v>10801017.326481314</v>
      </c>
      <c r="O32" s="313">
        <v>996510.31686662138</v>
      </c>
      <c r="P32" s="314">
        <v>0.10163798301020167</v>
      </c>
      <c r="Q32" s="315">
        <v>29836692.843307614</v>
      </c>
      <c r="R32" s="315">
        <v>3911021.5035441108</v>
      </c>
      <c r="S32" s="314">
        <v>0.15085516792560666</v>
      </c>
    </row>
    <row r="33" spans="1:19">
      <c r="A33" s="351"/>
      <c r="B33" s="249" t="s">
        <v>183</v>
      </c>
      <c r="C33" s="341">
        <v>3223249.2715124302</v>
      </c>
      <c r="D33" s="341">
        <v>364900.86894682469</v>
      </c>
      <c r="E33" s="332">
        <v>0.12766143854937201</v>
      </c>
      <c r="F33" s="333">
        <v>8970835.6686334424</v>
      </c>
      <c r="G33" s="333">
        <v>1211374.6885035457</v>
      </c>
      <c r="H33" s="332">
        <v>0.15611582964404144</v>
      </c>
      <c r="I33" s="298"/>
      <c r="J33" s="302"/>
      <c r="K33" s="302"/>
      <c r="L33" s="249" t="s">
        <v>183</v>
      </c>
      <c r="M33" s="316" t="s">
        <v>330</v>
      </c>
      <c r="N33" s="317">
        <v>3101772.2938933838</v>
      </c>
      <c r="O33" s="317">
        <v>307918.49833841249</v>
      </c>
      <c r="P33" s="318">
        <v>0.1102128174453193</v>
      </c>
      <c r="Q33" s="319">
        <v>8627212.6443137452</v>
      </c>
      <c r="R33" s="319">
        <v>1211764.4846330555</v>
      </c>
      <c r="S33" s="318">
        <v>0.16341082272298352</v>
      </c>
    </row>
    <row r="34" spans="1:19">
      <c r="A34" s="351"/>
      <c r="B34" s="249" t="s">
        <v>184</v>
      </c>
      <c r="C34" s="328">
        <v>8123342.4049010994</v>
      </c>
      <c r="D34" s="328">
        <v>826344.15235128067</v>
      </c>
      <c r="E34" s="329">
        <v>0.11324439498975185</v>
      </c>
      <c r="F34" s="330">
        <v>22463662.595010623</v>
      </c>
      <c r="G34" s="330">
        <v>2846303.3477626927</v>
      </c>
      <c r="H34" s="329">
        <v>0.14509105491158264</v>
      </c>
      <c r="I34" s="297"/>
      <c r="J34" s="301"/>
      <c r="K34" s="301"/>
      <c r="L34" s="249" t="s">
        <v>184</v>
      </c>
      <c r="M34" s="312" t="s">
        <v>331</v>
      </c>
      <c r="N34" s="313">
        <v>7699245.0325879287</v>
      </c>
      <c r="O34" s="313">
        <v>688591.81852820516</v>
      </c>
      <c r="P34" s="314">
        <v>9.8220778792373897E-2</v>
      </c>
      <c r="Q34" s="315">
        <v>21209480.198993873</v>
      </c>
      <c r="R34" s="315">
        <v>2699257.0189110637</v>
      </c>
      <c r="S34" s="314">
        <v>0.14582520116858946</v>
      </c>
    </row>
    <row r="35" spans="1:19">
      <c r="A35" s="351"/>
      <c r="B35" s="249" t="s">
        <v>153</v>
      </c>
      <c r="C35" s="341">
        <v>19473606.828613494</v>
      </c>
      <c r="D35" s="341">
        <v>1481036.4729082137</v>
      </c>
      <c r="E35" s="332">
        <v>8.2313779722894928E-2</v>
      </c>
      <c r="F35" s="333">
        <v>60722758.454590902</v>
      </c>
      <c r="G35" s="333">
        <v>6054815.5503327996</v>
      </c>
      <c r="H35" s="332">
        <v>0.11075623534869077</v>
      </c>
      <c r="I35" s="298"/>
      <c r="J35" s="302"/>
      <c r="K35" s="302"/>
      <c r="L35" s="249" t="s">
        <v>153</v>
      </c>
      <c r="M35" s="316" t="s">
        <v>332</v>
      </c>
      <c r="N35" s="317">
        <v>18661584.567146797</v>
      </c>
      <c r="O35" s="317">
        <v>1200248.1198605821</v>
      </c>
      <c r="P35" s="318">
        <v>6.8737471698343044E-2</v>
      </c>
      <c r="Q35" s="319">
        <v>57403721.404741615</v>
      </c>
      <c r="R35" s="319">
        <v>4487568.0578354821</v>
      </c>
      <c r="S35" s="318">
        <v>8.4805258394653471E-2</v>
      </c>
    </row>
    <row r="36" spans="1:19">
      <c r="A36" s="351"/>
      <c r="B36" s="249" t="s">
        <v>185</v>
      </c>
      <c r="C36" s="328">
        <v>4901646.0666853348</v>
      </c>
      <c r="D36" s="328">
        <v>357520.96851821244</v>
      </c>
      <c r="E36" s="329">
        <v>7.8677624580014066E-2</v>
      </c>
      <c r="F36" s="330">
        <v>15417361.374717245</v>
      </c>
      <c r="G36" s="330">
        <v>1607297.0062438585</v>
      </c>
      <c r="H36" s="329">
        <v>0.11638591706444992</v>
      </c>
      <c r="I36" s="297"/>
      <c r="J36" s="301"/>
      <c r="K36" s="301"/>
      <c r="L36" s="249" t="s">
        <v>185</v>
      </c>
      <c r="M36" s="312" t="s">
        <v>333</v>
      </c>
      <c r="N36" s="313">
        <v>4698474.2373436261</v>
      </c>
      <c r="O36" s="313">
        <v>293695.58743425831</v>
      </c>
      <c r="P36" s="314">
        <v>6.6676582588389849E-2</v>
      </c>
      <c r="Q36" s="315">
        <v>14598755.237129509</v>
      </c>
      <c r="R36" s="315">
        <v>1177710.0529431105</v>
      </c>
      <c r="S36" s="314">
        <v>8.7750993814607645E-2</v>
      </c>
    </row>
    <row r="37" spans="1:19">
      <c r="A37" s="351"/>
      <c r="B37" s="249" t="s">
        <v>186</v>
      </c>
      <c r="C37" s="341">
        <v>9944509.6995483227</v>
      </c>
      <c r="D37" s="341">
        <v>759268.76432931982</v>
      </c>
      <c r="E37" s="332">
        <v>8.2661823427848558E-2</v>
      </c>
      <c r="F37" s="333">
        <v>31185059.02980087</v>
      </c>
      <c r="G37" s="333">
        <v>2999312.7972009592</v>
      </c>
      <c r="H37" s="332">
        <v>0.1064123962675831</v>
      </c>
      <c r="I37" s="298"/>
      <c r="J37" s="302"/>
      <c r="K37" s="302"/>
      <c r="L37" s="249" t="s">
        <v>186</v>
      </c>
      <c r="M37" s="316" t="s">
        <v>334</v>
      </c>
      <c r="N37" s="317">
        <v>9473005.8684943169</v>
      </c>
      <c r="O37" s="317">
        <v>564898.7149418816</v>
      </c>
      <c r="P37" s="318">
        <v>6.3414000887563132E-2</v>
      </c>
      <c r="Q37" s="319">
        <v>29337899.581430014</v>
      </c>
      <c r="R37" s="319">
        <v>2068138.1775450706</v>
      </c>
      <c r="S37" s="318">
        <v>7.5839980662626427E-2</v>
      </c>
    </row>
    <row r="38" spans="1:19">
      <c r="A38" s="351"/>
      <c r="B38" s="249" t="s">
        <v>187</v>
      </c>
      <c r="C38" s="328">
        <v>2696722.2623559367</v>
      </c>
      <c r="D38" s="328">
        <v>213489.84889015928</v>
      </c>
      <c r="E38" s="329">
        <v>8.5972560495132036E-2</v>
      </c>
      <c r="F38" s="330">
        <v>8117265.9393820213</v>
      </c>
      <c r="G38" s="330">
        <v>865064.87010299787</v>
      </c>
      <c r="H38" s="329">
        <v>0.11928307859078681</v>
      </c>
      <c r="I38" s="297"/>
      <c r="J38" s="301"/>
      <c r="K38" s="301"/>
      <c r="L38" s="249" t="s">
        <v>187</v>
      </c>
      <c r="M38" s="312" t="s">
        <v>335</v>
      </c>
      <c r="N38" s="313">
        <v>2618426.337540058</v>
      </c>
      <c r="O38" s="313">
        <v>201441.12167713</v>
      </c>
      <c r="P38" s="314">
        <v>8.3343961044962431E-2</v>
      </c>
      <c r="Q38" s="315">
        <v>7738130.1885654954</v>
      </c>
      <c r="R38" s="315">
        <v>754215.33959016763</v>
      </c>
      <c r="S38" s="314">
        <v>0.10799320379755564</v>
      </c>
    </row>
    <row r="39" spans="1:19">
      <c r="A39" s="351"/>
      <c r="B39" s="249" t="s">
        <v>188</v>
      </c>
      <c r="C39" s="341">
        <v>1138796.4595550161</v>
      </c>
      <c r="D39" s="341">
        <v>87218.731597439153</v>
      </c>
      <c r="E39" s="332">
        <v>8.2940831931501077E-2</v>
      </c>
      <c r="F39" s="333">
        <v>3545955.2185006617</v>
      </c>
      <c r="G39" s="333">
        <v>307939.53258703789</v>
      </c>
      <c r="H39" s="332">
        <v>9.5101309708495452E-2</v>
      </c>
      <c r="I39" s="298"/>
      <c r="J39" s="302"/>
      <c r="K39" s="302"/>
      <c r="L39" s="249" t="s">
        <v>188</v>
      </c>
      <c r="M39" s="316" t="s">
        <v>336</v>
      </c>
      <c r="N39" s="317">
        <v>1081498.2555897303</v>
      </c>
      <c r="O39" s="317">
        <v>72276.056506379857</v>
      </c>
      <c r="P39" s="318">
        <v>7.1615603156595514E-2</v>
      </c>
      <c r="Q39" s="319">
        <v>3316938.2201070166</v>
      </c>
      <c r="R39" s="319">
        <v>217309.44666727213</v>
      </c>
      <c r="S39" s="318">
        <v>7.0108216999843431E-2</v>
      </c>
    </row>
    <row r="40" spans="1:19">
      <c r="A40" s="351"/>
      <c r="B40" s="249" t="s">
        <v>189</v>
      </c>
      <c r="C40" s="328">
        <v>791932.34046885814</v>
      </c>
      <c r="D40" s="328">
        <v>63538.159573071986</v>
      </c>
      <c r="E40" s="329">
        <v>8.723046015405031E-2</v>
      </c>
      <c r="F40" s="330">
        <v>2457116.8921900908</v>
      </c>
      <c r="G40" s="330">
        <v>275201.34419794893</v>
      </c>
      <c r="H40" s="329">
        <v>0.12612832080104874</v>
      </c>
      <c r="I40" s="297"/>
      <c r="J40" s="301"/>
      <c r="K40" s="301"/>
      <c r="L40" s="249" t="s">
        <v>189</v>
      </c>
      <c r="M40" s="312" t="s">
        <v>337</v>
      </c>
      <c r="N40" s="313">
        <v>790179.86817905004</v>
      </c>
      <c r="O40" s="313">
        <v>67936.639300925075</v>
      </c>
      <c r="P40" s="314">
        <v>9.4063380014586542E-2</v>
      </c>
      <c r="Q40" s="315">
        <v>2411998.1775095649</v>
      </c>
      <c r="R40" s="315">
        <v>270195.04108984768</v>
      </c>
      <c r="S40" s="314">
        <v>0.12615307004429518</v>
      </c>
    </row>
    <row r="41" spans="1:19">
      <c r="A41" s="351"/>
      <c r="B41" s="249" t="s">
        <v>154</v>
      </c>
      <c r="C41" s="341">
        <v>38664365.018812276</v>
      </c>
      <c r="D41" s="341">
        <v>4090890.9570061415</v>
      </c>
      <c r="E41" s="332">
        <v>0.11832455568951382</v>
      </c>
      <c r="F41" s="333">
        <v>112179146.34494616</v>
      </c>
      <c r="G41" s="333">
        <v>14929833.185327291</v>
      </c>
      <c r="H41" s="332">
        <v>0.1535212198447346</v>
      </c>
      <c r="I41" s="298"/>
      <c r="J41" s="302"/>
      <c r="K41" s="302"/>
      <c r="L41" s="249" t="s">
        <v>154</v>
      </c>
      <c r="M41" s="316" t="s">
        <v>338</v>
      </c>
      <c r="N41" s="317">
        <v>36969924.911840506</v>
      </c>
      <c r="O41" s="317">
        <v>2830371.5004343018</v>
      </c>
      <c r="P41" s="318">
        <v>8.290593219912068E-2</v>
      </c>
      <c r="Q41" s="319">
        <v>105982804.39158912</v>
      </c>
      <c r="R41" s="319">
        <v>12358377.069369093</v>
      </c>
      <c r="S41" s="318">
        <v>0.13199949439302003</v>
      </c>
    </row>
    <row r="42" spans="1:19">
      <c r="A42" s="351"/>
      <c r="B42" s="249" t="s">
        <v>190</v>
      </c>
      <c r="C42" s="328">
        <v>38664365.018812276</v>
      </c>
      <c r="D42" s="328">
        <v>4090890.957006149</v>
      </c>
      <c r="E42" s="329">
        <v>0.11832455568951405</v>
      </c>
      <c r="F42" s="330">
        <v>112179146.34494621</v>
      </c>
      <c r="G42" s="330">
        <v>14929833.185327277</v>
      </c>
      <c r="H42" s="329">
        <v>0.15352121984473438</v>
      </c>
      <c r="I42" s="297"/>
      <c r="J42" s="301"/>
      <c r="K42" s="301"/>
      <c r="L42" s="249" t="s">
        <v>190</v>
      </c>
      <c r="M42" s="312" t="s">
        <v>339</v>
      </c>
      <c r="N42" s="313">
        <v>36969924.911840536</v>
      </c>
      <c r="O42" s="313">
        <v>2830371.500434339</v>
      </c>
      <c r="P42" s="314">
        <v>8.290593219912179E-2</v>
      </c>
      <c r="Q42" s="315">
        <v>105982804.39158915</v>
      </c>
      <c r="R42" s="315">
        <v>12358377.069369093</v>
      </c>
      <c r="S42" s="314">
        <v>0.13199949439301997</v>
      </c>
    </row>
    <row r="43" spans="1:19">
      <c r="A43" s="351"/>
      <c r="B43" s="249" t="s">
        <v>155</v>
      </c>
      <c r="C43" s="341">
        <v>21509721.181375515</v>
      </c>
      <c r="D43" s="341">
        <v>1274861.0508050285</v>
      </c>
      <c r="E43" s="332">
        <v>6.300320548690079E-2</v>
      </c>
      <c r="F43" s="333">
        <v>59056885.875918254</v>
      </c>
      <c r="G43" s="333">
        <v>5235252.8960277736</v>
      </c>
      <c r="H43" s="332">
        <v>9.7270420947350944E-2</v>
      </c>
      <c r="I43" s="298"/>
      <c r="J43" s="302"/>
      <c r="K43" s="302"/>
      <c r="L43" s="249" t="s">
        <v>155</v>
      </c>
      <c r="M43" s="316" t="s">
        <v>340</v>
      </c>
      <c r="N43" s="317">
        <v>21219138.958900589</v>
      </c>
      <c r="O43" s="317">
        <v>1504729.423527237</v>
      </c>
      <c r="P43" s="318">
        <v>7.6326375427441404E-2</v>
      </c>
      <c r="Q43" s="319">
        <v>57658166.506372459</v>
      </c>
      <c r="R43" s="319">
        <v>5945032.4142694026</v>
      </c>
      <c r="S43" s="318">
        <v>0.11496175040718039</v>
      </c>
    </row>
    <row r="44" spans="1:19">
      <c r="A44" s="351"/>
      <c r="B44" s="249" t="s">
        <v>218</v>
      </c>
      <c r="C44" s="328">
        <v>2232575.7733359188</v>
      </c>
      <c r="D44" s="328">
        <v>170780.77330692462</v>
      </c>
      <c r="E44" s="329">
        <v>8.2831112358174794E-2</v>
      </c>
      <c r="F44" s="330">
        <v>6254249.7150771702</v>
      </c>
      <c r="G44" s="330">
        <v>677178.39275067206</v>
      </c>
      <c r="H44" s="329">
        <v>0.12142186348590291</v>
      </c>
      <c r="I44" s="297"/>
      <c r="J44" s="301"/>
      <c r="K44" s="301"/>
      <c r="L44" s="249" t="s">
        <v>218</v>
      </c>
      <c r="M44" s="312" t="s">
        <v>341</v>
      </c>
      <c r="N44" s="313">
        <v>2240498.7119871136</v>
      </c>
      <c r="O44" s="313">
        <v>203247.93678800412</v>
      </c>
      <c r="P44" s="314">
        <v>9.9765791851589708E-2</v>
      </c>
      <c r="Q44" s="315">
        <v>6210015.5778061617</v>
      </c>
      <c r="R44" s="315">
        <v>774786.34146550763</v>
      </c>
      <c r="S44" s="314">
        <v>0.14254897222828888</v>
      </c>
    </row>
    <row r="45" spans="1:19">
      <c r="A45" s="351"/>
      <c r="B45" s="249" t="s">
        <v>219</v>
      </c>
      <c r="C45" s="341">
        <v>8747198.2410841212</v>
      </c>
      <c r="D45" s="341">
        <v>453546.65719947498</v>
      </c>
      <c r="E45" s="332">
        <v>5.4686003217299273E-2</v>
      </c>
      <c r="F45" s="333">
        <v>23760139.295623045</v>
      </c>
      <c r="G45" s="333">
        <v>1916642.333275605</v>
      </c>
      <c r="H45" s="332">
        <v>8.7744299210854484E-2</v>
      </c>
      <c r="I45" s="298"/>
      <c r="J45" s="302"/>
      <c r="K45" s="302"/>
      <c r="L45" s="249" t="s">
        <v>219</v>
      </c>
      <c r="M45" s="316" t="s">
        <v>342</v>
      </c>
      <c r="N45" s="317">
        <v>8631505.4096409138</v>
      </c>
      <c r="O45" s="317">
        <v>495302.6505542472</v>
      </c>
      <c r="P45" s="318">
        <v>6.0876389787740202E-2</v>
      </c>
      <c r="Q45" s="319">
        <v>23208164.686993688</v>
      </c>
      <c r="R45" s="319">
        <v>2091915.2204546705</v>
      </c>
      <c r="S45" s="318">
        <v>9.9066608574100073E-2</v>
      </c>
    </row>
    <row r="46" spans="1:19">
      <c r="A46" s="351"/>
      <c r="B46" s="249" t="s">
        <v>220</v>
      </c>
      <c r="C46" s="328">
        <v>4974864.7106994279</v>
      </c>
      <c r="D46" s="328">
        <v>373187.15055031143</v>
      </c>
      <c r="E46" s="329">
        <v>8.1098066014477208E-2</v>
      </c>
      <c r="F46" s="330">
        <v>13733559.365649758</v>
      </c>
      <c r="G46" s="330">
        <v>1442522.4740395639</v>
      </c>
      <c r="H46" s="329">
        <v>0.11736377384272788</v>
      </c>
      <c r="I46" s="297"/>
      <c r="J46" s="301"/>
      <c r="K46" s="301"/>
      <c r="L46" s="249" t="s">
        <v>220</v>
      </c>
      <c r="M46" s="312" t="s">
        <v>343</v>
      </c>
      <c r="N46" s="313">
        <v>4905874.365984031</v>
      </c>
      <c r="O46" s="313">
        <v>433352.40233057085</v>
      </c>
      <c r="P46" s="314">
        <v>9.6892179815385213E-2</v>
      </c>
      <c r="Q46" s="315">
        <v>13401835.742061786</v>
      </c>
      <c r="R46" s="315">
        <v>1620259.6633973643</v>
      </c>
      <c r="S46" s="314">
        <v>0.13752486531335453</v>
      </c>
    </row>
    <row r="47" spans="1:19">
      <c r="A47" s="351"/>
      <c r="B47" s="249" t="s">
        <v>221</v>
      </c>
      <c r="C47" s="341">
        <v>5555082.4562560292</v>
      </c>
      <c r="D47" s="341">
        <v>277346.46974825114</v>
      </c>
      <c r="E47" s="332">
        <v>5.2550273537227153E-2</v>
      </c>
      <c r="F47" s="333">
        <v>15308937.499568282</v>
      </c>
      <c r="G47" s="333">
        <v>1198909.6959619336</v>
      </c>
      <c r="H47" s="332">
        <v>8.4968627464752908E-2</v>
      </c>
      <c r="I47" s="298"/>
      <c r="J47" s="302"/>
      <c r="K47" s="302"/>
      <c r="L47" s="249" t="s">
        <v>221</v>
      </c>
      <c r="M47" s="316" t="s">
        <v>344</v>
      </c>
      <c r="N47" s="317">
        <v>5441260.4712884221</v>
      </c>
      <c r="O47" s="317">
        <v>372826.43385430705</v>
      </c>
      <c r="P47" s="318">
        <v>7.3558505664808788E-2</v>
      </c>
      <c r="Q47" s="319">
        <v>14838150.499510847</v>
      </c>
      <c r="R47" s="319">
        <v>1458071.1889518965</v>
      </c>
      <c r="S47" s="318">
        <v>0.10897328447083665</v>
      </c>
    </row>
    <row r="48" spans="1:19">
      <c r="A48" s="351"/>
      <c r="B48" s="249" t="s">
        <v>156</v>
      </c>
      <c r="C48" s="328">
        <v>1896370.1422736295</v>
      </c>
      <c r="D48" s="328">
        <v>164219.85017981846</v>
      </c>
      <c r="E48" s="329">
        <v>9.4806929242445048E-2</v>
      </c>
      <c r="F48" s="330">
        <v>5691536.8193557551</v>
      </c>
      <c r="G48" s="330">
        <v>656122.1208787458</v>
      </c>
      <c r="H48" s="329">
        <v>0.13030150646324995</v>
      </c>
      <c r="I48" s="297"/>
      <c r="J48" s="301"/>
      <c r="K48" s="301"/>
      <c r="L48" s="249" t="s">
        <v>156</v>
      </c>
      <c r="M48" s="312" t="s">
        <v>345</v>
      </c>
      <c r="N48" s="313">
        <v>1847801.4511867997</v>
      </c>
      <c r="O48" s="313">
        <v>180224.83714266354</v>
      </c>
      <c r="P48" s="314">
        <v>0.10807589625857723</v>
      </c>
      <c r="Q48" s="315">
        <v>5361759.2353622671</v>
      </c>
      <c r="R48" s="315">
        <v>618888.3281199364</v>
      </c>
      <c r="S48" s="314">
        <v>0.13048812422343148</v>
      </c>
    </row>
    <row r="49" spans="1:19">
      <c r="A49" s="351"/>
      <c r="B49" s="249" t="s">
        <v>191</v>
      </c>
      <c r="C49" s="341">
        <v>1896370.1422736291</v>
      </c>
      <c r="D49" s="341">
        <v>164219.85017981753</v>
      </c>
      <c r="E49" s="332">
        <v>9.4806929242444479E-2</v>
      </c>
      <c r="F49" s="333">
        <v>5691536.8193557551</v>
      </c>
      <c r="G49" s="333">
        <v>656122.1208787458</v>
      </c>
      <c r="H49" s="332">
        <v>0.13030150646324995</v>
      </c>
      <c r="I49" s="298"/>
      <c r="J49" s="302"/>
      <c r="K49" s="302"/>
      <c r="L49" s="249" t="s">
        <v>191</v>
      </c>
      <c r="M49" s="316" t="s">
        <v>346</v>
      </c>
      <c r="N49" s="317">
        <v>1847801.4511867997</v>
      </c>
      <c r="O49" s="317">
        <v>180224.83714266424</v>
      </c>
      <c r="P49" s="318">
        <v>0.10807589625857769</v>
      </c>
      <c r="Q49" s="319">
        <v>5361759.2353622671</v>
      </c>
      <c r="R49" s="319">
        <v>618888.3281199364</v>
      </c>
      <c r="S49" s="318">
        <v>0.13048812422343148</v>
      </c>
    </row>
    <row r="50" spans="1:19">
      <c r="A50" s="351"/>
      <c r="B50" s="249" t="s">
        <v>157</v>
      </c>
      <c r="C50" s="328">
        <v>7090980.6909533506</v>
      </c>
      <c r="D50" s="328">
        <v>717284.01946111675</v>
      </c>
      <c r="E50" s="329">
        <v>0.11253814802159129</v>
      </c>
      <c r="F50" s="330">
        <v>19056517.876622032</v>
      </c>
      <c r="G50" s="330">
        <v>2618102.6554368399</v>
      </c>
      <c r="H50" s="329">
        <v>0.15926733935171139</v>
      </c>
      <c r="I50" s="297"/>
      <c r="J50" s="301"/>
      <c r="K50" s="301"/>
      <c r="L50" s="249" t="s">
        <v>157</v>
      </c>
      <c r="M50" s="312" t="s">
        <v>347</v>
      </c>
      <c r="N50" s="313">
        <v>6833201.6820966816</v>
      </c>
      <c r="O50" s="313">
        <v>659753.60941825341</v>
      </c>
      <c r="P50" s="314">
        <v>0.10686954869485296</v>
      </c>
      <c r="Q50" s="315">
        <v>18269075.306318771</v>
      </c>
      <c r="R50" s="315">
        <v>2512594.7679189034</v>
      </c>
      <c r="S50" s="314">
        <v>0.15946421295006197</v>
      </c>
    </row>
    <row r="51" spans="1:19">
      <c r="A51" s="351"/>
      <c r="B51" s="249" t="s">
        <v>192</v>
      </c>
      <c r="C51" s="341">
        <v>7090980.6909533478</v>
      </c>
      <c r="D51" s="341">
        <v>717284.01946111303</v>
      </c>
      <c r="E51" s="332">
        <v>0.11253814802159069</v>
      </c>
      <c r="F51" s="333">
        <v>19056517.876622014</v>
      </c>
      <c r="G51" s="333">
        <v>2618102.6554368306</v>
      </c>
      <c r="H51" s="332">
        <v>0.15926733935171092</v>
      </c>
      <c r="I51" s="298"/>
      <c r="J51" s="302"/>
      <c r="K51" s="302"/>
      <c r="L51" s="249" t="s">
        <v>192</v>
      </c>
      <c r="M51" s="316" t="s">
        <v>348</v>
      </c>
      <c r="N51" s="317">
        <v>6833201.6820966788</v>
      </c>
      <c r="O51" s="317">
        <v>659753.60941825155</v>
      </c>
      <c r="P51" s="318">
        <v>0.10686954869485267</v>
      </c>
      <c r="Q51" s="319">
        <v>18269075.306318779</v>
      </c>
      <c r="R51" s="319">
        <v>2512594.7679189034</v>
      </c>
      <c r="S51" s="318">
        <v>0.15946421295006188</v>
      </c>
    </row>
    <row r="52" spans="1:19">
      <c r="A52" s="351"/>
      <c r="B52" s="249" t="s">
        <v>158</v>
      </c>
      <c r="C52" s="328">
        <v>4830618.9192794953</v>
      </c>
      <c r="D52" s="328">
        <v>436072.42641908769</v>
      </c>
      <c r="E52" s="329">
        <v>9.9230359066072457E-2</v>
      </c>
      <c r="F52" s="330">
        <v>13704838.599883607</v>
      </c>
      <c r="G52" s="330">
        <v>1480507.7083577085</v>
      </c>
      <c r="H52" s="329">
        <v>0.1211115537934285</v>
      </c>
      <c r="I52" s="297"/>
      <c r="J52" s="301"/>
      <c r="K52" s="301"/>
      <c r="L52" s="249" t="s">
        <v>158</v>
      </c>
      <c r="M52" s="312" t="s">
        <v>349</v>
      </c>
      <c r="N52" s="313">
        <v>4726948.4124397337</v>
      </c>
      <c r="O52" s="313">
        <v>366554.1435769219</v>
      </c>
      <c r="P52" s="314">
        <v>8.406444944542113E-2</v>
      </c>
      <c r="Q52" s="315">
        <v>13249276.08288485</v>
      </c>
      <c r="R52" s="315">
        <v>1255555.5624490157</v>
      </c>
      <c r="S52" s="314">
        <v>0.10468441050545595</v>
      </c>
    </row>
    <row r="53" spans="1:19">
      <c r="A53" s="351"/>
      <c r="B53" s="249" t="s">
        <v>193</v>
      </c>
      <c r="C53" s="341">
        <v>4830618.9192794934</v>
      </c>
      <c r="D53" s="341">
        <v>436072.42641908675</v>
      </c>
      <c r="E53" s="332">
        <v>9.9230359066072277E-2</v>
      </c>
      <c r="F53" s="333">
        <v>13704838.599883599</v>
      </c>
      <c r="G53" s="333">
        <v>1480507.7083576974</v>
      </c>
      <c r="H53" s="332">
        <v>0.12111155379342754</v>
      </c>
      <c r="I53" s="298"/>
      <c r="J53" s="302"/>
      <c r="K53" s="302"/>
      <c r="L53" s="249" t="s">
        <v>193</v>
      </c>
      <c r="M53" s="316" t="s">
        <v>350</v>
      </c>
      <c r="N53" s="317">
        <v>4726948.4124397319</v>
      </c>
      <c r="O53" s="317">
        <v>366554.1435769191</v>
      </c>
      <c r="P53" s="318">
        <v>8.4064449445420478E-2</v>
      </c>
      <c r="Q53" s="319">
        <v>13249276.082884846</v>
      </c>
      <c r="R53" s="319">
        <v>1255555.5624490082</v>
      </c>
      <c r="S53" s="318">
        <v>0.10468441050545529</v>
      </c>
    </row>
    <row r="54" spans="1:19">
      <c r="A54" s="351"/>
      <c r="B54" s="249" t="s">
        <v>159</v>
      </c>
      <c r="C54" s="328">
        <v>10946291.511938833</v>
      </c>
      <c r="D54" s="328">
        <v>914775.06616137736</v>
      </c>
      <c r="E54" s="329">
        <v>9.1190107807322757E-2</v>
      </c>
      <c r="F54" s="330">
        <v>30515735.164649483</v>
      </c>
      <c r="G54" s="330">
        <v>3559803.5122429617</v>
      </c>
      <c r="H54" s="329">
        <v>0.13206011790451902</v>
      </c>
      <c r="I54" s="297"/>
      <c r="J54" s="301"/>
      <c r="K54" s="301"/>
      <c r="L54" s="249" t="s">
        <v>159</v>
      </c>
      <c r="M54" s="312" t="s">
        <v>351</v>
      </c>
      <c r="N54" s="313">
        <v>10614058.478251908</v>
      </c>
      <c r="O54" s="313">
        <v>890900.8907971736</v>
      </c>
      <c r="P54" s="314">
        <v>9.1626704883057228E-2</v>
      </c>
      <c r="Q54" s="315">
        <v>29467928.681219462</v>
      </c>
      <c r="R54" s="315">
        <v>3537576.7193419337</v>
      </c>
      <c r="S54" s="314">
        <v>0.13642609728332394</v>
      </c>
    </row>
    <row r="55" spans="1:19">
      <c r="A55" s="351"/>
      <c r="B55" s="249" t="s">
        <v>194</v>
      </c>
      <c r="C55" s="341">
        <v>10946291.511938835</v>
      </c>
      <c r="D55" s="341">
        <v>914775.06616138108</v>
      </c>
      <c r="E55" s="332">
        <v>9.1190107807323145E-2</v>
      </c>
      <c r="F55" s="333">
        <v>30515735.164649475</v>
      </c>
      <c r="G55" s="333">
        <v>3559803.5122429505</v>
      </c>
      <c r="H55" s="332">
        <v>0.1320601179045186</v>
      </c>
      <c r="I55" s="298"/>
      <c r="J55" s="302"/>
      <c r="K55" s="302"/>
      <c r="L55" s="249" t="s">
        <v>194</v>
      </c>
      <c r="M55" s="316" t="s">
        <v>352</v>
      </c>
      <c r="N55" s="317">
        <v>10614058.478251912</v>
      </c>
      <c r="O55" s="317">
        <v>890900.89079717547</v>
      </c>
      <c r="P55" s="318">
        <v>9.1626704883057394E-2</v>
      </c>
      <c r="Q55" s="319">
        <v>29467928.68121947</v>
      </c>
      <c r="R55" s="319">
        <v>3537576.7193419412</v>
      </c>
      <c r="S55" s="318">
        <v>0.13642609728332425</v>
      </c>
    </row>
    <row r="56" spans="1:19">
      <c r="A56" s="351"/>
      <c r="B56" s="249" t="s">
        <v>160</v>
      </c>
      <c r="C56" s="328">
        <v>8863322.4923934471</v>
      </c>
      <c r="D56" s="328">
        <v>848708.12696860451</v>
      </c>
      <c r="E56" s="329">
        <v>0.1058950672199455</v>
      </c>
      <c r="F56" s="330">
        <v>25568675.355618183</v>
      </c>
      <c r="G56" s="330">
        <v>2860191.2888502888</v>
      </c>
      <c r="H56" s="329">
        <v>0.12595254180951501</v>
      </c>
      <c r="I56" s="297"/>
      <c r="J56" s="301"/>
      <c r="K56" s="301"/>
      <c r="L56" s="249" t="s">
        <v>160</v>
      </c>
      <c r="M56" s="312" t="s">
        <v>353</v>
      </c>
      <c r="N56" s="313">
        <v>8646221.3991844524</v>
      </c>
      <c r="O56" s="313">
        <v>581170.06580804475</v>
      </c>
      <c r="P56" s="314">
        <v>7.2060305853594589E-2</v>
      </c>
      <c r="Q56" s="315">
        <v>24596278.185961641</v>
      </c>
      <c r="R56" s="315">
        <v>2481365.7321580648</v>
      </c>
      <c r="S56" s="314">
        <v>0.11220328081069528</v>
      </c>
    </row>
    <row r="57" spans="1:19">
      <c r="A57" s="351"/>
      <c r="B57" s="249" t="s">
        <v>195</v>
      </c>
      <c r="C57" s="341">
        <v>8863322.4923934508</v>
      </c>
      <c r="D57" s="341">
        <v>848708.12696860638</v>
      </c>
      <c r="E57" s="332">
        <v>0.1058950672199457</v>
      </c>
      <c r="F57" s="333">
        <v>25568675.355618171</v>
      </c>
      <c r="G57" s="333">
        <v>2860191.2888502702</v>
      </c>
      <c r="H57" s="332">
        <v>0.12595254180951415</v>
      </c>
      <c r="I57" s="298"/>
      <c r="J57" s="302"/>
      <c r="K57" s="302"/>
      <c r="L57" s="249" t="s">
        <v>195</v>
      </c>
      <c r="M57" s="316" t="s">
        <v>354</v>
      </c>
      <c r="N57" s="317">
        <v>8646221.3991844524</v>
      </c>
      <c r="O57" s="317">
        <v>581170.06580804382</v>
      </c>
      <c r="P57" s="318">
        <v>7.2060305853594464E-2</v>
      </c>
      <c r="Q57" s="319">
        <v>24596278.185961649</v>
      </c>
      <c r="R57" s="319">
        <v>2481365.732158076</v>
      </c>
      <c r="S57" s="318">
        <v>0.1122032808106958</v>
      </c>
    </row>
    <row r="58" spans="1:19">
      <c r="A58" s="351"/>
      <c r="B58" s="249" t="s">
        <v>161</v>
      </c>
      <c r="C58" s="328">
        <v>6529187.6986314394</v>
      </c>
      <c r="D58" s="328">
        <v>644015.05705086235</v>
      </c>
      <c r="E58" s="329">
        <v>0.10943010447997659</v>
      </c>
      <c r="F58" s="330">
        <v>17504033.696448408</v>
      </c>
      <c r="G58" s="330">
        <v>2166998.1431965735</v>
      </c>
      <c r="H58" s="329">
        <v>0.14129185106681949</v>
      </c>
      <c r="I58" s="297"/>
      <c r="J58" s="301"/>
      <c r="K58" s="301"/>
      <c r="L58" s="249" t="s">
        <v>161</v>
      </c>
      <c r="M58" s="312" t="s">
        <v>355</v>
      </c>
      <c r="N58" s="313">
        <v>6279699.5589180877</v>
      </c>
      <c r="O58" s="313">
        <v>520086.12057402357</v>
      </c>
      <c r="P58" s="314">
        <v>9.0298789344368316E-2</v>
      </c>
      <c r="Q58" s="315">
        <v>16714827.727284636</v>
      </c>
      <c r="R58" s="315">
        <v>1930768.4548978135</v>
      </c>
      <c r="S58" s="314">
        <v>0.13059799202131439</v>
      </c>
    </row>
    <row r="59" spans="1:19">
      <c r="A59" s="351"/>
      <c r="B59" s="249" t="s">
        <v>196</v>
      </c>
      <c r="C59" s="341">
        <v>6529187.6986314394</v>
      </c>
      <c r="D59" s="341">
        <v>644015.05705086328</v>
      </c>
      <c r="E59" s="332">
        <v>0.10943010447997677</v>
      </c>
      <c r="F59" s="333">
        <v>17504033.696448404</v>
      </c>
      <c r="G59" s="333">
        <v>2166998.1431965772</v>
      </c>
      <c r="H59" s="332">
        <v>0.1412918510668198</v>
      </c>
      <c r="I59" s="298"/>
      <c r="J59" s="302"/>
      <c r="K59" s="302"/>
      <c r="L59" s="249" t="s">
        <v>196</v>
      </c>
      <c r="M59" s="316" t="s">
        <v>356</v>
      </c>
      <c r="N59" s="317">
        <v>6279699.5589180887</v>
      </c>
      <c r="O59" s="317">
        <v>520086.12057402544</v>
      </c>
      <c r="P59" s="318">
        <v>9.0298789344368663E-2</v>
      </c>
      <c r="Q59" s="319">
        <v>16714827.727284629</v>
      </c>
      <c r="R59" s="319">
        <v>1930768.454897806</v>
      </c>
      <c r="S59" s="318">
        <v>0.13059799202131389</v>
      </c>
    </row>
    <row r="60" spans="1:19">
      <c r="A60" s="351"/>
      <c r="B60" s="249" t="s">
        <v>162</v>
      </c>
      <c r="C60" s="328">
        <v>6123012.5346049154</v>
      </c>
      <c r="D60" s="328">
        <v>730702.62973726075</v>
      </c>
      <c r="E60" s="329">
        <v>0.13550827801600446</v>
      </c>
      <c r="F60" s="330">
        <v>16667220.513129637</v>
      </c>
      <c r="G60" s="330">
        <v>2387409.9124787189</v>
      </c>
      <c r="H60" s="329">
        <v>0.16718778555577574</v>
      </c>
      <c r="I60" s="297"/>
      <c r="J60" s="301"/>
      <c r="K60" s="301"/>
      <c r="L60" s="249" t="s">
        <v>162</v>
      </c>
      <c r="M60" s="312" t="s">
        <v>357</v>
      </c>
      <c r="N60" s="313">
        <v>5948008.007364084</v>
      </c>
      <c r="O60" s="313">
        <v>544953.65627315734</v>
      </c>
      <c r="P60" s="314">
        <v>0.10086029509644413</v>
      </c>
      <c r="Q60" s="315">
        <v>16010375.246093065</v>
      </c>
      <c r="R60" s="315">
        <v>2118050.7173938341</v>
      </c>
      <c r="S60" s="314">
        <v>0.1524619377425494</v>
      </c>
    </row>
    <row r="61" spans="1:19">
      <c r="A61" s="351"/>
      <c r="B61" s="249" t="s">
        <v>197</v>
      </c>
      <c r="C61" s="341">
        <v>2003230.436982654</v>
      </c>
      <c r="D61" s="341">
        <v>225701.77636063215</v>
      </c>
      <c r="E61" s="332">
        <v>0.12697504201234702</v>
      </c>
      <c r="F61" s="333">
        <v>5573384.5622481974</v>
      </c>
      <c r="G61" s="333">
        <v>782286.26148320828</v>
      </c>
      <c r="H61" s="332">
        <v>0.16327910895885847</v>
      </c>
      <c r="I61" s="298"/>
      <c r="J61" s="302"/>
      <c r="K61" s="302"/>
      <c r="L61" s="249" t="s">
        <v>197</v>
      </c>
      <c r="M61" s="316" t="s">
        <v>358</v>
      </c>
      <c r="N61" s="317">
        <v>1971013.1967681248</v>
      </c>
      <c r="O61" s="317">
        <v>174838.24281884939</v>
      </c>
      <c r="P61" s="318">
        <v>9.7339205423408265E-2</v>
      </c>
      <c r="Q61" s="319">
        <v>5396502.40116008</v>
      </c>
      <c r="R61" s="319">
        <v>708453.93617003411</v>
      </c>
      <c r="S61" s="318">
        <v>0.15111915788855618</v>
      </c>
    </row>
    <row r="62" spans="1:19">
      <c r="A62" s="351"/>
      <c r="B62" s="249" t="s">
        <v>198</v>
      </c>
      <c r="C62" s="328">
        <v>4119782.0976222563</v>
      </c>
      <c r="D62" s="328">
        <v>505000.85337662464</v>
      </c>
      <c r="E62" s="329">
        <v>0.13970440235644557</v>
      </c>
      <c r="F62" s="330">
        <v>11093835.950881438</v>
      </c>
      <c r="G62" s="330">
        <v>1605123.6509955078</v>
      </c>
      <c r="H62" s="329">
        <v>0.1691613783057585</v>
      </c>
      <c r="I62" s="297"/>
      <c r="J62" s="301"/>
      <c r="K62" s="301"/>
      <c r="L62" s="249" t="s">
        <v>198</v>
      </c>
      <c r="M62" s="312" t="s">
        <v>359</v>
      </c>
      <c r="N62" s="313">
        <v>3976994.8105959576</v>
      </c>
      <c r="O62" s="313">
        <v>370115.41345430678</v>
      </c>
      <c r="P62" s="314">
        <v>0.10261374798048771</v>
      </c>
      <c r="Q62" s="315">
        <v>10613872.844932985</v>
      </c>
      <c r="R62" s="315">
        <v>1409596.7812238</v>
      </c>
      <c r="S62" s="314">
        <v>0.15314586084413398</v>
      </c>
    </row>
    <row r="63" spans="1:19">
      <c r="A63" s="351"/>
      <c r="B63" s="249" t="s">
        <v>163</v>
      </c>
      <c r="C63" s="341">
        <v>57387874.348107077</v>
      </c>
      <c r="D63" s="341">
        <v>4511915.1128161326</v>
      </c>
      <c r="E63" s="332">
        <v>8.5330179878888135E-2</v>
      </c>
      <c r="F63" s="333">
        <v>172991105.79154611</v>
      </c>
      <c r="G63" s="333">
        <v>19228628.487365425</v>
      </c>
      <c r="H63" s="332">
        <v>0.12505410178405479</v>
      </c>
      <c r="I63" s="298"/>
      <c r="J63" s="302"/>
      <c r="K63" s="302"/>
      <c r="L63" s="249" t="s">
        <v>163</v>
      </c>
      <c r="M63" s="316" t="s">
        <v>360</v>
      </c>
      <c r="N63" s="317">
        <v>53857784.255083747</v>
      </c>
      <c r="O63" s="317">
        <v>3096702.6732062325</v>
      </c>
      <c r="P63" s="318">
        <v>6.100545096170297E-2</v>
      </c>
      <c r="Q63" s="319">
        <v>161405637.53094977</v>
      </c>
      <c r="R63" s="319">
        <v>14399404.071174204</v>
      </c>
      <c r="S63" s="318">
        <v>9.7950976174858775E-2</v>
      </c>
    </row>
    <row r="64" spans="1:19">
      <c r="A64" s="351"/>
      <c r="B64" s="249" t="s">
        <v>199</v>
      </c>
      <c r="C64" s="328">
        <v>14844690.914336229</v>
      </c>
      <c r="D64" s="328">
        <v>1131563.4919053875</v>
      </c>
      <c r="E64" s="329">
        <v>8.2516807220391328E-2</v>
      </c>
      <c r="F64" s="330">
        <v>43183851.071507476</v>
      </c>
      <c r="G64" s="330">
        <v>4854361.1222072989</v>
      </c>
      <c r="H64" s="329">
        <v>0.12664820556256659</v>
      </c>
      <c r="I64" s="297"/>
      <c r="J64" s="301"/>
      <c r="K64" s="301"/>
      <c r="L64" s="249" t="s">
        <v>199</v>
      </c>
      <c r="M64" s="312" t="s">
        <v>361</v>
      </c>
      <c r="N64" s="313">
        <v>14006643.031122383</v>
      </c>
      <c r="O64" s="313">
        <v>855978.58784623258</v>
      </c>
      <c r="P64" s="314">
        <v>6.5090139858590107E-2</v>
      </c>
      <c r="Q64" s="315">
        <v>40319982.972923361</v>
      </c>
      <c r="R64" s="315">
        <v>3950698.6390491426</v>
      </c>
      <c r="S64" s="314">
        <v>0.10862734066420648</v>
      </c>
    </row>
    <row r="65" spans="1:19">
      <c r="A65" s="351"/>
      <c r="B65" s="249" t="s">
        <v>200</v>
      </c>
      <c r="C65" s="341">
        <v>11634856.035775024</v>
      </c>
      <c r="D65" s="341">
        <v>894823.44519358687</v>
      </c>
      <c r="E65" s="332">
        <v>8.3316641513575096E-2</v>
      </c>
      <c r="F65" s="333">
        <v>35231942.231702894</v>
      </c>
      <c r="G65" s="333">
        <v>4063476.1172355078</v>
      </c>
      <c r="H65" s="332">
        <v>0.13037138569194379</v>
      </c>
      <c r="I65" s="298"/>
      <c r="J65" s="302"/>
      <c r="K65" s="302"/>
      <c r="L65" s="249" t="s">
        <v>200</v>
      </c>
      <c r="M65" s="316" t="s">
        <v>362</v>
      </c>
      <c r="N65" s="317">
        <v>10913052.190753799</v>
      </c>
      <c r="O65" s="317">
        <v>559279.73685283214</v>
      </c>
      <c r="P65" s="318">
        <v>5.4017000986158782E-2</v>
      </c>
      <c r="Q65" s="319">
        <v>32948258.702908773</v>
      </c>
      <c r="R65" s="319">
        <v>2928006.1223494634</v>
      </c>
      <c r="S65" s="318">
        <v>9.7534359995545092E-2</v>
      </c>
    </row>
    <row r="66" spans="1:19">
      <c r="A66" s="351"/>
      <c r="B66" s="249" t="s">
        <v>201</v>
      </c>
      <c r="C66" s="328">
        <v>19259487.870468453</v>
      </c>
      <c r="D66" s="328">
        <v>1477642.1745715104</v>
      </c>
      <c r="E66" s="329">
        <v>8.3098357720676197E-2</v>
      </c>
      <c r="F66" s="330">
        <v>60008370.246142082</v>
      </c>
      <c r="G66" s="330">
        <v>6345129.7800911143</v>
      </c>
      <c r="H66" s="329">
        <v>0.11823978062050204</v>
      </c>
      <c r="I66" s="297"/>
      <c r="J66" s="301"/>
      <c r="K66" s="301"/>
      <c r="L66" s="249" t="s">
        <v>201</v>
      </c>
      <c r="M66" s="312" t="s">
        <v>363</v>
      </c>
      <c r="N66" s="313">
        <v>18025010.522326667</v>
      </c>
      <c r="O66" s="313">
        <v>1057007.6250923015</v>
      </c>
      <c r="P66" s="314">
        <v>6.2294168117132065E-2</v>
      </c>
      <c r="Q66" s="315">
        <v>55899129.607557081</v>
      </c>
      <c r="R66" s="315">
        <v>4578257.3437882587</v>
      </c>
      <c r="S66" s="314">
        <v>8.9208486563865111E-2</v>
      </c>
    </row>
    <row r="67" spans="1:19">
      <c r="A67" s="351"/>
      <c r="B67" s="249" t="s">
        <v>202</v>
      </c>
      <c r="C67" s="341">
        <v>1156222.7234371514</v>
      </c>
      <c r="D67" s="341">
        <v>89663.576587335672</v>
      </c>
      <c r="E67" s="332">
        <v>8.406807709836403E-2</v>
      </c>
      <c r="F67" s="333">
        <v>3367990.2903163908</v>
      </c>
      <c r="G67" s="333">
        <v>369913.37987641338</v>
      </c>
      <c r="H67" s="332">
        <v>0.1233835524993678</v>
      </c>
      <c r="I67" s="298"/>
      <c r="J67" s="302"/>
      <c r="K67" s="302"/>
      <c r="L67" s="249" t="s">
        <v>202</v>
      </c>
      <c r="M67" s="316" t="s">
        <v>364</v>
      </c>
      <c r="N67" s="317">
        <v>1078789.4543433448</v>
      </c>
      <c r="O67" s="317">
        <v>64994.734647759935</v>
      </c>
      <c r="P67" s="318">
        <v>6.4110350335298744E-2</v>
      </c>
      <c r="Q67" s="319">
        <v>3127513.2739341538</v>
      </c>
      <c r="R67" s="319">
        <v>322378.77937628981</v>
      </c>
      <c r="S67" s="318">
        <v>0.11492453570469607</v>
      </c>
    </row>
    <row r="68" spans="1:19">
      <c r="A68" s="351"/>
      <c r="B68" s="249" t="s">
        <v>203</v>
      </c>
      <c r="C68" s="328">
        <v>10492616.804090196</v>
      </c>
      <c r="D68" s="328">
        <v>918222.42455796897</v>
      </c>
      <c r="E68" s="329">
        <v>9.590396929135378E-2</v>
      </c>
      <c r="F68" s="330">
        <v>31198951.9518773</v>
      </c>
      <c r="G68" s="330">
        <v>3595748.0879551619</v>
      </c>
      <c r="H68" s="329">
        <v>0.13026560632894019</v>
      </c>
      <c r="I68" s="297"/>
      <c r="J68" s="301"/>
      <c r="K68" s="301"/>
      <c r="L68" s="249" t="s">
        <v>203</v>
      </c>
      <c r="M68" s="312" t="s">
        <v>365</v>
      </c>
      <c r="N68" s="313">
        <v>9834289.056537576</v>
      </c>
      <c r="O68" s="313">
        <v>559441.98876744509</v>
      </c>
      <c r="P68" s="314">
        <v>6.0318190119974316E-2</v>
      </c>
      <c r="Q68" s="315">
        <v>29110752.97362639</v>
      </c>
      <c r="R68" s="315">
        <v>2620063.1866110228</v>
      </c>
      <c r="S68" s="314">
        <v>9.8905057122946977E-2</v>
      </c>
    </row>
    <row r="69" spans="1:19">
      <c r="A69" s="351"/>
      <c r="B69" s="249" t="s">
        <v>164</v>
      </c>
      <c r="C69" s="341">
        <v>14360677.30570307</v>
      </c>
      <c r="D69" s="341">
        <v>1510881.4782935809</v>
      </c>
      <c r="E69" s="332">
        <v>0.11758019338103162</v>
      </c>
      <c r="F69" s="333">
        <v>39478762.006375305</v>
      </c>
      <c r="G69" s="333">
        <v>5463402.8841483966</v>
      </c>
      <c r="H69" s="332">
        <v>0.16061576373534167</v>
      </c>
      <c r="I69" s="298"/>
      <c r="J69" s="302"/>
      <c r="K69" s="302"/>
      <c r="L69" s="249" t="s">
        <v>164</v>
      </c>
      <c r="M69" s="316" t="s">
        <v>366</v>
      </c>
      <c r="N69" s="317">
        <v>13622624.90502404</v>
      </c>
      <c r="O69" s="317">
        <v>1238363.9560451265</v>
      </c>
      <c r="P69" s="318">
        <v>9.9994982433508073E-2</v>
      </c>
      <c r="Q69" s="319">
        <v>37170435.904035993</v>
      </c>
      <c r="R69" s="319">
        <v>4722728.0446440354</v>
      </c>
      <c r="S69" s="318">
        <v>0.14554889562952739</v>
      </c>
    </row>
    <row r="70" spans="1:19">
      <c r="A70" s="351"/>
      <c r="B70" s="249" t="s">
        <v>204</v>
      </c>
      <c r="C70" s="328">
        <v>12809555.427565733</v>
      </c>
      <c r="D70" s="328">
        <v>1349240.2212080415</v>
      </c>
      <c r="E70" s="329">
        <v>0.11773151060099472</v>
      </c>
      <c r="F70" s="330">
        <v>35302641.063154913</v>
      </c>
      <c r="G70" s="330">
        <v>4894029.3888261542</v>
      </c>
      <c r="H70" s="329">
        <v>0.16094221733107733</v>
      </c>
      <c r="I70" s="297"/>
      <c r="J70" s="301"/>
      <c r="K70" s="301"/>
      <c r="L70" s="249" t="s">
        <v>204</v>
      </c>
      <c r="M70" s="312" t="s">
        <v>367</v>
      </c>
      <c r="N70" s="313">
        <v>12174527.317406954</v>
      </c>
      <c r="O70" s="313">
        <v>1109261.5216375832</v>
      </c>
      <c r="P70" s="314">
        <v>0.10024716460599543</v>
      </c>
      <c r="Q70" s="315">
        <v>33293383.340348724</v>
      </c>
      <c r="R70" s="315">
        <v>4236260.4389028773</v>
      </c>
      <c r="S70" s="314">
        <v>0.14579077403055918</v>
      </c>
    </row>
    <row r="71" spans="1:19">
      <c r="A71" s="352"/>
      <c r="B71" s="249" t="s">
        <v>205</v>
      </c>
      <c r="C71" s="341">
        <v>1551121.8781373219</v>
      </c>
      <c r="D71" s="341">
        <v>161641.2570855224</v>
      </c>
      <c r="E71" s="332">
        <v>0.11633214212312246</v>
      </c>
      <c r="F71" s="333">
        <v>4176120.9432203756</v>
      </c>
      <c r="G71" s="333">
        <v>569373.49532222608</v>
      </c>
      <c r="H71" s="332">
        <v>0.15786342225154451</v>
      </c>
      <c r="I71" s="298"/>
      <c r="J71" s="302"/>
      <c r="K71" s="302"/>
      <c r="L71" s="249" t="s">
        <v>205</v>
      </c>
      <c r="M71" s="316" t="s">
        <v>368</v>
      </c>
      <c r="N71" s="317">
        <v>1448097.5876170718</v>
      </c>
      <c r="O71" s="317">
        <v>129102.43440752616</v>
      </c>
      <c r="P71" s="318">
        <v>9.7879384994992449E-2</v>
      </c>
      <c r="Q71" s="319">
        <v>3877052.5636872756</v>
      </c>
      <c r="R71" s="319">
        <v>486467.6057411544</v>
      </c>
      <c r="S71" s="318">
        <v>0.1434760113003736</v>
      </c>
    </row>
    <row r="72" spans="1:19">
      <c r="A72" s="350" t="s">
        <v>222</v>
      </c>
      <c r="B72" s="249" t="s">
        <v>66</v>
      </c>
      <c r="C72" s="328">
        <v>350797621.50848168</v>
      </c>
      <c r="D72" s="328">
        <v>32413947.608048201</v>
      </c>
      <c r="E72" s="329">
        <v>0.10180781951208</v>
      </c>
      <c r="F72" s="330">
        <v>1000881458.567856</v>
      </c>
      <c r="G72" s="330">
        <v>121440621.65649438</v>
      </c>
      <c r="H72" s="329">
        <v>0.13808844956870511</v>
      </c>
      <c r="I72" s="297"/>
      <c r="J72" s="301"/>
      <c r="K72" s="301"/>
      <c r="L72" s="249" t="s">
        <v>66</v>
      </c>
      <c r="M72" s="312" t="s">
        <v>300</v>
      </c>
      <c r="N72" s="313">
        <v>337159807.62191141</v>
      </c>
      <c r="O72" s="313">
        <v>27709808.497831702</v>
      </c>
      <c r="P72" s="314">
        <v>8.9545350060644013E-2</v>
      </c>
      <c r="Q72" s="315">
        <v>953349803.0572958</v>
      </c>
      <c r="R72" s="315">
        <v>109126916.04112804</v>
      </c>
      <c r="S72" s="314">
        <v>0.12926315753749298</v>
      </c>
    </row>
    <row r="73" spans="1:19">
      <c r="A73" s="351"/>
      <c r="B73" s="249" t="s">
        <v>150</v>
      </c>
      <c r="C73" s="341">
        <v>625012857.04137778</v>
      </c>
      <c r="D73" s="341">
        <v>59475458.48859942</v>
      </c>
      <c r="E73" s="332">
        <v>0.10516626953548663</v>
      </c>
      <c r="F73" s="333">
        <v>1745267232.9466891</v>
      </c>
      <c r="G73" s="333">
        <v>202538392.40475273</v>
      </c>
      <c r="H73" s="332">
        <v>0.13128580154993677</v>
      </c>
      <c r="I73" s="298"/>
      <c r="J73" s="302"/>
      <c r="K73" s="302"/>
      <c r="L73" s="249" t="s">
        <v>150</v>
      </c>
      <c r="M73" s="316" t="s">
        <v>301</v>
      </c>
      <c r="N73" s="317">
        <v>613896307.51352537</v>
      </c>
      <c r="O73" s="317">
        <v>54760045.140217304</v>
      </c>
      <c r="P73" s="318">
        <v>9.7936851578509648E-2</v>
      </c>
      <c r="Q73" s="319">
        <v>1705115308.3801274</v>
      </c>
      <c r="R73" s="319">
        <v>179261069.72336817</v>
      </c>
      <c r="S73" s="318">
        <v>0.11748243389301416</v>
      </c>
    </row>
    <row r="74" spans="1:19">
      <c r="A74" s="351"/>
      <c r="B74" s="249" t="s">
        <v>169</v>
      </c>
      <c r="C74" s="328">
        <v>46701642.492137238</v>
      </c>
      <c r="D74" s="328">
        <v>4023734.4929470941</v>
      </c>
      <c r="E74" s="329">
        <v>9.4281436967890944E-2</v>
      </c>
      <c r="F74" s="330">
        <v>125621906.63223964</v>
      </c>
      <c r="G74" s="330">
        <v>13674604.439965457</v>
      </c>
      <c r="H74" s="329">
        <v>0.12215215706117465</v>
      </c>
      <c r="I74" s="297"/>
      <c r="J74" s="301"/>
      <c r="K74" s="301"/>
      <c r="L74" s="249" t="s">
        <v>169</v>
      </c>
      <c r="M74" s="312" t="s">
        <v>302</v>
      </c>
      <c r="N74" s="313">
        <v>45936290.694578044</v>
      </c>
      <c r="O74" s="313">
        <v>3624533.5842073187</v>
      </c>
      <c r="P74" s="314">
        <v>8.566256359320365E-2</v>
      </c>
      <c r="Q74" s="315">
        <v>122856376.08870886</v>
      </c>
      <c r="R74" s="315">
        <v>11842867.760540649</v>
      </c>
      <c r="S74" s="314">
        <v>0.10667951980701143</v>
      </c>
    </row>
    <row r="75" spans="1:19">
      <c r="A75" s="351"/>
      <c r="B75" s="249" t="s">
        <v>170</v>
      </c>
      <c r="C75" s="341">
        <v>116921813.78227462</v>
      </c>
      <c r="D75" s="341">
        <v>11334913.061126366</v>
      </c>
      <c r="E75" s="332">
        <v>0.10735150841354385</v>
      </c>
      <c r="F75" s="333">
        <v>326005378.92985642</v>
      </c>
      <c r="G75" s="333">
        <v>37642720.172177434</v>
      </c>
      <c r="H75" s="332">
        <v>0.13053950998492458</v>
      </c>
      <c r="I75" s="298"/>
      <c r="J75" s="302"/>
      <c r="K75" s="302"/>
      <c r="L75" s="249" t="s">
        <v>170</v>
      </c>
      <c r="M75" s="316" t="s">
        <v>303</v>
      </c>
      <c r="N75" s="317">
        <v>114705808.51624119</v>
      </c>
      <c r="O75" s="317">
        <v>10303076.274782509</v>
      </c>
      <c r="P75" s="318">
        <v>9.8685887366950747E-2</v>
      </c>
      <c r="Q75" s="319">
        <v>318622667.30059338</v>
      </c>
      <c r="R75" s="319">
        <v>33492830.008524954</v>
      </c>
      <c r="S75" s="318">
        <v>0.11746518823358736</v>
      </c>
    </row>
    <row r="76" spans="1:19">
      <c r="A76" s="351"/>
      <c r="B76" s="249" t="s">
        <v>171</v>
      </c>
      <c r="C76" s="328">
        <v>47642386.412683234</v>
      </c>
      <c r="D76" s="328">
        <v>5152178.5708374307</v>
      </c>
      <c r="E76" s="329">
        <v>0.12125566883585327</v>
      </c>
      <c r="F76" s="330">
        <v>127905115.51093999</v>
      </c>
      <c r="G76" s="330">
        <v>16484083.87524493</v>
      </c>
      <c r="H76" s="329">
        <v>0.14794409666876623</v>
      </c>
      <c r="I76" s="297"/>
      <c r="J76" s="301"/>
      <c r="K76" s="301"/>
      <c r="L76" s="249" t="s">
        <v>171</v>
      </c>
      <c r="M76" s="312" t="s">
        <v>304</v>
      </c>
      <c r="N76" s="313">
        <v>46605554.914556772</v>
      </c>
      <c r="O76" s="313">
        <v>4640194.1005896255</v>
      </c>
      <c r="P76" s="314">
        <v>0.11057200535364514</v>
      </c>
      <c r="Q76" s="315">
        <v>124646854.01056099</v>
      </c>
      <c r="R76" s="315">
        <v>14783604.466522783</v>
      </c>
      <c r="S76" s="314">
        <v>0.13456369193409703</v>
      </c>
    </row>
    <row r="77" spans="1:19">
      <c r="A77" s="351"/>
      <c r="B77" s="249" t="s">
        <v>172</v>
      </c>
      <c r="C77" s="341">
        <v>20886394.001948528</v>
      </c>
      <c r="D77" s="341">
        <v>1707856.7316517308</v>
      </c>
      <c r="E77" s="332">
        <v>8.9050416493275192E-2</v>
      </c>
      <c r="F77" s="333">
        <v>54481454.613445312</v>
      </c>
      <c r="G77" s="333">
        <v>5404310.7190790176</v>
      </c>
      <c r="H77" s="332">
        <v>0.11011868846139992</v>
      </c>
      <c r="I77" s="298"/>
      <c r="J77" s="302"/>
      <c r="K77" s="302"/>
      <c r="L77" s="249" t="s">
        <v>172</v>
      </c>
      <c r="M77" s="316" t="s">
        <v>309</v>
      </c>
      <c r="N77" s="317">
        <v>20551049.475637142</v>
      </c>
      <c r="O77" s="317">
        <v>1557002.8091538884</v>
      </c>
      <c r="P77" s="318">
        <v>8.1973201208427243E-2</v>
      </c>
      <c r="Q77" s="319">
        <v>53354107.656799629</v>
      </c>
      <c r="R77" s="319">
        <v>4769382.8493508324</v>
      </c>
      <c r="S77" s="318">
        <v>9.8166303673693167E-2</v>
      </c>
    </row>
    <row r="78" spans="1:19">
      <c r="A78" s="351"/>
      <c r="B78" s="249" t="s">
        <v>173</v>
      </c>
      <c r="C78" s="328">
        <v>132041139.05020027</v>
      </c>
      <c r="D78" s="328">
        <v>13052932.40654175</v>
      </c>
      <c r="E78" s="329">
        <v>0.10969937924715673</v>
      </c>
      <c r="F78" s="330">
        <v>375378019.91708726</v>
      </c>
      <c r="G78" s="330">
        <v>45244121.659438789</v>
      </c>
      <c r="H78" s="329">
        <v>0.13704779151194171</v>
      </c>
      <c r="I78" s="297"/>
      <c r="J78" s="301"/>
      <c r="K78" s="301"/>
      <c r="L78" s="249" t="s">
        <v>173</v>
      </c>
      <c r="M78" s="312" t="s">
        <v>305</v>
      </c>
      <c r="N78" s="313">
        <v>129782069.29455258</v>
      </c>
      <c r="O78" s="313">
        <v>12091357.525670916</v>
      </c>
      <c r="P78" s="314">
        <v>0.1027384178746038</v>
      </c>
      <c r="Q78" s="315">
        <v>366442699.6172151</v>
      </c>
      <c r="R78" s="315">
        <v>39458698.040058434</v>
      </c>
      <c r="S78" s="314">
        <v>0.12067470533645536</v>
      </c>
    </row>
    <row r="79" spans="1:19">
      <c r="A79" s="351"/>
      <c r="B79" s="249" t="s">
        <v>174</v>
      </c>
      <c r="C79" s="341">
        <v>62344808.327075131</v>
      </c>
      <c r="D79" s="341">
        <v>6352226.6413858831</v>
      </c>
      <c r="E79" s="332">
        <v>0.11344764699444827</v>
      </c>
      <c r="F79" s="333">
        <v>174902597.97118762</v>
      </c>
      <c r="G79" s="333">
        <v>22147252.251376212</v>
      </c>
      <c r="H79" s="332">
        <v>0.14498512079570289</v>
      </c>
      <c r="I79" s="298"/>
      <c r="J79" s="302"/>
      <c r="K79" s="302"/>
      <c r="L79" s="249" t="s">
        <v>174</v>
      </c>
      <c r="M79" s="316" t="s">
        <v>306</v>
      </c>
      <c r="N79" s="317">
        <v>61242483.216522738</v>
      </c>
      <c r="O79" s="317">
        <v>6010480.2418693975</v>
      </c>
      <c r="P79" s="318">
        <v>0.10882242030273069</v>
      </c>
      <c r="Q79" s="319">
        <v>170685011.83890083</v>
      </c>
      <c r="R79" s="319">
        <v>19874291.483776867</v>
      </c>
      <c r="S79" s="318">
        <v>0.1317830154048569</v>
      </c>
    </row>
    <row r="80" spans="1:19">
      <c r="A80" s="351"/>
      <c r="B80" s="249" t="s">
        <v>175</v>
      </c>
      <c r="C80" s="328">
        <v>77808349.865412846</v>
      </c>
      <c r="D80" s="328">
        <v>7665420.9714487791</v>
      </c>
      <c r="E80" s="329">
        <v>0.10928287558446113</v>
      </c>
      <c r="F80" s="330">
        <v>213553971.15981683</v>
      </c>
      <c r="G80" s="330">
        <v>24503055.249336571</v>
      </c>
      <c r="H80" s="329">
        <v>0.12961087827228143</v>
      </c>
      <c r="I80" s="297"/>
      <c r="J80" s="301"/>
      <c r="K80" s="301"/>
      <c r="L80" s="249" t="s">
        <v>175</v>
      </c>
      <c r="M80" s="312" t="s">
        <v>307</v>
      </c>
      <c r="N80" s="313">
        <v>76354974.218823299</v>
      </c>
      <c r="O80" s="313">
        <v>7052668.2159269452</v>
      </c>
      <c r="P80" s="314">
        <v>0.10176671777173177</v>
      </c>
      <c r="Q80" s="315">
        <v>208751050.24020034</v>
      </c>
      <c r="R80" s="315">
        <v>21932390.348326862</v>
      </c>
      <c r="S80" s="314">
        <v>0.11739935593703994</v>
      </c>
    </row>
    <row r="81" spans="1:19">
      <c r="A81" s="351"/>
      <c r="B81" s="249" t="s">
        <v>176</v>
      </c>
      <c r="C81" s="341">
        <v>120666323.10970806</v>
      </c>
      <c r="D81" s="341">
        <v>10186195.61266683</v>
      </c>
      <c r="E81" s="332">
        <v>9.219934700871546E-2</v>
      </c>
      <c r="F81" s="333">
        <v>347418788.21211576</v>
      </c>
      <c r="G81" s="333">
        <v>37438244.038133919</v>
      </c>
      <c r="H81" s="332">
        <v>0.12077610915193783</v>
      </c>
      <c r="I81" s="298"/>
      <c r="J81" s="302"/>
      <c r="K81" s="302"/>
      <c r="L81" s="249" t="s">
        <v>176</v>
      </c>
      <c r="M81" s="316" t="s">
        <v>308</v>
      </c>
      <c r="N81" s="317">
        <v>118718077.18267472</v>
      </c>
      <c r="O81" s="317">
        <v>9480732.3880258799</v>
      </c>
      <c r="P81" s="318">
        <v>8.6790212686406382E-2</v>
      </c>
      <c r="Q81" s="319">
        <v>339756541.62714815</v>
      </c>
      <c r="R81" s="319">
        <v>33107004.766266823</v>
      </c>
      <c r="S81" s="318">
        <v>0.10796365487839163</v>
      </c>
    </row>
    <row r="82" spans="1:19">
      <c r="A82" s="351"/>
      <c r="B82" s="249" t="s">
        <v>177</v>
      </c>
      <c r="C82" s="328">
        <v>519478299.77831376</v>
      </c>
      <c r="D82" s="328">
        <v>46950758.874884009</v>
      </c>
      <c r="E82" s="329">
        <v>9.9360893938834599E-2</v>
      </c>
      <c r="F82" s="330">
        <v>1447624089.2381103</v>
      </c>
      <c r="G82" s="330">
        <v>154719914.48908639</v>
      </c>
      <c r="H82" s="329">
        <v>0.11966850870376401</v>
      </c>
      <c r="I82" s="297"/>
      <c r="J82" s="301"/>
      <c r="K82" s="301"/>
      <c r="L82" s="249" t="s">
        <v>177</v>
      </c>
      <c r="M82" s="312" t="s">
        <v>310</v>
      </c>
      <c r="N82" s="313">
        <v>509246837.98843509</v>
      </c>
      <c r="O82" s="313">
        <v>40712849.208356559</v>
      </c>
      <c r="P82" s="314">
        <v>8.6894121202093708E-2</v>
      </c>
      <c r="Q82" s="315">
        <v>1414813396.3741853</v>
      </c>
      <c r="R82" s="315">
        <v>133680169.93404984</v>
      </c>
      <c r="S82" s="314">
        <v>0.10434525244927478</v>
      </c>
    </row>
    <row r="83" spans="1:19">
      <c r="A83" s="351"/>
      <c r="B83" s="249" t="s">
        <v>206</v>
      </c>
      <c r="C83" s="341">
        <v>35607124.905651942</v>
      </c>
      <c r="D83" s="341">
        <v>2325675.0143727884</v>
      </c>
      <c r="E83" s="332">
        <v>6.9879017349607497E-2</v>
      </c>
      <c r="F83" s="333">
        <v>97929085.605092749</v>
      </c>
      <c r="G83" s="333">
        <v>7759016.7384732068</v>
      </c>
      <c r="H83" s="332">
        <v>8.604869482744236E-2</v>
      </c>
      <c r="I83" s="298"/>
      <c r="J83" s="302"/>
      <c r="K83" s="302"/>
      <c r="L83" s="249" t="s">
        <v>206</v>
      </c>
      <c r="M83" s="316" t="s">
        <v>311</v>
      </c>
      <c r="N83" s="317">
        <v>35124046.625772506</v>
      </c>
      <c r="O83" s="317">
        <v>2071564.2215463854</v>
      </c>
      <c r="P83" s="318">
        <v>6.2674996577004857E-2</v>
      </c>
      <c r="Q83" s="319">
        <v>96166534.055156514</v>
      </c>
      <c r="R83" s="319">
        <v>6656174.472537607</v>
      </c>
      <c r="S83" s="318">
        <v>7.4362057124727501E-2</v>
      </c>
    </row>
    <row r="84" spans="1:19">
      <c r="A84" s="351"/>
      <c r="B84" s="249" t="s">
        <v>178</v>
      </c>
      <c r="C84" s="328">
        <v>35748882.941851228</v>
      </c>
      <c r="D84" s="328">
        <v>2859397.9130923636</v>
      </c>
      <c r="E84" s="329">
        <v>8.6939576907089908E-2</v>
      </c>
      <c r="F84" s="330">
        <v>92161803.076212838</v>
      </c>
      <c r="G84" s="330">
        <v>9687349.4274843484</v>
      </c>
      <c r="H84" s="329">
        <v>0.11745878873892605</v>
      </c>
      <c r="I84" s="297"/>
      <c r="J84" s="301"/>
      <c r="K84" s="301"/>
      <c r="L84" s="249" t="s">
        <v>178</v>
      </c>
      <c r="M84" s="312" t="s">
        <v>312</v>
      </c>
      <c r="N84" s="313">
        <v>35122885.575157933</v>
      </c>
      <c r="O84" s="313">
        <v>2481420.6118878499</v>
      </c>
      <c r="P84" s="314">
        <v>7.6020503818688176E-2</v>
      </c>
      <c r="Q84" s="315">
        <v>90069501.448057175</v>
      </c>
      <c r="R84" s="315">
        <v>8260640.557123974</v>
      </c>
      <c r="S84" s="314">
        <v>0.10097488789309732</v>
      </c>
    </row>
    <row r="85" spans="1:19">
      <c r="A85" s="351"/>
      <c r="B85" s="249" t="s">
        <v>179</v>
      </c>
      <c r="C85" s="341">
        <v>313191423.81919473</v>
      </c>
      <c r="D85" s="341">
        <v>29799145.126079917</v>
      </c>
      <c r="E85" s="332">
        <v>0.10515157739477221</v>
      </c>
      <c r="F85" s="333">
        <v>873540575.46761847</v>
      </c>
      <c r="G85" s="333">
        <v>98413402.886241913</v>
      </c>
      <c r="H85" s="332">
        <v>0.12696420196249797</v>
      </c>
      <c r="I85" s="298"/>
      <c r="J85" s="302"/>
      <c r="K85" s="302"/>
      <c r="L85" s="249" t="s">
        <v>179</v>
      </c>
      <c r="M85" s="316" t="s">
        <v>313</v>
      </c>
      <c r="N85" s="317">
        <v>306242947.49386197</v>
      </c>
      <c r="O85" s="317">
        <v>25216428.386034429</v>
      </c>
      <c r="P85" s="318">
        <v>8.9729711153555214E-2</v>
      </c>
      <c r="Q85" s="319">
        <v>851707569.86829221</v>
      </c>
      <c r="R85" s="319">
        <v>83491088.697447777</v>
      </c>
      <c r="S85" s="318">
        <v>0.10868172024921724</v>
      </c>
    </row>
    <row r="86" spans="1:19">
      <c r="A86" s="351"/>
      <c r="B86" s="249" t="s">
        <v>180</v>
      </c>
      <c r="C86" s="328">
        <v>89136106.553009883</v>
      </c>
      <c r="D86" s="328">
        <v>7871587.2377630323</v>
      </c>
      <c r="E86" s="329">
        <v>9.6863764212116191E-2</v>
      </c>
      <c r="F86" s="330">
        <v>259553222.66218814</v>
      </c>
      <c r="G86" s="330">
        <v>25258965.179402381</v>
      </c>
      <c r="H86" s="329">
        <v>0.10780872502288379</v>
      </c>
      <c r="I86" s="297"/>
      <c r="J86" s="301"/>
      <c r="K86" s="301"/>
      <c r="L86" s="249" t="s">
        <v>180</v>
      </c>
      <c r="M86" s="312" t="s">
        <v>314</v>
      </c>
      <c r="N86" s="313">
        <v>87723997.423094183</v>
      </c>
      <c r="O86" s="313">
        <v>7229440.8689968288</v>
      </c>
      <c r="P86" s="314">
        <v>8.981279205058039E-2</v>
      </c>
      <c r="Q86" s="315">
        <v>255031870.26540738</v>
      </c>
      <c r="R86" s="315">
        <v>23050753.209298819</v>
      </c>
      <c r="S86" s="314">
        <v>9.9364782365987156E-2</v>
      </c>
    </row>
    <row r="87" spans="1:19">
      <c r="A87" s="351"/>
      <c r="B87" s="249" t="s">
        <v>181</v>
      </c>
      <c r="C87" s="343">
        <v>14998502.353405356</v>
      </c>
      <c r="D87" s="343">
        <v>1564788.2311815023</v>
      </c>
      <c r="E87" s="343">
        <v>0.11648217439679021</v>
      </c>
      <c r="F87" s="343">
        <v>41215891.247668266</v>
      </c>
      <c r="G87" s="343">
        <v>5319959.8002362251</v>
      </c>
      <c r="H87" s="343">
        <v>0.1482050913771959</v>
      </c>
      <c r="I87" s="300"/>
      <c r="J87" s="304"/>
      <c r="K87" s="304"/>
      <c r="L87" s="249" t="s">
        <v>181</v>
      </c>
      <c r="M87" s="316" t="s">
        <v>315</v>
      </c>
      <c r="N87" s="321">
        <v>14728216.991164148</v>
      </c>
      <c r="O87" s="321">
        <v>1422440.5125913024</v>
      </c>
      <c r="P87" s="321">
        <v>0.10690398376088389</v>
      </c>
      <c r="Q87" s="321">
        <v>40204880.3197999</v>
      </c>
      <c r="R87" s="321">
        <v>4782867.0775127411</v>
      </c>
      <c r="S87" s="321">
        <v>0.13502527495537453</v>
      </c>
    </row>
    <row r="88" spans="1:19">
      <c r="A88" s="351"/>
      <c r="B88" s="249" t="s">
        <v>182</v>
      </c>
      <c r="C88" s="328">
        <v>7576716.9646092458</v>
      </c>
      <c r="D88" s="328">
        <v>619361.28766681161</v>
      </c>
      <c r="E88" s="329">
        <v>8.902251321137053E-2</v>
      </c>
      <c r="F88" s="330">
        <v>21370403.089962661</v>
      </c>
      <c r="G88" s="330">
        <v>2183596.2109612338</v>
      </c>
      <c r="H88" s="329">
        <v>0.11380717097595963</v>
      </c>
      <c r="I88" s="297"/>
      <c r="J88" s="301"/>
      <c r="K88" s="301"/>
      <c r="L88" s="249" t="s">
        <v>182</v>
      </c>
      <c r="M88" s="312" t="s">
        <v>316</v>
      </c>
      <c r="N88" s="313">
        <v>7471987.8558701575</v>
      </c>
      <c r="O88" s="313">
        <v>596919.99278496206</v>
      </c>
      <c r="P88" s="314">
        <v>8.6823869185357172E-2</v>
      </c>
      <c r="Q88" s="315">
        <v>21000250.872246705</v>
      </c>
      <c r="R88" s="315">
        <v>2074545.0709423423</v>
      </c>
      <c r="S88" s="314">
        <v>0.10961520234555079</v>
      </c>
    </row>
    <row r="89" spans="1:19">
      <c r="A89" s="351"/>
      <c r="B89" s="296" t="s">
        <v>226</v>
      </c>
      <c r="C89" s="341">
        <v>22877365.948520511</v>
      </c>
      <c r="D89" s="341">
        <v>1881110.0133831501</v>
      </c>
      <c r="E89" s="332">
        <v>8.959264066862041E-2</v>
      </c>
      <c r="F89" s="333">
        <v>61474850.41415824</v>
      </c>
      <c r="G89" s="333">
        <v>5918539.279376328</v>
      </c>
      <c r="H89" s="332">
        <v>0.10653225814467247</v>
      </c>
      <c r="I89" s="298"/>
      <c r="J89" s="302"/>
      <c r="K89" s="302"/>
      <c r="L89" s="296" t="s">
        <v>226</v>
      </c>
      <c r="M89" s="316" t="s">
        <v>317</v>
      </c>
      <c r="N89" s="317">
        <v>22497711.383384198</v>
      </c>
      <c r="O89" s="317">
        <v>1670953.2765295245</v>
      </c>
      <c r="P89" s="318">
        <v>8.0231079074163089E-2</v>
      </c>
      <c r="Q89" s="319">
        <v>60257408.028752357</v>
      </c>
      <c r="R89" s="319">
        <v>5162328.0108295083</v>
      </c>
      <c r="S89" s="318">
        <v>9.3698530052958695E-2</v>
      </c>
    </row>
    <row r="90" spans="1:19">
      <c r="A90" s="351"/>
      <c r="B90" s="249" t="s">
        <v>151</v>
      </c>
      <c r="C90" s="328">
        <v>472144641.04956704</v>
      </c>
      <c r="D90" s="328">
        <v>37914769.292489767</v>
      </c>
      <c r="E90" s="329">
        <v>8.7314972457032056E-2</v>
      </c>
      <c r="F90" s="330">
        <v>1277009433.3896351</v>
      </c>
      <c r="G90" s="330">
        <v>126432866.12100363</v>
      </c>
      <c r="H90" s="329">
        <v>0.10988652969106109</v>
      </c>
      <c r="I90" s="299"/>
      <c r="J90" s="303"/>
      <c r="K90" s="303"/>
      <c r="L90" s="249" t="s">
        <v>151</v>
      </c>
      <c r="M90" s="312" t="s">
        <v>318</v>
      </c>
      <c r="N90" s="313">
        <v>464446450.2670086</v>
      </c>
      <c r="O90" s="313">
        <v>34098951.518924832</v>
      </c>
      <c r="P90" s="314">
        <v>7.9235853857920591E-2</v>
      </c>
      <c r="Q90" s="315">
        <v>1249877939.5178466</v>
      </c>
      <c r="R90" s="315">
        <v>109985164.23447704</v>
      </c>
      <c r="S90" s="314">
        <v>9.648728952346898E-2</v>
      </c>
    </row>
    <row r="91" spans="1:19">
      <c r="A91" s="351"/>
      <c r="B91" s="249" t="s">
        <v>207</v>
      </c>
      <c r="C91" s="341">
        <v>27934730.932999369</v>
      </c>
      <c r="D91" s="341">
        <v>2629060.1472377069</v>
      </c>
      <c r="E91" s="332">
        <v>0.10389213427675484</v>
      </c>
      <c r="F91" s="333">
        <v>72348766.85653618</v>
      </c>
      <c r="G91" s="333">
        <v>8507314.4181301892</v>
      </c>
      <c r="H91" s="332">
        <v>0.13325690586908273</v>
      </c>
      <c r="I91" s="298"/>
      <c r="J91" s="302"/>
      <c r="K91" s="302"/>
      <c r="L91" s="249" t="s">
        <v>207</v>
      </c>
      <c r="M91" s="316" t="s">
        <v>319</v>
      </c>
      <c r="N91" s="317">
        <v>27347893.036975753</v>
      </c>
      <c r="O91" s="317">
        <v>2340072.9728004709</v>
      </c>
      <c r="P91" s="318">
        <v>9.3573648834458803E-2</v>
      </c>
      <c r="Q91" s="319">
        <v>70486002.39147085</v>
      </c>
      <c r="R91" s="319">
        <v>7539700.482790947</v>
      </c>
      <c r="S91" s="318">
        <v>0.11977987990031976</v>
      </c>
    </row>
    <row r="92" spans="1:19">
      <c r="A92" s="351"/>
      <c r="B92" s="249" t="s">
        <v>208</v>
      </c>
      <c r="C92" s="328">
        <v>149691677.08257899</v>
      </c>
      <c r="D92" s="328">
        <v>11497094.575655967</v>
      </c>
      <c r="E92" s="329">
        <v>8.31949731103237E-2</v>
      </c>
      <c r="F92" s="330">
        <v>415502786.65161943</v>
      </c>
      <c r="G92" s="330">
        <v>40097569.762045443</v>
      </c>
      <c r="H92" s="329">
        <v>0.10681143457268524</v>
      </c>
      <c r="I92" s="297"/>
      <c r="J92" s="301"/>
      <c r="K92" s="301"/>
      <c r="L92" s="249" t="s">
        <v>208</v>
      </c>
      <c r="M92" s="312" t="s">
        <v>320</v>
      </c>
      <c r="N92" s="313">
        <v>147283636.17796114</v>
      </c>
      <c r="O92" s="313">
        <v>9802818.6315303743</v>
      </c>
      <c r="P92" s="314">
        <v>7.1303173828012142E-2</v>
      </c>
      <c r="Q92" s="315">
        <v>407053087.53295708</v>
      </c>
      <c r="R92" s="315">
        <v>34464851.107666731</v>
      </c>
      <c r="S92" s="314">
        <v>9.2501178884045257E-2</v>
      </c>
    </row>
    <row r="93" spans="1:19">
      <c r="A93" s="351"/>
      <c r="B93" s="249" t="s">
        <v>209</v>
      </c>
      <c r="C93" s="341">
        <v>42317229.484554395</v>
      </c>
      <c r="D93" s="341">
        <v>3309061.6981243417</v>
      </c>
      <c r="E93" s="332">
        <v>8.4829969873014124E-2</v>
      </c>
      <c r="F93" s="333">
        <v>112500510.33631271</v>
      </c>
      <c r="G93" s="333">
        <v>11256240.577412665</v>
      </c>
      <c r="H93" s="332">
        <v>0.11117903861836256</v>
      </c>
      <c r="I93" s="298"/>
      <c r="J93" s="302"/>
      <c r="K93" s="302"/>
      <c r="L93" s="249" t="s">
        <v>209</v>
      </c>
      <c r="M93" s="316" t="s">
        <v>321</v>
      </c>
      <c r="N93" s="317">
        <v>41652999.652568057</v>
      </c>
      <c r="O93" s="317">
        <v>3048998.7144352868</v>
      </c>
      <c r="P93" s="318">
        <v>7.8981417478505622E-2</v>
      </c>
      <c r="Q93" s="319">
        <v>109974193.21284273</v>
      </c>
      <c r="R93" s="319">
        <v>9803787.2491322756</v>
      </c>
      <c r="S93" s="318">
        <v>9.7871094309870052E-2</v>
      </c>
    </row>
    <row r="94" spans="1:19">
      <c r="A94" s="351"/>
      <c r="B94" s="249" t="s">
        <v>210</v>
      </c>
      <c r="C94" s="328">
        <v>35519799.091693722</v>
      </c>
      <c r="D94" s="328">
        <v>3488530.1246880889</v>
      </c>
      <c r="E94" s="329">
        <v>0.10891014428062523</v>
      </c>
      <c r="F94" s="330">
        <v>92977140.973225713</v>
      </c>
      <c r="G94" s="330">
        <v>11224999.05673103</v>
      </c>
      <c r="H94" s="329">
        <v>0.13730525945359021</v>
      </c>
      <c r="I94" s="297"/>
      <c r="J94" s="301"/>
      <c r="K94" s="301"/>
      <c r="L94" s="249" t="s">
        <v>210</v>
      </c>
      <c r="M94" s="312" t="s">
        <v>322</v>
      </c>
      <c r="N94" s="313">
        <v>34794064.908377878</v>
      </c>
      <c r="O94" s="313">
        <v>3115466.061198879</v>
      </c>
      <c r="P94" s="314">
        <v>9.8346081410614961E-2</v>
      </c>
      <c r="Q94" s="315">
        <v>90667228.72310999</v>
      </c>
      <c r="R94" s="315">
        <v>9811098.2946444154</v>
      </c>
      <c r="S94" s="314">
        <v>0.12134019081366275</v>
      </c>
    </row>
    <row r="95" spans="1:19">
      <c r="A95" s="351"/>
      <c r="B95" s="249" t="s">
        <v>211</v>
      </c>
      <c r="C95" s="341">
        <v>85275005.046104804</v>
      </c>
      <c r="D95" s="341">
        <v>6407387.7036834657</v>
      </c>
      <c r="E95" s="332">
        <v>8.124231363379851E-2</v>
      </c>
      <c r="F95" s="333">
        <v>234820248.05842683</v>
      </c>
      <c r="G95" s="333">
        <v>19856643.872855842</v>
      </c>
      <c r="H95" s="332">
        <v>9.2372120146042291E-2</v>
      </c>
      <c r="I95" s="298"/>
      <c r="J95" s="302"/>
      <c r="K95" s="302"/>
      <c r="L95" s="249" t="s">
        <v>211</v>
      </c>
      <c r="M95" s="316" t="s">
        <v>323</v>
      </c>
      <c r="N95" s="317">
        <v>84110718.868641272</v>
      </c>
      <c r="O95" s="317">
        <v>6031823.5877524614</v>
      </c>
      <c r="P95" s="318">
        <v>7.7252931999780186E-2</v>
      </c>
      <c r="Q95" s="319">
        <v>230368733.49019563</v>
      </c>
      <c r="R95" s="319">
        <v>16935418.962668747</v>
      </c>
      <c r="S95" s="318">
        <v>7.9347589199738333E-2</v>
      </c>
    </row>
    <row r="96" spans="1:19">
      <c r="A96" s="351"/>
      <c r="B96" s="249" t="s">
        <v>212</v>
      </c>
      <c r="C96" s="328">
        <v>71111551.311236158</v>
      </c>
      <c r="D96" s="328">
        <v>5673332.199447155</v>
      </c>
      <c r="E96" s="329">
        <v>8.669753358897711E-2</v>
      </c>
      <c r="F96" s="330">
        <v>186834022.44084945</v>
      </c>
      <c r="G96" s="330">
        <v>19018950.859253615</v>
      </c>
      <c r="H96" s="329">
        <v>0.11333279353282719</v>
      </c>
      <c r="I96" s="297"/>
      <c r="J96" s="301"/>
      <c r="K96" s="301"/>
      <c r="L96" s="249" t="s">
        <v>212</v>
      </c>
      <c r="M96" s="312" t="s">
        <v>324</v>
      </c>
      <c r="N96" s="313">
        <v>69961825.909825817</v>
      </c>
      <c r="O96" s="313">
        <v>5265244.8653544411</v>
      </c>
      <c r="P96" s="314">
        <v>8.1383664798843042E-2</v>
      </c>
      <c r="Q96" s="315">
        <v>182845662.04187539</v>
      </c>
      <c r="R96" s="315">
        <v>16881700.504288852</v>
      </c>
      <c r="S96" s="314">
        <v>0.10171907411637426</v>
      </c>
    </row>
    <row r="97" spans="1:26">
      <c r="A97" s="351"/>
      <c r="B97" s="249" t="s">
        <v>213</v>
      </c>
      <c r="C97" s="341">
        <v>26469043.843284521</v>
      </c>
      <c r="D97" s="341">
        <v>2197985.4954075217</v>
      </c>
      <c r="E97" s="332">
        <v>9.0559936196592444E-2</v>
      </c>
      <c r="F97" s="333">
        <v>71532211.273637116</v>
      </c>
      <c r="G97" s="333">
        <v>7419369.377420485</v>
      </c>
      <c r="H97" s="332">
        <v>0.11572360790729992</v>
      </c>
      <c r="I97" s="298"/>
      <c r="J97" s="302"/>
      <c r="K97" s="302"/>
      <c r="L97" s="249" t="s">
        <v>213</v>
      </c>
      <c r="M97" s="316" t="s">
        <v>325</v>
      </c>
      <c r="N97" s="317">
        <v>26039775.496959068</v>
      </c>
      <c r="O97" s="317">
        <v>2056877.181002304</v>
      </c>
      <c r="P97" s="318">
        <v>8.5764328977444015E-2</v>
      </c>
      <c r="Q97" s="319">
        <v>69985785.438209802</v>
      </c>
      <c r="R97" s="319">
        <v>6654957.3760584146</v>
      </c>
      <c r="S97" s="318">
        <v>0.10508243109544368</v>
      </c>
    </row>
    <row r="98" spans="1:26">
      <c r="A98" s="351"/>
      <c r="B98" s="249" t="s">
        <v>214</v>
      </c>
      <c r="C98" s="328">
        <v>11492780.567597017</v>
      </c>
      <c r="D98" s="328">
        <v>1043642.4928048532</v>
      </c>
      <c r="E98" s="329">
        <v>9.9878333058165819E-2</v>
      </c>
      <c r="F98" s="330">
        <v>30490829.389186297</v>
      </c>
      <c r="G98" s="330">
        <v>3406623.1766383983</v>
      </c>
      <c r="H98" s="329">
        <v>0.12577895582039014</v>
      </c>
      <c r="I98" s="297"/>
      <c r="J98" s="301"/>
      <c r="K98" s="301"/>
      <c r="L98" s="249" t="s">
        <v>214</v>
      </c>
      <c r="M98" s="312" t="s">
        <v>326</v>
      </c>
      <c r="N98" s="313">
        <v>11271097.400532871</v>
      </c>
      <c r="O98" s="313">
        <v>962553.61037620716</v>
      </c>
      <c r="P98" s="314">
        <v>9.3374353349046479E-2</v>
      </c>
      <c r="Q98" s="315">
        <v>29735282.655567266</v>
      </c>
      <c r="R98" s="315">
        <v>3024834.0396927893</v>
      </c>
      <c r="S98" s="314">
        <v>0.11324534766125488</v>
      </c>
      <c r="T98" s="234" t="s">
        <v>217</v>
      </c>
      <c r="U98" s="235">
        <f>(O88-(SUM(O89:O97)))</f>
        <v>-66834286.816743597</v>
      </c>
      <c r="V98" s="235">
        <f>(P88-(SUM(P89:P97)))</f>
        <v>-0.65924831107438542</v>
      </c>
      <c r="W98" s="237">
        <f>(((U98+V98)-(U98))/U98)</f>
        <v>9.8639237245835335E-9</v>
      </c>
      <c r="X98" s="235">
        <f>(R88-(SUM(R89:R97)))</f>
        <v>-215164461.15161461</v>
      </c>
      <c r="Y98" s="235">
        <f>(S88-(SUM(S89:S97)))</f>
        <v>-0.79821205555033092</v>
      </c>
      <c r="Z98" s="237">
        <f>(((X98+Y98)-(X98))/X98)</f>
        <v>3.7097764524836901E-9</v>
      </c>
    </row>
    <row r="99" spans="1:26">
      <c r="A99" s="351"/>
      <c r="B99" s="249" t="s">
        <v>215</v>
      </c>
      <c r="C99" s="341">
        <v>11278485.608743787</v>
      </c>
      <c r="D99" s="341">
        <v>800741.42829657532</v>
      </c>
      <c r="E99" s="332">
        <v>7.6423074901070739E-2</v>
      </c>
      <c r="F99" s="333">
        <v>29526794.328448795</v>
      </c>
      <c r="G99" s="333">
        <v>2827156.9729749635</v>
      </c>
      <c r="H99" s="332">
        <v>0.10588746713428125</v>
      </c>
      <c r="I99" s="298"/>
      <c r="J99" s="302"/>
      <c r="K99" s="302"/>
      <c r="L99" s="249" t="s">
        <v>215</v>
      </c>
      <c r="M99" s="316" t="s">
        <v>327</v>
      </c>
      <c r="N99" s="317">
        <v>11112829.701921595</v>
      </c>
      <c r="O99" s="317">
        <v>681492.13519915938</v>
      </c>
      <c r="P99" s="318">
        <v>6.53312320534256E-2</v>
      </c>
      <c r="Q99" s="319">
        <v>28949454.898600653</v>
      </c>
      <c r="R99" s="319">
        <v>2408846.8096115887</v>
      </c>
      <c r="S99" s="318">
        <v>9.0760799508996556E-2</v>
      </c>
    </row>
    <row r="100" spans="1:26">
      <c r="A100" s="351"/>
      <c r="B100" s="233" t="s">
        <v>216</v>
      </c>
      <c r="C100" s="342">
        <v>11054338.080794996</v>
      </c>
      <c r="D100" s="342">
        <v>867933.42714781314</v>
      </c>
      <c r="E100" s="342">
        <v>8.520508036533328E-2</v>
      </c>
      <c r="F100" s="342">
        <v>30476123.081392229</v>
      </c>
      <c r="G100" s="342">
        <v>2817998.0475408696</v>
      </c>
      <c r="H100" s="342">
        <v>0.10188680700849616</v>
      </c>
      <c r="I100" s="299"/>
      <c r="J100" s="303"/>
      <c r="K100" s="303"/>
      <c r="L100" s="233" t="s">
        <v>216</v>
      </c>
      <c r="M100" s="312" t="s">
        <v>328</v>
      </c>
      <c r="N100" s="320">
        <v>10871609.113265172</v>
      </c>
      <c r="O100" s="320">
        <v>793603.75927698053</v>
      </c>
      <c r="P100" s="320">
        <v>7.8746114077318477E-2</v>
      </c>
      <c r="Q100" s="320">
        <v>29812509.133016683</v>
      </c>
      <c r="R100" s="320">
        <v>2459969.4079209566</v>
      </c>
      <c r="S100" s="320">
        <v>8.9935685411470415E-2</v>
      </c>
    </row>
    <row r="101" spans="1:26">
      <c r="A101" s="351"/>
      <c r="B101" s="249" t="s">
        <v>152</v>
      </c>
      <c r="C101" s="341">
        <v>131094126.50716467</v>
      </c>
      <c r="D101" s="341">
        <v>10582772.363036484</v>
      </c>
      <c r="E101" s="332">
        <v>8.7815562593212465E-2</v>
      </c>
      <c r="F101" s="333">
        <v>359856233.34150767</v>
      </c>
      <c r="G101" s="333">
        <v>36530804.263216913</v>
      </c>
      <c r="H101" s="332">
        <v>0.11298463089450121</v>
      </c>
      <c r="I101" s="298"/>
      <c r="J101" s="302"/>
      <c r="K101" s="302"/>
      <c r="L101" s="249" t="s">
        <v>152</v>
      </c>
      <c r="M101" s="316" t="s">
        <v>329</v>
      </c>
      <c r="N101" s="317">
        <v>128365566.88982831</v>
      </c>
      <c r="O101" s="317">
        <v>8749944.2850395441</v>
      </c>
      <c r="P101" s="318">
        <v>7.3150514075819753E-2</v>
      </c>
      <c r="Q101" s="319">
        <v>351736883.07167351</v>
      </c>
      <c r="R101" s="319">
        <v>31424223.950514436</v>
      </c>
      <c r="S101" s="318">
        <v>9.8104845549136233E-2</v>
      </c>
    </row>
    <row r="102" spans="1:26">
      <c r="A102" s="351"/>
      <c r="B102" s="249" t="s">
        <v>183</v>
      </c>
      <c r="C102" s="328">
        <v>37921647.024223797</v>
      </c>
      <c r="D102" s="328">
        <v>3442767.2285906821</v>
      </c>
      <c r="E102" s="329">
        <v>9.9851481515554397E-2</v>
      </c>
      <c r="F102" s="330">
        <v>104776300.78441444</v>
      </c>
      <c r="G102" s="330">
        <v>11431442.269029543</v>
      </c>
      <c r="H102" s="329">
        <v>0.12246461616464326</v>
      </c>
      <c r="I102" s="297"/>
      <c r="J102" s="301"/>
      <c r="K102" s="301"/>
      <c r="L102" s="249" t="s">
        <v>183</v>
      </c>
      <c r="M102" s="312" t="s">
        <v>330</v>
      </c>
      <c r="N102" s="313">
        <v>37137907.897096291</v>
      </c>
      <c r="O102" s="313">
        <v>2840797.0519727394</v>
      </c>
      <c r="P102" s="314">
        <v>8.2829048335908415E-2</v>
      </c>
      <c r="Q102" s="315">
        <v>102347884.77386111</v>
      </c>
      <c r="R102" s="315">
        <v>9700580.1117691994</v>
      </c>
      <c r="S102" s="314">
        <v>0.10470439638961611</v>
      </c>
    </row>
    <row r="103" spans="1:26">
      <c r="A103" s="351"/>
      <c r="B103" s="249" t="s">
        <v>184</v>
      </c>
      <c r="C103" s="341">
        <v>93172479.482941762</v>
      </c>
      <c r="D103" s="341">
        <v>7140005.1344460398</v>
      </c>
      <c r="E103" s="332">
        <v>8.2991977023974581E-2</v>
      </c>
      <c r="F103" s="333">
        <v>255079932.55709317</v>
      </c>
      <c r="G103" s="333">
        <v>25099361.994187295</v>
      </c>
      <c r="H103" s="332">
        <v>0.10913688027103118</v>
      </c>
      <c r="I103" s="298"/>
      <c r="J103" s="302"/>
      <c r="K103" s="302"/>
      <c r="L103" s="249" t="s">
        <v>184</v>
      </c>
      <c r="M103" s="316" t="s">
        <v>331</v>
      </c>
      <c r="N103" s="317">
        <v>91227658.992732733</v>
      </c>
      <c r="O103" s="317">
        <v>5909147.2330670059</v>
      </c>
      <c r="P103" s="318">
        <v>6.925984890257432E-2</v>
      </c>
      <c r="Q103" s="319">
        <v>249388998.29781243</v>
      </c>
      <c r="R103" s="319">
        <v>21723643.838745117</v>
      </c>
      <c r="S103" s="318">
        <v>9.541919054992129E-2</v>
      </c>
    </row>
    <row r="104" spans="1:26">
      <c r="A104" s="351"/>
      <c r="B104" s="249" t="s">
        <v>153</v>
      </c>
      <c r="C104" s="328">
        <v>231714565.4301379</v>
      </c>
      <c r="D104" s="328">
        <v>15164732.158857763</v>
      </c>
      <c r="E104" s="329">
        <v>7.0028833224084416E-2</v>
      </c>
      <c r="F104" s="330">
        <v>717171705.49831188</v>
      </c>
      <c r="G104" s="330">
        <v>51082223.52763617</v>
      </c>
      <c r="H104" s="329">
        <v>7.6689731500496863E-2</v>
      </c>
      <c r="I104" s="297"/>
      <c r="J104" s="301"/>
      <c r="K104" s="301"/>
      <c r="L104" s="249" t="s">
        <v>153</v>
      </c>
      <c r="M104" s="312" t="s">
        <v>332</v>
      </c>
      <c r="N104" s="313">
        <v>228866786.37090957</v>
      </c>
      <c r="O104" s="313">
        <v>14025863.933531672</v>
      </c>
      <c r="P104" s="314">
        <v>6.5284880433428352E-2</v>
      </c>
      <c r="Q104" s="315">
        <v>707130125.13405061</v>
      </c>
      <c r="R104" s="315">
        <v>44789360.703179121</v>
      </c>
      <c r="S104" s="314">
        <v>6.7622835719110846E-2</v>
      </c>
    </row>
    <row r="105" spans="1:26">
      <c r="A105" s="351"/>
      <c r="B105" s="249" t="s">
        <v>185</v>
      </c>
      <c r="C105" s="341">
        <v>57825355.553922787</v>
      </c>
      <c r="D105" s="341">
        <v>3701802.2911380902</v>
      </c>
      <c r="E105" s="332">
        <v>6.8395403996571041E-2</v>
      </c>
      <c r="F105" s="333">
        <v>180209198.03768936</v>
      </c>
      <c r="G105" s="333">
        <v>12168254.421654552</v>
      </c>
      <c r="H105" s="332">
        <v>7.2412438063061635E-2</v>
      </c>
      <c r="I105" s="298"/>
      <c r="J105" s="302"/>
      <c r="K105" s="302"/>
      <c r="L105" s="249" t="s">
        <v>185</v>
      </c>
      <c r="M105" s="316" t="s">
        <v>333</v>
      </c>
      <c r="N105" s="317">
        <v>57154965.641931608</v>
      </c>
      <c r="O105" s="317">
        <v>3523697.8966996968</v>
      </c>
      <c r="P105" s="318">
        <v>6.570230473459153E-2</v>
      </c>
      <c r="Q105" s="319">
        <v>177605317.77385983</v>
      </c>
      <c r="R105" s="319">
        <v>10562170.694610566</v>
      </c>
      <c r="S105" s="318">
        <v>6.3230194589183719E-2</v>
      </c>
    </row>
    <row r="106" spans="1:26">
      <c r="A106" s="351"/>
      <c r="B106" s="249" t="s">
        <v>186</v>
      </c>
      <c r="C106" s="328">
        <v>118150043.2599567</v>
      </c>
      <c r="D106" s="328">
        <v>7413418.8143526912</v>
      </c>
      <c r="E106" s="329">
        <v>6.6946404150094951E-2</v>
      </c>
      <c r="F106" s="330">
        <v>368502105.51649076</v>
      </c>
      <c r="G106" s="330">
        <v>25018893.642435312</v>
      </c>
      <c r="H106" s="329">
        <v>7.2838767012604264E-2</v>
      </c>
      <c r="I106" s="297"/>
      <c r="J106" s="301"/>
      <c r="K106" s="301"/>
      <c r="L106" s="249" t="s">
        <v>186</v>
      </c>
      <c r="M106" s="312" t="s">
        <v>334</v>
      </c>
      <c r="N106" s="313">
        <v>116689324.56332771</v>
      </c>
      <c r="O106" s="313">
        <v>6721176.3237632811</v>
      </c>
      <c r="P106" s="314">
        <v>6.1119300737166822E-2</v>
      </c>
      <c r="Q106" s="315">
        <v>363369313.76087016</v>
      </c>
      <c r="R106" s="315">
        <v>21621144.869940579</v>
      </c>
      <c r="S106" s="314">
        <v>6.3266307878422204E-2</v>
      </c>
    </row>
    <row r="107" spans="1:26">
      <c r="A107" s="351"/>
      <c r="B107" s="249" t="s">
        <v>187</v>
      </c>
      <c r="C107" s="341">
        <v>32558608.45739327</v>
      </c>
      <c r="D107" s="341">
        <v>2359914.8369032145</v>
      </c>
      <c r="E107" s="332">
        <v>7.8146255813595633E-2</v>
      </c>
      <c r="F107" s="333">
        <v>96834109.965629369</v>
      </c>
      <c r="G107" s="333">
        <v>8343392.3986417353</v>
      </c>
      <c r="H107" s="332">
        <v>9.4285509577044305E-2</v>
      </c>
      <c r="I107" s="298"/>
      <c r="J107" s="302"/>
      <c r="K107" s="302"/>
      <c r="L107" s="249" t="s">
        <v>187</v>
      </c>
      <c r="M107" s="316" t="s">
        <v>335</v>
      </c>
      <c r="N107" s="317">
        <v>32134354.16328973</v>
      </c>
      <c r="O107" s="317">
        <v>2216965.3860508353</v>
      </c>
      <c r="P107" s="318">
        <v>7.4102903918456253E-2</v>
      </c>
      <c r="Q107" s="319">
        <v>95233501.52222693</v>
      </c>
      <c r="R107" s="319">
        <v>7491974.4913146198</v>
      </c>
      <c r="S107" s="318">
        <v>8.5386871471647793E-2</v>
      </c>
    </row>
    <row r="108" spans="1:26">
      <c r="A108" s="351"/>
      <c r="B108" s="249" t="s">
        <v>188</v>
      </c>
      <c r="C108" s="328">
        <v>13561352.076573264</v>
      </c>
      <c r="D108" s="328">
        <v>1019687.2423135657</v>
      </c>
      <c r="E108" s="329">
        <v>8.1303978043498329E-2</v>
      </c>
      <c r="F108" s="330">
        <v>42226396.633531719</v>
      </c>
      <c r="G108" s="330">
        <v>2979171.2591033056</v>
      </c>
      <c r="H108" s="329">
        <v>7.5907818468216842E-2</v>
      </c>
      <c r="I108" s="297"/>
      <c r="J108" s="301"/>
      <c r="K108" s="301"/>
      <c r="L108" s="249" t="s">
        <v>188</v>
      </c>
      <c r="M108" s="312" t="s">
        <v>336</v>
      </c>
      <c r="N108" s="313">
        <v>13397302.483128257</v>
      </c>
      <c r="O108" s="313">
        <v>970445.02682584338</v>
      </c>
      <c r="P108" s="314">
        <v>7.809255318476932E-2</v>
      </c>
      <c r="Q108" s="315">
        <v>41650709.492409602</v>
      </c>
      <c r="R108" s="315">
        <v>2668052.799763985</v>
      </c>
      <c r="S108" s="314">
        <v>6.8442046441317433E-2</v>
      </c>
    </row>
    <row r="109" spans="1:26">
      <c r="A109" s="351"/>
      <c r="B109" s="249" t="s">
        <v>189</v>
      </c>
      <c r="C109" s="341">
        <v>9619206.0822954066</v>
      </c>
      <c r="D109" s="341">
        <v>669908.97415021621</v>
      </c>
      <c r="E109" s="332">
        <v>7.4856043559052191E-2</v>
      </c>
      <c r="F109" s="333">
        <v>29399895.344970748</v>
      </c>
      <c r="G109" s="333">
        <v>2572511.8058013543</v>
      </c>
      <c r="H109" s="332">
        <v>9.5891267295796903E-2</v>
      </c>
      <c r="I109" s="298"/>
      <c r="J109" s="302"/>
      <c r="K109" s="302"/>
      <c r="L109" s="249" t="s">
        <v>189</v>
      </c>
      <c r="M109" s="316" t="s">
        <v>337</v>
      </c>
      <c r="N109" s="317">
        <v>9490839.5192352831</v>
      </c>
      <c r="O109" s="317">
        <v>593579.30019096099</v>
      </c>
      <c r="P109" s="318">
        <v>6.6714840926021479E-2</v>
      </c>
      <c r="Q109" s="319">
        <v>29271282.584684197</v>
      </c>
      <c r="R109" s="319">
        <v>2446017.8475495577</v>
      </c>
      <c r="S109" s="318">
        <v>9.1183362830469905E-2</v>
      </c>
    </row>
    <row r="110" spans="1:26">
      <c r="A110" s="351"/>
      <c r="B110" s="249" t="s">
        <v>154</v>
      </c>
      <c r="C110" s="328">
        <v>454238112.68427992</v>
      </c>
      <c r="D110" s="328">
        <v>34830248.925759971</v>
      </c>
      <c r="E110" s="329">
        <v>8.3046246709894744E-2</v>
      </c>
      <c r="F110" s="330">
        <v>1301951171.6064026</v>
      </c>
      <c r="G110" s="330">
        <v>115821219.42981625</v>
      </c>
      <c r="H110" s="329">
        <v>9.7646315411966958E-2</v>
      </c>
      <c r="I110" s="297"/>
      <c r="J110" s="301"/>
      <c r="K110" s="301"/>
      <c r="L110" s="249" t="s">
        <v>154</v>
      </c>
      <c r="M110" s="312" t="s">
        <v>338</v>
      </c>
      <c r="N110" s="313">
        <v>445532109.40284669</v>
      </c>
      <c r="O110" s="313">
        <v>28023829.434860647</v>
      </c>
      <c r="P110" s="314">
        <v>6.7121613580955752E-2</v>
      </c>
      <c r="Q110" s="315">
        <v>1274509829.996464</v>
      </c>
      <c r="R110" s="315">
        <v>95425329.670092583</v>
      </c>
      <c r="S110" s="314">
        <v>8.0931714091465698E-2</v>
      </c>
    </row>
    <row r="111" spans="1:26">
      <c r="A111" s="351"/>
      <c r="B111" s="249" t="s">
        <v>190</v>
      </c>
      <c r="C111" s="341">
        <v>454238112.6842801</v>
      </c>
      <c r="D111" s="341">
        <v>34830248.92576015</v>
      </c>
      <c r="E111" s="332">
        <v>8.3046246709895175E-2</v>
      </c>
      <c r="F111" s="333">
        <v>1301951171.6064024</v>
      </c>
      <c r="G111" s="333">
        <v>115821219.42981601</v>
      </c>
      <c r="H111" s="332">
        <v>9.7646315411966764E-2</v>
      </c>
      <c r="I111" s="298"/>
      <c r="J111" s="302"/>
      <c r="K111" s="302"/>
      <c r="L111" s="249" t="s">
        <v>190</v>
      </c>
      <c r="M111" s="316" t="s">
        <v>339</v>
      </c>
      <c r="N111" s="317">
        <v>445532109.40284669</v>
      </c>
      <c r="O111" s="317">
        <v>28023829.434860647</v>
      </c>
      <c r="P111" s="318">
        <v>6.7121613580955752E-2</v>
      </c>
      <c r="Q111" s="319">
        <v>1274509829.9964638</v>
      </c>
      <c r="R111" s="319">
        <v>95425329.670092583</v>
      </c>
      <c r="S111" s="318">
        <v>8.0931714091465712E-2</v>
      </c>
    </row>
    <row r="112" spans="1:26">
      <c r="A112" s="351"/>
      <c r="B112" s="249" t="s">
        <v>155</v>
      </c>
      <c r="C112" s="328">
        <v>253217065.0191966</v>
      </c>
      <c r="D112" s="328">
        <v>18893568.574570686</v>
      </c>
      <c r="E112" s="329">
        <v>8.0630277634302513E-2</v>
      </c>
      <c r="F112" s="330">
        <v>687573556.89055729</v>
      </c>
      <c r="G112" s="330">
        <v>63292661.125125408</v>
      </c>
      <c r="H112" s="329">
        <v>0.10138490790675593</v>
      </c>
      <c r="I112" s="297"/>
      <c r="J112" s="301"/>
      <c r="K112" s="301"/>
      <c r="L112" s="249" t="s">
        <v>155</v>
      </c>
      <c r="M112" s="312" t="s">
        <v>340</v>
      </c>
      <c r="N112" s="313">
        <v>249707025.74623415</v>
      </c>
      <c r="O112" s="313">
        <v>17909904.961432964</v>
      </c>
      <c r="P112" s="314">
        <v>7.726543324090894E-2</v>
      </c>
      <c r="Q112" s="315">
        <v>675048673.72527134</v>
      </c>
      <c r="R112" s="315">
        <v>56628840.363388658</v>
      </c>
      <c r="S112" s="314">
        <v>9.1570220275019834E-2</v>
      </c>
    </row>
    <row r="113" spans="1:19">
      <c r="A113" s="351"/>
      <c r="B113" s="249" t="s">
        <v>218</v>
      </c>
      <c r="C113" s="341">
        <v>26561454.103965674</v>
      </c>
      <c r="D113" s="341">
        <v>2418602.5415913053</v>
      </c>
      <c r="E113" s="332">
        <v>0.10017882665362517</v>
      </c>
      <c r="F113" s="333">
        <v>73822745.938524187</v>
      </c>
      <c r="G113" s="333">
        <v>7998044.3627527431</v>
      </c>
      <c r="H113" s="332">
        <v>0.12150521265251947</v>
      </c>
      <c r="I113" s="298"/>
      <c r="J113" s="302"/>
      <c r="K113" s="302"/>
      <c r="L113" s="249" t="s">
        <v>218</v>
      </c>
      <c r="M113" s="316" t="s">
        <v>341</v>
      </c>
      <c r="N113" s="317">
        <v>26134972.355561133</v>
      </c>
      <c r="O113" s="317">
        <v>2308730.5144241937</v>
      </c>
      <c r="P113" s="318">
        <v>9.689864351322415E-2</v>
      </c>
      <c r="Q113" s="319">
        <v>72283777.138478369</v>
      </c>
      <c r="R113" s="319">
        <v>7204033.6424470469</v>
      </c>
      <c r="S113" s="318">
        <v>0.11069548304053106</v>
      </c>
    </row>
    <row r="114" spans="1:19">
      <c r="A114" s="351"/>
      <c r="B114" s="249" t="s">
        <v>219</v>
      </c>
      <c r="C114" s="328">
        <v>103617990.29456295</v>
      </c>
      <c r="D114" s="328">
        <v>6477251.1253798008</v>
      </c>
      <c r="E114" s="329">
        <v>6.6679038895296347E-2</v>
      </c>
      <c r="F114" s="330">
        <v>277657154.15621698</v>
      </c>
      <c r="G114" s="330">
        <v>22530406.721839279</v>
      </c>
      <c r="H114" s="329">
        <v>8.8310641469038553E-2</v>
      </c>
      <c r="I114" s="297"/>
      <c r="J114" s="301"/>
      <c r="K114" s="301"/>
      <c r="L114" s="249" t="s">
        <v>219</v>
      </c>
      <c r="M114" s="312" t="s">
        <v>342</v>
      </c>
      <c r="N114" s="313">
        <v>102327042.47361174</v>
      </c>
      <c r="O114" s="313">
        <v>6002788.8313659132</v>
      </c>
      <c r="P114" s="314">
        <v>6.2318560532642571E-2</v>
      </c>
      <c r="Q114" s="315">
        <v>273025780.53487265</v>
      </c>
      <c r="R114" s="315">
        <v>19906748.80332312</v>
      </c>
      <c r="S114" s="314">
        <v>7.8645800227442483E-2</v>
      </c>
    </row>
    <row r="115" spans="1:19">
      <c r="A115" s="351"/>
      <c r="B115" s="249" t="s">
        <v>220</v>
      </c>
      <c r="C115" s="341">
        <v>58434554.328899994</v>
      </c>
      <c r="D115" s="341">
        <v>5001644.4308419228</v>
      </c>
      <c r="E115" s="332">
        <v>9.3606064883688819E-2</v>
      </c>
      <c r="F115" s="333">
        <v>159844724.37575725</v>
      </c>
      <c r="G115" s="333">
        <v>16606929.846156508</v>
      </c>
      <c r="H115" s="332">
        <v>0.11593958075586405</v>
      </c>
      <c r="I115" s="298"/>
      <c r="J115" s="302"/>
      <c r="K115" s="302"/>
      <c r="L115" s="249" t="s">
        <v>220</v>
      </c>
      <c r="M115" s="316" t="s">
        <v>343</v>
      </c>
      <c r="N115" s="317">
        <v>57469270.453957833</v>
      </c>
      <c r="O115" s="317">
        <v>4650130.7865343019</v>
      </c>
      <c r="P115" s="318">
        <v>8.8038745345227445E-2</v>
      </c>
      <c r="Q115" s="319">
        <v>156472846.62301877</v>
      </c>
      <c r="R115" s="319">
        <v>14673711.084439009</v>
      </c>
      <c r="S115" s="318">
        <v>0.10348237334949538</v>
      </c>
    </row>
    <row r="116" spans="1:19">
      <c r="A116" s="351"/>
      <c r="B116" s="249" t="s">
        <v>221</v>
      </c>
      <c r="C116" s="328">
        <v>64603066.291776031</v>
      </c>
      <c r="D116" s="328">
        <v>4996070.4767566994</v>
      </c>
      <c r="E116" s="329">
        <v>8.3816847476447159E-2</v>
      </c>
      <c r="F116" s="330">
        <v>176248932.42005876</v>
      </c>
      <c r="G116" s="330">
        <v>16157280.194377035</v>
      </c>
      <c r="H116" s="329">
        <v>0.10092518860133984</v>
      </c>
      <c r="I116" s="297"/>
      <c r="J116" s="301"/>
      <c r="K116" s="301"/>
      <c r="L116" s="249" t="s">
        <v>221</v>
      </c>
      <c r="M116" s="312" t="s">
        <v>344</v>
      </c>
      <c r="N116" s="313">
        <v>63775740.463111736</v>
      </c>
      <c r="O116" s="313">
        <v>4948254.8291081265</v>
      </c>
      <c r="P116" s="314">
        <v>8.4114674896931585E-2</v>
      </c>
      <c r="Q116" s="315">
        <v>173266269.42890137</v>
      </c>
      <c r="R116" s="315">
        <v>14844346.833179116</v>
      </c>
      <c r="S116" s="314">
        <v>9.3701342528587306E-2</v>
      </c>
    </row>
    <row r="117" spans="1:19">
      <c r="A117" s="351"/>
      <c r="B117" s="249" t="s">
        <v>156</v>
      </c>
      <c r="C117" s="341">
        <v>23195845.054473955</v>
      </c>
      <c r="D117" s="341">
        <v>2000642.7639341429</v>
      </c>
      <c r="E117" s="332">
        <v>9.4391303112360589E-2</v>
      </c>
      <c r="F117" s="333">
        <v>68747506.875737235</v>
      </c>
      <c r="G117" s="333">
        <v>6754307.5641818494</v>
      </c>
      <c r="H117" s="332">
        <v>0.10895239541094086</v>
      </c>
      <c r="I117" s="298"/>
      <c r="J117" s="302"/>
      <c r="K117" s="302"/>
      <c r="L117" s="249" t="s">
        <v>156</v>
      </c>
      <c r="M117" s="316" t="s">
        <v>345</v>
      </c>
      <c r="N117" s="317">
        <v>22843742.888934612</v>
      </c>
      <c r="O117" s="317">
        <v>1856869.3727783002</v>
      </c>
      <c r="P117" s="318">
        <v>8.8477655871362998E-2</v>
      </c>
      <c r="Q117" s="319">
        <v>67400370.317200169</v>
      </c>
      <c r="R117" s="319">
        <v>5929617.168220751</v>
      </c>
      <c r="S117" s="318">
        <v>9.6462412846152007E-2</v>
      </c>
    </row>
    <row r="118" spans="1:19">
      <c r="A118" s="351"/>
      <c r="B118" s="249" t="s">
        <v>191</v>
      </c>
      <c r="C118" s="328">
        <v>23195845.054473948</v>
      </c>
      <c r="D118" s="328">
        <v>2000642.763934128</v>
      </c>
      <c r="E118" s="329">
        <v>9.4391303112359853E-2</v>
      </c>
      <c r="F118" s="330">
        <v>68747506.875737265</v>
      </c>
      <c r="G118" s="330">
        <v>6754307.5641818792</v>
      </c>
      <c r="H118" s="329">
        <v>0.10895239541094134</v>
      </c>
      <c r="I118" s="297"/>
      <c r="J118" s="301"/>
      <c r="K118" s="301"/>
      <c r="L118" s="249" t="s">
        <v>191</v>
      </c>
      <c r="M118" s="312" t="s">
        <v>346</v>
      </c>
      <c r="N118" s="313">
        <v>22843742.888934609</v>
      </c>
      <c r="O118" s="313">
        <v>1856869.3727783002</v>
      </c>
      <c r="P118" s="314">
        <v>8.8477655871363012E-2</v>
      </c>
      <c r="Q118" s="315">
        <v>67400370.317200199</v>
      </c>
      <c r="R118" s="315">
        <v>5929617.1682207808</v>
      </c>
      <c r="S118" s="314">
        <v>9.6462412846152493E-2</v>
      </c>
    </row>
    <row r="119" spans="1:19">
      <c r="A119" s="351"/>
      <c r="B119" s="249" t="s">
        <v>157</v>
      </c>
      <c r="C119" s="341">
        <v>81800301.885852993</v>
      </c>
      <c r="D119" s="341">
        <v>7569027.9278116375</v>
      </c>
      <c r="E119" s="332">
        <v>0.10196548603072569</v>
      </c>
      <c r="F119" s="333">
        <v>216743969.17659655</v>
      </c>
      <c r="G119" s="333">
        <v>25194775.395033598</v>
      </c>
      <c r="H119" s="332">
        <v>0.13153161805402833</v>
      </c>
      <c r="I119" s="298"/>
      <c r="J119" s="302"/>
      <c r="K119" s="302"/>
      <c r="L119" s="249" t="s">
        <v>157</v>
      </c>
      <c r="M119" s="316" t="s">
        <v>347</v>
      </c>
      <c r="N119" s="317">
        <v>80205106.166032553</v>
      </c>
      <c r="O119" s="317">
        <v>6800539.1758350283</v>
      </c>
      <c r="P119" s="318">
        <v>9.2644633088608444E-2</v>
      </c>
      <c r="Q119" s="319">
        <v>211448660.79111362</v>
      </c>
      <c r="R119" s="319">
        <v>22263227.047148168</v>
      </c>
      <c r="S119" s="318">
        <v>0.11767939320993476</v>
      </c>
    </row>
    <row r="120" spans="1:19">
      <c r="A120" s="351"/>
      <c r="B120" s="249" t="s">
        <v>192</v>
      </c>
      <c r="C120" s="328">
        <v>81800301.885853022</v>
      </c>
      <c r="D120" s="328">
        <v>7569027.9278116673</v>
      </c>
      <c r="E120" s="329">
        <v>0.1019654860307261</v>
      </c>
      <c r="F120" s="330">
        <v>216743969.17659655</v>
      </c>
      <c r="G120" s="330">
        <v>25194775.395033598</v>
      </c>
      <c r="H120" s="329">
        <v>0.13153161805402833</v>
      </c>
      <c r="I120" s="297"/>
      <c r="J120" s="301"/>
      <c r="K120" s="301"/>
      <c r="L120" s="249" t="s">
        <v>192</v>
      </c>
      <c r="M120" s="312" t="s">
        <v>348</v>
      </c>
      <c r="N120" s="313">
        <v>80205106.166032523</v>
      </c>
      <c r="O120" s="313">
        <v>6800539.1758350283</v>
      </c>
      <c r="P120" s="314">
        <v>9.2644633088608472E-2</v>
      </c>
      <c r="Q120" s="315">
        <v>211448660.7911137</v>
      </c>
      <c r="R120" s="315">
        <v>22263227.047148138</v>
      </c>
      <c r="S120" s="314">
        <v>0.11767939320993452</v>
      </c>
    </row>
    <row r="121" spans="1:19">
      <c r="A121" s="351"/>
      <c r="B121" s="249" t="s">
        <v>158</v>
      </c>
      <c r="C121" s="341">
        <v>57932209.893549338</v>
      </c>
      <c r="D121" s="341">
        <v>4189290.3420933709</v>
      </c>
      <c r="E121" s="332">
        <v>7.7950553804252296E-2</v>
      </c>
      <c r="F121" s="333">
        <v>163232177.32255739</v>
      </c>
      <c r="G121" s="333">
        <v>14373084.006373018</v>
      </c>
      <c r="H121" s="332">
        <v>9.6554961381122004E-2</v>
      </c>
      <c r="I121" s="298"/>
      <c r="J121" s="302"/>
      <c r="K121" s="302"/>
      <c r="L121" s="249" t="s">
        <v>158</v>
      </c>
      <c r="M121" s="316" t="s">
        <v>349</v>
      </c>
      <c r="N121" s="317">
        <v>56978175.974069893</v>
      </c>
      <c r="O121" s="317">
        <v>3465623.5018432066</v>
      </c>
      <c r="P121" s="318">
        <v>6.4762814362889609E-2</v>
      </c>
      <c r="Q121" s="319">
        <v>160267811.47062966</v>
      </c>
      <c r="R121" s="319">
        <v>12337377.068338215</v>
      </c>
      <c r="S121" s="318">
        <v>8.3399856954297621E-2</v>
      </c>
    </row>
    <row r="122" spans="1:19">
      <c r="A122" s="351"/>
      <c r="B122" s="249" t="s">
        <v>193</v>
      </c>
      <c r="C122" s="328">
        <v>57932209.893549345</v>
      </c>
      <c r="D122" s="328">
        <v>4189290.3420934156</v>
      </c>
      <c r="E122" s="329">
        <v>7.7950553804253184E-2</v>
      </c>
      <c r="F122" s="330">
        <v>163232177.32255751</v>
      </c>
      <c r="G122" s="330">
        <v>14373084.006373167</v>
      </c>
      <c r="H122" s="329">
        <v>9.6554961381123017E-2</v>
      </c>
      <c r="I122" s="297"/>
      <c r="J122" s="301"/>
      <c r="K122" s="301"/>
      <c r="L122" s="249" t="s">
        <v>193</v>
      </c>
      <c r="M122" s="312" t="s">
        <v>350</v>
      </c>
      <c r="N122" s="313">
        <v>56978175.974069871</v>
      </c>
      <c r="O122" s="313">
        <v>3465623.5018431991</v>
      </c>
      <c r="P122" s="314">
        <v>6.4762814362889498E-2</v>
      </c>
      <c r="Q122" s="315">
        <v>160267811.4706296</v>
      </c>
      <c r="R122" s="315">
        <v>12337377.068338215</v>
      </c>
      <c r="S122" s="314">
        <v>8.3399856954297663E-2</v>
      </c>
    </row>
    <row r="123" spans="1:19">
      <c r="A123" s="351"/>
      <c r="B123" s="249" t="s">
        <v>159</v>
      </c>
      <c r="C123" s="341">
        <v>129367450.39199102</v>
      </c>
      <c r="D123" s="341">
        <v>10385801.223361447</v>
      </c>
      <c r="E123" s="332">
        <v>8.7289101268397479E-2</v>
      </c>
      <c r="F123" s="333">
        <v>356220085.95485991</v>
      </c>
      <c r="G123" s="333">
        <v>35043362.028091133</v>
      </c>
      <c r="H123" s="332">
        <v>0.10910928288838682</v>
      </c>
      <c r="I123" s="298"/>
      <c r="J123" s="302"/>
      <c r="K123" s="302"/>
      <c r="L123" s="249" t="s">
        <v>159</v>
      </c>
      <c r="M123" s="316" t="s">
        <v>351</v>
      </c>
      <c r="N123" s="317">
        <v>127087548.70424384</v>
      </c>
      <c r="O123" s="317">
        <v>8887627.7929970473</v>
      </c>
      <c r="P123" s="318">
        <v>7.5191486800321408E-2</v>
      </c>
      <c r="Q123" s="319">
        <v>348717091.56281304</v>
      </c>
      <c r="R123" s="319">
        <v>29820146.677511454</v>
      </c>
      <c r="S123" s="318">
        <v>9.3510292763190117E-2</v>
      </c>
    </row>
    <row r="124" spans="1:19">
      <c r="A124" s="351"/>
      <c r="B124" s="249" t="s">
        <v>194</v>
      </c>
      <c r="C124" s="328">
        <v>129367450.39199097</v>
      </c>
      <c r="D124" s="328">
        <v>10385801.223361388</v>
      </c>
      <c r="E124" s="329">
        <v>8.7289101268396965E-2</v>
      </c>
      <c r="F124" s="330">
        <v>356220085.95485985</v>
      </c>
      <c r="G124" s="330">
        <v>35043362.028091073</v>
      </c>
      <c r="H124" s="329">
        <v>0.10910928288838664</v>
      </c>
      <c r="I124" s="297"/>
      <c r="J124" s="301"/>
      <c r="K124" s="301"/>
      <c r="L124" s="249" t="s">
        <v>194</v>
      </c>
      <c r="M124" s="312" t="s">
        <v>352</v>
      </c>
      <c r="N124" s="313">
        <v>127087548.70424384</v>
      </c>
      <c r="O124" s="313">
        <v>8887627.7929970175</v>
      </c>
      <c r="P124" s="314">
        <v>7.5191486800321131E-2</v>
      </c>
      <c r="Q124" s="315">
        <v>348717091.56281298</v>
      </c>
      <c r="R124" s="315">
        <v>29820146.677511334</v>
      </c>
      <c r="S124" s="314">
        <v>9.3510292763189728E-2</v>
      </c>
    </row>
    <row r="125" spans="1:19">
      <c r="A125" s="351"/>
      <c r="B125" s="249" t="s">
        <v>160</v>
      </c>
      <c r="C125" s="341">
        <v>105946962.51218949</v>
      </c>
      <c r="D125" s="341">
        <v>7715138.404963851</v>
      </c>
      <c r="E125" s="332">
        <v>7.8540111364951717E-2</v>
      </c>
      <c r="F125" s="333">
        <v>304373870.86110967</v>
      </c>
      <c r="G125" s="333">
        <v>26322345.380872786</v>
      </c>
      <c r="H125" s="332">
        <v>9.4667149678140147E-2</v>
      </c>
      <c r="I125" s="298"/>
      <c r="J125" s="302"/>
      <c r="K125" s="302"/>
      <c r="L125" s="249" t="s">
        <v>160</v>
      </c>
      <c r="M125" s="316" t="s">
        <v>353</v>
      </c>
      <c r="N125" s="317">
        <v>104179311.75948633</v>
      </c>
      <c r="O125" s="317">
        <v>6284567.009484157</v>
      </c>
      <c r="P125" s="318">
        <v>6.4197184696005022E-2</v>
      </c>
      <c r="Q125" s="319">
        <v>298864865.93512911</v>
      </c>
      <c r="R125" s="319">
        <v>22073515.226988435</v>
      </c>
      <c r="S125" s="318">
        <v>7.9747850395309461E-2</v>
      </c>
    </row>
    <row r="126" spans="1:19">
      <c r="A126" s="351"/>
      <c r="B126" s="249" t="s">
        <v>195</v>
      </c>
      <c r="C126" s="328">
        <v>105946962.51218946</v>
      </c>
      <c r="D126" s="328">
        <v>7715138.4049637616</v>
      </c>
      <c r="E126" s="329">
        <v>7.854011136495076E-2</v>
      </c>
      <c r="F126" s="330">
        <v>304373870.86110973</v>
      </c>
      <c r="G126" s="330">
        <v>26322345.380872786</v>
      </c>
      <c r="H126" s="329">
        <v>9.4667149678140133E-2</v>
      </c>
      <c r="I126" s="297"/>
      <c r="J126" s="301"/>
      <c r="K126" s="301"/>
      <c r="L126" s="249" t="s">
        <v>195</v>
      </c>
      <c r="M126" s="312" t="s">
        <v>354</v>
      </c>
      <c r="N126" s="313">
        <v>104179311.7594863</v>
      </c>
      <c r="O126" s="313">
        <v>6284567.0094841719</v>
      </c>
      <c r="P126" s="314">
        <v>6.4197184696005202E-2</v>
      </c>
      <c r="Q126" s="315">
        <v>298864865.93512917</v>
      </c>
      <c r="R126" s="315">
        <v>22073515.226988435</v>
      </c>
      <c r="S126" s="314">
        <v>7.9747850395309447E-2</v>
      </c>
    </row>
    <row r="127" spans="1:19">
      <c r="A127" s="351"/>
      <c r="B127" s="249" t="s">
        <v>161</v>
      </c>
      <c r="C127" s="341">
        <v>76949007.817167297</v>
      </c>
      <c r="D127" s="341">
        <v>6638778.9995847344</v>
      </c>
      <c r="E127" s="332">
        <v>9.4421240141442514E-2</v>
      </c>
      <c r="F127" s="333">
        <v>204817615.36104146</v>
      </c>
      <c r="G127" s="333">
        <v>21286164.473536104</v>
      </c>
      <c r="H127" s="332">
        <v>0.11598101780704249</v>
      </c>
      <c r="I127" s="298"/>
      <c r="J127" s="302"/>
      <c r="K127" s="302"/>
      <c r="L127" s="249" t="s">
        <v>161</v>
      </c>
      <c r="M127" s="316" t="s">
        <v>355</v>
      </c>
      <c r="N127" s="317">
        <v>75533519.493902147</v>
      </c>
      <c r="O127" s="317">
        <v>5750828.378881216</v>
      </c>
      <c r="P127" s="318">
        <v>8.2410527410046147E-2</v>
      </c>
      <c r="Q127" s="319">
        <v>200237272.59197479</v>
      </c>
      <c r="R127" s="319">
        <v>18116780.109782785</v>
      </c>
      <c r="S127" s="318">
        <v>9.9476889518922584E-2</v>
      </c>
    </row>
    <row r="128" spans="1:19">
      <c r="A128" s="351"/>
      <c r="B128" s="249" t="s">
        <v>196</v>
      </c>
      <c r="C128" s="328">
        <v>76949007.817167252</v>
      </c>
      <c r="D128" s="328">
        <v>6638778.9995847046</v>
      </c>
      <c r="E128" s="329">
        <v>9.4421240141442098E-2</v>
      </c>
      <c r="F128" s="330">
        <v>204817615.36104134</v>
      </c>
      <c r="G128" s="330">
        <v>21286164.473535985</v>
      </c>
      <c r="H128" s="329">
        <v>0.11598101780704184</v>
      </c>
      <c r="I128" s="297"/>
      <c r="J128" s="301"/>
      <c r="K128" s="301"/>
      <c r="L128" s="249" t="s">
        <v>196</v>
      </c>
      <c r="M128" s="312" t="s">
        <v>356</v>
      </c>
      <c r="N128" s="313">
        <v>75533519.493902206</v>
      </c>
      <c r="O128" s="313">
        <v>5750828.3788812906</v>
      </c>
      <c r="P128" s="314">
        <v>8.241052741004723E-2</v>
      </c>
      <c r="Q128" s="315">
        <v>200237272.59197485</v>
      </c>
      <c r="R128" s="315">
        <v>18116780.109782845</v>
      </c>
      <c r="S128" s="314">
        <v>9.9476889518922904E-2</v>
      </c>
    </row>
    <row r="129" spans="1:19">
      <c r="A129" s="351"/>
      <c r="B129" s="249" t="s">
        <v>162</v>
      </c>
      <c r="C129" s="341">
        <v>71398697.461482644</v>
      </c>
      <c r="D129" s="341">
        <v>7002146.446479097</v>
      </c>
      <c r="E129" s="332">
        <v>0.10873480545328723</v>
      </c>
      <c r="F129" s="333">
        <v>192323581.89002872</v>
      </c>
      <c r="G129" s="333">
        <v>23320698.945725381</v>
      </c>
      <c r="H129" s="332">
        <v>0.1379899475052799</v>
      </c>
      <c r="I129" s="298"/>
      <c r="J129" s="302"/>
      <c r="K129" s="302"/>
      <c r="L129" s="249" t="s">
        <v>162</v>
      </c>
      <c r="M129" s="316" t="s">
        <v>357</v>
      </c>
      <c r="N129" s="317">
        <v>69884650.922456294</v>
      </c>
      <c r="O129" s="317">
        <v>6081468.0487686768</v>
      </c>
      <c r="P129" s="318">
        <v>9.531606065497196E-2</v>
      </c>
      <c r="Q129" s="319">
        <v>187496144.79201314</v>
      </c>
      <c r="R129" s="319">
        <v>20536085.425133973</v>
      </c>
      <c r="S129" s="318">
        <v>0.12299998875783723</v>
      </c>
    </row>
    <row r="130" spans="1:19">
      <c r="A130" s="351"/>
      <c r="B130" s="249" t="s">
        <v>197</v>
      </c>
      <c r="C130" s="328">
        <v>23785698.408893339</v>
      </c>
      <c r="D130" s="328">
        <v>2465854.8178787231</v>
      </c>
      <c r="E130" s="329">
        <v>0.11566008011981727</v>
      </c>
      <c r="F130" s="330">
        <v>65566221.667219408</v>
      </c>
      <c r="G130" s="330">
        <v>8326073.0048137903</v>
      </c>
      <c r="H130" s="329">
        <v>0.14545861950708414</v>
      </c>
      <c r="I130" s="297"/>
      <c r="J130" s="301"/>
      <c r="K130" s="301"/>
      <c r="L130" s="249" t="s">
        <v>197</v>
      </c>
      <c r="M130" s="312" t="s">
        <v>358</v>
      </c>
      <c r="N130" s="313">
        <v>23316107.713460878</v>
      </c>
      <c r="O130" s="313">
        <v>2248642.4961266443</v>
      </c>
      <c r="P130" s="314">
        <v>0.10673531309673029</v>
      </c>
      <c r="Q130" s="315">
        <v>63957657.048216648</v>
      </c>
      <c r="R130" s="315">
        <v>7505959.7289666384</v>
      </c>
      <c r="S130" s="314">
        <v>0.13296251637073644</v>
      </c>
    </row>
    <row r="131" spans="1:19">
      <c r="A131" s="351"/>
      <c r="B131" s="249" t="s">
        <v>198</v>
      </c>
      <c r="C131" s="341">
        <v>47612999.052589335</v>
      </c>
      <c r="D131" s="341">
        <v>4536291.6286005229</v>
      </c>
      <c r="E131" s="332">
        <v>0.10530729714208208</v>
      </c>
      <c r="F131" s="333">
        <v>126757360.22280933</v>
      </c>
      <c r="G131" s="333">
        <v>14994625.940911651</v>
      </c>
      <c r="H131" s="332">
        <v>0.13416480938172917</v>
      </c>
      <c r="I131" s="298"/>
      <c r="J131" s="302"/>
      <c r="K131" s="302"/>
      <c r="L131" s="249" t="s">
        <v>198</v>
      </c>
      <c r="M131" s="316" t="s">
        <v>359</v>
      </c>
      <c r="N131" s="317">
        <v>46568543.208995357</v>
      </c>
      <c r="O131" s="317">
        <v>3832825.5526419953</v>
      </c>
      <c r="P131" s="318">
        <v>8.9686701495515497E-2</v>
      </c>
      <c r="Q131" s="319">
        <v>123538487.74379654</v>
      </c>
      <c r="R131" s="319">
        <v>13030125.69616738</v>
      </c>
      <c r="S131" s="318">
        <v>0.11791076670335036</v>
      </c>
    </row>
    <row r="132" spans="1:19">
      <c r="A132" s="351"/>
      <c r="B132" s="249" t="s">
        <v>163</v>
      </c>
      <c r="C132" s="328">
        <v>668926265.18553555</v>
      </c>
      <c r="D132" s="328">
        <v>45749502.502054214</v>
      </c>
      <c r="E132" s="329">
        <v>7.3413363978866636E-2</v>
      </c>
      <c r="F132" s="330">
        <v>2004122054.8621335</v>
      </c>
      <c r="G132" s="330">
        <v>174442361.97382402</v>
      </c>
      <c r="H132" s="329">
        <v>9.5340382610057547E-2</v>
      </c>
      <c r="I132" s="297"/>
      <c r="J132" s="301"/>
      <c r="K132" s="301"/>
      <c r="L132" s="249" t="s">
        <v>163</v>
      </c>
      <c r="M132" s="312" t="s">
        <v>360</v>
      </c>
      <c r="N132" s="313">
        <v>660766811.79594648</v>
      </c>
      <c r="O132" s="313">
        <v>43114737.333566546</v>
      </c>
      <c r="P132" s="314">
        <v>6.980424597633661E-2</v>
      </c>
      <c r="Q132" s="315">
        <v>1971522481.3027337</v>
      </c>
      <c r="R132" s="315">
        <v>156425776.39516187</v>
      </c>
      <c r="S132" s="314">
        <v>8.6180408995413474E-2</v>
      </c>
    </row>
    <row r="133" spans="1:19">
      <c r="A133" s="351"/>
      <c r="B133" s="249" t="s">
        <v>199</v>
      </c>
      <c r="C133" s="341">
        <v>172723468.4142068</v>
      </c>
      <c r="D133" s="341">
        <v>12097602.860626787</v>
      </c>
      <c r="E133" s="332">
        <v>7.5315409625552401E-2</v>
      </c>
      <c r="F133" s="333">
        <v>497005001.2686944</v>
      </c>
      <c r="G133" s="333">
        <v>46538136.201403975</v>
      </c>
      <c r="H133" s="332">
        <v>0.10331089767157933</v>
      </c>
      <c r="I133" s="298"/>
      <c r="J133" s="302"/>
      <c r="K133" s="302"/>
      <c r="L133" s="249" t="s">
        <v>199</v>
      </c>
      <c r="M133" s="316" t="s">
        <v>361</v>
      </c>
      <c r="N133" s="317">
        <v>170602524.36703035</v>
      </c>
      <c r="O133" s="317">
        <v>11210458.469599456</v>
      </c>
      <c r="P133" s="318">
        <v>7.0332600349213167E-2</v>
      </c>
      <c r="Q133" s="319">
        <v>488177966.839432</v>
      </c>
      <c r="R133" s="319">
        <v>41125903.08068186</v>
      </c>
      <c r="S133" s="318">
        <v>9.1993542619848614E-2</v>
      </c>
    </row>
    <row r="134" spans="1:19">
      <c r="A134" s="351"/>
      <c r="B134" s="249" t="s">
        <v>200</v>
      </c>
      <c r="C134" s="328">
        <v>136855574.93768781</v>
      </c>
      <c r="D134" s="328">
        <v>9110929.4351949096</v>
      </c>
      <c r="E134" s="329">
        <v>7.1321419378138337E-2</v>
      </c>
      <c r="F134" s="330">
        <v>410828667.07860965</v>
      </c>
      <c r="G134" s="330">
        <v>34293274.202967346</v>
      </c>
      <c r="H134" s="329">
        <v>9.1075832051446301E-2</v>
      </c>
      <c r="I134" s="297"/>
      <c r="J134" s="301"/>
      <c r="K134" s="301"/>
      <c r="L134" s="249" t="s">
        <v>200</v>
      </c>
      <c r="M134" s="312" t="s">
        <v>362</v>
      </c>
      <c r="N134" s="313">
        <v>135259763.92734995</v>
      </c>
      <c r="O134" s="313">
        <v>8829366.9509821832</v>
      </c>
      <c r="P134" s="314">
        <v>6.9835792358008325E-2</v>
      </c>
      <c r="Q134" s="315">
        <v>403632545.23010045</v>
      </c>
      <c r="R134" s="315">
        <v>30220730.093185723</v>
      </c>
      <c r="S134" s="314">
        <v>8.0931370856878279E-2</v>
      </c>
    </row>
    <row r="135" spans="1:19">
      <c r="A135" s="351"/>
      <c r="B135" s="249" t="s">
        <v>201</v>
      </c>
      <c r="C135" s="341">
        <v>224089137.6015842</v>
      </c>
      <c r="D135" s="341">
        <v>15052240.534982949</v>
      </c>
      <c r="E135" s="332">
        <v>7.2007577352179858E-2</v>
      </c>
      <c r="F135" s="333">
        <v>695182882.19758022</v>
      </c>
      <c r="G135" s="333">
        <v>58582090.093678832</v>
      </c>
      <c r="H135" s="332">
        <v>9.2023275528877263E-2</v>
      </c>
      <c r="I135" s="298"/>
      <c r="J135" s="302"/>
      <c r="K135" s="302"/>
      <c r="L135" s="249" t="s">
        <v>201</v>
      </c>
      <c r="M135" s="316" t="s">
        <v>363</v>
      </c>
      <c r="N135" s="317">
        <v>221458488.6943883</v>
      </c>
      <c r="O135" s="317">
        <v>14334003.671004713</v>
      </c>
      <c r="P135" s="318">
        <v>6.9204776390326114E-2</v>
      </c>
      <c r="Q135" s="319">
        <v>685922528.93263662</v>
      </c>
      <c r="R135" s="319">
        <v>54462864.504133224</v>
      </c>
      <c r="S135" s="318">
        <v>8.6249158215710151E-2</v>
      </c>
    </row>
    <row r="136" spans="1:19">
      <c r="A136" s="351"/>
      <c r="B136" s="249" t="s">
        <v>202</v>
      </c>
      <c r="C136" s="328">
        <v>13801570.709901407</v>
      </c>
      <c r="D136" s="328">
        <v>1009154.9358993582</v>
      </c>
      <c r="E136" s="329">
        <v>7.8886971290462418E-2</v>
      </c>
      <c r="F136" s="330">
        <v>40295019.272652052</v>
      </c>
      <c r="G136" s="330">
        <v>3975111.8187736496</v>
      </c>
      <c r="H136" s="329">
        <v>0.10944719018960962</v>
      </c>
      <c r="I136" s="297"/>
      <c r="J136" s="301"/>
      <c r="K136" s="301"/>
      <c r="L136" s="249" t="s">
        <v>202</v>
      </c>
      <c r="M136" s="312" t="s">
        <v>364</v>
      </c>
      <c r="N136" s="313">
        <v>13637547.534276927</v>
      </c>
      <c r="O136" s="313">
        <v>961496.85445519164</v>
      </c>
      <c r="P136" s="314">
        <v>7.5851452375915659E-2</v>
      </c>
      <c r="Q136" s="315">
        <v>39600961.445105016</v>
      </c>
      <c r="R136" s="315">
        <v>3572966.4031687677</v>
      </c>
      <c r="S136" s="314">
        <v>9.9171946676740355E-2</v>
      </c>
    </row>
    <row r="137" spans="1:19">
      <c r="A137" s="351"/>
      <c r="B137" s="249" t="s">
        <v>203</v>
      </c>
      <c r="C137" s="341">
        <v>121456513.52217703</v>
      </c>
      <c r="D137" s="341">
        <v>8479574.7353408784</v>
      </c>
      <c r="E137" s="332">
        <v>7.5055801886613885E-2</v>
      </c>
      <c r="F137" s="333">
        <v>360810485.04459703</v>
      </c>
      <c r="G137" s="333">
        <v>31053749.65700078</v>
      </c>
      <c r="H137" s="332">
        <v>9.4171691809418798E-2</v>
      </c>
      <c r="I137" s="298"/>
      <c r="J137" s="302"/>
      <c r="K137" s="302"/>
      <c r="L137" s="249" t="s">
        <v>203</v>
      </c>
      <c r="M137" s="316" t="s">
        <v>365</v>
      </c>
      <c r="N137" s="317">
        <v>119808487.27291512</v>
      </c>
      <c r="O137" s="317">
        <v>7779411.3875083923</v>
      </c>
      <c r="P137" s="318">
        <v>6.9441002936290075E-2</v>
      </c>
      <c r="Q137" s="319">
        <v>354188478.85545975</v>
      </c>
      <c r="R137" s="319">
        <v>27043312.313991964</v>
      </c>
      <c r="S137" s="318">
        <v>8.2664563257620519E-2</v>
      </c>
    </row>
    <row r="138" spans="1:19">
      <c r="A138" s="351"/>
      <c r="B138" s="249" t="s">
        <v>164</v>
      </c>
      <c r="C138" s="328">
        <v>163912623.4386104</v>
      </c>
      <c r="D138" s="328">
        <v>14991172.583266079</v>
      </c>
      <c r="E138" s="329">
        <v>0.1006649646317765</v>
      </c>
      <c r="F138" s="330">
        <v>445067598.80020595</v>
      </c>
      <c r="G138" s="330">
        <v>48810742.577454567</v>
      </c>
      <c r="H138" s="329">
        <v>0.12317955339053149</v>
      </c>
      <c r="I138" s="297"/>
      <c r="J138" s="301"/>
      <c r="K138" s="301"/>
      <c r="L138" s="249" t="s">
        <v>164</v>
      </c>
      <c r="M138" s="312" t="s">
        <v>366</v>
      </c>
      <c r="N138" s="313">
        <v>160870319.72560757</v>
      </c>
      <c r="O138" s="313">
        <v>13319211.03414458</v>
      </c>
      <c r="P138" s="314">
        <v>9.0268457839891528E-2</v>
      </c>
      <c r="Q138" s="315">
        <v>434603019.1106571</v>
      </c>
      <c r="R138" s="315">
        <v>41896350.539246738</v>
      </c>
      <c r="S138" s="314">
        <v>0.10668611941747112</v>
      </c>
    </row>
    <row r="139" spans="1:19">
      <c r="A139" s="352"/>
      <c r="B139" s="249" t="s">
        <v>204</v>
      </c>
      <c r="C139" s="341">
        <v>146512312.45043433</v>
      </c>
      <c r="D139" s="341">
        <v>13588676.663911298</v>
      </c>
      <c r="E139" s="332">
        <v>0.10222919786617091</v>
      </c>
      <c r="F139" s="333">
        <v>398706645.39011747</v>
      </c>
      <c r="G139" s="333">
        <v>43989089.26159215</v>
      </c>
      <c r="H139" s="332">
        <v>0.1240115931720434</v>
      </c>
      <c r="I139" s="298"/>
      <c r="J139" s="302"/>
      <c r="K139" s="302"/>
      <c r="L139" s="249" t="s">
        <v>204</v>
      </c>
      <c r="M139" s="316" t="s">
        <v>367</v>
      </c>
      <c r="N139" s="317">
        <v>143801458.88294232</v>
      </c>
      <c r="O139" s="317">
        <v>12170744.627601534</v>
      </c>
      <c r="P139" s="318">
        <v>9.2461282280915061E-2</v>
      </c>
      <c r="Q139" s="319">
        <v>389372329.69989938</v>
      </c>
      <c r="R139" s="319">
        <v>37960475.190382898</v>
      </c>
      <c r="S139" s="318">
        <v>0.10802275080721531</v>
      </c>
    </row>
    <row r="140" spans="1:19">
      <c r="A140" s="353" t="s">
        <v>135</v>
      </c>
      <c r="B140" s="249" t="s">
        <v>205</v>
      </c>
      <c r="C140" s="328">
        <v>17400310.988177888</v>
      </c>
      <c r="D140" s="328">
        <v>1402495.9193547983</v>
      </c>
      <c r="E140" s="329">
        <v>8.7667966739283953E-2</v>
      </c>
      <c r="F140" s="330">
        <v>46360953.410088614</v>
      </c>
      <c r="G140" s="330">
        <v>4821653.3158625066</v>
      </c>
      <c r="H140" s="329">
        <v>0.116074495837081</v>
      </c>
      <c r="I140" s="297"/>
      <c r="J140" s="301"/>
      <c r="K140" s="301"/>
      <c r="L140" s="249" t="s">
        <v>205</v>
      </c>
      <c r="M140" s="312" t="s">
        <v>368</v>
      </c>
      <c r="N140" s="313">
        <v>17068860.842667241</v>
      </c>
      <c r="O140" s="313">
        <v>1148466.4065431282</v>
      </c>
      <c r="P140" s="314">
        <v>7.2138062354611315E-2</v>
      </c>
      <c r="Q140" s="315">
        <v>45230689.410757869</v>
      </c>
      <c r="R140" s="315">
        <v>3935875.3488638699</v>
      </c>
      <c r="S140" s="314">
        <v>9.5311613292764871E-2</v>
      </c>
    </row>
    <row r="141" spans="1:19">
      <c r="A141" s="354"/>
      <c r="B141" s="249" t="s">
        <v>66</v>
      </c>
      <c r="C141" s="341">
        <v>4103590548.0251002</v>
      </c>
      <c r="D141" s="341">
        <v>332995771.35831022</v>
      </c>
      <c r="E141" s="332">
        <v>8.831385791412949E-2</v>
      </c>
      <c r="F141" s="333">
        <v>11591440862.004854</v>
      </c>
      <c r="G141" s="333">
        <v>1135178763.1809635</v>
      </c>
      <c r="H141" s="332">
        <v>0.10856449010671292</v>
      </c>
      <c r="I141" s="298"/>
      <c r="J141" s="302"/>
      <c r="K141" s="302"/>
      <c r="L141" s="249" t="s">
        <v>66</v>
      </c>
      <c r="M141" s="316" t="s">
        <v>300</v>
      </c>
      <c r="N141" s="317">
        <v>4035088679.0282936</v>
      </c>
      <c r="O141" s="317">
        <v>296563647.62453032</v>
      </c>
      <c r="P141" s="318">
        <v>7.9326377417132027E-2</v>
      </c>
      <c r="Q141" s="319">
        <v>11356039515.153372</v>
      </c>
      <c r="R141" s="319">
        <v>988494619.73177719</v>
      </c>
      <c r="S141" s="318">
        <v>9.5345101439426191E-2</v>
      </c>
    </row>
    <row r="142" spans="1:19">
      <c r="A142" s="354"/>
      <c r="B142" s="249" t="s">
        <v>150</v>
      </c>
      <c r="C142" s="328">
        <v>158819093.7132262</v>
      </c>
      <c r="D142" s="328">
        <v>16268635.23853299</v>
      </c>
      <c r="E142" s="329">
        <v>0.11412545012207828</v>
      </c>
      <c r="F142" s="330">
        <v>446102023.57663518</v>
      </c>
      <c r="G142" s="330">
        <v>59837026.762613893</v>
      </c>
      <c r="H142" s="329">
        <v>0.15491185392453305</v>
      </c>
      <c r="I142" s="297"/>
      <c r="J142" s="301"/>
      <c r="K142" s="301"/>
      <c r="L142" s="249" t="s">
        <v>150</v>
      </c>
      <c r="M142" s="312" t="s">
        <v>301</v>
      </c>
      <c r="N142" s="313">
        <v>608767640.21682096</v>
      </c>
      <c r="O142" s="313">
        <v>51813015.316168666</v>
      </c>
      <c r="P142" s="314">
        <v>9.302914995168754E-2</v>
      </c>
      <c r="Q142" s="315">
        <v>1685487163.8331029</v>
      </c>
      <c r="R142" s="315">
        <v>165372463.38101077</v>
      </c>
      <c r="S142" s="314">
        <v>0.10878946393441752</v>
      </c>
    </row>
    <row r="143" spans="1:19">
      <c r="A143" s="354"/>
      <c r="B143" s="249" t="s">
        <v>169</v>
      </c>
      <c r="C143" s="341">
        <v>11856582.380023593</v>
      </c>
      <c r="D143" s="341">
        <v>1116582.9972733352</v>
      </c>
      <c r="E143" s="332">
        <v>0.10396490330033939</v>
      </c>
      <c r="F143" s="333">
        <v>32176711.075538766</v>
      </c>
      <c r="G143" s="333">
        <v>4136506.6030930094</v>
      </c>
      <c r="H143" s="332">
        <v>0.14752055774621139</v>
      </c>
      <c r="I143" s="298"/>
      <c r="J143" s="302"/>
      <c r="K143" s="302"/>
      <c r="L143" s="249" t="s">
        <v>169</v>
      </c>
      <c r="M143" s="316" t="s">
        <v>302</v>
      </c>
      <c r="N143" s="317">
        <v>45582038.905000307</v>
      </c>
      <c r="O143" s="317">
        <v>3402973.4395701364</v>
      </c>
      <c r="P143" s="318">
        <v>8.0679204292925716E-2</v>
      </c>
      <c r="Q143" s="319">
        <v>121481329.43536657</v>
      </c>
      <c r="R143" s="319">
        <v>10780454.163425937</v>
      </c>
      <c r="S143" s="318">
        <v>9.738363980360018E-2</v>
      </c>
    </row>
    <row r="144" spans="1:19">
      <c r="A144" s="354"/>
      <c r="B144" s="249" t="s">
        <v>170</v>
      </c>
      <c r="C144" s="328">
        <v>29818784.292629726</v>
      </c>
      <c r="D144" s="328">
        <v>3126322.1651985906</v>
      </c>
      <c r="E144" s="329">
        <v>0.11712378387101849</v>
      </c>
      <c r="F144" s="330">
        <v>83412070.37349093</v>
      </c>
      <c r="G144" s="330">
        <v>10873409.881690606</v>
      </c>
      <c r="H144" s="329">
        <v>0.14989813442887773</v>
      </c>
      <c r="I144" s="297"/>
      <c r="J144" s="301"/>
      <c r="K144" s="301"/>
      <c r="L144" s="249" t="s">
        <v>170</v>
      </c>
      <c r="M144" s="312" t="s">
        <v>303</v>
      </c>
      <c r="N144" s="313">
        <v>113797145.10440753</v>
      </c>
      <c r="O144" s="313">
        <v>9771756.3558241874</v>
      </c>
      <c r="P144" s="314">
        <v>9.3936263765774172E-2</v>
      </c>
      <c r="Q144" s="315">
        <v>315137898.04164052</v>
      </c>
      <c r="R144" s="315">
        <v>31042661.461268604</v>
      </c>
      <c r="S144" s="314">
        <v>0.10926850388245241</v>
      </c>
    </row>
    <row r="145" spans="1:19">
      <c r="A145" s="354"/>
      <c r="B145" s="249" t="s">
        <v>171</v>
      </c>
      <c r="C145" s="341">
        <v>12340435.33490517</v>
      </c>
      <c r="D145" s="341">
        <v>1486831.8879484218</v>
      </c>
      <c r="E145" s="332">
        <v>0.1369897007214978</v>
      </c>
      <c r="F145" s="333">
        <v>33338376.498265211</v>
      </c>
      <c r="G145" s="333">
        <v>4844607.9171614237</v>
      </c>
      <c r="H145" s="332">
        <v>0.17002341769471035</v>
      </c>
      <c r="I145" s="298"/>
      <c r="J145" s="302"/>
      <c r="K145" s="302"/>
      <c r="L145" s="249" t="s">
        <v>171</v>
      </c>
      <c r="M145" s="316" t="s">
        <v>304</v>
      </c>
      <c r="N145" s="317">
        <v>46150783.665084973</v>
      </c>
      <c r="O145" s="317">
        <v>4402136.2526522204</v>
      </c>
      <c r="P145" s="318">
        <v>0.10544380538041767</v>
      </c>
      <c r="Q145" s="319">
        <v>123085014.5262319</v>
      </c>
      <c r="R145" s="319">
        <v>13848663.594657078</v>
      </c>
      <c r="S145" s="318">
        <v>0.12677706163337352</v>
      </c>
    </row>
    <row r="146" spans="1:19">
      <c r="A146" s="354"/>
      <c r="B146" s="249" t="s">
        <v>172</v>
      </c>
      <c r="C146" s="328">
        <v>5286317.4497793801</v>
      </c>
      <c r="D146" s="328">
        <v>528966.24242970999</v>
      </c>
      <c r="E146" s="329">
        <v>0.1111892352224292</v>
      </c>
      <c r="F146" s="330">
        <v>13937459.903020138</v>
      </c>
      <c r="G146" s="330">
        <v>1772977.1687986907</v>
      </c>
      <c r="H146" s="329">
        <v>0.14575031323041004</v>
      </c>
      <c r="I146" s="297"/>
      <c r="J146" s="301"/>
      <c r="K146" s="301"/>
      <c r="L146" s="249" t="s">
        <v>172</v>
      </c>
      <c r="M146" s="312" t="s">
        <v>309</v>
      </c>
      <c r="N146" s="313">
        <v>20353780.705038469</v>
      </c>
      <c r="O146" s="313">
        <v>1388187.9148026705</v>
      </c>
      <c r="P146" s="314">
        <v>7.3195071209024687E-2</v>
      </c>
      <c r="Q146" s="315">
        <v>52703735.345738411</v>
      </c>
      <c r="R146" s="315">
        <v>4207049.0383469313</v>
      </c>
      <c r="S146" s="314">
        <v>8.6749206155673497E-2</v>
      </c>
    </row>
    <row r="147" spans="1:19">
      <c r="A147" s="354"/>
      <c r="B147" s="249" t="s">
        <v>173</v>
      </c>
      <c r="C147" s="341">
        <v>33355434.585557323</v>
      </c>
      <c r="D147" s="341">
        <v>3378429.0432155803</v>
      </c>
      <c r="E147" s="332">
        <v>0.11270068447776203</v>
      </c>
      <c r="F147" s="333">
        <v>95685737.381547675</v>
      </c>
      <c r="G147" s="333">
        <v>13324555.986388177</v>
      </c>
      <c r="H147" s="332">
        <v>0.16178199196121879</v>
      </c>
      <c r="I147" s="298"/>
      <c r="J147" s="302"/>
      <c r="K147" s="302"/>
      <c r="L147" s="249" t="s">
        <v>173</v>
      </c>
      <c r="M147" s="316" t="s">
        <v>305</v>
      </c>
      <c r="N147" s="317">
        <v>128672139.72593665</v>
      </c>
      <c r="O147" s="317">
        <v>11493232.365865469</v>
      </c>
      <c r="P147" s="318">
        <v>9.8082774663094202E-2</v>
      </c>
      <c r="Q147" s="319">
        <v>362059715.87052971</v>
      </c>
      <c r="R147" s="319">
        <v>36268730.523624778</v>
      </c>
      <c r="S147" s="318">
        <v>0.11132515064836902</v>
      </c>
    </row>
    <row r="148" spans="1:19">
      <c r="A148" s="354"/>
      <c r="B148" s="249" t="s">
        <v>174</v>
      </c>
      <c r="C148" s="328">
        <v>15733942.090486536</v>
      </c>
      <c r="D148" s="328">
        <v>1614890.3904036675</v>
      </c>
      <c r="E148" s="329">
        <v>0.11437668936322326</v>
      </c>
      <c r="F148" s="330">
        <v>44481155.651843451</v>
      </c>
      <c r="G148" s="330">
        <v>6292163.8436514586</v>
      </c>
      <c r="H148" s="329">
        <v>0.16476381139503438</v>
      </c>
      <c r="I148" s="297"/>
      <c r="J148" s="301"/>
      <c r="K148" s="301"/>
      <c r="L148" s="249" t="s">
        <v>174</v>
      </c>
      <c r="M148" s="312" t="s">
        <v>306</v>
      </c>
      <c r="N148" s="313">
        <v>60731080.534206219</v>
      </c>
      <c r="O148" s="313">
        <v>5767243.0704889521</v>
      </c>
      <c r="P148" s="314">
        <v>0.10492795511769033</v>
      </c>
      <c r="Q148" s="315">
        <v>168613554.83136064</v>
      </c>
      <c r="R148" s="315">
        <v>18453671.638008118</v>
      </c>
      <c r="S148" s="314">
        <v>0.12289348689920299</v>
      </c>
    </row>
    <row r="149" spans="1:19">
      <c r="A149" s="354"/>
      <c r="B149" s="249" t="s">
        <v>175</v>
      </c>
      <c r="C149" s="341">
        <v>19733529.44036204</v>
      </c>
      <c r="D149" s="341">
        <v>2209927.4922275059</v>
      </c>
      <c r="E149" s="332">
        <v>0.12611148659780888</v>
      </c>
      <c r="F149" s="333">
        <v>54373444.702539213</v>
      </c>
      <c r="G149" s="333">
        <v>7377421.3900452629</v>
      </c>
      <c r="H149" s="332">
        <v>0.15697969466459019</v>
      </c>
      <c r="I149" s="298"/>
      <c r="J149" s="302"/>
      <c r="K149" s="302"/>
      <c r="L149" s="249" t="s">
        <v>175</v>
      </c>
      <c r="M149" s="316" t="s">
        <v>307</v>
      </c>
      <c r="N149" s="317">
        <v>75588199.724208489</v>
      </c>
      <c r="O149" s="317">
        <v>6546902.4654203802</v>
      </c>
      <c r="P149" s="318">
        <v>9.482589008837132E-2</v>
      </c>
      <c r="Q149" s="319">
        <v>206162116.36915639</v>
      </c>
      <c r="R149" s="319">
        <v>20050180.812034428</v>
      </c>
      <c r="S149" s="318">
        <v>0.10773183757406346</v>
      </c>
    </row>
    <row r="150" spans="1:19">
      <c r="A150" s="354"/>
      <c r="B150" s="249" t="s">
        <v>176</v>
      </c>
      <c r="C150" s="328">
        <v>30694068.139483195</v>
      </c>
      <c r="D150" s="328">
        <v>2806685.0198374242</v>
      </c>
      <c r="E150" s="329">
        <v>0.10064354219956208</v>
      </c>
      <c r="F150" s="330">
        <v>88697067.990389735</v>
      </c>
      <c r="G150" s="330">
        <v>11215383.971785232</v>
      </c>
      <c r="H150" s="329">
        <v>0.14474884114666703</v>
      </c>
      <c r="I150" s="297"/>
      <c r="J150" s="301"/>
      <c r="K150" s="301"/>
      <c r="L150" s="249" t="s">
        <v>176</v>
      </c>
      <c r="M150" s="312" t="s">
        <v>308</v>
      </c>
      <c r="N150" s="313">
        <v>117892471.85299966</v>
      </c>
      <c r="O150" s="313">
        <v>9040583.4515544027</v>
      </c>
      <c r="P150" s="314">
        <v>8.3053988169802889E-2</v>
      </c>
      <c r="Q150" s="315">
        <v>336243799.41307908</v>
      </c>
      <c r="R150" s="315">
        <v>30721052.149644911</v>
      </c>
      <c r="S150" s="314">
        <v>0.10055242179121926</v>
      </c>
    </row>
    <row r="151" spans="1:19">
      <c r="A151" s="354"/>
      <c r="B151" s="249" t="s">
        <v>177</v>
      </c>
      <c r="C151" s="341">
        <v>130362075.1738221</v>
      </c>
      <c r="D151" s="341">
        <v>14053988.191851795</v>
      </c>
      <c r="E151" s="332">
        <v>0.12083414452539656</v>
      </c>
      <c r="F151" s="333">
        <v>365958830.41133934</v>
      </c>
      <c r="G151" s="333">
        <v>48306598.341901541</v>
      </c>
      <c r="H151" s="332">
        <v>0.15207385141667087</v>
      </c>
      <c r="I151" s="298"/>
      <c r="J151" s="302"/>
      <c r="K151" s="302"/>
      <c r="L151" s="249" t="s">
        <v>177</v>
      </c>
      <c r="M151" s="316" t="s">
        <v>310</v>
      </c>
      <c r="N151" s="317">
        <v>504923036.98208839</v>
      </c>
      <c r="O151" s="317">
        <v>36600785.410700142</v>
      </c>
      <c r="P151" s="318">
        <v>7.8152992491583403E-2</v>
      </c>
      <c r="Q151" s="319">
        <v>1399288221.3878455</v>
      </c>
      <c r="R151" s="319">
        <v>119104479.75096703</v>
      </c>
      <c r="S151" s="318">
        <v>9.3037019513055777E-2</v>
      </c>
    </row>
    <row r="152" spans="1:19">
      <c r="A152" s="354"/>
      <c r="B152" s="249" t="s">
        <v>206</v>
      </c>
      <c r="C152" s="328">
        <v>8847258.1740559973</v>
      </c>
      <c r="D152" s="328">
        <v>713598.09023469035</v>
      </c>
      <c r="E152" s="329">
        <v>8.7733945466212798E-2</v>
      </c>
      <c r="F152" s="330">
        <v>24564925.079303924</v>
      </c>
      <c r="G152" s="330">
        <v>2539237.4423643351</v>
      </c>
      <c r="H152" s="329">
        <v>0.11528527436781336</v>
      </c>
      <c r="I152" s="297"/>
      <c r="J152" s="301"/>
      <c r="K152" s="301"/>
      <c r="L152" s="249" t="s">
        <v>206</v>
      </c>
      <c r="M152" s="312" t="s">
        <v>311</v>
      </c>
      <c r="N152" s="313">
        <v>34889330.019230403</v>
      </c>
      <c r="O152" s="313">
        <v>1845386.4671854489</v>
      </c>
      <c r="P152" s="314">
        <v>5.5846435649513915E-2</v>
      </c>
      <c r="Q152" s="315">
        <v>95388916.105893552</v>
      </c>
      <c r="R152" s="315">
        <v>5882581.6401502788</v>
      </c>
      <c r="S152" s="314">
        <v>6.5722517576694159E-2</v>
      </c>
    </row>
    <row r="153" spans="1:19">
      <c r="A153" s="354"/>
      <c r="B153" s="249" t="s">
        <v>178</v>
      </c>
      <c r="C153" s="341">
        <v>8953256.8595974669</v>
      </c>
      <c r="D153" s="341">
        <v>854862.83205499966</v>
      </c>
      <c r="E153" s="332">
        <v>0.1055595503438866</v>
      </c>
      <c r="F153" s="333">
        <v>23372504.286211133</v>
      </c>
      <c r="G153" s="333">
        <v>3102270.9440849349</v>
      </c>
      <c r="H153" s="332">
        <v>0.1530456453916445</v>
      </c>
      <c r="I153" s="298"/>
      <c r="J153" s="302"/>
      <c r="K153" s="302"/>
      <c r="L153" s="249" t="s">
        <v>178</v>
      </c>
      <c r="M153" s="316" t="s">
        <v>312</v>
      </c>
      <c r="N153" s="317">
        <v>34864304.008631326</v>
      </c>
      <c r="O153" s="317">
        <v>2243864.6869368926</v>
      </c>
      <c r="P153" s="318">
        <v>6.8787077476439626E-2</v>
      </c>
      <c r="Q153" s="319">
        <v>89062249.496015504</v>
      </c>
      <c r="R153" s="319">
        <v>7311431.4794165939</v>
      </c>
      <c r="S153" s="318">
        <v>8.9435575775303686E-2</v>
      </c>
    </row>
    <row r="154" spans="1:19">
      <c r="A154" s="354"/>
      <c r="B154" s="249" t="s">
        <v>179</v>
      </c>
      <c r="C154" s="328">
        <v>78834578.774433881</v>
      </c>
      <c r="D154" s="328">
        <v>9189771.6033111364</v>
      </c>
      <c r="E154" s="329">
        <v>0.13195200010721758</v>
      </c>
      <c r="F154" s="330">
        <v>221961451.4759579</v>
      </c>
      <c r="G154" s="330">
        <v>31540743.575174451</v>
      </c>
      <c r="H154" s="329">
        <v>0.16563715114224026</v>
      </c>
      <c r="I154" s="297"/>
      <c r="J154" s="301"/>
      <c r="K154" s="301"/>
      <c r="L154" s="249" t="s">
        <v>179</v>
      </c>
      <c r="M154" s="312" t="s">
        <v>313</v>
      </c>
      <c r="N154" s="313">
        <v>303545245.85263646</v>
      </c>
      <c r="O154" s="313">
        <v>22608587.187731504</v>
      </c>
      <c r="P154" s="314">
        <v>8.047574601041485E-2</v>
      </c>
      <c r="Q154" s="315">
        <v>841985978.73514175</v>
      </c>
      <c r="R154" s="315">
        <v>74250462.721179843</v>
      </c>
      <c r="S154" s="314">
        <v>9.6713596248202666E-2</v>
      </c>
    </row>
    <row r="155" spans="1:19">
      <c r="A155" s="354"/>
      <c r="B155" s="249" t="s">
        <v>180</v>
      </c>
      <c r="C155" s="341">
        <v>22249551.173054837</v>
      </c>
      <c r="D155" s="341">
        <v>2192194.9983687364</v>
      </c>
      <c r="E155" s="332">
        <v>0.10929630900883398</v>
      </c>
      <c r="F155" s="333">
        <v>64713216.919406034</v>
      </c>
      <c r="G155" s="333">
        <v>7203162.1391143426</v>
      </c>
      <c r="H155" s="332">
        <v>0.12525048300915231</v>
      </c>
      <c r="I155" s="298"/>
      <c r="J155" s="302"/>
      <c r="K155" s="302"/>
      <c r="L155" s="249" t="s">
        <v>180</v>
      </c>
      <c r="M155" s="316" t="s">
        <v>314</v>
      </c>
      <c r="N155" s="317">
        <v>86941629.671264589</v>
      </c>
      <c r="O155" s="317">
        <v>6530054.1462374032</v>
      </c>
      <c r="P155" s="318">
        <v>8.1207887093382447E-2</v>
      </c>
      <c r="Q155" s="319">
        <v>252338572.41723984</v>
      </c>
      <c r="R155" s="319">
        <v>20684742.467172831</v>
      </c>
      <c r="S155" s="318">
        <v>8.9291605805228547E-2</v>
      </c>
    </row>
    <row r="156" spans="1:19">
      <c r="A156" s="354"/>
      <c r="B156" s="249" t="s">
        <v>181</v>
      </c>
      <c r="C156" s="342">
        <v>3772163.3742837757</v>
      </c>
      <c r="D156" s="342">
        <v>386933.6987273246</v>
      </c>
      <c r="E156" s="342">
        <v>0.1143005750898488</v>
      </c>
      <c r="F156" s="342">
        <v>10417891.302107275</v>
      </c>
      <c r="G156" s="342">
        <v>1484752.8757308125</v>
      </c>
      <c r="H156" s="342">
        <v>0.1662073064206474</v>
      </c>
      <c r="I156" s="299"/>
      <c r="J156" s="303"/>
      <c r="K156" s="303"/>
      <c r="L156" s="249" t="s">
        <v>181</v>
      </c>
      <c r="M156" s="312" t="s">
        <v>315</v>
      </c>
      <c r="N156" s="320">
        <v>14613959.335543036</v>
      </c>
      <c r="O156" s="320">
        <v>1330592.9466052055</v>
      </c>
      <c r="P156" s="320">
        <v>0.10016985963086146</v>
      </c>
      <c r="Q156" s="320">
        <v>39723136.353357077</v>
      </c>
      <c r="R156" s="320">
        <v>4388779.8202302456</v>
      </c>
      <c r="S156" s="320">
        <v>0.12420715277822185</v>
      </c>
    </row>
    <row r="157" spans="1:19">
      <c r="A157" s="354"/>
      <c r="B157" s="249" t="s">
        <v>182</v>
      </c>
      <c r="C157" s="341">
        <v>1870913.1069702152</v>
      </c>
      <c r="D157" s="341">
        <v>154006.18241691706</v>
      </c>
      <c r="E157" s="332">
        <v>8.9699785244320165E-2</v>
      </c>
      <c r="F157" s="333">
        <v>5306604.9923611889</v>
      </c>
      <c r="G157" s="333">
        <v>571398.24247142579</v>
      </c>
      <c r="H157" s="332">
        <v>0.12067017823133659</v>
      </c>
      <c r="I157" s="298"/>
      <c r="J157" s="302"/>
      <c r="K157" s="302"/>
      <c r="L157" s="249" t="s">
        <v>182</v>
      </c>
      <c r="M157" s="316" t="s">
        <v>316</v>
      </c>
      <c r="N157" s="317">
        <v>7419941.3562012147</v>
      </c>
      <c r="O157" s="317">
        <v>563696.37555470504</v>
      </c>
      <c r="P157" s="318">
        <v>8.22164868883596E-2</v>
      </c>
      <c r="Q157" s="319">
        <v>20798979.403634563</v>
      </c>
      <c r="R157" s="319">
        <v>1934262.7298146822</v>
      </c>
      <c r="S157" s="318">
        <v>0.1025333570208885</v>
      </c>
    </row>
    <row r="158" spans="1:19">
      <c r="A158" s="354"/>
      <c r="B158" s="296" t="s">
        <v>226</v>
      </c>
      <c r="C158" s="328">
        <v>5768613.5525605856</v>
      </c>
      <c r="D158" s="328">
        <v>578899.70216290932</v>
      </c>
      <c r="E158" s="329">
        <v>0.11154751858207934</v>
      </c>
      <c r="F158" s="330">
        <v>15557468.916808333</v>
      </c>
      <c r="G158" s="330">
        <v>1868264.2161049992</v>
      </c>
      <c r="H158" s="329">
        <v>0.13647719184219739</v>
      </c>
      <c r="I158" s="297"/>
      <c r="J158" s="301"/>
      <c r="K158" s="301"/>
      <c r="L158" s="296" t="s">
        <v>226</v>
      </c>
      <c r="M158" s="312" t="s">
        <v>317</v>
      </c>
      <c r="N158" s="313">
        <v>22299472.567042518</v>
      </c>
      <c r="O158" s="313">
        <v>1452659.9495608173</v>
      </c>
      <c r="P158" s="314">
        <v>6.9682592548591674E-2</v>
      </c>
      <c r="Q158" s="315">
        <v>59609098.946817055</v>
      </c>
      <c r="R158" s="315">
        <v>4457005.1326082125</v>
      </c>
      <c r="S158" s="314">
        <v>8.0812981418666524E-2</v>
      </c>
    </row>
    <row r="159" spans="1:19">
      <c r="A159" s="354"/>
      <c r="B159" s="249" t="s">
        <v>151</v>
      </c>
      <c r="C159" s="341">
        <v>119314927.656591</v>
      </c>
      <c r="D159" s="341">
        <v>10842031.989015177</v>
      </c>
      <c r="E159" s="332">
        <v>9.9951530954253145E-2</v>
      </c>
      <c r="F159" s="333">
        <v>325113246.44694853</v>
      </c>
      <c r="G159" s="333">
        <v>39776065.78189075</v>
      </c>
      <c r="H159" s="332">
        <v>0.13940022008061323</v>
      </c>
      <c r="I159" s="300"/>
      <c r="J159" s="304"/>
      <c r="K159" s="304"/>
      <c r="L159" s="249" t="s">
        <v>151</v>
      </c>
      <c r="M159" s="316" t="s">
        <v>318</v>
      </c>
      <c r="N159" s="317">
        <v>461174240.65279454</v>
      </c>
      <c r="O159" s="317">
        <v>32100090.636070848</v>
      </c>
      <c r="P159" s="318">
        <v>7.4812455224393518E-2</v>
      </c>
      <c r="Q159" s="319">
        <v>1237273270.465312</v>
      </c>
      <c r="R159" s="319">
        <v>101080085.88722372</v>
      </c>
      <c r="S159" s="318">
        <v>8.8963819937679517E-2</v>
      </c>
    </row>
    <row r="160" spans="1:19">
      <c r="A160" s="354"/>
      <c r="B160" s="249" t="s">
        <v>207</v>
      </c>
      <c r="C160" s="328">
        <v>7096795.6197243072</v>
      </c>
      <c r="D160" s="328">
        <v>832695.79062023479</v>
      </c>
      <c r="E160" s="329">
        <v>0.13293143681257899</v>
      </c>
      <c r="F160" s="330">
        <v>18585822.085280679</v>
      </c>
      <c r="G160" s="330">
        <v>2726184.8658281192</v>
      </c>
      <c r="H160" s="329">
        <v>0.17189452874018649</v>
      </c>
      <c r="I160" s="297"/>
      <c r="J160" s="301"/>
      <c r="K160" s="301"/>
      <c r="L160" s="249" t="s">
        <v>207</v>
      </c>
      <c r="M160" s="312" t="s">
        <v>319</v>
      </c>
      <c r="N160" s="313">
        <v>27086888.776294395</v>
      </c>
      <c r="O160" s="313">
        <v>2152015.7307161652</v>
      </c>
      <c r="P160" s="314">
        <v>8.6305461703475084E-2</v>
      </c>
      <c r="Q160" s="315">
        <v>69621336.929343924</v>
      </c>
      <c r="R160" s="315">
        <v>6901635.9581499398</v>
      </c>
      <c r="S160" s="314">
        <v>0.1100393632507868</v>
      </c>
    </row>
    <row r="161" spans="1:26">
      <c r="A161" s="354"/>
      <c r="B161" s="249" t="s">
        <v>208</v>
      </c>
      <c r="C161" s="341">
        <v>37925092.930656485</v>
      </c>
      <c r="D161" s="341">
        <v>3249111.9061141014</v>
      </c>
      <c r="E161" s="332">
        <v>9.3699206485737194E-2</v>
      </c>
      <c r="F161" s="333">
        <v>106040507.23101056</v>
      </c>
      <c r="G161" s="333">
        <v>12412394.192727119</v>
      </c>
      <c r="H161" s="332">
        <v>0.132571230904246</v>
      </c>
      <c r="I161" s="298"/>
      <c r="J161" s="302"/>
      <c r="K161" s="302"/>
      <c r="L161" s="249" t="s">
        <v>208</v>
      </c>
      <c r="M161" s="316" t="s">
        <v>320</v>
      </c>
      <c r="N161" s="317">
        <v>146407442.29247645</v>
      </c>
      <c r="O161" s="317">
        <v>9295070.2532595694</v>
      </c>
      <c r="P161" s="318">
        <v>6.7791623141061214E-2</v>
      </c>
      <c r="Q161" s="319">
        <v>403108440.89603096</v>
      </c>
      <c r="R161" s="319">
        <v>31693736.050209641</v>
      </c>
      <c r="S161" s="318">
        <v>8.5332475092406726E-2</v>
      </c>
    </row>
    <row r="162" spans="1:26">
      <c r="A162" s="354"/>
      <c r="B162" s="249" t="s">
        <v>209</v>
      </c>
      <c r="C162" s="328">
        <v>10757730.816984084</v>
      </c>
      <c r="D162" s="328">
        <v>1018974.6503537986</v>
      </c>
      <c r="E162" s="329">
        <v>0.10463088231383197</v>
      </c>
      <c r="F162" s="330">
        <v>28833607.202779684</v>
      </c>
      <c r="G162" s="330">
        <v>3738661.6151076443</v>
      </c>
      <c r="H162" s="329">
        <v>0.14898066234278953</v>
      </c>
      <c r="I162" s="297"/>
      <c r="J162" s="301"/>
      <c r="K162" s="301"/>
      <c r="L162" s="249" t="s">
        <v>209</v>
      </c>
      <c r="M162" s="312" t="s">
        <v>321</v>
      </c>
      <c r="N162" s="313">
        <v>41286064.445596576</v>
      </c>
      <c r="O162" s="313">
        <v>2830684.6497019455</v>
      </c>
      <c r="P162" s="314">
        <v>7.360958765005203E-2</v>
      </c>
      <c r="Q162" s="315">
        <v>108754786.65284613</v>
      </c>
      <c r="R162" s="315">
        <v>9065930.1277134269</v>
      </c>
      <c r="S162" s="314">
        <v>9.09422621918409E-2</v>
      </c>
    </row>
    <row r="163" spans="1:26">
      <c r="A163" s="354"/>
      <c r="B163" s="249" t="s">
        <v>210</v>
      </c>
      <c r="C163" s="341">
        <v>9018060.9942725282</v>
      </c>
      <c r="D163" s="341">
        <v>1020609.2669180119</v>
      </c>
      <c r="E163" s="332">
        <v>0.12761680866758043</v>
      </c>
      <c r="F163" s="333">
        <v>23782219.111454777</v>
      </c>
      <c r="G163" s="333">
        <v>3394161.6403994113</v>
      </c>
      <c r="H163" s="332">
        <v>0.16647793176069148</v>
      </c>
      <c r="I163" s="298"/>
      <c r="J163" s="302"/>
      <c r="K163" s="302"/>
      <c r="L163" s="249" t="s">
        <v>210</v>
      </c>
      <c r="M163" s="316" t="s">
        <v>322</v>
      </c>
      <c r="N163" s="317">
        <v>34479078.789701313</v>
      </c>
      <c r="O163" s="317">
        <v>2889096.4660639614</v>
      </c>
      <c r="P163" s="318">
        <v>9.1456096317666546E-2</v>
      </c>
      <c r="Q163" s="319">
        <v>89587032.745922714</v>
      </c>
      <c r="R163" s="319">
        <v>8965521.4333998412</v>
      </c>
      <c r="S163" s="318">
        <v>0.11120507774464448</v>
      </c>
    </row>
    <row r="164" spans="1:26">
      <c r="A164" s="354"/>
      <c r="B164" s="249" t="s">
        <v>211</v>
      </c>
      <c r="C164" s="328">
        <v>21344216.869183052</v>
      </c>
      <c r="D164" s="328">
        <v>1692403.588365227</v>
      </c>
      <c r="E164" s="329">
        <v>8.6119462065985822E-2</v>
      </c>
      <c r="F164" s="330">
        <v>59138147.588781632</v>
      </c>
      <c r="G164" s="330">
        <v>6410808.7852536961</v>
      </c>
      <c r="H164" s="329">
        <v>0.12158415218225949</v>
      </c>
      <c r="I164" s="297"/>
      <c r="J164" s="301"/>
      <c r="K164" s="301"/>
      <c r="L164" s="249" t="s">
        <v>211</v>
      </c>
      <c r="M164" s="312" t="s">
        <v>323</v>
      </c>
      <c r="N164" s="313">
        <v>83581484.179227382</v>
      </c>
      <c r="O164" s="313">
        <v>5720186.4469102621</v>
      </c>
      <c r="P164" s="314">
        <v>7.3466364079570703E-2</v>
      </c>
      <c r="Q164" s="315">
        <v>228425081.26026875</v>
      </c>
      <c r="R164" s="315">
        <v>15527555.454648465</v>
      </c>
      <c r="S164" s="314">
        <v>7.2934410091855348E-2</v>
      </c>
    </row>
    <row r="165" spans="1:26">
      <c r="A165" s="354"/>
      <c r="B165" s="249" t="s">
        <v>212</v>
      </c>
      <c r="C165" s="341">
        <v>17927195.321364395</v>
      </c>
      <c r="D165" s="341">
        <v>1592183.327339448</v>
      </c>
      <c r="E165" s="332">
        <v>9.7470594323520537E-2</v>
      </c>
      <c r="F165" s="333">
        <v>47450956.909655914</v>
      </c>
      <c r="G165" s="333">
        <v>5840353.2718142271</v>
      </c>
      <c r="H165" s="332">
        <v>0.14035733109391543</v>
      </c>
      <c r="I165" s="298"/>
      <c r="J165" s="302"/>
      <c r="K165" s="302"/>
      <c r="L165" s="249" t="s">
        <v>212</v>
      </c>
      <c r="M165" s="316" t="s">
        <v>324</v>
      </c>
      <c r="N165" s="317">
        <v>69492023.169895917</v>
      </c>
      <c r="O165" s="317">
        <v>5066861.2348032668</v>
      </c>
      <c r="P165" s="318">
        <v>7.8647240963213266E-2</v>
      </c>
      <c r="Q165" s="319">
        <v>180998162.56955174</v>
      </c>
      <c r="R165" s="319">
        <v>15661095.336146504</v>
      </c>
      <c r="S165" s="318">
        <v>9.4722227738791576E-2</v>
      </c>
    </row>
    <row r="166" spans="1:26">
      <c r="A166" s="354"/>
      <c r="B166" s="249" t="s">
        <v>213</v>
      </c>
      <c r="C166" s="328">
        <v>6742089.2121441616</v>
      </c>
      <c r="D166" s="328">
        <v>650028.0506980624</v>
      </c>
      <c r="E166" s="329">
        <v>0.10670084122132523</v>
      </c>
      <c r="F166" s="330">
        <v>18366083.987838436</v>
      </c>
      <c r="G166" s="330">
        <v>2367781.9534395654</v>
      </c>
      <c r="H166" s="329">
        <v>0.14800207849235883</v>
      </c>
      <c r="I166" s="297"/>
      <c r="J166" s="301"/>
      <c r="K166" s="301"/>
      <c r="L166" s="249" t="s">
        <v>213</v>
      </c>
      <c r="M166" s="312" t="s">
        <v>325</v>
      </c>
      <c r="N166" s="313">
        <v>25808632.472647626</v>
      </c>
      <c r="O166" s="313">
        <v>1884386.2703872249</v>
      </c>
      <c r="P166" s="314">
        <v>7.8764708173300155E-2</v>
      </c>
      <c r="Q166" s="315">
        <v>69167249.651090473</v>
      </c>
      <c r="R166" s="315">
        <v>6045926.3077042028</v>
      </c>
      <c r="S166" s="314">
        <v>9.5782629188772908E-2</v>
      </c>
      <c r="T166" s="234" t="s">
        <v>217</v>
      </c>
      <c r="U166" s="235">
        <f>(O156-(SUM(O157:O165)))</f>
        <v>-60739768.796036333</v>
      </c>
      <c r="V166" s="235">
        <f>(P156-(SUM(P157:P165)))</f>
        <v>-0.59781804888552226</v>
      </c>
      <c r="W166" s="237">
        <f>(((U166+V166)-(U166))/U166)</f>
        <v>9.8422838719671643E-9</v>
      </c>
      <c r="X166" s="235">
        <f>(R156-(SUM(R157:R165)))</f>
        <v>-190898048.28968424</v>
      </c>
      <c r="Y166" s="235">
        <f>(S156-(SUM(S157:S165)))</f>
        <v>-0.71327882170933854</v>
      </c>
      <c r="Z166" s="237">
        <f>(((X166+Y166)-(X166))/X166)</f>
        <v>3.7364385672976332E-9</v>
      </c>
    </row>
    <row r="167" spans="1:26">
      <c r="A167" s="354"/>
      <c r="B167" s="249" t="s">
        <v>214</v>
      </c>
      <c r="C167" s="341">
        <v>2921329.7915597502</v>
      </c>
      <c r="D167" s="341">
        <v>310385.23726345971</v>
      </c>
      <c r="E167" s="332">
        <v>0.11887852492031017</v>
      </c>
      <c r="F167" s="333">
        <v>7802751.2853102162</v>
      </c>
      <c r="G167" s="333">
        <v>1080378.2636806034</v>
      </c>
      <c r="H167" s="332">
        <v>0.16071382236665915</v>
      </c>
      <c r="I167" s="298"/>
      <c r="J167" s="302"/>
      <c r="K167" s="302"/>
      <c r="L167" s="249" t="s">
        <v>214</v>
      </c>
      <c r="M167" s="316" t="s">
        <v>326</v>
      </c>
      <c r="N167" s="317">
        <v>11179779.069250192</v>
      </c>
      <c r="O167" s="317">
        <v>912589.12805378065</v>
      </c>
      <c r="P167" s="318">
        <v>8.8884021166500279E-2</v>
      </c>
      <c r="Q167" s="319">
        <v>29411031.099031683</v>
      </c>
      <c r="R167" s="319">
        <v>2826283.9483214021</v>
      </c>
      <c r="S167" s="318">
        <v>0.10631223732537515</v>
      </c>
    </row>
    <row r="168" spans="1:26">
      <c r="A168" s="354"/>
      <c r="B168" s="249" t="s">
        <v>215</v>
      </c>
      <c r="C168" s="328">
        <v>2771985.3795934678</v>
      </c>
      <c r="D168" s="328">
        <v>223494.64841049863</v>
      </c>
      <c r="E168" s="329">
        <v>8.7696865315557163E-2</v>
      </c>
      <c r="F168" s="330">
        <v>7341417.727004135</v>
      </c>
      <c r="G168" s="330">
        <v>860605.46367276274</v>
      </c>
      <c r="H168" s="329">
        <v>0.13279283964790864</v>
      </c>
      <c r="I168" s="297"/>
      <c r="J168" s="301"/>
      <c r="K168" s="301"/>
      <c r="L168" s="249" t="s">
        <v>215</v>
      </c>
      <c r="M168" s="312" t="s">
        <v>327</v>
      </c>
      <c r="N168" s="313">
        <v>11046578.215972064</v>
      </c>
      <c r="O168" s="313">
        <v>606115.16062523238</v>
      </c>
      <c r="P168" s="314">
        <v>5.8054432778709475E-2</v>
      </c>
      <c r="Q168" s="315">
        <v>28667590.107735731</v>
      </c>
      <c r="R168" s="315">
        <v>2129366.875803709</v>
      </c>
      <c r="S168" s="314">
        <v>8.0237733219515467E-2</v>
      </c>
    </row>
    <row r="169" spans="1:26">
      <c r="A169" s="354"/>
      <c r="B169" s="233" t="s">
        <v>216</v>
      </c>
      <c r="C169" s="343">
        <v>2810430.7211081521</v>
      </c>
      <c r="D169" s="343">
        <v>252145.52293293038</v>
      </c>
      <c r="E169" s="343">
        <v>9.8560365010430112E-2</v>
      </c>
      <c r="F169" s="343">
        <v>7771733.317832429</v>
      </c>
      <c r="G169" s="343">
        <v>944735.72996743768</v>
      </c>
      <c r="H169" s="343">
        <v>0.13838231489149905</v>
      </c>
      <c r="I169" s="300"/>
      <c r="J169" s="304"/>
      <c r="K169" s="304"/>
      <c r="L169" s="233" t="s">
        <v>216</v>
      </c>
      <c r="M169" s="316" t="s">
        <v>328</v>
      </c>
      <c r="N169" s="321">
        <v>10806269.241751468</v>
      </c>
      <c r="O169" s="321">
        <v>743085.29554940015</v>
      </c>
      <c r="P169" s="321">
        <v>7.3841966868731138E-2</v>
      </c>
      <c r="Q169" s="321">
        <v>29532558.553489763</v>
      </c>
      <c r="R169" s="321">
        <v>2263034.3951260448</v>
      </c>
      <c r="S169" s="321">
        <v>8.2987674518404067E-2</v>
      </c>
    </row>
    <row r="170" spans="1:26">
      <c r="A170" s="354"/>
      <c r="B170" s="249" t="s">
        <v>152</v>
      </c>
      <c r="C170" s="328">
        <v>33428770.192743804</v>
      </c>
      <c r="D170" s="328">
        <v>3635532.1979705356</v>
      </c>
      <c r="E170" s="329">
        <v>0.1220254139079589</v>
      </c>
      <c r="F170" s="330">
        <v>91915202.202600598</v>
      </c>
      <c r="G170" s="330">
        <v>12006325.68435441</v>
      </c>
      <c r="H170" s="329">
        <v>0.15025021258574342</v>
      </c>
      <c r="I170" s="297"/>
      <c r="J170" s="301"/>
      <c r="K170" s="301"/>
      <c r="L170" s="249" t="s">
        <v>152</v>
      </c>
      <c r="M170" s="312" t="s">
        <v>329</v>
      </c>
      <c r="N170" s="313">
        <v>127369056.57296175</v>
      </c>
      <c r="O170" s="313">
        <v>8101264.7203154415</v>
      </c>
      <c r="P170" s="314">
        <v>6.7924999653925358E-2</v>
      </c>
      <c r="Q170" s="315">
        <v>347825861.56812942</v>
      </c>
      <c r="R170" s="315">
        <v>28431622.156067073</v>
      </c>
      <c r="S170" s="314">
        <v>8.9017329205447512E-2</v>
      </c>
    </row>
    <row r="171" spans="1:26">
      <c r="A171" s="354"/>
      <c r="B171" s="249" t="s">
        <v>183</v>
      </c>
      <c r="C171" s="341">
        <v>9520263.3283858486</v>
      </c>
      <c r="D171" s="341">
        <v>1091661.0073964186</v>
      </c>
      <c r="E171" s="332">
        <v>0.129518627860505</v>
      </c>
      <c r="F171" s="333">
        <v>26360398.457472064</v>
      </c>
      <c r="G171" s="333">
        <v>3640205.0828593932</v>
      </c>
      <c r="H171" s="332">
        <v>0.16021893048352853</v>
      </c>
      <c r="I171" s="298"/>
      <c r="J171" s="302"/>
      <c r="K171" s="302"/>
      <c r="L171" s="249" t="s">
        <v>183</v>
      </c>
      <c r="M171" s="316" t="s">
        <v>330</v>
      </c>
      <c r="N171" s="317">
        <v>36829989.398757882</v>
      </c>
      <c r="O171" s="317">
        <v>2615876.1815785989</v>
      </c>
      <c r="P171" s="318">
        <v>7.6456056744008752E-2</v>
      </c>
      <c r="Q171" s="319">
        <v>101136120.28922804</v>
      </c>
      <c r="R171" s="319">
        <v>8740791.5278712511</v>
      </c>
      <c r="S171" s="318">
        <v>9.4602093472142934E-2</v>
      </c>
    </row>
    <row r="172" spans="1:26">
      <c r="A172" s="354"/>
      <c r="B172" s="249" t="s">
        <v>184</v>
      </c>
      <c r="C172" s="328">
        <v>23908506.864357874</v>
      </c>
      <c r="D172" s="328">
        <v>2543871.1905741207</v>
      </c>
      <c r="E172" s="329">
        <v>0.1190692520769577</v>
      </c>
      <c r="F172" s="330">
        <v>65554803.74512852</v>
      </c>
      <c r="G172" s="330">
        <v>8366120.6014949828</v>
      </c>
      <c r="H172" s="329">
        <v>0.14628979269347508</v>
      </c>
      <c r="I172" s="297"/>
      <c r="J172" s="301"/>
      <c r="K172" s="301"/>
      <c r="L172" s="249" t="s">
        <v>184</v>
      </c>
      <c r="M172" s="312" t="s">
        <v>331</v>
      </c>
      <c r="N172" s="313">
        <v>90539067.174204528</v>
      </c>
      <c r="O172" s="313">
        <v>5485388.5387369543</v>
      </c>
      <c r="P172" s="314">
        <v>6.4493254456951088E-2</v>
      </c>
      <c r="Q172" s="315">
        <v>246689741.27890146</v>
      </c>
      <c r="R172" s="315">
        <v>19690830.628195971</v>
      </c>
      <c r="S172" s="314">
        <v>8.6744163536957367E-2</v>
      </c>
    </row>
    <row r="173" spans="1:26">
      <c r="A173" s="354"/>
      <c r="B173" s="249" t="s">
        <v>153</v>
      </c>
      <c r="C173" s="341">
        <v>56994846.694511972</v>
      </c>
      <c r="D173" s="341">
        <v>4126406.7068693489</v>
      </c>
      <c r="E173" s="332">
        <v>7.8050472225657655E-2</v>
      </c>
      <c r="F173" s="333">
        <v>176536397.49245197</v>
      </c>
      <c r="G173" s="333">
        <v>16147857.539055377</v>
      </c>
      <c r="H173" s="332">
        <v>0.10067962177190086</v>
      </c>
      <c r="I173" s="298"/>
      <c r="J173" s="302"/>
      <c r="K173" s="302"/>
      <c r="L173" s="249" t="s">
        <v>153</v>
      </c>
      <c r="M173" s="316" t="s">
        <v>332</v>
      </c>
      <c r="N173" s="317">
        <v>227666538.25104895</v>
      </c>
      <c r="O173" s="317">
        <v>13426014.751981705</v>
      </c>
      <c r="P173" s="318">
        <v>6.2667951574717648E-2</v>
      </c>
      <c r="Q173" s="319">
        <v>702642557.07621515</v>
      </c>
      <c r="R173" s="319">
        <v>41795877.818765759</v>
      </c>
      <c r="S173" s="318">
        <v>6.3245952700752131E-2</v>
      </c>
    </row>
    <row r="174" spans="1:26">
      <c r="A174" s="354"/>
      <c r="B174" s="249" t="s">
        <v>185</v>
      </c>
      <c r="C174" s="328">
        <v>14349021.295119034</v>
      </c>
      <c r="D174" s="328">
        <v>983665.85558805987</v>
      </c>
      <c r="E174" s="329">
        <v>7.3598181510283828E-2</v>
      </c>
      <c r="F174" s="330">
        <v>44841166.348339282</v>
      </c>
      <c r="G174" s="330">
        <v>4191083.9653373882</v>
      </c>
      <c r="H174" s="329">
        <v>0.10310148761444868</v>
      </c>
      <c r="I174" s="297"/>
      <c r="J174" s="301"/>
      <c r="K174" s="301"/>
      <c r="L174" s="249" t="s">
        <v>185</v>
      </c>
      <c r="M174" s="312" t="s">
        <v>333</v>
      </c>
      <c r="N174" s="313">
        <v>56861270.054497428</v>
      </c>
      <c r="O174" s="313">
        <v>3355988.2746920884</v>
      </c>
      <c r="P174" s="314">
        <v>6.2722560522216503E-2</v>
      </c>
      <c r="Q174" s="315">
        <v>176427607.72091675</v>
      </c>
      <c r="R174" s="315">
        <v>9705535.7004008591</v>
      </c>
      <c r="S174" s="314">
        <v>5.8213862044652072E-2</v>
      </c>
    </row>
    <row r="175" spans="1:26">
      <c r="A175" s="354"/>
      <c r="B175" s="249" t="s">
        <v>186</v>
      </c>
      <c r="C175" s="341">
        <v>28982878.916379225</v>
      </c>
      <c r="D175" s="341">
        <v>2074346.5572973639</v>
      </c>
      <c r="E175" s="332">
        <v>7.7088803269393255E-2</v>
      </c>
      <c r="F175" s="333">
        <v>90343125.378364071</v>
      </c>
      <c r="G175" s="333">
        <v>7878915.1926579773</v>
      </c>
      <c r="H175" s="332">
        <v>9.5543450606208155E-2</v>
      </c>
      <c r="I175" s="298"/>
      <c r="J175" s="302"/>
      <c r="K175" s="302"/>
      <c r="L175" s="249" t="s">
        <v>186</v>
      </c>
      <c r="M175" s="316" t="s">
        <v>334</v>
      </c>
      <c r="N175" s="317">
        <v>116124425.84838574</v>
      </c>
      <c r="O175" s="317">
        <v>6462026.5457978696</v>
      </c>
      <c r="P175" s="318">
        <v>5.8926547174728609E-2</v>
      </c>
      <c r="Q175" s="319">
        <v>361301175.58332473</v>
      </c>
      <c r="R175" s="319">
        <v>20282705.490692198</v>
      </c>
      <c r="S175" s="318">
        <v>5.9476853219072583E-2</v>
      </c>
    </row>
    <row r="176" spans="1:26">
      <c r="A176" s="354"/>
      <c r="B176" s="249" t="s">
        <v>187</v>
      </c>
      <c r="C176" s="328">
        <v>7965622.0579473935</v>
      </c>
      <c r="D176" s="328">
        <v>625612.91845489386</v>
      </c>
      <c r="E176" s="329">
        <v>8.5233261507648442E-2</v>
      </c>
      <c r="F176" s="330">
        <v>23784400.636107188</v>
      </c>
      <c r="G176" s="330">
        <v>2437816.7068358772</v>
      </c>
      <c r="H176" s="329">
        <v>0.114201724965138</v>
      </c>
      <c r="I176" s="297"/>
      <c r="J176" s="301"/>
      <c r="K176" s="301"/>
      <c r="L176" s="249" t="s">
        <v>187</v>
      </c>
      <c r="M176" s="312" t="s">
        <v>335</v>
      </c>
      <c r="N176" s="313">
        <v>31932913.041612606</v>
      </c>
      <c r="O176" s="313">
        <v>2133914.2327510417</v>
      </c>
      <c r="P176" s="314">
        <v>7.1610266050833316E-2</v>
      </c>
      <c r="Q176" s="315">
        <v>94479286.182636827</v>
      </c>
      <c r="R176" s="315">
        <v>7040432.4867139161</v>
      </c>
      <c r="S176" s="314">
        <v>8.0518352987536901E-2</v>
      </c>
    </row>
    <row r="177" spans="1:19">
      <c r="A177" s="354"/>
      <c r="B177" s="249" t="s">
        <v>188</v>
      </c>
      <c r="C177" s="341">
        <v>3321326.5090011014</v>
      </c>
      <c r="D177" s="341">
        <v>246237.73543094005</v>
      </c>
      <c r="E177" s="332">
        <v>8.0075000613741426E-2</v>
      </c>
      <c r="F177" s="333">
        <v>10276489.313115751</v>
      </c>
      <c r="G177" s="333">
        <v>827030.81541257165</v>
      </c>
      <c r="H177" s="332">
        <v>8.7521503545795007E-2</v>
      </c>
      <c r="I177" s="298"/>
      <c r="J177" s="302"/>
      <c r="K177" s="302"/>
      <c r="L177" s="249" t="s">
        <v>188</v>
      </c>
      <c r="M177" s="316" t="s">
        <v>336</v>
      </c>
      <c r="N177" s="317">
        <v>13325026.426621841</v>
      </c>
      <c r="O177" s="317">
        <v>930019.2990541961</v>
      </c>
      <c r="P177" s="318">
        <v>7.5031767991947898E-2</v>
      </c>
      <c r="Q177" s="319">
        <v>41433400.04574237</v>
      </c>
      <c r="R177" s="319">
        <v>2521830.0465088338</v>
      </c>
      <c r="S177" s="318">
        <v>6.4809259728109345E-2</v>
      </c>
    </row>
    <row r="178" spans="1:19">
      <c r="A178" s="354"/>
      <c r="B178" s="249" t="s">
        <v>189</v>
      </c>
      <c r="C178" s="328">
        <v>2375997.9160651183</v>
      </c>
      <c r="D178" s="328">
        <v>196543.6400980074</v>
      </c>
      <c r="E178" s="329">
        <v>9.0180208075617066E-2</v>
      </c>
      <c r="F178" s="330">
        <v>7291215.8165257266</v>
      </c>
      <c r="G178" s="330">
        <v>813010.85881162714</v>
      </c>
      <c r="H178" s="329">
        <v>0.12549940363395146</v>
      </c>
      <c r="I178" s="297"/>
      <c r="J178" s="301"/>
      <c r="K178" s="301"/>
      <c r="L178" s="249" t="s">
        <v>189</v>
      </c>
      <c r="M178" s="312" t="s">
        <v>337</v>
      </c>
      <c r="N178" s="313">
        <v>9422902.8799343593</v>
      </c>
      <c r="O178" s="313">
        <v>544066.3996854201</v>
      </c>
      <c r="P178" s="314">
        <v>6.1276767614281587E-2</v>
      </c>
      <c r="Q178" s="315">
        <v>29001087.543594349</v>
      </c>
      <c r="R178" s="315">
        <v>2245374.0944498293</v>
      </c>
      <c r="S178" s="314">
        <v>8.3921293996427601E-2</v>
      </c>
    </row>
    <row r="179" spans="1:19">
      <c r="A179" s="354"/>
      <c r="B179" s="249" t="s">
        <v>154</v>
      </c>
      <c r="C179" s="341">
        <v>113311311.29879768</v>
      </c>
      <c r="D179" s="341">
        <v>11057741.993247911</v>
      </c>
      <c r="E179" s="332">
        <v>0.1081404010475726</v>
      </c>
      <c r="F179" s="333">
        <v>325546862.56991565</v>
      </c>
      <c r="G179" s="333">
        <v>39778487.573083341</v>
      </c>
      <c r="H179" s="332">
        <v>0.13919835451884513</v>
      </c>
      <c r="I179" s="298"/>
      <c r="J179" s="302"/>
      <c r="K179" s="302"/>
      <c r="L179" s="249" t="s">
        <v>154</v>
      </c>
      <c r="M179" s="316" t="s">
        <v>338</v>
      </c>
      <c r="N179" s="317">
        <v>442701737.90241247</v>
      </c>
      <c r="O179" s="317">
        <v>25130382.658379316</v>
      </c>
      <c r="P179" s="318">
        <v>6.0182247519571484E-2</v>
      </c>
      <c r="Q179" s="319">
        <v>1262151452.9270954</v>
      </c>
      <c r="R179" s="319">
        <v>83409423.518544197</v>
      </c>
      <c r="S179" s="318">
        <v>7.0761389207777664E-2</v>
      </c>
    </row>
    <row r="180" spans="1:19">
      <c r="A180" s="354"/>
      <c r="B180" s="249" t="s">
        <v>190</v>
      </c>
      <c r="C180" s="328">
        <v>113311311.2987977</v>
      </c>
      <c r="D180" s="328">
        <v>11057741.993247926</v>
      </c>
      <c r="E180" s="329">
        <v>0.10814040104757273</v>
      </c>
      <c r="F180" s="330">
        <v>325546862.56991559</v>
      </c>
      <c r="G180" s="330">
        <v>39778487.573083341</v>
      </c>
      <c r="H180" s="329">
        <v>0.13919835451884516</v>
      </c>
      <c r="I180" s="297"/>
      <c r="J180" s="301"/>
      <c r="K180" s="301"/>
      <c r="L180" s="249" t="s">
        <v>190</v>
      </c>
      <c r="M180" s="312" t="s">
        <v>339</v>
      </c>
      <c r="N180" s="313">
        <v>442701737.90241235</v>
      </c>
      <c r="O180" s="313">
        <v>25130382.658379138</v>
      </c>
      <c r="P180" s="314">
        <v>6.0182247519571047E-2</v>
      </c>
      <c r="Q180" s="315">
        <v>1262151452.9270954</v>
      </c>
      <c r="R180" s="315">
        <v>83409423.518544436</v>
      </c>
      <c r="S180" s="314">
        <v>7.0761389207777886E-2</v>
      </c>
    </row>
    <row r="181" spans="1:19">
      <c r="A181" s="354"/>
      <c r="B181" s="249" t="s">
        <v>155</v>
      </c>
      <c r="C181" s="341">
        <v>64629741.961343586</v>
      </c>
      <c r="D181" s="341">
        <v>5006522.5183040351</v>
      </c>
      <c r="E181" s="332">
        <v>8.3969342230621524E-2</v>
      </c>
      <c r="F181" s="333">
        <v>176444885.96327084</v>
      </c>
      <c r="G181" s="333">
        <v>18426305.758005977</v>
      </c>
      <c r="H181" s="332">
        <v>0.11660847562400797</v>
      </c>
      <c r="I181" s="298"/>
      <c r="J181" s="302"/>
      <c r="K181" s="302"/>
      <c r="L181" s="249" t="s">
        <v>155</v>
      </c>
      <c r="M181" s="316" t="s">
        <v>340</v>
      </c>
      <c r="N181" s="317">
        <v>248202296.32270643</v>
      </c>
      <c r="O181" s="317">
        <v>17525359.517827898</v>
      </c>
      <c r="P181" s="318">
        <v>7.5973609501551423E-2</v>
      </c>
      <c r="Q181" s="319">
        <v>669103641.31100178</v>
      </c>
      <c r="R181" s="319">
        <v>53255285.407964468</v>
      </c>
      <c r="S181" s="318">
        <v>8.6474673346938813E-2</v>
      </c>
    </row>
    <row r="182" spans="1:19">
      <c r="A182" s="354"/>
      <c r="B182" s="249" t="s">
        <v>218</v>
      </c>
      <c r="C182" s="328">
        <v>6756875.1429726798</v>
      </c>
      <c r="D182" s="328">
        <v>630310.91076483764</v>
      </c>
      <c r="E182" s="329">
        <v>0.10288162938882488</v>
      </c>
      <c r="F182" s="330">
        <v>18820493.699332446</v>
      </c>
      <c r="G182" s="330">
        <v>2311807.8342201151</v>
      </c>
      <c r="H182" s="329">
        <v>0.1400358485895985</v>
      </c>
      <c r="I182" s="297"/>
      <c r="J182" s="301"/>
      <c r="K182" s="301"/>
      <c r="L182" s="249" t="s">
        <v>218</v>
      </c>
      <c r="M182" s="312" t="s">
        <v>341</v>
      </c>
      <c r="N182" s="313">
        <v>25931724.418773081</v>
      </c>
      <c r="O182" s="313">
        <v>2247198.9300551564</v>
      </c>
      <c r="P182" s="314">
        <v>9.4880470842686082E-2</v>
      </c>
      <c r="Q182" s="315">
        <v>71508990.79701288</v>
      </c>
      <c r="R182" s="315">
        <v>6757884.8762899786</v>
      </c>
      <c r="S182" s="314">
        <v>0.10436709582325743</v>
      </c>
    </row>
    <row r="183" spans="1:19">
      <c r="A183" s="354"/>
      <c r="B183" s="249" t="s">
        <v>219</v>
      </c>
      <c r="C183" s="341">
        <v>26240603.34975135</v>
      </c>
      <c r="D183" s="341">
        <v>1769031.8316804394</v>
      </c>
      <c r="E183" s="332">
        <v>7.2289261454831652E-2</v>
      </c>
      <c r="F183" s="333">
        <v>70883802.466525868</v>
      </c>
      <c r="G183" s="333">
        <v>6668429.4389063567</v>
      </c>
      <c r="H183" s="332">
        <v>0.10384475125665338</v>
      </c>
      <c r="I183" s="298"/>
      <c r="J183" s="302"/>
      <c r="K183" s="302"/>
      <c r="L183" s="249" t="s">
        <v>219</v>
      </c>
      <c r="M183" s="316" t="s">
        <v>342</v>
      </c>
      <c r="N183" s="317">
        <v>101831739.82305717</v>
      </c>
      <c r="O183" s="317">
        <v>5913090.4756685048</v>
      </c>
      <c r="P183" s="318">
        <v>6.1646932227465583E-2</v>
      </c>
      <c r="Q183" s="319">
        <v>270933865.31441802</v>
      </c>
      <c r="R183" s="319">
        <v>18785868.776557416</v>
      </c>
      <c r="S183" s="318">
        <v>7.4503343411402731E-2</v>
      </c>
    </row>
    <row r="184" spans="1:19">
      <c r="A184" s="354"/>
      <c r="B184" s="249" t="s">
        <v>220</v>
      </c>
      <c r="C184" s="328">
        <v>14973865.528031766</v>
      </c>
      <c r="D184" s="328">
        <v>1402915.5338713992</v>
      </c>
      <c r="E184" s="329">
        <v>0.10337636897012216</v>
      </c>
      <c r="F184" s="330">
        <v>41102692.286472075</v>
      </c>
      <c r="G184" s="330">
        <v>4997121.0578594208</v>
      </c>
      <c r="H184" s="329">
        <v>0.13840304661623362</v>
      </c>
      <c r="I184" s="297"/>
      <c r="J184" s="301"/>
      <c r="K184" s="301"/>
      <c r="L184" s="249" t="s">
        <v>220</v>
      </c>
      <c r="M184" s="312" t="s">
        <v>343</v>
      </c>
      <c r="N184" s="313">
        <v>57035918.051627293</v>
      </c>
      <c r="O184" s="313">
        <v>4483137.9529192224</v>
      </c>
      <c r="P184" s="314">
        <v>8.5307341390858854E-2</v>
      </c>
      <c r="Q184" s="315">
        <v>154852586.95962143</v>
      </c>
      <c r="R184" s="315">
        <v>13673151.724334687</v>
      </c>
      <c r="S184" s="314">
        <v>9.6849457582453807E-2</v>
      </c>
    </row>
    <row r="185" spans="1:19">
      <c r="A185" s="354"/>
      <c r="B185" s="249" t="s">
        <v>221</v>
      </c>
      <c r="C185" s="341">
        <v>16658397.940587483</v>
      </c>
      <c r="D185" s="341">
        <v>1204264.2419866528</v>
      </c>
      <c r="E185" s="332">
        <v>7.7925056523594285E-2</v>
      </c>
      <c r="F185" s="333">
        <v>45637897.510940462</v>
      </c>
      <c r="G185" s="333">
        <v>4448947.4270201027</v>
      </c>
      <c r="H185" s="332">
        <v>0.10801313017097067</v>
      </c>
      <c r="I185" s="298"/>
      <c r="J185" s="302"/>
      <c r="K185" s="302"/>
      <c r="L185" s="249" t="s">
        <v>221</v>
      </c>
      <c r="M185" s="316" t="s">
        <v>344</v>
      </c>
      <c r="N185" s="317">
        <v>63402914.029257327</v>
      </c>
      <c r="O185" s="317">
        <v>4881932.1591851562</v>
      </c>
      <c r="P185" s="318">
        <v>8.342191130736637E-2</v>
      </c>
      <c r="Q185" s="319">
        <v>171808198.23994946</v>
      </c>
      <c r="R185" s="319">
        <v>14038380.030782551</v>
      </c>
      <c r="S185" s="318">
        <v>8.8980136949710173E-2</v>
      </c>
    </row>
    <row r="186" spans="1:19">
      <c r="A186" s="354"/>
      <c r="B186" s="249" t="s">
        <v>156</v>
      </c>
      <c r="C186" s="328">
        <v>5610859.435609241</v>
      </c>
      <c r="D186" s="328">
        <v>532326.78644405864</v>
      </c>
      <c r="E186" s="329">
        <v>0.10481901431342838</v>
      </c>
      <c r="F186" s="330">
        <v>16569509.888213687</v>
      </c>
      <c r="G186" s="330">
        <v>1966023.6403150409</v>
      </c>
      <c r="H186" s="329">
        <v>0.13462700665725899</v>
      </c>
      <c r="I186" s="297"/>
      <c r="J186" s="301"/>
      <c r="K186" s="301"/>
      <c r="L186" s="249" t="s">
        <v>156</v>
      </c>
      <c r="M186" s="312" t="s">
        <v>345</v>
      </c>
      <c r="N186" s="313">
        <v>22663518.051791921</v>
      </c>
      <c r="O186" s="313">
        <v>1772627.0537181236</v>
      </c>
      <c r="P186" s="314">
        <v>8.4851673099130387E-2</v>
      </c>
      <c r="Q186" s="315">
        <v>66781481.98908025</v>
      </c>
      <c r="R186" s="315">
        <v>5525168.3788882568</v>
      </c>
      <c r="S186" s="314">
        <v>9.0197533172628991E-2</v>
      </c>
    </row>
    <row r="187" spans="1:19">
      <c r="A187" s="354"/>
      <c r="B187" s="249" t="s">
        <v>191</v>
      </c>
      <c r="C187" s="341">
        <v>5610859.435609241</v>
      </c>
      <c r="D187" s="341">
        <v>532326.78644405957</v>
      </c>
      <c r="E187" s="332">
        <v>0.10481901431342859</v>
      </c>
      <c r="F187" s="333">
        <v>16569509.888213679</v>
      </c>
      <c r="G187" s="333">
        <v>1966023.6403150335</v>
      </c>
      <c r="H187" s="332">
        <v>0.13462700665725846</v>
      </c>
      <c r="I187" s="298"/>
      <c r="J187" s="302"/>
      <c r="K187" s="302"/>
      <c r="L187" s="249" t="s">
        <v>191</v>
      </c>
      <c r="M187" s="316" t="s">
        <v>346</v>
      </c>
      <c r="N187" s="317">
        <v>22663518.051791925</v>
      </c>
      <c r="O187" s="317">
        <v>1772627.053718131</v>
      </c>
      <c r="P187" s="318">
        <v>8.4851673099130762E-2</v>
      </c>
      <c r="Q187" s="319">
        <v>66781481.989080228</v>
      </c>
      <c r="R187" s="319">
        <v>5525168.3788882121</v>
      </c>
      <c r="S187" s="318">
        <v>9.0197533172628228E-2</v>
      </c>
    </row>
    <row r="188" spans="1:19">
      <c r="A188" s="354"/>
      <c r="B188" s="249" t="s">
        <v>157</v>
      </c>
      <c r="C188" s="328">
        <v>20963943.443533067</v>
      </c>
      <c r="D188" s="328">
        <v>2197822.6502410248</v>
      </c>
      <c r="E188" s="329">
        <v>0.11711651408673855</v>
      </c>
      <c r="F188" s="330">
        <v>56131955.211980447</v>
      </c>
      <c r="G188" s="330">
        <v>7814321.80747471</v>
      </c>
      <c r="H188" s="329">
        <v>0.16172815713167785</v>
      </c>
      <c r="I188" s="297"/>
      <c r="J188" s="301"/>
      <c r="K188" s="301"/>
      <c r="L188" s="249" t="s">
        <v>157</v>
      </c>
      <c r="M188" s="312" t="s">
        <v>347</v>
      </c>
      <c r="N188" s="313">
        <v>79545352.55661431</v>
      </c>
      <c r="O188" s="313">
        <v>6464946.9402073175</v>
      </c>
      <c r="P188" s="314">
        <v>8.8463479173080811E-2</v>
      </c>
      <c r="Q188" s="315">
        <v>208936066.02319473</v>
      </c>
      <c r="R188" s="315">
        <v>20669728.583420813</v>
      </c>
      <c r="S188" s="314">
        <v>0.10978982681932198</v>
      </c>
    </row>
    <row r="189" spans="1:19">
      <c r="A189" s="354"/>
      <c r="B189" s="249" t="s">
        <v>192</v>
      </c>
      <c r="C189" s="341">
        <v>20963943.443533059</v>
      </c>
      <c r="D189" s="341">
        <v>2197822.6502410136</v>
      </c>
      <c r="E189" s="332">
        <v>0.11711651408673794</v>
      </c>
      <c r="F189" s="333">
        <v>56131955.21198044</v>
      </c>
      <c r="G189" s="333">
        <v>7814321.8074747324</v>
      </c>
      <c r="H189" s="332">
        <v>0.1617281571316784</v>
      </c>
      <c r="I189" s="298"/>
      <c r="J189" s="302"/>
      <c r="K189" s="302"/>
      <c r="L189" s="249" t="s">
        <v>192</v>
      </c>
      <c r="M189" s="316" t="s">
        <v>348</v>
      </c>
      <c r="N189" s="317">
        <v>79545352.556614295</v>
      </c>
      <c r="O189" s="317">
        <v>6464946.9402073324</v>
      </c>
      <c r="P189" s="318">
        <v>8.8463479173081047E-2</v>
      </c>
      <c r="Q189" s="319">
        <v>208936066.02319482</v>
      </c>
      <c r="R189" s="319">
        <v>20669728.583420843</v>
      </c>
      <c r="S189" s="318">
        <v>0.1097898268193221</v>
      </c>
    </row>
    <row r="190" spans="1:19">
      <c r="A190" s="354"/>
      <c r="B190" s="249" t="s">
        <v>158</v>
      </c>
      <c r="C190" s="328">
        <v>14429132.803244466</v>
      </c>
      <c r="D190" s="328">
        <v>1311220.5046613198</v>
      </c>
      <c r="E190" s="329">
        <v>9.9956492680847053E-2</v>
      </c>
      <c r="F190" s="330">
        <v>40497153.354123659</v>
      </c>
      <c r="G190" s="330">
        <v>4198502.6335445121</v>
      </c>
      <c r="H190" s="329">
        <v>0.1156655288887698</v>
      </c>
      <c r="I190" s="297"/>
      <c r="J190" s="301"/>
      <c r="K190" s="301"/>
      <c r="L190" s="249" t="s">
        <v>158</v>
      </c>
      <c r="M190" s="312" t="s">
        <v>349</v>
      </c>
      <c r="N190" s="313">
        <v>56611621.830493003</v>
      </c>
      <c r="O190" s="313">
        <v>3082884.9404593557</v>
      </c>
      <c r="P190" s="314">
        <v>5.7593082138154256E-2</v>
      </c>
      <c r="Q190" s="315">
        <v>159012255.90818059</v>
      </c>
      <c r="R190" s="315">
        <v>11417787.786091208</v>
      </c>
      <c r="S190" s="314">
        <v>7.7359185146739187E-2</v>
      </c>
    </row>
    <row r="191" spans="1:19">
      <c r="A191" s="354"/>
      <c r="B191" s="249" t="s">
        <v>193</v>
      </c>
      <c r="C191" s="341">
        <v>14429132.803244464</v>
      </c>
      <c r="D191" s="341">
        <v>1311220.5046613198</v>
      </c>
      <c r="E191" s="332">
        <v>9.9956492680847067E-2</v>
      </c>
      <c r="F191" s="333">
        <v>40497153.354123667</v>
      </c>
      <c r="G191" s="333">
        <v>4198502.633544527</v>
      </c>
      <c r="H191" s="332">
        <v>0.11566552888877023</v>
      </c>
      <c r="I191" s="298"/>
      <c r="J191" s="302"/>
      <c r="K191" s="302"/>
      <c r="L191" s="249" t="s">
        <v>193</v>
      </c>
      <c r="M191" s="316" t="s">
        <v>350</v>
      </c>
      <c r="N191" s="317">
        <v>56611621.830493003</v>
      </c>
      <c r="O191" s="317">
        <v>3082884.9404593483</v>
      </c>
      <c r="P191" s="318">
        <v>5.759308213815411E-2</v>
      </c>
      <c r="Q191" s="319">
        <v>159012255.90818062</v>
      </c>
      <c r="R191" s="319">
        <v>11417787.786091238</v>
      </c>
      <c r="S191" s="318">
        <v>7.7359185146739395E-2</v>
      </c>
    </row>
    <row r="192" spans="1:19">
      <c r="A192" s="354"/>
      <c r="B192" s="249" t="s">
        <v>159</v>
      </c>
      <c r="C192" s="328">
        <v>32540915.097932201</v>
      </c>
      <c r="D192" s="328">
        <v>3051733.7341531478</v>
      </c>
      <c r="E192" s="329">
        <v>0.10348655313645054</v>
      </c>
      <c r="F192" s="330">
        <v>90211943.169044778</v>
      </c>
      <c r="G192" s="330">
        <v>11123665.193894595</v>
      </c>
      <c r="H192" s="329">
        <v>0.14064872163975664</v>
      </c>
      <c r="I192" s="297"/>
      <c r="J192" s="301"/>
      <c r="K192" s="301"/>
      <c r="L192" s="249" t="s">
        <v>159</v>
      </c>
      <c r="M192" s="312" t="s">
        <v>351</v>
      </c>
      <c r="N192" s="313">
        <v>126196647.81344664</v>
      </c>
      <c r="O192" s="313">
        <v>8164165.8700655699</v>
      </c>
      <c r="P192" s="314">
        <v>6.9168806210326353E-2</v>
      </c>
      <c r="Q192" s="315">
        <v>345179514.84347117</v>
      </c>
      <c r="R192" s="315">
        <v>26890640.59108007</v>
      </c>
      <c r="S192" s="314">
        <v>8.4485015865671767E-2</v>
      </c>
    </row>
    <row r="193" spans="1:19">
      <c r="A193" s="354"/>
      <c r="B193" s="249" t="s">
        <v>194</v>
      </c>
      <c r="C193" s="341">
        <v>32540915.097932205</v>
      </c>
      <c r="D193" s="341">
        <v>3051733.734153159</v>
      </c>
      <c r="E193" s="332">
        <v>0.10348655313645094</v>
      </c>
      <c r="F193" s="333">
        <v>90211943.169044748</v>
      </c>
      <c r="G193" s="333">
        <v>11123665.193894625</v>
      </c>
      <c r="H193" s="332">
        <v>0.14064872163975714</v>
      </c>
      <c r="I193" s="298"/>
      <c r="J193" s="302"/>
      <c r="K193" s="302"/>
      <c r="L193" s="249" t="s">
        <v>194</v>
      </c>
      <c r="M193" s="316" t="s">
        <v>352</v>
      </c>
      <c r="N193" s="317">
        <v>126196647.8134467</v>
      </c>
      <c r="O193" s="317">
        <v>8164165.8700657189</v>
      </c>
      <c r="P193" s="318">
        <v>6.9168806210327671E-2</v>
      </c>
      <c r="Q193" s="319">
        <v>345179514.84347117</v>
      </c>
      <c r="R193" s="319">
        <v>26890640.59108007</v>
      </c>
      <c r="S193" s="318">
        <v>8.4485015865671767E-2</v>
      </c>
    </row>
    <row r="194" spans="1:19">
      <c r="A194" s="354"/>
      <c r="B194" s="249" t="s">
        <v>160</v>
      </c>
      <c r="C194" s="328">
        <v>26303404.625358574</v>
      </c>
      <c r="D194" s="328">
        <v>2339670.1199327633</v>
      </c>
      <c r="E194" s="329">
        <v>9.7633785727471681E-2</v>
      </c>
      <c r="F194" s="330">
        <v>75096739.553824484</v>
      </c>
      <c r="G194" s="330">
        <v>7964782.0221767575</v>
      </c>
      <c r="H194" s="329">
        <v>0.11864367307361706</v>
      </c>
      <c r="I194" s="297"/>
      <c r="J194" s="301"/>
      <c r="K194" s="301"/>
      <c r="L194" s="249" t="s">
        <v>160</v>
      </c>
      <c r="M194" s="312" t="s">
        <v>353</v>
      </c>
      <c r="N194" s="313">
        <v>103598141.69367829</v>
      </c>
      <c r="O194" s="313">
        <v>5797975.7395033389</v>
      </c>
      <c r="P194" s="314">
        <v>5.9283904919139166E-2</v>
      </c>
      <c r="Q194" s="315">
        <v>296383500.20297116</v>
      </c>
      <c r="R194" s="315">
        <v>19844984.833150089</v>
      </c>
      <c r="S194" s="314">
        <v>7.1762100865447084E-2</v>
      </c>
    </row>
    <row r="195" spans="1:19">
      <c r="A195" s="354"/>
      <c r="B195" s="249" t="s">
        <v>195</v>
      </c>
      <c r="C195" s="341">
        <v>26303404.625358563</v>
      </c>
      <c r="D195" s="341">
        <v>2339670.1199327558</v>
      </c>
      <c r="E195" s="332">
        <v>9.7633785727471389E-2</v>
      </c>
      <c r="F195" s="333">
        <v>75096739.553824469</v>
      </c>
      <c r="G195" s="333">
        <v>7964782.0221767426</v>
      </c>
      <c r="H195" s="332">
        <v>0.11864367307361684</v>
      </c>
      <c r="I195" s="298"/>
      <c r="J195" s="302"/>
      <c r="K195" s="302"/>
      <c r="L195" s="249" t="s">
        <v>195</v>
      </c>
      <c r="M195" s="316" t="s">
        <v>354</v>
      </c>
      <c r="N195" s="317">
        <v>103598141.6936783</v>
      </c>
      <c r="O195" s="317">
        <v>5797975.739503324</v>
      </c>
      <c r="P195" s="318">
        <v>5.9283904919138992E-2</v>
      </c>
      <c r="Q195" s="319">
        <v>296383500.20297116</v>
      </c>
      <c r="R195" s="319">
        <v>19844984.833150089</v>
      </c>
      <c r="S195" s="318">
        <v>7.1762100865447084E-2</v>
      </c>
    </row>
    <row r="196" spans="1:19">
      <c r="A196" s="354"/>
      <c r="B196" s="249" t="s">
        <v>161</v>
      </c>
      <c r="C196" s="328">
        <v>19407606.103921518</v>
      </c>
      <c r="D196" s="328">
        <v>1917957.392446477</v>
      </c>
      <c r="E196" s="329">
        <v>0.10966243085191849</v>
      </c>
      <c r="F196" s="330">
        <v>51787749.941498794</v>
      </c>
      <c r="G196" s="330">
        <v>6507470.4405894578</v>
      </c>
      <c r="H196" s="329">
        <v>0.14371533286270399</v>
      </c>
      <c r="I196" s="297"/>
      <c r="J196" s="301"/>
      <c r="K196" s="301"/>
      <c r="L196" s="249" t="s">
        <v>161</v>
      </c>
      <c r="M196" s="312" t="s">
        <v>355</v>
      </c>
      <c r="N196" s="313">
        <v>75013433.373328164</v>
      </c>
      <c r="O196" s="313">
        <v>5390326.7484497279</v>
      </c>
      <c r="P196" s="314">
        <v>7.742152009234822E-2</v>
      </c>
      <c r="Q196" s="315">
        <v>198306504.13707709</v>
      </c>
      <c r="R196" s="315">
        <v>16725003.055965155</v>
      </c>
      <c r="S196" s="314">
        <v>9.2107417090324328E-2</v>
      </c>
    </row>
    <row r="197" spans="1:19">
      <c r="A197" s="354"/>
      <c r="B197" s="249" t="s">
        <v>196</v>
      </c>
      <c r="C197" s="341">
        <v>19407606.103921514</v>
      </c>
      <c r="D197" s="341">
        <v>1917957.3924464658</v>
      </c>
      <c r="E197" s="332">
        <v>0.10966243085191781</v>
      </c>
      <c r="F197" s="333">
        <v>51787749.941498801</v>
      </c>
      <c r="G197" s="333">
        <v>6507470.4405894652</v>
      </c>
      <c r="H197" s="332">
        <v>0.14371533286270416</v>
      </c>
      <c r="I197" s="298"/>
      <c r="J197" s="302"/>
      <c r="K197" s="302"/>
      <c r="L197" s="249" t="s">
        <v>196</v>
      </c>
      <c r="M197" s="316" t="s">
        <v>356</v>
      </c>
      <c r="N197" s="317">
        <v>75013433.373328134</v>
      </c>
      <c r="O197" s="317">
        <v>5390326.748449713</v>
      </c>
      <c r="P197" s="318">
        <v>7.7421520092348012E-2</v>
      </c>
      <c r="Q197" s="319">
        <v>198306504.13707697</v>
      </c>
      <c r="R197" s="319">
        <v>16725003.055965096</v>
      </c>
      <c r="S197" s="318">
        <v>9.2107417090324037E-2</v>
      </c>
    </row>
    <row r="198" spans="1:19">
      <c r="A198" s="354"/>
      <c r="B198" s="249" t="s">
        <v>162</v>
      </c>
      <c r="C198" s="328">
        <v>18249829.189453818</v>
      </c>
      <c r="D198" s="328">
        <v>2060660.06302559</v>
      </c>
      <c r="E198" s="329">
        <v>0.12728633859668795</v>
      </c>
      <c r="F198" s="330">
        <v>49230027.09137772</v>
      </c>
      <c r="G198" s="330">
        <v>6944628.5054492056</v>
      </c>
      <c r="H198" s="329">
        <v>0.16423230565834604</v>
      </c>
      <c r="I198" s="297"/>
      <c r="J198" s="301"/>
      <c r="K198" s="301"/>
      <c r="L198" s="249" t="s">
        <v>162</v>
      </c>
      <c r="M198" s="312" t="s">
        <v>357</v>
      </c>
      <c r="N198" s="313">
        <v>69339697.266183123</v>
      </c>
      <c r="O198" s="313">
        <v>5791222.4090593159</v>
      </c>
      <c r="P198" s="314">
        <v>9.1130785153848856E-2</v>
      </c>
      <c r="Q198" s="315">
        <v>185378094.07461926</v>
      </c>
      <c r="R198" s="315">
        <v>19178485.560361177</v>
      </c>
      <c r="S198" s="314">
        <v>0.11539428842105771</v>
      </c>
    </row>
    <row r="199" spans="1:19">
      <c r="A199" s="354"/>
      <c r="B199" s="249" t="s">
        <v>197</v>
      </c>
      <c r="C199" s="341">
        <v>6008542.9657067647</v>
      </c>
      <c r="D199" s="341">
        <v>645408.76912641525</v>
      </c>
      <c r="E199" s="332">
        <v>0.12034171539804875</v>
      </c>
      <c r="F199" s="333">
        <v>16572608.28631134</v>
      </c>
      <c r="G199" s="333">
        <v>2314407.9966708161</v>
      </c>
      <c r="H199" s="332">
        <v>0.16232118708224197</v>
      </c>
      <c r="I199" s="298"/>
      <c r="J199" s="302"/>
      <c r="K199" s="302"/>
      <c r="L199" s="249" t="s">
        <v>197</v>
      </c>
      <c r="M199" s="316" t="s">
        <v>358</v>
      </c>
      <c r="N199" s="317">
        <v>23141269.470642041</v>
      </c>
      <c r="O199" s="317">
        <v>2171137.3700392731</v>
      </c>
      <c r="P199" s="318">
        <v>0.10353474931027572</v>
      </c>
      <c r="Q199" s="319">
        <v>63249203.112046644</v>
      </c>
      <c r="R199" s="319">
        <v>7082332.55067157</v>
      </c>
      <c r="S199" s="318">
        <v>0.12609448381021179</v>
      </c>
    </row>
    <row r="200" spans="1:19">
      <c r="A200" s="354"/>
      <c r="B200" s="249" t="s">
        <v>198</v>
      </c>
      <c r="C200" s="328">
        <v>12241286.223747028</v>
      </c>
      <c r="D200" s="328">
        <v>1415251.2938991562</v>
      </c>
      <c r="E200" s="329">
        <v>0.13072665136127021</v>
      </c>
      <c r="F200" s="330">
        <v>32657418.805066377</v>
      </c>
      <c r="G200" s="330">
        <v>4630220.5087783858</v>
      </c>
      <c r="H200" s="329">
        <v>0.16520454380884822</v>
      </c>
      <c r="I200" s="297"/>
      <c r="J200" s="301"/>
      <c r="K200" s="301"/>
      <c r="L200" s="249" t="s">
        <v>198</v>
      </c>
      <c r="M200" s="312" t="s">
        <v>359</v>
      </c>
      <c r="N200" s="313">
        <v>46198427.795541041</v>
      </c>
      <c r="O200" s="313">
        <v>3620085.0390200466</v>
      </c>
      <c r="P200" s="314">
        <v>8.5021745907797694E-2</v>
      </c>
      <c r="Q200" s="315">
        <v>122128890.96257272</v>
      </c>
      <c r="R200" s="315">
        <v>12096153.009689704</v>
      </c>
      <c r="S200" s="314">
        <v>0.10993230955381099</v>
      </c>
    </row>
    <row r="201" spans="1:19">
      <c r="A201" s="354"/>
      <c r="B201" s="249" t="s">
        <v>163</v>
      </c>
      <c r="C201" s="341">
        <v>166489897.40505281</v>
      </c>
      <c r="D201" s="341">
        <v>11473216.578729033</v>
      </c>
      <c r="E201" s="332">
        <v>7.4012786995376931E-2</v>
      </c>
      <c r="F201" s="333">
        <v>500094855.96969134</v>
      </c>
      <c r="G201" s="333">
        <v>49719309.57626617</v>
      </c>
      <c r="H201" s="332">
        <v>0.11039522455074395</v>
      </c>
      <c r="I201" s="298"/>
      <c r="J201" s="302"/>
      <c r="K201" s="302"/>
      <c r="L201" s="249" t="s">
        <v>163</v>
      </c>
      <c r="M201" s="316" t="s">
        <v>360</v>
      </c>
      <c r="N201" s="317">
        <v>657670109.12274063</v>
      </c>
      <c r="O201" s="317">
        <v>41675500.087848783</v>
      </c>
      <c r="P201" s="318">
        <v>6.7655624702858644E-2</v>
      </c>
      <c r="Q201" s="319">
        <v>1957123077.2315598</v>
      </c>
      <c r="R201" s="319">
        <v>147075309.65582275</v>
      </c>
      <c r="S201" s="318">
        <v>8.1254932765009891E-2</v>
      </c>
    </row>
    <row r="202" spans="1:19">
      <c r="A202" s="354"/>
      <c r="B202" s="249" t="s">
        <v>199</v>
      </c>
      <c r="C202" s="328">
        <v>43265593.734945908</v>
      </c>
      <c r="D202" s="328">
        <v>3051766.3460769355</v>
      </c>
      <c r="E202" s="329">
        <v>7.5888482749136496E-2</v>
      </c>
      <c r="F202" s="330">
        <v>125091490.62274447</v>
      </c>
      <c r="G202" s="330">
        <v>13136670.538494781</v>
      </c>
      <c r="H202" s="329">
        <v>0.11733903487682802</v>
      </c>
      <c r="I202" s="297"/>
      <c r="J202" s="301"/>
      <c r="K202" s="301"/>
      <c r="L202" s="249" t="s">
        <v>199</v>
      </c>
      <c r="M202" s="312" t="s">
        <v>361</v>
      </c>
      <c r="N202" s="313">
        <v>169746545.77918431</v>
      </c>
      <c r="O202" s="313">
        <v>10782568.910462826</v>
      </c>
      <c r="P202" s="314">
        <v>6.7830266472054132E-2</v>
      </c>
      <c r="Q202" s="315">
        <v>484227268.20038283</v>
      </c>
      <c r="R202" s="315">
        <v>38247005.568832934</v>
      </c>
      <c r="S202" s="314">
        <v>8.5759413080643429E-2</v>
      </c>
    </row>
    <row r="203" spans="1:19">
      <c r="A203" s="354"/>
      <c r="B203" s="249" t="s">
        <v>200</v>
      </c>
      <c r="C203" s="341">
        <v>33740166.746400937</v>
      </c>
      <c r="D203" s="341">
        <v>2182624.6007125676</v>
      </c>
      <c r="E203" s="332">
        <v>6.9163326809048534E-2</v>
      </c>
      <c r="F203" s="333">
        <v>101823698.02803828</v>
      </c>
      <c r="G203" s="333">
        <v>10158347.311540678</v>
      </c>
      <c r="H203" s="332">
        <v>0.11081992521861825</v>
      </c>
      <c r="I203" s="298"/>
      <c r="J203" s="302"/>
      <c r="K203" s="302"/>
      <c r="L203" s="249" t="s">
        <v>200</v>
      </c>
      <c r="M203" s="316" t="s">
        <v>362</v>
      </c>
      <c r="N203" s="317">
        <v>134700484.1904971</v>
      </c>
      <c r="O203" s="317">
        <v>8701123.0854977071</v>
      </c>
      <c r="P203" s="318">
        <v>6.9056882584085294E-2</v>
      </c>
      <c r="Q203" s="319">
        <v>400704539.10775113</v>
      </c>
      <c r="R203" s="319">
        <v>28257809.952805996</v>
      </c>
      <c r="S203" s="318">
        <v>7.5870742688279036E-2</v>
      </c>
    </row>
    <row r="204" spans="1:19">
      <c r="A204" s="354"/>
      <c r="B204" s="249" t="s">
        <v>201</v>
      </c>
      <c r="C204" s="328">
        <v>55709154.173950613</v>
      </c>
      <c r="D204" s="328">
        <v>3746152.7279582396</v>
      </c>
      <c r="E204" s="329">
        <v>7.2092693333963689E-2</v>
      </c>
      <c r="F204" s="330">
        <v>173097505.17507353</v>
      </c>
      <c r="G204" s="330">
        <v>16076030.196431607</v>
      </c>
      <c r="H204" s="329">
        <v>0.10238109276847814</v>
      </c>
      <c r="I204" s="297"/>
      <c r="J204" s="301"/>
      <c r="K204" s="301"/>
      <c r="L204" s="249" t="s">
        <v>201</v>
      </c>
      <c r="M204" s="312" t="s">
        <v>363</v>
      </c>
      <c r="N204" s="313">
        <v>220401481.06929713</v>
      </c>
      <c r="O204" s="313">
        <v>13789106.044992626</v>
      </c>
      <c r="P204" s="314">
        <v>6.6739013301456734E-2</v>
      </c>
      <c r="Q204" s="315">
        <v>681344271.58884835</v>
      </c>
      <c r="R204" s="315">
        <v>51918686.103689671</v>
      </c>
      <c r="S204" s="314">
        <v>8.2485820883291483E-2</v>
      </c>
    </row>
    <row r="205" spans="1:19">
      <c r="A205" s="354"/>
      <c r="B205" s="249" t="s">
        <v>202</v>
      </c>
      <c r="C205" s="341">
        <v>3345501.1470356155</v>
      </c>
      <c r="D205" s="341">
        <v>232068.93534826487</v>
      </c>
      <c r="E205" s="332">
        <v>7.4537975960136019E-2</v>
      </c>
      <c r="F205" s="333">
        <v>9715896.395958038</v>
      </c>
      <c r="G205" s="333">
        <v>1022171.8871019147</v>
      </c>
      <c r="H205" s="332">
        <v>0.1175758314012192</v>
      </c>
      <c r="I205" s="298"/>
      <c r="J205" s="302"/>
      <c r="K205" s="302"/>
      <c r="L205" s="249" t="s">
        <v>202</v>
      </c>
      <c r="M205" s="316" t="s">
        <v>364</v>
      </c>
      <c r="N205" s="317">
        <v>13572552.799629167</v>
      </c>
      <c r="O205" s="317">
        <v>931665.37603496015</v>
      </c>
      <c r="P205" s="318">
        <v>7.3702529325275642E-2</v>
      </c>
      <c r="Q205" s="319">
        <v>39278582.665728711</v>
      </c>
      <c r="R205" s="319">
        <v>3313789.7256399766</v>
      </c>
      <c r="S205" s="318">
        <v>9.2139824943805182E-2</v>
      </c>
    </row>
    <row r="206" spans="1:19">
      <c r="A206" s="354"/>
      <c r="B206" s="249" t="s">
        <v>203</v>
      </c>
      <c r="C206" s="328">
        <v>30429481.602719732</v>
      </c>
      <c r="D206" s="328">
        <v>2260603.9686349295</v>
      </c>
      <c r="E206" s="329">
        <v>8.0251829625599347E-2</v>
      </c>
      <c r="F206" s="330">
        <v>90366265.747876853</v>
      </c>
      <c r="G206" s="330">
        <v>9326089.6426970661</v>
      </c>
      <c r="H206" s="329">
        <v>0.11507982942427215</v>
      </c>
      <c r="I206" s="297"/>
      <c r="J206" s="301"/>
      <c r="K206" s="301"/>
      <c r="L206" s="249" t="s">
        <v>203</v>
      </c>
      <c r="M206" s="312" t="s">
        <v>365</v>
      </c>
      <c r="N206" s="313">
        <v>119249045.28414735</v>
      </c>
      <c r="O206" s="313">
        <v>7471036.670841679</v>
      </c>
      <c r="P206" s="314">
        <v>6.683816220673261E-2</v>
      </c>
      <c r="Q206" s="315">
        <v>351568415.66884857</v>
      </c>
      <c r="R206" s="315">
        <v>25338018.304853559</v>
      </c>
      <c r="S206" s="314">
        <v>7.7669090647559724E-2</v>
      </c>
    </row>
    <row r="207" spans="1:19">
      <c r="A207" s="354"/>
      <c r="B207" s="249" t="s">
        <v>164</v>
      </c>
      <c r="C207" s="341">
        <v>42059001.691316389</v>
      </c>
      <c r="D207" s="341">
        <v>4266574.4455004409</v>
      </c>
      <c r="E207" s="332">
        <v>0.11289495691158073</v>
      </c>
      <c r="F207" s="333">
        <v>115098265.41639407</v>
      </c>
      <c r="G207" s="333">
        <v>15264235.86457257</v>
      </c>
      <c r="H207" s="332">
        <v>0.15289612102303518</v>
      </c>
      <c r="I207" s="298"/>
      <c r="J207" s="302"/>
      <c r="K207" s="302"/>
      <c r="L207" s="249" t="s">
        <v>164</v>
      </c>
      <c r="M207" s="316" t="s">
        <v>366</v>
      </c>
      <c r="N207" s="317">
        <v>159631955.76956254</v>
      </c>
      <c r="O207" s="317">
        <v>12508206.180820316</v>
      </c>
      <c r="P207" s="318">
        <v>8.5018266702587039E-2</v>
      </c>
      <c r="Q207" s="319">
        <v>429880291.06601316</v>
      </c>
      <c r="R207" s="319">
        <v>38162029.879600346</v>
      </c>
      <c r="S207" s="318">
        <v>9.7422136420236005E-2</v>
      </c>
    </row>
    <row r="208" spans="1:19">
      <c r="A208" s="1"/>
      <c r="B208" s="249" t="s">
        <v>204</v>
      </c>
      <c r="C208" s="328">
        <v>37558592.790328436</v>
      </c>
      <c r="D208" s="328">
        <v>3807561.0228673965</v>
      </c>
      <c r="E208" s="329">
        <v>0.1128131741008943</v>
      </c>
      <c r="F208" s="330">
        <v>103010176.54434076</v>
      </c>
      <c r="G208" s="330">
        <v>13646966.899799719</v>
      </c>
      <c r="H208" s="329">
        <v>0.15271348191367673</v>
      </c>
      <c r="I208" s="297"/>
      <c r="J208" s="301"/>
      <c r="K208" s="301"/>
      <c r="L208" s="249" t="s">
        <v>204</v>
      </c>
      <c r="M208" s="312" t="s">
        <v>367</v>
      </c>
      <c r="N208" s="313">
        <v>142692197.36130464</v>
      </c>
      <c r="O208" s="313">
        <v>11488757.55080913</v>
      </c>
      <c r="P208" s="314">
        <v>8.7564453854281465E-2</v>
      </c>
      <c r="Q208" s="315">
        <v>385136069.26099622</v>
      </c>
      <c r="R208" s="315">
        <v>34697018.615573108</v>
      </c>
      <c r="S208" s="314">
        <v>9.90101375736228E-2</v>
      </c>
    </row>
    <row r="209" spans="1:19">
      <c r="A209" s="1"/>
      <c r="B209" s="249" t="s">
        <v>205</v>
      </c>
      <c r="C209" s="341">
        <v>4500408.9009878905</v>
      </c>
      <c r="D209" s="341">
        <v>459013.42263310589</v>
      </c>
      <c r="E209" s="332">
        <v>0.11357795224236904</v>
      </c>
      <c r="F209" s="333">
        <v>12088088.872053333</v>
      </c>
      <c r="G209" s="333">
        <v>1617268.9647728745</v>
      </c>
      <c r="H209" s="332">
        <v>0.15445485445207327</v>
      </c>
      <c r="I209" s="298"/>
      <c r="J209" s="302"/>
      <c r="K209" s="302"/>
      <c r="L209" s="249" t="s">
        <v>205</v>
      </c>
      <c r="M209" s="316" t="s">
        <v>368</v>
      </c>
      <c r="N209" s="317">
        <v>16939758.408259731</v>
      </c>
      <c r="O209" s="317">
        <v>1019448.6300110351</v>
      </c>
      <c r="P209" s="318">
        <v>6.4034471955053809E-2</v>
      </c>
      <c r="Q209" s="319">
        <v>44744221.805016682</v>
      </c>
      <c r="R209" s="319">
        <v>3465011.2640270516</v>
      </c>
      <c r="S209" s="318">
        <v>8.3940831682969036E-2</v>
      </c>
    </row>
    <row r="210" spans="1:19">
      <c r="A210" s="1"/>
      <c r="B210" s="249" t="s">
        <v>66</v>
      </c>
      <c r="C210" s="328">
        <v>1033275043.2981116</v>
      </c>
      <c r="D210" s="328">
        <v>95081620.501763821</v>
      </c>
      <c r="E210" s="329">
        <v>0.10134543495132031</v>
      </c>
      <c r="F210" s="330">
        <v>2930382770.9761329</v>
      </c>
      <c r="G210" s="330">
        <v>348846495.97453547</v>
      </c>
      <c r="H210" s="329">
        <v>0.13513135544621374</v>
      </c>
      <c r="I210" s="297"/>
      <c r="J210" s="301"/>
      <c r="K210" s="301"/>
      <c r="L210" s="249" t="s">
        <v>66</v>
      </c>
      <c r="M210" s="312" t="s">
        <v>300</v>
      </c>
      <c r="N210" s="313">
        <v>4007378870.5304079</v>
      </c>
      <c r="O210" s="313">
        <v>277912263.17267513</v>
      </c>
      <c r="P210" s="314">
        <v>7.4517965283397727E-2</v>
      </c>
      <c r="Q210" s="315">
        <v>11246912599.112276</v>
      </c>
      <c r="R210" s="315">
        <v>905220563.61091805</v>
      </c>
      <c r="S210" s="314">
        <v>8.7531185467855946E-2</v>
      </c>
    </row>
    <row r="211" spans="1:19">
      <c r="A211" s="1"/>
      <c r="C211" s="325"/>
      <c r="D211" s="325"/>
      <c r="E211" s="326"/>
      <c r="F211" s="327"/>
      <c r="G211" s="327"/>
      <c r="H211" s="326"/>
    </row>
    <row r="212" spans="1:19">
      <c r="A212" s="1"/>
      <c r="C212" s="322"/>
      <c r="D212" s="322"/>
      <c r="E212" s="323"/>
      <c r="F212" s="324"/>
      <c r="G212" s="324"/>
      <c r="H212" s="323"/>
    </row>
    <row r="213" spans="1:19">
      <c r="A213" s="1"/>
      <c r="C213" s="325"/>
      <c r="D213" s="325"/>
      <c r="E213" s="326"/>
      <c r="F213" s="327"/>
      <c r="G213" s="327"/>
      <c r="H213" s="326"/>
    </row>
    <row r="214" spans="1:19">
      <c r="A214" s="1"/>
      <c r="C214" s="322"/>
      <c r="D214" s="322"/>
      <c r="E214" s="323"/>
      <c r="F214" s="324"/>
      <c r="G214" s="324"/>
      <c r="H214" s="323"/>
    </row>
    <row r="215" spans="1:19">
      <c r="A215" s="1"/>
      <c r="C215" s="325"/>
      <c r="D215" s="325"/>
      <c r="E215" s="326"/>
      <c r="F215" s="327"/>
      <c r="G215" s="327"/>
      <c r="H215" s="326"/>
    </row>
    <row r="216" spans="1:19">
      <c r="A216" s="1"/>
      <c r="C216" s="322"/>
      <c r="D216" s="322"/>
      <c r="E216" s="323"/>
      <c r="F216" s="324"/>
      <c r="G216" s="324"/>
      <c r="H216" s="323"/>
    </row>
    <row r="217" spans="1:19">
      <c r="A217" s="1"/>
      <c r="C217" s="325"/>
      <c r="D217" s="325"/>
      <c r="E217" s="326"/>
      <c r="F217" s="327"/>
      <c r="G217" s="327"/>
      <c r="H217" s="326"/>
    </row>
    <row r="218" spans="1:19">
      <c r="A218" s="1"/>
      <c r="C218" s="322"/>
      <c r="D218" s="322"/>
      <c r="E218" s="323"/>
      <c r="F218" s="324"/>
      <c r="G218" s="324"/>
      <c r="H218" s="323"/>
    </row>
    <row r="219" spans="1:19">
      <c r="A219" s="1"/>
      <c r="C219" s="325"/>
      <c r="D219" s="325"/>
      <c r="E219" s="326"/>
      <c r="F219" s="327"/>
      <c r="G219" s="327"/>
      <c r="H219" s="326"/>
    </row>
    <row r="220" spans="1:19">
      <c r="A220" s="1"/>
      <c r="C220" s="322"/>
      <c r="D220" s="322"/>
      <c r="E220" s="323"/>
      <c r="F220" s="324"/>
      <c r="G220" s="324"/>
      <c r="H220" s="323"/>
    </row>
    <row r="221" spans="1:19">
      <c r="A221" s="1"/>
      <c r="C221" s="325"/>
      <c r="D221" s="325"/>
      <c r="E221" s="326"/>
      <c r="F221" s="327"/>
      <c r="G221" s="327"/>
      <c r="H221" s="326"/>
    </row>
    <row r="222" spans="1:19">
      <c r="A222" s="1"/>
      <c r="C222" s="322"/>
      <c r="D222" s="322"/>
      <c r="E222" s="323"/>
      <c r="F222" s="324"/>
      <c r="G222" s="324"/>
      <c r="H222" s="323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5"/>
  <sheetData/>
  <sheetProtection algorithmName="SHA-512" hashValue="co0N21iuFgt8E4aXJcFUa+k5TaY8hpKP+AIGS+a1Om9lRrKMqs1PYPr59tXEPFWe1Eqon5sAY+Kx/9u+l8UmzA==" saltValue="/OlkWz8xm/pcpqHC1SRStw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D7" sqref="D7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57" t="s">
        <v>136</v>
      </c>
      <c r="H3" s="358"/>
      <c r="I3" s="358"/>
      <c r="J3" s="359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>
      <selection activeCell="C16" sqref="C16"/>
    </sheetView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369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</f>
        <v>351576347.11282784</v>
      </c>
      <c r="E7" s="283">
        <f>'Segment Data'!E3</f>
        <v>32560231.370406806</v>
      </c>
      <c r="F7" s="284">
        <f>'Segment Data'!F3</f>
        <v>0.1020645345600549</v>
      </c>
      <c r="G7" s="285">
        <f>'Segment Data'!G3</f>
        <v>99.96976038818319</v>
      </c>
      <c r="H7" s="286">
        <f>'Segment Data'!H3</f>
        <v>1.8273368500004494E-2</v>
      </c>
      <c r="I7" s="287">
        <f>'Segment Data'!I3</f>
        <v>2.8610378821204345</v>
      </c>
      <c r="J7" s="288">
        <f>'Segment Data'!J3</f>
        <v>9.2076239984075325E-2</v>
      </c>
      <c r="K7" s="284">
        <f>'Segment Data'!K3</f>
        <v>3.3252985011751557E-2</v>
      </c>
      <c r="L7" s="289">
        <f>'Segment Data'!L3</f>
        <v>1005873247.5473237</v>
      </c>
      <c r="M7" s="290">
        <f>'Segment Data'!M3</f>
        <v>122529859.83322668</v>
      </c>
      <c r="N7" s="284">
        <f>'Segment Data'!N3</f>
        <v>0.1387114700097633</v>
      </c>
      <c r="O7" s="282">
        <f>'Segment Data'!O3</f>
        <v>375366416.17118704</v>
      </c>
      <c r="P7" s="283">
        <f>'Segment Data'!P3</f>
        <v>24382705.03123498</v>
      </c>
      <c r="Q7" s="284">
        <f>'Segment Data'!Q3</f>
        <v>6.9469619977642103E-2</v>
      </c>
    </row>
    <row r="8" spans="2:17">
      <c r="B8" s="376" t="s">
        <v>60</v>
      </c>
      <c r="C8" s="151" t="s">
        <v>145</v>
      </c>
      <c r="D8" s="77">
        <f>'Segment Data'!D4</f>
        <v>6256841.0332150785</v>
      </c>
      <c r="E8" s="76">
        <f>'Segment Data'!E4</f>
        <v>1021146.7671599602</v>
      </c>
      <c r="F8" s="78">
        <f>'Segment Data'!F4</f>
        <v>0.19503559896161635</v>
      </c>
      <c r="G8" s="95">
        <f>'Segment Data'!G4</f>
        <v>1.779115415510959</v>
      </c>
      <c r="H8" s="81">
        <f>'Segment Data'!H4</f>
        <v>0.13871105457525146</v>
      </c>
      <c r="I8" s="178">
        <f>'Segment Data'!I4</f>
        <v>4.8667516477314914</v>
      </c>
      <c r="J8" s="179">
        <f>'Segment Data'!J4</f>
        <v>2.0704795476458315E-3</v>
      </c>
      <c r="K8" s="78">
        <f>'Segment Data'!K4</f>
        <v>4.2561464483782674E-4</v>
      </c>
      <c r="L8" s="79">
        <f>'Segment Data'!L4</f>
        <v>30450491.407993488</v>
      </c>
      <c r="M8" s="80">
        <f>'Segment Data'!M4</f>
        <v>4980508.1095470153</v>
      </c>
      <c r="N8" s="78">
        <f>'Segment Data'!N4</f>
        <v>0.19554422361363694</v>
      </c>
      <c r="O8" s="77">
        <f>'Segment Data'!O4</f>
        <v>12652019.982670665</v>
      </c>
      <c r="P8" s="76">
        <f>'Segment Data'!P4</f>
        <v>1514728.1839567199</v>
      </c>
      <c r="Q8" s="78">
        <f>'Segment Data'!Q4</f>
        <v>0.13600507298656123</v>
      </c>
    </row>
    <row r="9" spans="2:17">
      <c r="B9" s="377"/>
      <c r="C9" s="151" t="s">
        <v>149</v>
      </c>
      <c r="D9" s="77">
        <f>'Segment Data'!D5</f>
        <v>4876900.8775831861</v>
      </c>
      <c r="E9" s="76">
        <f>'Segment Data'!E5</f>
        <v>521860.07633320894</v>
      </c>
      <c r="F9" s="78">
        <f>'Segment Data'!F5</f>
        <v>0.11982897523794162</v>
      </c>
      <c r="G9" s="95">
        <f>'Segment Data'!G5</f>
        <v>1.3867332548752187</v>
      </c>
      <c r="H9" s="81">
        <f>'Segment Data'!H5</f>
        <v>2.2247943205915721E-2</v>
      </c>
      <c r="I9" s="178">
        <f>'Segment Data'!I5</f>
        <v>4.111780461703936</v>
      </c>
      <c r="J9" s="179">
        <f>'Segment Data'!J5</f>
        <v>5.9504204039759756E-3</v>
      </c>
      <c r="K9" s="78">
        <f>'Segment Data'!K5</f>
        <v>1.4492612563407506E-3</v>
      </c>
      <c r="L9" s="79">
        <f>'Segment Data'!L5</f>
        <v>20052745.742113322</v>
      </c>
      <c r="M9" s="80">
        <f>'Segment Data'!M5</f>
        <v>2171688.3892541155</v>
      </c>
      <c r="N9" s="78">
        <f>'Segment Data'!N5</f>
        <v>0.12145189998548153</v>
      </c>
      <c r="O9" s="77">
        <f>'Segment Data'!O5</f>
        <v>8267066.9308191538</v>
      </c>
      <c r="P9" s="76">
        <f>'Segment Data'!P5</f>
        <v>822896.38864815049</v>
      </c>
      <c r="Q9" s="78">
        <f>'Segment Data'!Q5</f>
        <v>0.11054238803187905</v>
      </c>
    </row>
    <row r="10" spans="2:17">
      <c r="B10" s="377"/>
      <c r="C10" s="151" t="s">
        <v>146</v>
      </c>
      <c r="D10" s="77">
        <f>'Segment Data'!D6</f>
        <v>169626287.76815289</v>
      </c>
      <c r="E10" s="76">
        <f>'Segment Data'!E6</f>
        <v>25097301.393508554</v>
      </c>
      <c r="F10" s="78">
        <f>'Segment Data'!F6</f>
        <v>0.17364891308690128</v>
      </c>
      <c r="G10" s="95">
        <f>'Segment Data'!G6</f>
        <v>48.232765039444629</v>
      </c>
      <c r="H10" s="81">
        <f>'Segment Data'!H6</f>
        <v>2.9501401414063011</v>
      </c>
      <c r="I10" s="178">
        <f>'Segment Data'!I6</f>
        <v>3.0639324632335168</v>
      </c>
      <c r="J10" s="179">
        <f>'Segment Data'!J6</f>
        <v>3.5924714829682181E-2</v>
      </c>
      <c r="K10" s="78">
        <f>'Segment Data'!K6</f>
        <v>1.1864142305652723E-2</v>
      </c>
      <c r="L10" s="79">
        <f>'Segment Data'!L6</f>
        <v>519723489.71063405</v>
      </c>
      <c r="M10" s="80">
        <f>'Segment Data'!M6</f>
        <v>82088599.09925878</v>
      </c>
      <c r="N10" s="78">
        <f>'Segment Data'!N6</f>
        <v>0.18757325080863899</v>
      </c>
      <c r="O10" s="77">
        <f>'Segment Data'!O6</f>
        <v>186082411.34834832</v>
      </c>
      <c r="P10" s="76">
        <f>'Segment Data'!P6</f>
        <v>16488593.46970436</v>
      </c>
      <c r="Q10" s="78">
        <f>'Segment Data'!Q6</f>
        <v>9.7224024294936762E-2</v>
      </c>
    </row>
    <row r="11" spans="2:17">
      <c r="B11" s="377"/>
      <c r="C11" s="151" t="s">
        <v>148</v>
      </c>
      <c r="D11" s="77">
        <f>'Segment Data'!D7</f>
        <v>5081373.402660381</v>
      </c>
      <c r="E11" s="76">
        <f>'Segment Data'!E7</f>
        <v>1112982.6759082689</v>
      </c>
      <c r="F11" s="78">
        <f>'Segment Data'!F7</f>
        <v>0.28046196872836104</v>
      </c>
      <c r="G11" s="95">
        <f>'Segment Data'!G7</f>
        <v>1.4448744509647669</v>
      </c>
      <c r="H11" s="81">
        <f>'Segment Data'!H7</f>
        <v>0.20153113807002287</v>
      </c>
      <c r="I11" s="178">
        <f>'Segment Data'!I7</f>
        <v>4.761885941048221</v>
      </c>
      <c r="J11" s="179">
        <f>'Segment Data'!J7</f>
        <v>9.9240973409540523E-2</v>
      </c>
      <c r="K11" s="78">
        <f>'Segment Data'!K7</f>
        <v>2.1284265497014558E-2</v>
      </c>
      <c r="L11" s="79">
        <f>'Segment Data'!L7</f>
        <v>24196920.567344829</v>
      </c>
      <c r="M11" s="80">
        <f>'Segment Data'!M7</f>
        <v>5693723.5156300887</v>
      </c>
      <c r="N11" s="78">
        <f>'Segment Data'!N7</f>
        <v>0.30771566122960553</v>
      </c>
      <c r="O11" s="77">
        <f>'Segment Data'!O7</f>
        <v>10747233.651469469</v>
      </c>
      <c r="P11" s="76">
        <f>'Segment Data'!P7</f>
        <v>2242371.1591067128</v>
      </c>
      <c r="Q11" s="78">
        <f>'Segment Data'!Q7</f>
        <v>0.26365754427191851</v>
      </c>
    </row>
    <row r="12" spans="2:17" ht="15" thickBot="1">
      <c r="B12" s="378"/>
      <c r="C12" s="151" t="s">
        <v>147</v>
      </c>
      <c r="D12" s="144">
        <f>'Segment Data'!D8</f>
        <v>165734944.03123435</v>
      </c>
      <c r="E12" s="138">
        <f>'Segment Data'!E8</f>
        <v>4806940.4574968815</v>
      </c>
      <c r="F12" s="140">
        <f>'Segment Data'!F8</f>
        <v>2.9870130435653688E-2</v>
      </c>
      <c r="G12" s="141">
        <f>'Segment Data'!G8</f>
        <v>47.126272227392747</v>
      </c>
      <c r="H12" s="142">
        <f>'Segment Data'!H8</f>
        <v>-3.2943569087579903</v>
      </c>
      <c r="I12" s="180">
        <f>'Segment Data'!I8</f>
        <v>2.4825760344281789</v>
      </c>
      <c r="J12" s="181">
        <f>'Segment Data'!J8</f>
        <v>9.7321443086537673E-2</v>
      </c>
      <c r="K12" s="140">
        <f>'Segment Data'!K8</f>
        <v>4.0801281104251852E-2</v>
      </c>
      <c r="L12" s="143">
        <f>'Segment Data'!L8</f>
        <v>411449600.11923796</v>
      </c>
      <c r="M12" s="139">
        <f>'Segment Data'!M8</f>
        <v>27595340.719536602</v>
      </c>
      <c r="N12" s="140">
        <f>'Segment Data'!N8</f>
        <v>7.1890151128431307E-2</v>
      </c>
      <c r="O12" s="144">
        <f>'Segment Data'!O8</f>
        <v>157617684.25787944</v>
      </c>
      <c r="P12" s="138">
        <f>'Segment Data'!P8</f>
        <v>3314115.8298190236</v>
      </c>
      <c r="Q12" s="140">
        <f>'Segment Data'!Q8</f>
        <v>2.1477894928684908E-2</v>
      </c>
    </row>
    <row r="13" spans="2:17">
      <c r="B13" s="369" t="s">
        <v>61</v>
      </c>
      <c r="C13" s="150" t="s">
        <v>74</v>
      </c>
      <c r="D13" s="116">
        <f>'Type Data'!D3</f>
        <v>281280267.94831944</v>
      </c>
      <c r="E13" s="110">
        <f>'Type Data'!E3</f>
        <v>25005037.289332151</v>
      </c>
      <c r="F13" s="112">
        <f>'Type Data'!F3</f>
        <v>9.7571026372833949E-2</v>
      </c>
      <c r="G13" s="113">
        <f>'Type Data'!G3</f>
        <v>79.981265007265449</v>
      </c>
      <c r="H13" s="114">
        <f>'Type Data'!H3</f>
        <v>-0.3127675718288998</v>
      </c>
      <c r="I13" s="182">
        <f>'Type Data'!I3</f>
        <v>2.8336246795377922</v>
      </c>
      <c r="J13" s="183">
        <f>'Type Data'!J3</f>
        <v>8.0047100634201396E-2</v>
      </c>
      <c r="K13" s="112">
        <f>'Type Data'!K3</f>
        <v>2.9070218049231156E-2</v>
      </c>
      <c r="L13" s="115">
        <f>'Type Data'!L3</f>
        <v>797042709.12536097</v>
      </c>
      <c r="M13" s="111">
        <f>'Type Data'!M3</f>
        <v>91368979.954427481</v>
      </c>
      <c r="N13" s="112">
        <f>'Type Data'!N3</f>
        <v>0.12947765543401066</v>
      </c>
      <c r="O13" s="116">
        <f>'Type Data'!O3</f>
        <v>288388723.96269089</v>
      </c>
      <c r="P13" s="110">
        <f>'Type Data'!P3</f>
        <v>18250347.135073006</v>
      </c>
      <c r="Q13" s="112">
        <f>'Type Data'!Q3</f>
        <v>6.7559253703219718E-2</v>
      </c>
    </row>
    <row r="14" spans="2:17">
      <c r="B14" s="370"/>
      <c r="C14" s="151" t="s">
        <v>75</v>
      </c>
      <c r="D14" s="77">
        <f>'Type Data'!D4</f>
        <v>47241249.005680539</v>
      </c>
      <c r="E14" s="76">
        <f>'Type Data'!E4</f>
        <v>7269712.7273219973</v>
      </c>
      <c r="F14" s="78">
        <f>'Type Data'!F4</f>
        <v>0.18187223720140019</v>
      </c>
      <c r="G14" s="95">
        <f>'Type Data'!G4</f>
        <v>13.432918290207871</v>
      </c>
      <c r="H14" s="81">
        <f>'Type Data'!H4</f>
        <v>0.90936762197469179</v>
      </c>
      <c r="I14" s="178">
        <f>'Type Data'!I4</f>
        <v>2.9631976930255499</v>
      </c>
      <c r="J14" s="179">
        <f>'Type Data'!J4</f>
        <v>0.16760228088574314</v>
      </c>
      <c r="K14" s="78">
        <f>'Type Data'!K4</f>
        <v>5.9952266396608826E-2</v>
      </c>
      <c r="L14" s="79">
        <f>'Type Data'!L4</f>
        <v>139985160.06927812</v>
      </c>
      <c r="M14" s="80">
        <f>'Type Data'!M4</f>
        <v>28240916.633319139</v>
      </c>
      <c r="N14" s="78">
        <f>'Type Data'!N4</f>
        <v>0.25272815641285457</v>
      </c>
      <c r="O14" s="77">
        <f>'Type Data'!O4</f>
        <v>38442227.007348359</v>
      </c>
      <c r="P14" s="76">
        <f>'Type Data'!P4</f>
        <v>6907327.5650834329</v>
      </c>
      <c r="Q14" s="78">
        <f>'Type Data'!Q4</f>
        <v>0.21903756432550492</v>
      </c>
    </row>
    <row r="15" spans="2:17">
      <c r="B15" s="370"/>
      <c r="C15" s="151" t="s">
        <v>76</v>
      </c>
      <c r="D15" s="77">
        <f>'Type Data'!D5</f>
        <v>21947829.865411695</v>
      </c>
      <c r="E15" s="76">
        <f>'Type Data'!E5</f>
        <v>260200.12755446509</v>
      </c>
      <c r="F15" s="78">
        <f>'Type Data'!F5</f>
        <v>1.1997628634366996E-2</v>
      </c>
      <c r="G15" s="95">
        <f>'Type Data'!G5</f>
        <v>6.2408046238152632</v>
      </c>
      <c r="H15" s="81">
        <f>'Type Data'!H5</f>
        <v>-0.5541838901235705</v>
      </c>
      <c r="I15" s="178">
        <f>'Type Data'!I5</f>
        <v>2.982027020212489</v>
      </c>
      <c r="J15" s="179">
        <f>'Type Data'!J5</f>
        <v>9.1361153882333124E-2</v>
      </c>
      <c r="K15" s="78">
        <f>'Type Data'!K5</f>
        <v>3.1605573977431245E-2</v>
      </c>
      <c r="L15" s="79">
        <f>'Type Data'!L5</f>
        <v>65449021.69368431</v>
      </c>
      <c r="M15" s="80">
        <f>'Type Data'!M5</f>
        <v>2757330.6888535842</v>
      </c>
      <c r="N15" s="78">
        <f>'Type Data'!N5</f>
        <v>4.3982394551155386E-2</v>
      </c>
      <c r="O15" s="77">
        <f>'Type Data'!O5</f>
        <v>44107464.027473092</v>
      </c>
      <c r="P15" s="76">
        <f>'Type Data'!P5</f>
        <v>-876094.5737112686</v>
      </c>
      <c r="Q15" s="78">
        <f>'Type Data'!Q5</f>
        <v>-1.9475884099756442E-2</v>
      </c>
    </row>
    <row r="16" spans="2:17" ht="15" thickBot="1">
      <c r="B16" s="371"/>
      <c r="C16" s="152" t="s">
        <v>77</v>
      </c>
      <c r="D16" s="144">
        <f>'Type Data'!D6</f>
        <v>1107000.2934186757</v>
      </c>
      <c r="E16" s="138">
        <f>'Type Data'!E6</f>
        <v>25281.226197437616</v>
      </c>
      <c r="F16" s="140">
        <f>'Type Data'!F6</f>
        <v>2.337134193481586E-2</v>
      </c>
      <c r="G16" s="141">
        <f>'Type Data'!G6</f>
        <v>0.31477246689521543</v>
      </c>
      <c r="H16" s="142">
        <f>'Type Data'!H6</f>
        <v>-2.4142791522653473E-2</v>
      </c>
      <c r="I16" s="180">
        <f>'Type Data'!I6</f>
        <v>3.0680720494770242</v>
      </c>
      <c r="J16" s="181">
        <f>'Type Data'!J6</f>
        <v>7.8641428936065516E-2</v>
      </c>
      <c r="K16" s="140">
        <f>'Type Data'!K6</f>
        <v>2.6306490739642852E-2</v>
      </c>
      <c r="L16" s="143">
        <f>'Type Data'!L6</f>
        <v>3396356.6590007031</v>
      </c>
      <c r="M16" s="139">
        <f>'Type Data'!M6</f>
        <v>162632.55662653036</v>
      </c>
      <c r="N16" s="140">
        <f>'Type Data'!N6</f>
        <v>5.0292650664639858E-2</v>
      </c>
      <c r="O16" s="144">
        <f>'Type Data'!O6</f>
        <v>4428001.1736747026</v>
      </c>
      <c r="P16" s="138">
        <f>'Type Data'!P6</f>
        <v>101124.90478975046</v>
      </c>
      <c r="Q16" s="140">
        <f>'Type Data'!Q6</f>
        <v>2.337134193481586E-2</v>
      </c>
    </row>
    <row r="17" spans="2:17" ht="15" customHeight="1" thickBot="1">
      <c r="B17" s="94" t="s">
        <v>78</v>
      </c>
      <c r="C17" s="153" t="s">
        <v>79</v>
      </c>
      <c r="D17" s="137">
        <f>Granola!D3</f>
        <v>94940.878074682856</v>
      </c>
      <c r="E17" s="131">
        <f>Granola!E3</f>
        <v>-221764.47305929643</v>
      </c>
      <c r="F17" s="133">
        <f>Granola!F3</f>
        <v>-0.70022332197816584</v>
      </c>
      <c r="G17" s="134">
        <f>Granola!G3</f>
        <v>2.699617568164742E-2</v>
      </c>
      <c r="H17" s="135">
        <f>Granola!H3</f>
        <v>-7.2231321710650623E-2</v>
      </c>
      <c r="I17" s="184">
        <f>Granola!I3</f>
        <v>4.946342291060728</v>
      </c>
      <c r="J17" s="185">
        <f>Granola!J3</f>
        <v>1.1127394543332088</v>
      </c>
      <c r="K17" s="133">
        <f>Granola!K3</f>
        <v>0.29025945089373872</v>
      </c>
      <c r="L17" s="136">
        <f>Granola!L3</f>
        <v>469610.080371244</v>
      </c>
      <c r="M17" s="132">
        <f>Granola!M3</f>
        <v>-744512.452142764</v>
      </c>
      <c r="N17" s="133">
        <f>Granola!N3</f>
        <v>-0.61321030802479914</v>
      </c>
      <c r="O17" s="137">
        <f>Granola!O3</f>
        <v>279917.03192448616</v>
      </c>
      <c r="P17" s="131">
        <f>Granola!P3</f>
        <v>-265157.59669610055</v>
      </c>
      <c r="Q17" s="133">
        <f>Granola!Q3</f>
        <v>-0.48646108766267737</v>
      </c>
    </row>
    <row r="18" spans="2:17">
      <c r="B18" s="372" t="s">
        <v>80</v>
      </c>
      <c r="C18" s="154" t="s">
        <v>14</v>
      </c>
      <c r="D18" s="125">
        <f>'NB vs PL'!D3</f>
        <v>286402731.86820817</v>
      </c>
      <c r="E18" s="117">
        <f>'NB vs PL'!E3</f>
        <v>27395274.043060362</v>
      </c>
      <c r="F18" s="121">
        <f>'NB vs PL'!F3</f>
        <v>0.10577021323283485</v>
      </c>
      <c r="G18" s="122">
        <f>'NB vs PL'!G3</f>
        <v>81.437823432977893</v>
      </c>
      <c r="H18" s="123">
        <f>'NB vs PL'!H3</f>
        <v>0.28775206882789917</v>
      </c>
      <c r="I18" s="186">
        <f>'NB vs PL'!I3</f>
        <v>3.0861821135755485</v>
      </c>
      <c r="J18" s="187">
        <f>'NB vs PL'!J3</f>
        <v>7.7100892038785673E-2</v>
      </c>
      <c r="K18" s="121">
        <f>'NB vs PL'!K3</f>
        <v>2.5622735433977289E-2</v>
      </c>
      <c r="L18" s="124">
        <f>'NB vs PL'!L3</f>
        <v>883890988.37083781</v>
      </c>
      <c r="M18" s="118">
        <f>'NB vs PL'!M3</f>
        <v>104516510.79121041</v>
      </c>
      <c r="N18" s="121">
        <f>'NB vs PL'!N3</f>
        <v>0.13410307085727238</v>
      </c>
      <c r="O18" s="125">
        <f>'NB vs PL'!O3</f>
        <v>327100887.15098733</v>
      </c>
      <c r="P18" s="117">
        <f>'NB vs PL'!P3</f>
        <v>24399686.863012791</v>
      </c>
      <c r="Q18" s="121">
        <f>'NB vs PL'!Q3</f>
        <v>8.0606508463792581E-2</v>
      </c>
    </row>
    <row r="19" spans="2:17" ht="15" thickBot="1">
      <c r="B19" s="373"/>
      <c r="C19" s="155" t="s">
        <v>13</v>
      </c>
      <c r="D19" s="130">
        <f>'NB vs PL'!D4</f>
        <v>65279962.726294525</v>
      </c>
      <c r="E19" s="119">
        <f>'NB vs PL'!E4</f>
        <v>5116465.4664019868</v>
      </c>
      <c r="F19" s="126">
        <f>'NB vs PL'!F4</f>
        <v>8.5042687001721781E-2</v>
      </c>
      <c r="G19" s="127">
        <f>'NB vs PL'!G4</f>
        <v>18.562176567022746</v>
      </c>
      <c r="H19" s="128">
        <f>'NB vs PL'!H4</f>
        <v>-0.28775206882786364</v>
      </c>
      <c r="I19" s="188">
        <f>'NB vs PL'!I4</f>
        <v>1.8672311047816705</v>
      </c>
      <c r="J19" s="189">
        <f>'NB vs PL'!J4</f>
        <v>0.12562960017992131</v>
      </c>
      <c r="K19" s="126">
        <f>'NB vs PL'!K4</f>
        <v>7.2134526668687582E-2</v>
      </c>
      <c r="L19" s="129">
        <f>'NB vs PL'!L4</f>
        <v>121892776.9215252</v>
      </c>
      <c r="M19" s="120">
        <f>'NB vs PL'!M4</f>
        <v>17111939.571593136</v>
      </c>
      <c r="N19" s="126">
        <f>'NB vs PL'!N4</f>
        <v>0.16331172764391189</v>
      </c>
      <c r="O19" s="130">
        <f>'NB vs PL'!O4</f>
        <v>48272021.270603776</v>
      </c>
      <c r="P19" s="119">
        <f>'NB vs PL'!P4</f>
        <v>-270786.44355679303</v>
      </c>
      <c r="Q19" s="126">
        <f>'NB vs PL'!Q4</f>
        <v>-5.5783020453059025E-3</v>
      </c>
    </row>
    <row r="20" spans="2:17">
      <c r="B20" s="369" t="s">
        <v>62</v>
      </c>
      <c r="C20" s="150" t="s">
        <v>70</v>
      </c>
      <c r="D20" s="116">
        <f>Package!D3</f>
        <v>173729485.86991692</v>
      </c>
      <c r="E20" s="110">
        <f>Package!E3</f>
        <v>8811285.7573458254</v>
      </c>
      <c r="F20" s="112">
        <f>Package!F3</f>
        <v>5.3428219270713312E-2</v>
      </c>
      <c r="G20" s="113">
        <f>Package!G3</f>
        <v>49.399498053275501</v>
      </c>
      <c r="H20" s="114">
        <f>Package!H3</f>
        <v>-2.2713064121969708</v>
      </c>
      <c r="I20" s="182">
        <f>Package!I3</f>
        <v>3.0319443294134398</v>
      </c>
      <c r="J20" s="183">
        <f>Package!J3</f>
        <v>0.10581748922010137</v>
      </c>
      <c r="K20" s="112">
        <f>Package!K3</f>
        <v>3.6162987798953265E-2</v>
      </c>
      <c r="L20" s="115">
        <f>Package!L3</f>
        <v>526738129.53520691</v>
      </c>
      <c r="M20" s="111">
        <f>Package!M3</f>
        <v>44166557.749436557</v>
      </c>
      <c r="N20" s="112">
        <f>Package!N3</f>
        <v>9.1523331111273101E-2</v>
      </c>
      <c r="O20" s="116">
        <f>Package!O3</f>
        <v>264806971.97639757</v>
      </c>
      <c r="P20" s="110">
        <f>Package!P3</f>
        <v>9773747.6811425686</v>
      </c>
      <c r="Q20" s="112">
        <f>Package!Q3</f>
        <v>3.8323429067529585E-2</v>
      </c>
    </row>
    <row r="21" spans="2:17">
      <c r="B21" s="370"/>
      <c r="C21" s="151" t="s">
        <v>71</v>
      </c>
      <c r="D21" s="77">
        <f>Package!D4</f>
        <v>111763111.90156756</v>
      </c>
      <c r="E21" s="76">
        <f>Package!E4</f>
        <v>16793123.627445921</v>
      </c>
      <c r="F21" s="78">
        <f>Package!F4</f>
        <v>0.1768255838778689</v>
      </c>
      <c r="G21" s="95">
        <f>Package!G4</f>
        <v>31.779531270491859</v>
      </c>
      <c r="H21" s="81">
        <f>Package!H4</f>
        <v>2.0243211672359607</v>
      </c>
      <c r="I21" s="178">
        <f>Package!I4</f>
        <v>2.4537040291048937</v>
      </c>
      <c r="J21" s="179">
        <f>Package!J4</f>
        <v>8.5024584544104442E-2</v>
      </c>
      <c r="K21" s="78">
        <f>Package!K4</f>
        <v>3.5895352889284714E-2</v>
      </c>
      <c r="L21" s="79">
        <f>Package!L4</f>
        <v>274233597.97817743</v>
      </c>
      <c r="M21" s="80">
        <f>Package!M4</f>
        <v>49280138.903086305</v>
      </c>
      <c r="N21" s="78">
        <f>Package!N4</f>
        <v>0.21906815350030351</v>
      </c>
      <c r="O21" s="77">
        <f>Package!O4</f>
        <v>54869199.694629312</v>
      </c>
      <c r="P21" s="76">
        <f>Package!P4</f>
        <v>7792406.3289666995</v>
      </c>
      <c r="Q21" s="78">
        <f>Package!Q4</f>
        <v>0.16552542711310517</v>
      </c>
    </row>
    <row r="22" spans="2:17">
      <c r="B22" s="370"/>
      <c r="C22" s="151" t="s">
        <v>72</v>
      </c>
      <c r="D22" s="77">
        <f>Package!D5</f>
        <v>12591056.829748288</v>
      </c>
      <c r="E22" s="76">
        <f>Package!E5</f>
        <v>-652019.93485116214</v>
      </c>
      <c r="F22" s="78">
        <f>Package!F5</f>
        <v>-4.9234777268232735E-2</v>
      </c>
      <c r="G22" s="95">
        <f>Package!G5</f>
        <v>3.5802321306330196</v>
      </c>
      <c r="H22" s="81">
        <f>Package!H5</f>
        <v>-0.56897899074581471</v>
      </c>
      <c r="I22" s="178">
        <f>Package!I5</f>
        <v>2.346587633631096</v>
      </c>
      <c r="J22" s="179">
        <f>Package!J5</f>
        <v>-2.4347073130758456E-2</v>
      </c>
      <c r="K22" s="78">
        <f>Package!K5</f>
        <v>-1.0268976645084797E-2</v>
      </c>
      <c r="L22" s="79">
        <f>Package!L5</f>
        <v>29546018.251033686</v>
      </c>
      <c r="M22" s="80">
        <f>Package!M5</f>
        <v>-1852452.0744666383</v>
      </c>
      <c r="N22" s="78">
        <f>Package!N5</f>
        <v>-5.8998163135424019E-2</v>
      </c>
      <c r="O22" s="77">
        <f>Package!O5</f>
        <v>7236226.3954903483</v>
      </c>
      <c r="P22" s="76">
        <f>Package!P5</f>
        <v>-147139.75374261942</v>
      </c>
      <c r="Q22" s="78">
        <f>Package!Q5</f>
        <v>-1.992854624416876E-2</v>
      </c>
    </row>
    <row r="23" spans="2:17" ht="15" thickBot="1">
      <c r="B23" s="371"/>
      <c r="C23" s="152" t="s">
        <v>73</v>
      </c>
      <c r="D23" s="144">
        <f>Package!D6</f>
        <v>47303201.266977675</v>
      </c>
      <c r="E23" s="138">
        <f>Package!E6</f>
        <v>7277904.2006505355</v>
      </c>
      <c r="F23" s="140">
        <f>Package!F6</f>
        <v>0.18183260922686217</v>
      </c>
      <c r="G23" s="141">
        <f>Package!G6</f>
        <v>13.450534244091701</v>
      </c>
      <c r="H23" s="142">
        <f>Package!H6</f>
        <v>0.91013969106509229</v>
      </c>
      <c r="I23" s="180">
        <f>Package!I6</f>
        <v>2.9605694632932247</v>
      </c>
      <c r="J23" s="181">
        <f>Package!J6</f>
        <v>0.16740606411023684</v>
      </c>
      <c r="K23" s="140">
        <f>Package!K6</f>
        <v>5.9934218012166356E-2</v>
      </c>
      <c r="L23" s="143">
        <f>Package!L6</f>
        <v>140044413.18702748</v>
      </c>
      <c r="M23" s="139">
        <f>Package!M6</f>
        <v>28247218.379936293</v>
      </c>
      <c r="N23" s="140">
        <f>Package!N6</f>
        <v>0.25266482248215227</v>
      </c>
      <c r="O23" s="144">
        <f>Package!O6</f>
        <v>38459608.342259228</v>
      </c>
      <c r="P23" s="138">
        <f>Package!P6</f>
        <v>6909167.426434692</v>
      </c>
      <c r="Q23" s="140">
        <f>Package!Q6</f>
        <v>0.21898798323827254</v>
      </c>
    </row>
    <row r="24" spans="2:17">
      <c r="B24" s="372" t="s">
        <v>81</v>
      </c>
      <c r="C24" s="156" t="s">
        <v>82</v>
      </c>
      <c r="D24" s="116">
        <f>Flavor!D3</f>
        <v>30686595.965231977</v>
      </c>
      <c r="E24" s="110">
        <f>Flavor!E3</f>
        <v>713833.9261822626</v>
      </c>
      <c r="F24" s="112">
        <f>Flavor!F3</f>
        <v>2.3816087594872009E-2</v>
      </c>
      <c r="G24" s="113">
        <f>Flavor!G3</f>
        <v>8.7256485567521196</v>
      </c>
      <c r="H24" s="114">
        <f>Flavor!H3</f>
        <v>-0.66516898523378032</v>
      </c>
      <c r="I24" s="182">
        <f>Flavor!I3</f>
        <v>2.9064400894854532</v>
      </c>
      <c r="J24" s="183">
        <f>Flavor!J3</f>
        <v>5.4573628433397747E-2</v>
      </c>
      <c r="K24" s="112">
        <f>Flavor!K3</f>
        <v>1.9136109344076897E-2</v>
      </c>
      <c r="L24" s="115">
        <f>Flavor!L3</f>
        <v>89188752.723192781</v>
      </c>
      <c r="M24" s="111">
        <f>Flavor!M3</f>
        <v>3710437.9189326763</v>
      </c>
      <c r="N24" s="112">
        <f>Flavor!N3</f>
        <v>4.3407944195312492E-2</v>
      </c>
      <c r="O24" s="116">
        <f>Flavor!O3</f>
        <v>36336971.963796198</v>
      </c>
      <c r="P24" s="110">
        <f>Flavor!P3</f>
        <v>-289762.32271636277</v>
      </c>
      <c r="Q24" s="112">
        <f>Flavor!Q3</f>
        <v>-7.9112246385303567E-3</v>
      </c>
    </row>
    <row r="25" spans="2:17">
      <c r="B25" s="370"/>
      <c r="C25" s="151" t="s">
        <v>83</v>
      </c>
      <c r="D25" s="77">
        <f>Flavor!D4</f>
        <v>55629064.864799254</v>
      </c>
      <c r="E25" s="76">
        <f>Flavor!E4</f>
        <v>-269263.79758992791</v>
      </c>
      <c r="F25" s="78">
        <f>Flavor!F4</f>
        <v>-4.8170277007065559E-3</v>
      </c>
      <c r="G25" s="95">
        <f>Flavor!G4</f>
        <v>15.817970494380193</v>
      </c>
      <c r="H25" s="81">
        <f>Flavor!H4</f>
        <v>-1.6956308442804353</v>
      </c>
      <c r="I25" s="178">
        <f>Flavor!I4</f>
        <v>2.6595666847127712</v>
      </c>
      <c r="J25" s="179">
        <f>Flavor!J4</f>
        <v>0.14441146052282461</v>
      </c>
      <c r="K25" s="78">
        <f>Flavor!K4</f>
        <v>5.7416520115308213E-2</v>
      </c>
      <c r="L25" s="79">
        <f>Flavor!L4</f>
        <v>147949207.61614585</v>
      </c>
      <c r="M25" s="80">
        <f>Flavor!M4</f>
        <v>7356234.2574510574</v>
      </c>
      <c r="N25" s="78">
        <f>Flavor!N4</f>
        <v>5.2322915446727909E-2</v>
      </c>
      <c r="O25" s="77">
        <f>Flavor!O4</f>
        <v>45149803.750819385</v>
      </c>
      <c r="P25" s="76">
        <f>Flavor!P4</f>
        <v>3125830.0628797784</v>
      </c>
      <c r="Q25" s="78">
        <f>Flavor!Q4</f>
        <v>7.4382067866581955E-2</v>
      </c>
    </row>
    <row r="26" spans="2:17">
      <c r="B26" s="370"/>
      <c r="C26" s="151" t="s">
        <v>84</v>
      </c>
      <c r="D26" s="77">
        <f>Flavor!D5</f>
        <v>56376063.210763991</v>
      </c>
      <c r="E26" s="76">
        <f>Flavor!E5</f>
        <v>5603935.8759657368</v>
      </c>
      <c r="F26" s="78">
        <f>Flavor!F5</f>
        <v>0.11037425788784913</v>
      </c>
      <c r="G26" s="95">
        <f>Flavor!G5</f>
        <v>16.030377404770267</v>
      </c>
      <c r="H26" s="81">
        <f>Flavor!H5</f>
        <v>0.12287500648005256</v>
      </c>
      <c r="I26" s="178">
        <f>Flavor!I5</f>
        <v>2.8864339160075096</v>
      </c>
      <c r="J26" s="179">
        <f>Flavor!J5</f>
        <v>5.4751883045713878E-2</v>
      </c>
      <c r="K26" s="78">
        <f>Flavor!K5</f>
        <v>1.9335462953955388E-2</v>
      </c>
      <c r="L26" s="79">
        <f>Flavor!L5</f>
        <v>162725780.9025324</v>
      </c>
      <c r="M26" s="80">
        <f>Flavor!M5</f>
        <v>18955260.15333572</v>
      </c>
      <c r="N26" s="78">
        <f>Flavor!N5</f>
        <v>0.13184385821626535</v>
      </c>
      <c r="O26" s="77">
        <f>Flavor!O5</f>
        <v>49352725.905036449</v>
      </c>
      <c r="P26" s="76">
        <f>Flavor!P5</f>
        <v>3948793.6245151386</v>
      </c>
      <c r="Q26" s="78">
        <f>Flavor!Q5</f>
        <v>8.6970300284083674E-2</v>
      </c>
    </row>
    <row r="27" spans="2:17">
      <c r="B27" s="370"/>
      <c r="C27" s="151" t="s">
        <v>85</v>
      </c>
      <c r="D27" s="77">
        <f>Flavor!D6</f>
        <v>8288628.3974400619</v>
      </c>
      <c r="E27" s="76">
        <f>Flavor!E6</f>
        <v>662828.67970775068</v>
      </c>
      <c r="F27" s="78">
        <f>Flavor!F6</f>
        <v>8.6919235259545535E-2</v>
      </c>
      <c r="G27" s="95">
        <f>Flavor!G6</f>
        <v>2.3568485242064803</v>
      </c>
      <c r="H27" s="81">
        <f>Flavor!H6</f>
        <v>-3.2403879948068148E-2</v>
      </c>
      <c r="I27" s="178">
        <f>Flavor!I6</f>
        <v>3.0859797923986316</v>
      </c>
      <c r="J27" s="179">
        <f>Flavor!J6</f>
        <v>0.20767211003683173</v>
      </c>
      <c r="K27" s="78">
        <f>Flavor!K6</f>
        <v>7.2150768074393648E-2</v>
      </c>
      <c r="L27" s="79">
        <f>Flavor!L6</f>
        <v>25578539.741201486</v>
      </c>
      <c r="M27" s="80">
        <f>Flavor!M6</f>
        <v>3629141.8295001313</v>
      </c>
      <c r="N27" s="78">
        <f>Flavor!N6</f>
        <v>0.16534129291835445</v>
      </c>
      <c r="O27" s="77">
        <f>Flavor!O6</f>
        <v>8945312.9012490511</v>
      </c>
      <c r="P27" s="76">
        <f>Flavor!P6</f>
        <v>1164149.7423483925</v>
      </c>
      <c r="Q27" s="78">
        <f>Flavor!Q6</f>
        <v>0.14961127514936551</v>
      </c>
    </row>
    <row r="28" spans="2:17">
      <c r="B28" s="370"/>
      <c r="C28" s="151" t="s">
        <v>86</v>
      </c>
      <c r="D28" s="77">
        <f>Flavor!D7</f>
        <v>65000635.428364955</v>
      </c>
      <c r="E28" s="76">
        <f>Flavor!E7</f>
        <v>10788795.467157073</v>
      </c>
      <c r="F28" s="78">
        <f>Flavor!F7</f>
        <v>0.19901179290127696</v>
      </c>
      <c r="G28" s="95">
        <f>Flavor!G7</f>
        <v>18.482750623630334</v>
      </c>
      <c r="H28" s="81">
        <f>Flavor!H7</f>
        <v>1.4975459558798008</v>
      </c>
      <c r="I28" s="178">
        <f>Flavor!I7</f>
        <v>2.6531486569168501</v>
      </c>
      <c r="J28" s="179">
        <f>Flavor!J7</f>
        <v>9.5545672313512409E-2</v>
      </c>
      <c r="K28" s="78">
        <f>Flavor!K7</f>
        <v>3.7357507356964054E-2</v>
      </c>
      <c r="L28" s="79">
        <f>Flavor!L7</f>
        <v>172456348.58550832</v>
      </c>
      <c r="M28" s="80">
        <f>Flavor!M7</f>
        <v>33803984.899884552</v>
      </c>
      <c r="N28" s="78">
        <f>Flavor!N7</f>
        <v>0.24380388477567319</v>
      </c>
      <c r="O28" s="77">
        <f>Flavor!O7</f>
        <v>40211687.998860896</v>
      </c>
      <c r="P28" s="76">
        <f>Flavor!P7</f>
        <v>5778733.3419986963</v>
      </c>
      <c r="Q28" s="78">
        <f>Flavor!Q7</f>
        <v>0.16782566002790131</v>
      </c>
    </row>
    <row r="29" spans="2:17">
      <c r="B29" s="370"/>
      <c r="C29" s="151" t="s">
        <v>87</v>
      </c>
      <c r="D29" s="77">
        <f>Flavor!D8</f>
        <v>12590764.207014561</v>
      </c>
      <c r="E29" s="76">
        <f>Flavor!E8</f>
        <v>788337.94590561837</v>
      </c>
      <c r="F29" s="78">
        <f>Flavor!F8</f>
        <v>6.6794566512423784E-2</v>
      </c>
      <c r="G29" s="95">
        <f>Flavor!G8</f>
        <v>3.5801489241692872</v>
      </c>
      <c r="H29" s="81">
        <f>Flavor!H8</f>
        <v>-0.11768951415739659</v>
      </c>
      <c r="I29" s="178">
        <f>Flavor!I8</f>
        <v>2.9920247981879529</v>
      </c>
      <c r="J29" s="179">
        <f>Flavor!J8</f>
        <v>0.19601293892315796</v>
      </c>
      <c r="K29" s="78">
        <f>Flavor!K8</f>
        <v>7.0104473367541123E-2</v>
      </c>
      <c r="L29" s="79">
        <f>Flavor!L8</f>
        <v>37671878.735524841</v>
      </c>
      <c r="M29" s="80">
        <f>Flavor!M8</f>
        <v>4672154.9413659871</v>
      </c>
      <c r="N29" s="78">
        <f>Flavor!N8</f>
        <v>0.14158163778913163</v>
      </c>
      <c r="O29" s="77">
        <f>Flavor!O8</f>
        <v>22749136.840441465</v>
      </c>
      <c r="P29" s="76">
        <f>Flavor!P8</f>
        <v>1608763.3525504135</v>
      </c>
      <c r="Q29" s="78">
        <f>Flavor!Q8</f>
        <v>7.6099097940341184E-2</v>
      </c>
    </row>
    <row r="30" spans="2:17">
      <c r="B30" s="370"/>
      <c r="C30" s="151" t="s">
        <v>88</v>
      </c>
      <c r="D30" s="77">
        <f>Flavor!D9</f>
        <v>1300260.6950617116</v>
      </c>
      <c r="E30" s="76">
        <f>Flavor!E9</f>
        <v>291105.25569111668</v>
      </c>
      <c r="F30" s="78">
        <f>Flavor!F9</f>
        <v>0.2884642388418156</v>
      </c>
      <c r="G30" s="95">
        <f>Flavor!G9</f>
        <v>0.36972552674533726</v>
      </c>
      <c r="H30" s="81">
        <f>Flavor!H9</f>
        <v>5.3545303171509684E-2</v>
      </c>
      <c r="I30" s="178">
        <f>Flavor!I9</f>
        <v>3.7158250208210286</v>
      </c>
      <c r="J30" s="179">
        <f>Flavor!J9</f>
        <v>0.19657767313128049</v>
      </c>
      <c r="K30" s="78">
        <f>Flavor!K9</f>
        <v>5.5857873491139021E-2</v>
      </c>
      <c r="L30" s="79">
        <f>Flavor!L9</f>
        <v>4831541.2243004497</v>
      </c>
      <c r="M30" s="80">
        <f>Flavor!M9</f>
        <v>1280073.6208888013</v>
      </c>
      <c r="N30" s="78">
        <f>Flavor!N9</f>
        <v>0.36043511129289857</v>
      </c>
      <c r="O30" s="77">
        <f>Flavor!O9</f>
        <v>2514829.2788169384</v>
      </c>
      <c r="P30" s="76">
        <f>Flavor!P9</f>
        <v>563742.17673023022</v>
      </c>
      <c r="Q30" s="78">
        <f>Flavor!Q9</f>
        <v>0.28893747292332672</v>
      </c>
    </row>
    <row r="31" spans="2:17">
      <c r="B31" s="370"/>
      <c r="C31" s="151" t="s">
        <v>89</v>
      </c>
      <c r="D31" s="77">
        <f>Flavor!D10</f>
        <v>7443323.6043691151</v>
      </c>
      <c r="E31" s="76">
        <f>Flavor!E10</f>
        <v>-798637.26787704788</v>
      </c>
      <c r="F31" s="78">
        <f>Flavor!F10</f>
        <v>-9.6898939494649297E-2</v>
      </c>
      <c r="G31" s="95">
        <f>Flavor!G10</f>
        <v>2.1164884479037189</v>
      </c>
      <c r="H31" s="81">
        <f>Flavor!H10</f>
        <v>-0.46581446560863871</v>
      </c>
      <c r="I31" s="178">
        <f>Flavor!I10</f>
        <v>3.2274943318820335</v>
      </c>
      <c r="J31" s="179">
        <f>Flavor!J10</f>
        <v>0.16741836636382423</v>
      </c>
      <c r="K31" s="78">
        <f>Flavor!K10</f>
        <v>5.471052622560392E-2</v>
      </c>
      <c r="L31" s="79">
        <f>Flavor!L10</f>
        <v>24023284.743465066</v>
      </c>
      <c r="M31" s="80">
        <f>Flavor!M10</f>
        <v>-1197741.6304369122</v>
      </c>
      <c r="N31" s="78">
        <f>Flavor!N10</f>
        <v>-4.7489805239500568E-2</v>
      </c>
      <c r="O31" s="77">
        <f>Flavor!O10</f>
        <v>14100664.659825206</v>
      </c>
      <c r="P31" s="76">
        <f>Flavor!P10</f>
        <v>-1421808.8268352095</v>
      </c>
      <c r="Q31" s="78">
        <f>Flavor!Q10</f>
        <v>-9.1596795321124094E-2</v>
      </c>
    </row>
    <row r="32" spans="2:17">
      <c r="B32" s="370"/>
      <c r="C32" s="151" t="s">
        <v>90</v>
      </c>
      <c r="D32" s="77">
        <f>Flavor!D11</f>
        <v>3106038.8838835866</v>
      </c>
      <c r="E32" s="76">
        <f>Flavor!E11</f>
        <v>-223916.08172764955</v>
      </c>
      <c r="F32" s="78">
        <f>Flavor!F11</f>
        <v>-6.7242975968159438E-2</v>
      </c>
      <c r="G32" s="95">
        <f>Flavor!G11</f>
        <v>0.88319355249052967</v>
      </c>
      <c r="H32" s="81">
        <f>Flavor!H11</f>
        <v>-0.16012035579539807</v>
      </c>
      <c r="I32" s="178">
        <f>Flavor!I11</f>
        <v>2.68835928775753</v>
      </c>
      <c r="J32" s="179">
        <f>Flavor!J11</f>
        <v>0.21376319660362775</v>
      </c>
      <c r="K32" s="78">
        <f>Flavor!K11</f>
        <v>8.6383065651716176E-2</v>
      </c>
      <c r="L32" s="79">
        <f>Flavor!L11</f>
        <v>8350148.481624472</v>
      </c>
      <c r="M32" s="80">
        <f>Flavor!M11</f>
        <v>109854.94000438042</v>
      </c>
      <c r="N32" s="78">
        <f>Flavor!N11</f>
        <v>1.333143527588245E-2</v>
      </c>
      <c r="O32" s="77">
        <f>Flavor!O11</f>
        <v>2768882.3048420548</v>
      </c>
      <c r="P32" s="76">
        <f>Flavor!P11</f>
        <v>159574.91229632776</v>
      </c>
      <c r="Q32" s="78">
        <f>Flavor!Q11</f>
        <v>6.1156041925992159E-2</v>
      </c>
    </row>
    <row r="33" spans="2:17">
      <c r="B33" s="370"/>
      <c r="C33" s="151" t="s">
        <v>91</v>
      </c>
      <c r="D33" s="77">
        <f>Flavor!D12</f>
        <v>3330504.6983075826</v>
      </c>
      <c r="E33" s="76">
        <f>Flavor!E12</f>
        <v>-358467.17579628481</v>
      </c>
      <c r="F33" s="78">
        <f>Flavor!F12</f>
        <v>-9.7172650817069287E-2</v>
      </c>
      <c r="G33" s="95">
        <f>Flavor!G12</f>
        <v>0.94701978502176387</v>
      </c>
      <c r="H33" s="81">
        <f>Flavor!H12</f>
        <v>-0.20877832734751367</v>
      </c>
      <c r="I33" s="178">
        <f>Flavor!I12</f>
        <v>3.3173051937319498</v>
      </c>
      <c r="J33" s="179">
        <f>Flavor!J12</f>
        <v>0.15588575087419132</v>
      </c>
      <c r="K33" s="78">
        <f>Flavor!K12</f>
        <v>4.9308784769565003E-2</v>
      </c>
      <c r="L33" s="79">
        <f>Flavor!L12</f>
        <v>11048300.533444405</v>
      </c>
      <c r="M33" s="80">
        <f>Flavor!M12</f>
        <v>-614086.87350298464</v>
      </c>
      <c r="N33" s="78">
        <f>Flavor!N12</f>
        <v>-5.2655331372131194E-2</v>
      </c>
      <c r="O33" s="77">
        <f>Flavor!O12</f>
        <v>7165825.0518686771</v>
      </c>
      <c r="P33" s="76">
        <f>Flavor!P12</f>
        <v>-803307.29200658761</v>
      </c>
      <c r="Q33" s="78">
        <f>Flavor!Q12</f>
        <v>-0.10080235304712631</v>
      </c>
    </row>
    <row r="34" spans="2:17">
      <c r="B34" s="370"/>
      <c r="C34" s="151" t="s">
        <v>92</v>
      </c>
      <c r="D34" s="77">
        <f>Flavor!D13</f>
        <v>966245.87696871546</v>
      </c>
      <c r="E34" s="76">
        <f>Flavor!E13</f>
        <v>348461.17252267839</v>
      </c>
      <c r="F34" s="78">
        <f>Flavor!F13</f>
        <v>0.56404953054825291</v>
      </c>
      <c r="G34" s="95">
        <f>Flavor!G13</f>
        <v>0.27474933848616673</v>
      </c>
      <c r="H34" s="81">
        <f>Flavor!H13</f>
        <v>8.1190151911236186E-2</v>
      </c>
      <c r="I34" s="178">
        <f>Flavor!I13</f>
        <v>3.41288852862679</v>
      </c>
      <c r="J34" s="179">
        <f>Flavor!J13</f>
        <v>0.30362505582124388</v>
      </c>
      <c r="K34" s="78">
        <f>Flavor!K13</f>
        <v>9.765176173612504E-2</v>
      </c>
      <c r="L34" s="79">
        <f>Flavor!L13</f>
        <v>3297689.4693394615</v>
      </c>
      <c r="M34" s="80">
        <f>Flavor!M13</f>
        <v>1376834.0537474283</v>
      </c>
      <c r="N34" s="78">
        <f>Flavor!N13</f>
        <v>0.71678172264884898</v>
      </c>
      <c r="O34" s="77">
        <f>Flavor!O13</f>
        <v>1711937.5468155146</v>
      </c>
      <c r="P34" s="76">
        <f>Flavor!P13</f>
        <v>770265.29373558657</v>
      </c>
      <c r="Q34" s="78">
        <f>Flavor!Q13</f>
        <v>0.81797599028354018</v>
      </c>
    </row>
    <row r="35" spans="2:17">
      <c r="B35" s="370"/>
      <c r="C35" s="151" t="s">
        <v>93</v>
      </c>
      <c r="D35" s="77">
        <f>Flavor!D14</f>
        <v>3351413.7779024914</v>
      </c>
      <c r="E35" s="76">
        <f>Flavor!E14</f>
        <v>-240498.88293241709</v>
      </c>
      <c r="F35" s="78">
        <f>Flavor!F14</f>
        <v>-6.6955660017778737E-2</v>
      </c>
      <c r="G35" s="95">
        <f>Flavor!G14</f>
        <v>0.95296522388363825</v>
      </c>
      <c r="H35" s="81">
        <f>Flavor!H14</f>
        <v>-0.17242309971175207</v>
      </c>
      <c r="I35" s="178">
        <f>Flavor!I14</f>
        <v>2.8200430062716388</v>
      </c>
      <c r="J35" s="179">
        <f>Flavor!J14</f>
        <v>0.21430767236744863</v>
      </c>
      <c r="K35" s="78">
        <f>Flavor!K14</f>
        <v>8.2244604653055858E-2</v>
      </c>
      <c r="L35" s="79">
        <f>Flavor!L14</f>
        <v>9451130.9854963329</v>
      </c>
      <c r="M35" s="80">
        <f>Flavor!M14</f>
        <v>91557.248860994354</v>
      </c>
      <c r="N35" s="78">
        <f>Flavor!N14</f>
        <v>9.782202847830563E-3</v>
      </c>
      <c r="O35" s="77">
        <f>Flavor!O14</f>
        <v>5071707.4245089293</v>
      </c>
      <c r="P35" s="76">
        <f>Flavor!P14</f>
        <v>-74449.662972810678</v>
      </c>
      <c r="Q35" s="78">
        <f>Flavor!Q14</f>
        <v>-1.4467040493946998E-2</v>
      </c>
    </row>
    <row r="36" spans="2:17" ht="15" thickBot="1">
      <c r="B36" s="373"/>
      <c r="C36" s="157" t="s">
        <v>94</v>
      </c>
      <c r="D36" s="144">
        <f>Flavor!D15</f>
        <v>2110326.8512754207</v>
      </c>
      <c r="E36" s="138">
        <f>Flavor!E15</f>
        <v>448919.69668576657</v>
      </c>
      <c r="F36" s="140">
        <f>Flavor!F15</f>
        <v>0.27020450432371218</v>
      </c>
      <c r="G36" s="141">
        <f>Flavor!G15</f>
        <v>0.6000655942734644</v>
      </c>
      <c r="H36" s="142">
        <f>Flavor!H15</f>
        <v>7.9527265794609781E-2</v>
      </c>
      <c r="I36" s="180">
        <f>Flavor!I15</f>
        <v>2.9207426365684901</v>
      </c>
      <c r="J36" s="181">
        <f>Flavor!J15</f>
        <v>0.37172428085499298</v>
      </c>
      <c r="K36" s="140">
        <f>Flavor!K15</f>
        <v>0.14583036643176445</v>
      </c>
      <c r="L36" s="143">
        <f>Flavor!L15</f>
        <v>6163721.611615452</v>
      </c>
      <c r="M36" s="139">
        <f>Flavor!M15</f>
        <v>1928764.278252692</v>
      </c>
      <c r="N36" s="140">
        <f>Flavor!N15</f>
        <v>0.45543889263251686</v>
      </c>
      <c r="O36" s="144">
        <f>Flavor!O15</f>
        <v>5147663.1301244497</v>
      </c>
      <c r="P36" s="138">
        <f>Flavor!P15</f>
        <v>1224419.3460626551</v>
      </c>
      <c r="Q36" s="140">
        <f>Flavor!Q15</f>
        <v>0.31209361779578093</v>
      </c>
    </row>
    <row r="37" spans="2:17">
      <c r="B37" s="369" t="s">
        <v>95</v>
      </c>
      <c r="C37" s="221" t="s">
        <v>144</v>
      </c>
      <c r="D37" s="116">
        <f>Fat!D3</f>
        <v>78801357.440339357</v>
      </c>
      <c r="E37" s="110">
        <f>Fat!E3</f>
        <v>9441320.8249361068</v>
      </c>
      <c r="F37" s="112">
        <f>Fat!F3</f>
        <v>0.13612047060020452</v>
      </c>
      <c r="G37" s="113">
        <f>Fat!G3</f>
        <v>22.406947697895536</v>
      </c>
      <c r="H37" s="114">
        <f>Fat!H3</f>
        <v>0.6756355247927992</v>
      </c>
      <c r="I37" s="182">
        <f>Fat!I3</f>
        <v>3.1547438654207918</v>
      </c>
      <c r="J37" s="183">
        <f>Fat!J3</f>
        <v>9.829409224133645E-2</v>
      </c>
      <c r="K37" s="112">
        <f>Fat!K3</f>
        <v>3.2159564048417702E-2</v>
      </c>
      <c r="L37" s="115">
        <f>Fat!L3</f>
        <v>248598098.97174165</v>
      </c>
      <c r="M37" s="111">
        <f>Fat!M3</f>
        <v>36602630.790873677</v>
      </c>
      <c r="N37" s="112">
        <f>Fat!N3</f>
        <v>0.17265760964119028</v>
      </c>
      <c r="O37" s="116">
        <f>Fat!O3</f>
        <v>79902589.486392975</v>
      </c>
      <c r="P37" s="110">
        <f>Fat!P3</f>
        <v>9255570.6874486953</v>
      </c>
      <c r="Q37" s="112">
        <f>Fat!Q3</f>
        <v>0.13101148278866945</v>
      </c>
    </row>
    <row r="38" spans="2:17">
      <c r="B38" s="370"/>
      <c r="C38" s="222" t="s">
        <v>97</v>
      </c>
      <c r="D38" s="77">
        <f>Fat!D4</f>
        <v>6809129.4714990025</v>
      </c>
      <c r="E38" s="76">
        <f>Fat!E4</f>
        <v>818814.30924842041</v>
      </c>
      <c r="F38" s="78">
        <f>Fat!F4</f>
        <v>0.13668968778276919</v>
      </c>
      <c r="G38" s="95">
        <f>Fat!G4</f>
        <v>1.9361571030243938</v>
      </c>
      <c r="H38" s="81">
        <f>Fat!H4</f>
        <v>5.9321173309377029E-2</v>
      </c>
      <c r="I38" s="178">
        <f>Fat!I4</f>
        <v>3.5796321829720066</v>
      </c>
      <c r="J38" s="179">
        <f>Fat!J4</f>
        <v>0.13067153264206866</v>
      </c>
      <c r="K38" s="78">
        <f>Fat!K4</f>
        <v>3.7887220496287261E-2</v>
      </c>
      <c r="L38" s="79">
        <f>Fat!L4</f>
        <v>24374178.994201001</v>
      </c>
      <c r="M38" s="80">
        <f>Fat!M4</f>
        <v>3713817.7165239453</v>
      </c>
      <c r="N38" s="78">
        <f>Fat!N4</f>
        <v>0.17975570061965093</v>
      </c>
      <c r="O38" s="77">
        <f>Fat!O4</f>
        <v>9671068.7681709528</v>
      </c>
      <c r="P38" s="76">
        <f>Fat!P4</f>
        <v>1518993.7447969131</v>
      </c>
      <c r="Q38" s="78">
        <f>Fat!Q4</f>
        <v>0.18633215965770406</v>
      </c>
    </row>
    <row r="39" spans="2:17">
      <c r="B39" s="370"/>
      <c r="C39" s="222" t="s">
        <v>59</v>
      </c>
      <c r="D39" s="77">
        <f>Fat!D5</f>
        <v>134561851.54162824</v>
      </c>
      <c r="E39" s="76">
        <f>Fat!E5</f>
        <v>8714350.6283141375</v>
      </c>
      <c r="F39" s="78">
        <f>Fat!F5</f>
        <v>6.9245321242546801E-2</v>
      </c>
      <c r="G39" s="95">
        <f>Fat!G5</f>
        <v>38.262289731595047</v>
      </c>
      <c r="H39" s="81">
        <f>Fat!H5</f>
        <v>-1.1672068777639808</v>
      </c>
      <c r="I39" s="178">
        <f>Fat!I5</f>
        <v>2.7244609887228917</v>
      </c>
      <c r="J39" s="179">
        <f>Fat!J5</f>
        <v>9.9409491742334932E-2</v>
      </c>
      <c r="K39" s="78">
        <f>Fat!K5</f>
        <v>3.7869539647766855E-2</v>
      </c>
      <c r="L39" s="79">
        <f>Fat!L5</f>
        <v>366608515.09548742</v>
      </c>
      <c r="M39" s="80">
        <f>Fat!M5</f>
        <v>36252344.43173027</v>
      </c>
      <c r="N39" s="78">
        <f>Fat!N5</f>
        <v>0.10973714932853064</v>
      </c>
      <c r="O39" s="77">
        <f>Fat!O5</f>
        <v>151466786.39165568</v>
      </c>
      <c r="P39" s="76">
        <f>Fat!P5</f>
        <v>8835694.2056710124</v>
      </c>
      <c r="Q39" s="78">
        <f>Fat!Q5</f>
        <v>6.194788296334193E-2</v>
      </c>
    </row>
    <row r="40" spans="2:17" ht="15" thickBot="1">
      <c r="B40" s="371"/>
      <c r="C40" s="223" t="s">
        <v>15</v>
      </c>
      <c r="D40" s="109">
        <f>Fat!D6</f>
        <v>131404008.65937984</v>
      </c>
      <c r="E40" s="103">
        <f>Fat!E6</f>
        <v>13585745.60790877</v>
      </c>
      <c r="F40" s="105">
        <f>Fat!F6</f>
        <v>0.1153110329081459</v>
      </c>
      <c r="G40" s="106">
        <f>Fat!G6</f>
        <v>37.364365855673469</v>
      </c>
      <c r="H40" s="107">
        <f>Fat!H6</f>
        <v>0.45052354816147755</v>
      </c>
      <c r="I40" s="190">
        <f>Fat!I6</f>
        <v>2.7875287688930572</v>
      </c>
      <c r="J40" s="191">
        <f>Fat!J6</f>
        <v>6.8668557451541101E-2</v>
      </c>
      <c r="K40" s="105">
        <f>Fat!K6</f>
        <v>2.5256376610525932E-2</v>
      </c>
      <c r="L40" s="108">
        <f>Fat!L6</f>
        <v>366292454.48589373</v>
      </c>
      <c r="M40" s="104">
        <f>Fat!M6</f>
        <v>45961066.894098938</v>
      </c>
      <c r="N40" s="105">
        <f>Fat!N6</f>
        <v>0.14347974839314878</v>
      </c>
      <c r="O40" s="109">
        <f>Fat!O6</f>
        <v>134325971.52496743</v>
      </c>
      <c r="P40" s="103">
        <f>Fat!P6</f>
        <v>4772446.3933182061</v>
      </c>
      <c r="Q40" s="105">
        <f>Fat!Q6</f>
        <v>3.6837642113316166E-2</v>
      </c>
    </row>
    <row r="41" spans="2:17" ht="15" hidden="1" thickBot="1">
      <c r="B41" s="372" t="s">
        <v>98</v>
      </c>
      <c r="C41" s="154" t="s">
        <v>99</v>
      </c>
      <c r="D41" s="125">
        <f>Organic!D3</f>
        <v>26028718.410614982</v>
      </c>
      <c r="E41" s="117">
        <f>Organic!E3</f>
        <v>3679903.5159952529</v>
      </c>
      <c r="F41" s="121">
        <f>Organic!F3</f>
        <v>0.16465765783764919</v>
      </c>
      <c r="G41" s="122">
        <f>Organic!G3</f>
        <v>7.4011939770385347</v>
      </c>
      <c r="H41" s="123">
        <f>Organic!H3</f>
        <v>0.39904840628469884</v>
      </c>
      <c r="I41" s="186">
        <f>Organic!I3</f>
        <v>3.1197260326412057</v>
      </c>
      <c r="J41" s="187">
        <f>Organic!J3</f>
        <v>0.1477257163915211</v>
      </c>
      <c r="K41" s="121">
        <f>Organic!K3</f>
        <v>4.9705821222096505E-2</v>
      </c>
      <c r="L41" s="124">
        <f>Organic!L3</f>
        <v>81202470.421882987</v>
      </c>
      <c r="M41" s="118">
        <f>Organic!M3</f>
        <v>14781785.487267487</v>
      </c>
      <c r="N41" s="121">
        <f>Organic!N3</f>
        <v>0.22254792316307295</v>
      </c>
      <c r="O41" s="125">
        <f>Organic!O3</f>
        <v>14211827.816887617</v>
      </c>
      <c r="P41" s="117">
        <f>Organic!P3</f>
        <v>1740243.8926218729</v>
      </c>
      <c r="Q41" s="121">
        <f>Organic!Q3</f>
        <v>0.13953671828611205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Size!D3</f>
        <v>66981489.033851549</v>
      </c>
      <c r="E44" s="110">
        <f>Size!E3</f>
        <v>925013.52462888509</v>
      </c>
      <c r="F44" s="112">
        <f>Size!F3</f>
        <v>1.4003373893294332E-2</v>
      </c>
      <c r="G44" s="113">
        <f>Size!G3</f>
        <v>19.046000859121897</v>
      </c>
      <c r="H44" s="114">
        <f>Size!H3</f>
        <v>-1.6502669111151782</v>
      </c>
      <c r="I44" s="182">
        <f>Size!I3</f>
        <v>3.4857791709103085</v>
      </c>
      <c r="J44" s="183">
        <f>Size!J3</f>
        <v>0.14157487946386826</v>
      </c>
      <c r="K44" s="112">
        <f>Size!K3</f>
        <v>4.2334399195042623E-2</v>
      </c>
      <c r="L44" s="115">
        <f>Size!L3</f>
        <v>233482679.31075698</v>
      </c>
      <c r="M44" s="111">
        <f>Size!M3</f>
        <v>12576330.434987873</v>
      </c>
      <c r="N44" s="112">
        <f>Size!N3</f>
        <v>5.6930597508813165E-2</v>
      </c>
      <c r="O44" s="116">
        <f>Size!O3</f>
        <v>200301136.13463145</v>
      </c>
      <c r="P44" s="110">
        <f>Size!P3</f>
        <v>3514580.077644825</v>
      </c>
      <c r="Q44" s="112">
        <f>Size!Q3</f>
        <v>1.7859858661417153E-2</v>
      </c>
    </row>
    <row r="45" spans="2:17">
      <c r="B45" s="370"/>
      <c r="C45" s="151" t="s">
        <v>103</v>
      </c>
      <c r="D45" s="77">
        <f>Size!D4</f>
        <v>48179868.111282207</v>
      </c>
      <c r="E45" s="76">
        <f>Size!E4</f>
        <v>25760.685153976083</v>
      </c>
      <c r="F45" s="78">
        <f>Size!F4</f>
        <v>5.3496340251960386E-4</v>
      </c>
      <c r="G45" s="95">
        <f>Size!G4</f>
        <v>13.699812032785665</v>
      </c>
      <c r="H45" s="81">
        <f>Size!H4</f>
        <v>-1.3874340524034707</v>
      </c>
      <c r="I45" s="178">
        <f>Size!I4</f>
        <v>2.9557752140778977</v>
      </c>
      <c r="J45" s="179">
        <f>Size!J4</f>
        <v>5.5179012375137226E-2</v>
      </c>
      <c r="K45" s="78">
        <f>Size!K4</f>
        <v>1.9023334700205785E-2</v>
      </c>
      <c r="L45" s="79">
        <f>Size!L4</f>
        <v>142408859.98087004</v>
      </c>
      <c r="M45" s="80">
        <f>Size!M4</f>
        <v>2733238.8842557967</v>
      </c>
      <c r="N45" s="78">
        <f>Size!N4</f>
        <v>1.9568474890583828E-2</v>
      </c>
      <c r="O45" s="77">
        <f>Size!O4</f>
        <v>28702397.096833646</v>
      </c>
      <c r="P45" s="76">
        <f>Size!P4</f>
        <v>-466100.77761185914</v>
      </c>
      <c r="Q45" s="78">
        <f>Size!Q4</f>
        <v>-1.597959482240632E-2</v>
      </c>
    </row>
    <row r="46" spans="2:17">
      <c r="B46" s="370"/>
      <c r="C46" s="151" t="s">
        <v>104</v>
      </c>
      <c r="D46" s="77">
        <f>Size!D5</f>
        <v>81550980.63990894</v>
      </c>
      <c r="E46" s="76">
        <f>Size!E5</f>
        <v>5987852.6196197122</v>
      </c>
      <c r="F46" s="78">
        <f>Size!F5</f>
        <v>7.9243048514507392E-2</v>
      </c>
      <c r="G46" s="95">
        <f>Size!G5</f>
        <v>23.188795437870336</v>
      </c>
      <c r="H46" s="81">
        <f>Size!H5</f>
        <v>-0.486017954894848</v>
      </c>
      <c r="I46" s="178">
        <f>Size!I5</f>
        <v>2.7215540515407675</v>
      </c>
      <c r="J46" s="179">
        <f>Size!J5</f>
        <v>0.11136712255593606</v>
      </c>
      <c r="K46" s="78">
        <f>Size!K5</f>
        <v>4.2666339839212045E-2</v>
      </c>
      <c r="L46" s="79">
        <f>Size!L5</f>
        <v>221945401.76766685</v>
      </c>
      <c r="M46" s="80">
        <f>Size!M5</f>
        <v>24711512.69590044</v>
      </c>
      <c r="N46" s="78">
        <f>Size!N5</f>
        <v>0.12529039919153445</v>
      </c>
      <c r="O46" s="77">
        <f>Size!O5</f>
        <v>43932297.783114374</v>
      </c>
      <c r="P46" s="76">
        <f>Size!P5</f>
        <v>2449178.1331947073</v>
      </c>
      <c r="Q46" s="78">
        <f>Size!Q5</f>
        <v>5.9040355543738626E-2</v>
      </c>
    </row>
    <row r="47" spans="2:17">
      <c r="B47" s="370"/>
      <c r="C47" s="151" t="s">
        <v>105</v>
      </c>
      <c r="D47" s="77">
        <f>Size!D6</f>
        <v>88978745.705061808</v>
      </c>
      <c r="E47" s="76">
        <f>Size!E6</f>
        <v>12360190.817288011</v>
      </c>
      <c r="F47" s="78">
        <f>Size!F6</f>
        <v>0.16132111647619127</v>
      </c>
      <c r="G47" s="95">
        <f>Size!G6</f>
        <v>25.300859858247147</v>
      </c>
      <c r="H47" s="81">
        <f>Size!H6</f>
        <v>1.295368861311065</v>
      </c>
      <c r="I47" s="178">
        <f>Size!I6</f>
        <v>2.4028904158677356</v>
      </c>
      <c r="J47" s="179">
        <f>Size!J6</f>
        <v>8.570444896931706E-2</v>
      </c>
      <c r="K47" s="78">
        <f>Size!K6</f>
        <v>3.6986435354618305E-2</v>
      </c>
      <c r="L47" s="79">
        <f>Size!L6</f>
        <v>213806175.27062547</v>
      </c>
      <c r="M47" s="80">
        <f>Size!M6</f>
        <v>36266735.080639809</v>
      </c>
      <c r="N47" s="78">
        <f>Size!N6</f>
        <v>0.20427424487669124</v>
      </c>
      <c r="O47" s="77">
        <f>Size!O6</f>
        <v>44179454.384861767</v>
      </c>
      <c r="P47" s="76">
        <f>Size!P6</f>
        <v>5967846.2069236487</v>
      </c>
      <c r="Q47" s="78">
        <f>Size!Q6</f>
        <v>0.15617888101263555</v>
      </c>
    </row>
    <row r="48" spans="2:17">
      <c r="B48" s="370"/>
      <c r="C48" s="151" t="s">
        <v>106</v>
      </c>
      <c r="D48" s="77">
        <f>Size!D7</f>
        <v>84843771.339819759</v>
      </c>
      <c r="E48" s="76">
        <f>Size!E7</f>
        <v>6316949.2170492411</v>
      </c>
      <c r="F48" s="78">
        <f>Size!F7</f>
        <v>8.0443204580126618E-2</v>
      </c>
      <c r="G48" s="95">
        <f>Size!G7</f>
        <v>24.125091351920783</v>
      </c>
      <c r="H48" s="81">
        <f>Size!H7</f>
        <v>-0.47828212918065205</v>
      </c>
      <c r="I48" s="178">
        <f>Size!I7</f>
        <v>3.625040917907397</v>
      </c>
      <c r="J48" s="179">
        <f>Size!J7</f>
        <v>0.16195658496277865</v>
      </c>
      <c r="K48" s="78">
        <f>Size!K7</f>
        <v>4.6766572624891561E-2</v>
      </c>
      <c r="L48" s="79">
        <f>Size!L7</f>
        <v>307562142.73642552</v>
      </c>
      <c r="M48" s="80">
        <f>Size!M7</f>
        <v>35617135.327130079</v>
      </c>
      <c r="N48" s="78">
        <f>Size!N7</f>
        <v>0.13097183017419367</v>
      </c>
      <c r="O48" s="77">
        <f>Size!O7</f>
        <v>237412834.26122427</v>
      </c>
      <c r="P48" s="76">
        <f>Size!P7</f>
        <v>14058685.117178231</v>
      </c>
      <c r="Q48" s="78">
        <f>Size!Q7</f>
        <v>6.294346969176505E-2</v>
      </c>
    </row>
    <row r="49" spans="2:17" ht="15" customHeight="1">
      <c r="B49" s="370"/>
      <c r="C49" s="151" t="s">
        <v>107</v>
      </c>
      <c r="D49" s="77">
        <f>Size!D8</f>
        <v>113809529.23353924</v>
      </c>
      <c r="E49" s="76">
        <f>Size!E8</f>
        <v>16549427.365527257</v>
      </c>
      <c r="F49" s="78">
        <f>Size!F8</f>
        <v>0.17015638527693361</v>
      </c>
      <c r="G49" s="95">
        <f>Size!G8</f>
        <v>32.361424369989187</v>
      </c>
      <c r="H49" s="81">
        <f>Size!H8</f>
        <v>1.8886948441780227</v>
      </c>
      <c r="I49" s="178">
        <f>Size!I8</f>
        <v>2.4073085929097262</v>
      </c>
      <c r="J49" s="179">
        <f>Size!J8</f>
        <v>8.1627908313261166E-2</v>
      </c>
      <c r="K49" s="78">
        <f>Size!K8</f>
        <v>3.5098502066041211E-2</v>
      </c>
      <c r="L49" s="79">
        <f>Size!L8</f>
        <v>273974657.67890972</v>
      </c>
      <c r="M49" s="80">
        <f>Size!M8</f>
        <v>47778717.382589698</v>
      </c>
      <c r="N49" s="78">
        <f>Size!N8</f>
        <v>0.21122712158316756</v>
      </c>
      <c r="O49" s="77">
        <f>Size!O8</f>
        <v>54609049.453969836</v>
      </c>
      <c r="P49" s="76">
        <f>Size!P8</f>
        <v>7576923.1463245675</v>
      </c>
      <c r="Q49" s="78">
        <f>Size!Q8</f>
        <v>0.1611010120351056</v>
      </c>
    </row>
    <row r="50" spans="2:17" ht="15" thickBot="1">
      <c r="B50" s="371"/>
      <c r="C50" s="152" t="s">
        <v>108</v>
      </c>
      <c r="D50" s="144">
        <f>Size!D9</f>
        <v>152923046.53948691</v>
      </c>
      <c r="E50" s="138">
        <f>Size!E9</f>
        <v>9693854.7878313661</v>
      </c>
      <c r="F50" s="140">
        <f>Size!F9</f>
        <v>6.7680719756064101E-2</v>
      </c>
      <c r="G50" s="141">
        <f>Size!G9</f>
        <v>43.483244666278324</v>
      </c>
      <c r="H50" s="142">
        <f>Size!H9</f>
        <v>-1.3921393464975935</v>
      </c>
      <c r="I50" s="180">
        <f>Size!I9</f>
        <v>2.7748364732088886</v>
      </c>
      <c r="J50" s="181">
        <f>Size!J9</f>
        <v>8.5423544897582193E-2</v>
      </c>
      <c r="K50" s="140">
        <f>Size!K9</f>
        <v>3.1762896652400639E-2</v>
      </c>
      <c r="L50" s="143">
        <f>Size!L9</f>
        <v>424336447.13198858</v>
      </c>
      <c r="M50" s="139">
        <f>Size!M9</f>
        <v>39134007.123507023</v>
      </c>
      <c r="N50" s="140">
        <f>Size!N9</f>
        <v>0.10159335211543663</v>
      </c>
      <c r="O50" s="144">
        <f>Size!O9</f>
        <v>83344532.455992937</v>
      </c>
      <c r="P50" s="138">
        <f>Size!P9</f>
        <v>2747096.7677320689</v>
      </c>
      <c r="Q50" s="140">
        <f>Size!Q9</f>
        <v>3.4084170845800094E-2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369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1" t="s">
        <v>11</v>
      </c>
      <c r="D57" s="282">
        <f>'Segment Data'!D9</f>
        <v>4112402512.191927</v>
      </c>
      <c r="E57" s="283">
        <f>'Segment Data'!E9</f>
        <v>332988198.30610323</v>
      </c>
      <c r="F57" s="284">
        <f>'Segment Data'!F9</f>
        <v>8.8105767362599563E-2</v>
      </c>
      <c r="G57" s="285">
        <f>'Segment Data'!G9</f>
        <v>99.95791338205872</v>
      </c>
      <c r="H57" s="286">
        <f>'Segment Data'!H9</f>
        <v>4.3978220442824068E-3</v>
      </c>
      <c r="I57" s="287">
        <f>'Segment Data'!I9</f>
        <v>2.8322418110957552</v>
      </c>
      <c r="J57" s="288">
        <f>'Segment Data'!J9</f>
        <v>5.1174442294812383E-2</v>
      </c>
      <c r="K57" s="284">
        <f>'Segment Data'!K9</f>
        <v>1.8401007781726712E-2</v>
      </c>
      <c r="L57" s="289">
        <f>'Segment Data'!L9</f>
        <v>11647318339.085197</v>
      </c>
      <c r="M57" s="290">
        <f>'Segment Data'!M9</f>
        <v>1136512517.5581284</v>
      </c>
      <c r="N57" s="284">
        <f>'Segment Data'!N9</f>
        <v>0.10812801005518047</v>
      </c>
      <c r="O57" s="282">
        <f>'Segment Data'!O9</f>
        <v>4349427058.6833782</v>
      </c>
      <c r="P57" s="283">
        <f>'Segment Data'!P9</f>
        <v>273564527.73240328</v>
      </c>
      <c r="Q57" s="284">
        <f>'Segment Data'!Q9</f>
        <v>6.7118192935858301E-2</v>
      </c>
    </row>
    <row r="58" spans="2:17">
      <c r="B58" s="376" t="s">
        <v>60</v>
      </c>
      <c r="C58" s="151" t="s">
        <v>145</v>
      </c>
      <c r="D58" s="77">
        <f>'Segment Data'!D10</f>
        <v>65441521.072886318</v>
      </c>
      <c r="E58" s="76">
        <f>'Segment Data'!E10</f>
        <v>233320.85532546788</v>
      </c>
      <c r="F58" s="78">
        <f>'Segment Data'!F10</f>
        <v>3.5780907086381073E-3</v>
      </c>
      <c r="G58" s="95">
        <f>'Segment Data'!G10</f>
        <v>1.5906511766785079</v>
      </c>
      <c r="H58" s="81">
        <f>'Segment Data'!H10</f>
        <v>-0.13389879688213302</v>
      </c>
      <c r="I58" s="178">
        <f>'Segment Data'!I10</f>
        <v>4.9496401638107876</v>
      </c>
      <c r="J58" s="179">
        <f>'Segment Data'!J10</f>
        <v>8.9547096485076416E-2</v>
      </c>
      <c r="K58" s="78">
        <f>'Segment Data'!K10</f>
        <v>1.842497566293522E-2</v>
      </c>
      <c r="L58" s="79">
        <f>'Segment Data'!L10</f>
        <v>323911981.08322817</v>
      </c>
      <c r="M58" s="80">
        <f>'Segment Data'!M10</f>
        <v>6994059.2730737329</v>
      </c>
      <c r="N58" s="78">
        <f>'Segment Data'!N10</f>
        <v>2.2068992605799784E-2</v>
      </c>
      <c r="O58" s="77">
        <f>'Segment Data'!O10</f>
        <v>137280834.42850816</v>
      </c>
      <c r="P58" s="76">
        <f>'Segment Data'!P10</f>
        <v>-101398.70878860354</v>
      </c>
      <c r="Q58" s="78">
        <f>'Segment Data'!Q10</f>
        <v>-7.3807730790973467E-4</v>
      </c>
    </row>
    <row r="59" spans="2:17">
      <c r="B59" s="377"/>
      <c r="C59" s="151" t="s">
        <v>149</v>
      </c>
      <c r="D59" s="77">
        <f>'Segment Data'!D11</f>
        <v>60443456.567962617</v>
      </c>
      <c r="E59" s="76">
        <f>'Segment Data'!E11</f>
        <v>713115.08023619652</v>
      </c>
      <c r="F59" s="78">
        <f>'Segment Data'!F11</f>
        <v>1.1938908475564796E-2</v>
      </c>
      <c r="G59" s="95">
        <f>'Segment Data'!G11</f>
        <v>1.4691659627725329</v>
      </c>
      <c r="H59" s="81">
        <f>'Segment Data'!H11</f>
        <v>-0.11051203002209364</v>
      </c>
      <c r="I59" s="178">
        <f>'Segment Data'!I11</f>
        <v>3.914601004397614</v>
      </c>
      <c r="J59" s="179">
        <f>'Segment Data'!J11</f>
        <v>-1.7582749817129262E-2</v>
      </c>
      <c r="K59" s="78">
        <f>'Segment Data'!K11</f>
        <v>-4.471497497613902E-3</v>
      </c>
      <c r="L59" s="79">
        <f>'Segment Data'!L11</f>
        <v>236612015.79021001</v>
      </c>
      <c r="M59" s="80">
        <f>'Segment Data'!M11</f>
        <v>1741337.3584733009</v>
      </c>
      <c r="N59" s="78">
        <f>'Segment Data'!N11</f>
        <v>7.4140261785781269E-3</v>
      </c>
      <c r="O59" s="77">
        <f>'Segment Data'!O11</f>
        <v>98053539.321587786</v>
      </c>
      <c r="P59" s="76">
        <f>'Segment Data'!P11</f>
        <v>4004125.790535301</v>
      </c>
      <c r="Q59" s="78">
        <f>'Segment Data'!Q11</f>
        <v>4.2574702384648583E-2</v>
      </c>
    </row>
    <row r="60" spans="2:17">
      <c r="B60" s="377"/>
      <c r="C60" s="151" t="s">
        <v>146</v>
      </c>
      <c r="D60" s="77">
        <f>'Segment Data'!D12</f>
        <v>1909588309.3857815</v>
      </c>
      <c r="E60" s="76">
        <f>'Segment Data'!E12</f>
        <v>298000293.92040825</v>
      </c>
      <c r="F60" s="78">
        <f>'Segment Data'!F12</f>
        <v>0.18491096425432008</v>
      </c>
      <c r="G60" s="95">
        <f>'Segment Data'!G12</f>
        <v>46.415316170798882</v>
      </c>
      <c r="H60" s="81">
        <f>'Segment Data'!H12</f>
        <v>3.7939271401446177</v>
      </c>
      <c r="I60" s="178">
        <f>'Segment Data'!I12</f>
        <v>3.0718555734320421</v>
      </c>
      <c r="J60" s="179">
        <f>'Segment Data'!J12</f>
        <v>-1.8115790909674523E-2</v>
      </c>
      <c r="K60" s="78">
        <f>'Segment Data'!K12</f>
        <v>-5.8627698362291739E-3</v>
      </c>
      <c r="L60" s="79">
        <f>'Segment Data'!L12</f>
        <v>5865979491.1473837</v>
      </c>
      <c r="M60" s="80">
        <f>'Segment Data'!M12</f>
        <v>886218672.24308491</v>
      </c>
      <c r="N60" s="78">
        <f>'Segment Data'!N12</f>
        <v>0.17796410399447266</v>
      </c>
      <c r="O60" s="77">
        <f>'Segment Data'!O12</f>
        <v>2067656067.6350868</v>
      </c>
      <c r="P60" s="76">
        <f>'Segment Data'!P12</f>
        <v>191380318.29347014</v>
      </c>
      <c r="Q60" s="78">
        <f>'Segment Data'!Q12</f>
        <v>0.1020001022560918</v>
      </c>
    </row>
    <row r="61" spans="2:17">
      <c r="B61" s="377"/>
      <c r="C61" s="151" t="s">
        <v>148</v>
      </c>
      <c r="D61" s="77">
        <f>'Segment Data'!D13</f>
        <v>55479062.367016576</v>
      </c>
      <c r="E61" s="76">
        <f>'Segment Data'!E13</f>
        <v>11824236.034043081</v>
      </c>
      <c r="F61" s="78">
        <f>'Segment Data'!F13</f>
        <v>0.27085747504421898</v>
      </c>
      <c r="G61" s="95">
        <f>'Segment Data'!G13</f>
        <v>1.3484991544867686</v>
      </c>
      <c r="H61" s="81">
        <f>'Segment Data'!H13</f>
        <v>0.19396752583971288</v>
      </c>
      <c r="I61" s="178">
        <f>'Segment Data'!I13</f>
        <v>4.8218629801382411</v>
      </c>
      <c r="J61" s="179">
        <f>'Segment Data'!J13</f>
        <v>8.3775448911887374E-2</v>
      </c>
      <c r="K61" s="78">
        <f>'Segment Data'!K13</f>
        <v>1.768127928404984E-2</v>
      </c>
      <c r="L61" s="79">
        <f>'Segment Data'!L13</f>
        <v>267512437.0002979</v>
      </c>
      <c r="M61" s="80">
        <f>'Segment Data'!M13</f>
        <v>60672048.674184293</v>
      </c>
      <c r="N61" s="78">
        <f>'Segment Data'!N13</f>
        <v>0.29332786099069824</v>
      </c>
      <c r="O61" s="77">
        <f>'Segment Data'!O13</f>
        <v>118081888.64411198</v>
      </c>
      <c r="P61" s="76">
        <f>'Segment Data'!P13</f>
        <v>21894330.023383364</v>
      </c>
      <c r="Q61" s="78">
        <f>'Segment Data'!Q13</f>
        <v>0.22762122604352172</v>
      </c>
    </row>
    <row r="62" spans="2:17" ht="15" thickBot="1">
      <c r="B62" s="378"/>
      <c r="C62" s="151" t="s">
        <v>147</v>
      </c>
      <c r="D62" s="144">
        <f>'Segment Data'!D14</f>
        <v>2021450162.7978578</v>
      </c>
      <c r="E62" s="138">
        <f>'Segment Data'!E14</f>
        <v>22217232.415722847</v>
      </c>
      <c r="F62" s="140">
        <f>'Segment Data'!F14</f>
        <v>1.1112878383548949E-2</v>
      </c>
      <c r="G62" s="141">
        <f>'Segment Data'!G14</f>
        <v>49.134280917311763</v>
      </c>
      <c r="H62" s="142">
        <f>'Segment Data'!H14</f>
        <v>-3.7390860170446345</v>
      </c>
      <c r="I62" s="180">
        <f>'Segment Data'!I14</f>
        <v>2.450370780948806</v>
      </c>
      <c r="J62" s="181">
        <f>'Segment Data'!J14</f>
        <v>6.3247228946007539E-2</v>
      </c>
      <c r="K62" s="140">
        <f>'Segment Data'!K14</f>
        <v>2.6495163559063822E-2</v>
      </c>
      <c r="L62" s="143">
        <f>'Segment Data'!L14</f>
        <v>4953302414.0640774</v>
      </c>
      <c r="M62" s="139">
        <f>'Segment Data'!M14</f>
        <v>180886400.00931168</v>
      </c>
      <c r="N62" s="140">
        <f>'Segment Data'!N14</f>
        <v>3.7902479472996742E-2</v>
      </c>
      <c r="O62" s="144">
        <f>'Segment Data'!O14</f>
        <v>1928354728.654084</v>
      </c>
      <c r="P62" s="138">
        <f>'Segment Data'!P14</f>
        <v>56387152.333803415</v>
      </c>
      <c r="Q62" s="140">
        <f>'Segment Data'!Q14</f>
        <v>3.0121863779629894E-2</v>
      </c>
    </row>
    <row r="63" spans="2:17">
      <c r="B63" s="369" t="s">
        <v>61</v>
      </c>
      <c r="C63" s="150" t="s">
        <v>74</v>
      </c>
      <c r="D63" s="116">
        <f>'Type Data'!D7</f>
        <v>3338519062.6132703</v>
      </c>
      <c r="E63" s="110">
        <f>'Type Data'!E7</f>
        <v>278515819.85863304</v>
      </c>
      <c r="F63" s="112">
        <f>'Type Data'!F7</f>
        <v>9.1018145329777839E-2</v>
      </c>
      <c r="G63" s="113">
        <f>'Type Data'!G7</f>
        <v>81.147552627862709</v>
      </c>
      <c r="H63" s="114">
        <f>'Type Data'!H7</f>
        <v>0.22017702508027526</v>
      </c>
      <c r="I63" s="182">
        <f>'Type Data'!I7</f>
        <v>2.7951314273394239</v>
      </c>
      <c r="J63" s="183">
        <f>'Type Data'!J7</f>
        <v>4.8376767867787773E-2</v>
      </c>
      <c r="K63" s="112">
        <f>'Type Data'!K7</f>
        <v>1.7612336690126337E-2</v>
      </c>
      <c r="L63" s="115">
        <f>'Type Data'!L7</f>
        <v>9331599552.682106</v>
      </c>
      <c r="M63" s="111">
        <f>'Type Data'!M7</f>
        <v>926521387.6474905</v>
      </c>
      <c r="N63" s="112">
        <f>'Type Data'!N7</f>
        <v>0.11023352424036317</v>
      </c>
      <c r="O63" s="116">
        <f>'Type Data'!O7</f>
        <v>3446846238.4456301</v>
      </c>
      <c r="P63" s="110">
        <f>'Type Data'!P7</f>
        <v>238498218.54283047</v>
      </c>
      <c r="Q63" s="112">
        <f>'Type Data'!Q7</f>
        <v>7.4336766791919293E-2</v>
      </c>
    </row>
    <row r="64" spans="2:17">
      <c r="B64" s="370"/>
      <c r="C64" s="151" t="s">
        <v>75</v>
      </c>
      <c r="D64" s="77">
        <f>'Type Data'!D8</f>
        <v>533520531.53349787</v>
      </c>
      <c r="E64" s="76">
        <f>'Type Data'!E8</f>
        <v>55279501.372803688</v>
      </c>
      <c r="F64" s="78">
        <f>'Type Data'!F8</f>
        <v>0.11558920687802378</v>
      </c>
      <c r="G64" s="95">
        <f>'Type Data'!G8</f>
        <v>12.967991075890678</v>
      </c>
      <c r="H64" s="81">
        <f>'Type Data'!H8</f>
        <v>0.32003340848782891</v>
      </c>
      <c r="I64" s="178">
        <f>'Type Data'!I8</f>
        <v>2.892394427095502</v>
      </c>
      <c r="J64" s="179">
        <f>'Type Data'!J8</f>
        <v>8.3783740201753609E-2</v>
      </c>
      <c r="K64" s="78">
        <f>'Type Data'!K8</f>
        <v>2.9831026632749974E-2</v>
      </c>
      <c r="L64" s="79">
        <f>'Type Data'!L8</f>
        <v>1543151812.1485193</v>
      </c>
      <c r="M64" s="80">
        <f>'Type Data'!M8</f>
        <v>199958943.92811823</v>
      </c>
      <c r="N64" s="78">
        <f>'Type Data'!N8</f>
        <v>0.1488683782196106</v>
      </c>
      <c r="O64" s="77">
        <f>'Type Data'!O8</f>
        <v>430363301.90390557</v>
      </c>
      <c r="P64" s="76">
        <f>'Type Data'!P8</f>
        <v>55655245.702631474</v>
      </c>
      <c r="Q64" s="78">
        <f>'Type Data'!Q8</f>
        <v>0.14852962134536096</v>
      </c>
    </row>
    <row r="65" spans="2:17">
      <c r="B65" s="370"/>
      <c r="C65" s="151" t="s">
        <v>76</v>
      </c>
      <c r="D65" s="77">
        <f>'Type Data'!D9</f>
        <v>227338675.72447565</v>
      </c>
      <c r="E65" s="76">
        <f>'Type Data'!E9</f>
        <v>-919753.47520074248</v>
      </c>
      <c r="F65" s="78">
        <f>'Type Data'!F9</f>
        <v>-4.0294392563096039E-3</v>
      </c>
      <c r="G65" s="95">
        <f>'Type Data'!G9</f>
        <v>5.5257965603048271</v>
      </c>
      <c r="H65" s="81">
        <f>'Type Data'!H9</f>
        <v>-0.51091457001227081</v>
      </c>
      <c r="I65" s="178">
        <f>'Type Data'!I9</f>
        <v>3.2239719381274643</v>
      </c>
      <c r="J65" s="179">
        <f>'Type Data'!J9</f>
        <v>5.307717433542436E-2</v>
      </c>
      <c r="K65" s="78">
        <f>'Type Data'!K9</f>
        <v>1.6738863408998765E-2</v>
      </c>
      <c r="L65" s="79">
        <f>'Type Data'!L9</f>
        <v>732933510.98676884</v>
      </c>
      <c r="M65" s="80">
        <f>'Type Data'!M9</f>
        <v>9150053.0461188555</v>
      </c>
      <c r="N65" s="78">
        <f>'Type Data'!N9</f>
        <v>1.2641975919362829E-2</v>
      </c>
      <c r="O65" s="77">
        <f>'Type Data'!O9</f>
        <v>420120549.05187196</v>
      </c>
      <c r="P65" s="76">
        <f>'Type Data'!P9</f>
        <v>-21039458.712453187</v>
      </c>
      <c r="Q65" s="78">
        <f>'Type Data'!Q9</f>
        <v>-4.769121938109315E-2</v>
      </c>
    </row>
    <row r="66" spans="2:17" ht="15" thickBot="1">
      <c r="B66" s="371"/>
      <c r="C66" s="152" t="s">
        <v>77</v>
      </c>
      <c r="D66" s="144">
        <f>'Type Data'!D10</f>
        <v>13024242.32049166</v>
      </c>
      <c r="E66" s="138">
        <f>'Type Data'!E10</f>
        <v>112630.54984835722</v>
      </c>
      <c r="F66" s="140">
        <f>'Type Data'!F10</f>
        <v>8.7231983000326495E-3</v>
      </c>
      <c r="G66" s="141">
        <f>'Type Data'!G10</f>
        <v>0.31657311799587046</v>
      </c>
      <c r="H66" s="142">
        <f>'Type Data'!H10</f>
        <v>-2.4898041511636493E-2</v>
      </c>
      <c r="I66" s="180">
        <f>'Type Data'!I10</f>
        <v>3.0430532765438345</v>
      </c>
      <c r="J66" s="181">
        <f>'Type Data'!J10</f>
        <v>4.1775742818372041E-2</v>
      </c>
      <c r="K66" s="140">
        <f>'Type Data'!K10</f>
        <v>1.3919320139152921E-2</v>
      </c>
      <c r="L66" s="143">
        <f>'Type Data'!L10</f>
        <v>39633463.267873019</v>
      </c>
      <c r="M66" s="139">
        <f>'Type Data'!M10</f>
        <v>882132.9364560321</v>
      </c>
      <c r="N66" s="140">
        <f>'Type Data'!N10</f>
        <v>2.2763939428960912E-2</v>
      </c>
      <c r="O66" s="144">
        <f>'Type Data'!O10</f>
        <v>52096969.281966642</v>
      </c>
      <c r="P66" s="138">
        <f>'Type Data'!P10</f>
        <v>450522.19939342886</v>
      </c>
      <c r="Q66" s="140">
        <f>'Type Data'!Q10</f>
        <v>8.7231983000326495E-3</v>
      </c>
    </row>
    <row r="67" spans="2:17" ht="15" thickBot="1">
      <c r="B67" s="94" t="s">
        <v>78</v>
      </c>
      <c r="C67" s="153" t="s">
        <v>79</v>
      </c>
      <c r="D67" s="137">
        <f>Granola!D4</f>
        <v>3099166.7202081713</v>
      </c>
      <c r="E67" s="131">
        <f>Granola!E4</f>
        <v>-633094.80026097829</v>
      </c>
      <c r="F67" s="133">
        <f>Granola!F4</f>
        <v>-0.16962766322478859</v>
      </c>
      <c r="G67" s="134">
        <f>Granola!G4</f>
        <v>7.5329746457627272E-2</v>
      </c>
      <c r="H67" s="135">
        <f>Granola!H4</f>
        <v>-2.3376727344314882E-2</v>
      </c>
      <c r="I67" s="184">
        <f>Granola!I4</f>
        <v>4.070220926885268</v>
      </c>
      <c r="J67" s="185">
        <f>Granola!J4</f>
        <v>0.24513040494295435</v>
      </c>
      <c r="K67" s="133">
        <f>Granola!K4</f>
        <v>6.4084863753363266E-2</v>
      </c>
      <c r="L67" s="136">
        <f>Granola!L4</f>
        <v>12614293.240497679</v>
      </c>
      <c r="M67" s="132">
        <f>Granola!M4</f>
        <v>-1661944.926858874</v>
      </c>
      <c r="N67" s="133">
        <f>Granola!N4</f>
        <v>-0.11641336515798732</v>
      </c>
      <c r="O67" s="137">
        <f>Granola!O4</f>
        <v>6535482.3318005186</v>
      </c>
      <c r="P67" s="131">
        <f>Granola!P4</f>
        <v>731456.81996694021</v>
      </c>
      <c r="Q67" s="133">
        <f>Granola!Q4</f>
        <v>0.12602577615753141</v>
      </c>
    </row>
    <row r="68" spans="2:17">
      <c r="B68" s="372" t="s">
        <v>80</v>
      </c>
      <c r="C68" s="154" t="s">
        <v>14</v>
      </c>
      <c r="D68" s="125">
        <f>'NB vs PL'!D5</f>
        <v>3344645897.0477233</v>
      </c>
      <c r="E68" s="117">
        <f>'NB vs PL'!E5</f>
        <v>254695353.76270962</v>
      </c>
      <c r="F68" s="121">
        <f>'NB vs PL'!F5</f>
        <v>8.2427000107236595E-2</v>
      </c>
      <c r="G68" s="122">
        <f>'NB vs PL'!G5</f>
        <v>81.296474233636857</v>
      </c>
      <c r="H68" s="123">
        <f>'NB vs PL'!H5</f>
        <v>-0.42291243777745535</v>
      </c>
      <c r="I68" s="186">
        <f>'NB vs PL'!I5</f>
        <v>3.0672850032983918</v>
      </c>
      <c r="J68" s="187">
        <f>'NB vs PL'!J5</f>
        <v>5.0310805767997291E-2</v>
      </c>
      <c r="K68" s="121">
        <f>'NB vs PL'!K5</f>
        <v>1.6675915163338228E-2</v>
      </c>
      <c r="L68" s="124">
        <f>'NB vs PL'!L5</f>
        <v>10258982201.357979</v>
      </c>
      <c r="M68" s="118">
        <f>'NB vs PL'!M5</f>
        <v>936681140.62206841</v>
      </c>
      <c r="N68" s="121">
        <f>'NB vs PL'!N5</f>
        <v>0.10047746093153163</v>
      </c>
      <c r="O68" s="125">
        <f>'NB vs PL'!O5</f>
        <v>3749494947.1886024</v>
      </c>
      <c r="P68" s="117">
        <f>'NB vs PL'!P5</f>
        <v>252934017.99746323</v>
      </c>
      <c r="Q68" s="121">
        <f>'NB vs PL'!Q5</f>
        <v>7.2337940942437562E-2</v>
      </c>
    </row>
    <row r="69" spans="2:17" ht="15" thickBot="1">
      <c r="B69" s="373"/>
      <c r="C69" s="155" t="s">
        <v>13</v>
      </c>
      <c r="D69" s="130">
        <f>'NB vs PL'!D6</f>
        <v>769488115.00738645</v>
      </c>
      <c r="E69" s="119">
        <f>'NB vs PL'!E6</f>
        <v>78266687.791289091</v>
      </c>
      <c r="F69" s="126">
        <f>'NB vs PL'!F6</f>
        <v>0.11322954513506493</v>
      </c>
      <c r="G69" s="127">
        <f>'NB vs PL'!G6</f>
        <v>18.703525766361629</v>
      </c>
      <c r="H69" s="128">
        <f>'NB vs PL'!H6</f>
        <v>0.42291243777835774</v>
      </c>
      <c r="I69" s="188">
        <f>'NB vs PL'!I6</f>
        <v>1.8143038005984666</v>
      </c>
      <c r="J69" s="189">
        <f>'NB vs PL'!J6</f>
        <v>8.3185436198871976E-2</v>
      </c>
      <c r="K69" s="126">
        <f>'NB vs PL'!K6</f>
        <v>4.8053003139229743E-2</v>
      </c>
      <c r="L69" s="129">
        <f>'NB vs PL'!L6</f>
        <v>1396085211.5732512</v>
      </c>
      <c r="M69" s="120">
        <f>'NB vs PL'!M6</f>
        <v>199499105.05296731</v>
      </c>
      <c r="N69" s="126">
        <f>'NB vs PL'!N6</f>
        <v>0.16672356796212351</v>
      </c>
      <c r="O69" s="130">
        <f>'NB vs PL'!O6</f>
        <v>602242990.50180006</v>
      </c>
      <c r="P69" s="119">
        <f>'NB vs PL'!P6</f>
        <v>20383968.277599335</v>
      </c>
      <c r="Q69" s="126">
        <f>'NB vs PL'!Q6</f>
        <v>3.5032486391084999E-2</v>
      </c>
    </row>
    <row r="70" spans="2:17">
      <c r="B70" s="369" t="s">
        <v>62</v>
      </c>
      <c r="C70" s="150" t="s">
        <v>70</v>
      </c>
      <c r="D70" s="116">
        <f>Package!D7</f>
        <v>2059677788.5805726</v>
      </c>
      <c r="E70" s="110">
        <f>Package!E7</f>
        <v>89574820.129133701</v>
      </c>
      <c r="F70" s="112">
        <f>Package!F7</f>
        <v>4.5467075357762766E-2</v>
      </c>
      <c r="G70" s="113">
        <f>Package!G7</f>
        <v>50.063458860244602</v>
      </c>
      <c r="H70" s="114">
        <f>Package!H7</f>
        <v>-2.0395130178183223</v>
      </c>
      <c r="I70" s="182">
        <f>Package!I7</f>
        <v>3.0083101427882255</v>
      </c>
      <c r="J70" s="183">
        <f>Package!J7</f>
        <v>7.6370804194776376E-2</v>
      </c>
      <c r="K70" s="112">
        <f>Package!K7</f>
        <v>2.6047880046322528E-2</v>
      </c>
      <c r="L70" s="115">
        <f>Package!L7</f>
        <v>6196149582.2625589</v>
      </c>
      <c r="M70" s="111">
        <f>Package!M7</f>
        <v>419927187.98005676</v>
      </c>
      <c r="N70" s="112">
        <f>Package!N7</f>
        <v>7.269927632906148E-2</v>
      </c>
      <c r="O70" s="116">
        <f>Package!O7</f>
        <v>3070556503.1351848</v>
      </c>
      <c r="P70" s="110">
        <f>Package!P7</f>
        <v>126421865.2107029</v>
      </c>
      <c r="Q70" s="112">
        <f>Package!Q7</f>
        <v>4.2940245864511874E-2</v>
      </c>
    </row>
    <row r="71" spans="2:17">
      <c r="B71" s="370"/>
      <c r="C71" s="151" t="s">
        <v>71</v>
      </c>
      <c r="D71" s="77">
        <f>Package!D8</f>
        <v>1282407150.7800896</v>
      </c>
      <c r="E71" s="76">
        <f>Package!E8</f>
        <v>189825682.19196248</v>
      </c>
      <c r="F71" s="78">
        <f>Package!F8</f>
        <v>0.17374052887540004</v>
      </c>
      <c r="G71" s="95">
        <f>Package!G8</f>
        <v>31.170767578848903</v>
      </c>
      <c r="H71" s="81">
        <f>Package!H8</f>
        <v>2.2754547734039967</v>
      </c>
      <c r="I71" s="178">
        <f>Package!I8</f>
        <v>2.4168747258075092</v>
      </c>
      <c r="J71" s="179">
        <f>Package!J8</f>
        <v>3.9867275085426535E-2</v>
      </c>
      <c r="K71" s="78">
        <f>Package!K8</f>
        <v>1.6772044645175906E-2</v>
      </c>
      <c r="L71" s="79">
        <f>Package!L8</f>
        <v>3099417430.9152184</v>
      </c>
      <c r="M71" s="80">
        <f>Package!M8</f>
        <v>502343139.5603652</v>
      </c>
      <c r="N71" s="78">
        <f>Package!N8</f>
        <v>0.19342655742755077</v>
      </c>
      <c r="O71" s="77">
        <f>Package!O8</f>
        <v>632189324.36262822</v>
      </c>
      <c r="P71" s="76">
        <f>Package!P8</f>
        <v>87770582.598317266</v>
      </c>
      <c r="Q71" s="78">
        <f>Package!Q8</f>
        <v>0.16121888514322086</v>
      </c>
    </row>
    <row r="72" spans="2:17">
      <c r="B72" s="370"/>
      <c r="C72" s="151" t="s">
        <v>72</v>
      </c>
      <c r="D72" s="77">
        <f>Package!D9</f>
        <v>159410695.28649274</v>
      </c>
      <c r="E72" s="76">
        <f>Package!E9</f>
        <v>-6707647.5869460404</v>
      </c>
      <c r="F72" s="78">
        <f>Package!F9</f>
        <v>-4.0378729229537412E-2</v>
      </c>
      <c r="G72" s="95">
        <f>Package!G9</f>
        <v>3.8747083789538679</v>
      </c>
      <c r="H72" s="81">
        <f>Package!H9</f>
        <v>-0.51859465432286145</v>
      </c>
      <c r="I72" s="178">
        <f>Package!I9</f>
        <v>2.4032624606894402</v>
      </c>
      <c r="J72" s="179">
        <f>Package!J9</f>
        <v>1.8129236746193822E-2</v>
      </c>
      <c r="K72" s="78">
        <f>Package!K9</f>
        <v>7.6009325450682678E-3</v>
      </c>
      <c r="L72" s="79">
        <f>Package!L9</f>
        <v>383105739.81443107</v>
      </c>
      <c r="M72" s="80">
        <f>Package!M9</f>
        <v>-13108638.879403591</v>
      </c>
      <c r="N72" s="78">
        <f>Package!N9</f>
        <v>-3.3084712681598523E-2</v>
      </c>
      <c r="O72" s="77">
        <f>Package!O9</f>
        <v>91737630.691515669</v>
      </c>
      <c r="P72" s="76">
        <f>Package!P9</f>
        <v>74485.161573022604</v>
      </c>
      <c r="Q72" s="78">
        <f>Package!Q9</f>
        <v>8.1259661276506499E-4</v>
      </c>
    </row>
    <row r="73" spans="2:17" ht="15" thickBot="1">
      <c r="B73" s="371"/>
      <c r="C73" s="152" t="s">
        <v>73</v>
      </c>
      <c r="D73" s="144">
        <f>Package!D10</f>
        <v>534147521.380925</v>
      </c>
      <c r="E73" s="138">
        <f>Package!E10</f>
        <v>55617726.370677948</v>
      </c>
      <c r="F73" s="140">
        <f>Package!F10</f>
        <v>0.11622625581649931</v>
      </c>
      <c r="G73" s="141">
        <f>Package!G10</f>
        <v>12.983230974386688</v>
      </c>
      <c r="H73" s="142">
        <f>Package!H10</f>
        <v>0.3276363930374302</v>
      </c>
      <c r="I73" s="180">
        <f>Package!I10</f>
        <v>2.8901963693199741</v>
      </c>
      <c r="J73" s="181">
        <f>Package!J10</f>
        <v>8.2407047927985033E-2</v>
      </c>
      <c r="K73" s="140">
        <f>Package!K10</f>
        <v>2.9349441320309221E-2</v>
      </c>
      <c r="L73" s="143">
        <f>Package!L10</f>
        <v>1543791226.9764128</v>
      </c>
      <c r="M73" s="139">
        <f>Package!M10</f>
        <v>200180378.57874346</v>
      </c>
      <c r="N73" s="140">
        <f>Package!N10</f>
        <v>0.14898687281177411</v>
      </c>
      <c r="O73" s="144">
        <f>Package!O10</f>
        <v>430554397.64689219</v>
      </c>
      <c r="P73" s="138">
        <f>Package!P10</f>
        <v>55730539.838672757</v>
      </c>
      <c r="Q73" s="140">
        <f>Package!Q10</f>
        <v>0.14868461192560367</v>
      </c>
    </row>
    <row r="74" spans="2:17">
      <c r="B74" s="372" t="s">
        <v>81</v>
      </c>
      <c r="C74" s="156" t="s">
        <v>82</v>
      </c>
      <c r="D74" s="116">
        <f>Flavor!D16</f>
        <v>369651453.09512585</v>
      </c>
      <c r="E74" s="110">
        <f>Flavor!E16</f>
        <v>10734552.147490561</v>
      </c>
      <c r="F74" s="112">
        <f>Flavor!F16</f>
        <v>2.9908182420912786E-2</v>
      </c>
      <c r="G74" s="113">
        <f>Flavor!G16</f>
        <v>8.9849152218177348</v>
      </c>
      <c r="H74" s="114">
        <f>Flavor!H16</f>
        <v>-0.50729787369138357</v>
      </c>
      <c r="I74" s="182">
        <f>Flavor!I16</f>
        <v>2.9176322401422325</v>
      </c>
      <c r="J74" s="183">
        <f>Flavor!J16</f>
        <v>4.2999537512746766E-2</v>
      </c>
      <c r="K74" s="112">
        <f>Flavor!K16</f>
        <v>1.495827187710423E-2</v>
      </c>
      <c r="L74" s="115">
        <f>Flavor!L16</f>
        <v>1078506997.1657634</v>
      </c>
      <c r="M74" s="111">
        <f>Flavor!M16</f>
        <v>46752736.175263047</v>
      </c>
      <c r="N74" s="112">
        <f>Flavor!N16</f>
        <v>4.5313829022018949E-2</v>
      </c>
      <c r="O74" s="116">
        <f>Flavor!O16</f>
        <v>448682209.70863116</v>
      </c>
      <c r="P74" s="110">
        <f>Flavor!P16</f>
        <v>421689.52769345045</v>
      </c>
      <c r="Q74" s="112">
        <f>Flavor!Q16</f>
        <v>9.4072421886102749E-4</v>
      </c>
    </row>
    <row r="75" spans="2:17">
      <c r="B75" s="370"/>
      <c r="C75" s="151" t="s">
        <v>83</v>
      </c>
      <c r="D75" s="77">
        <f>Flavor!D17</f>
        <v>690624889.10431457</v>
      </c>
      <c r="E75" s="76">
        <f>Flavor!E17</f>
        <v>-1976999.7885808945</v>
      </c>
      <c r="F75" s="78">
        <f>Flavor!F17</f>
        <v>-2.8544533595498459E-3</v>
      </c>
      <c r="G75" s="95">
        <f>Flavor!G17</f>
        <v>16.786640568359125</v>
      </c>
      <c r="H75" s="81">
        <f>Flavor!H17</f>
        <v>-1.5304815910196723</v>
      </c>
      <c r="I75" s="178">
        <f>Flavor!I17</f>
        <v>2.5765863547810208</v>
      </c>
      <c r="J75" s="179">
        <f>Flavor!J17</f>
        <v>7.9474084066820883E-2</v>
      </c>
      <c r="K75" s="78">
        <f>Flavor!K17</f>
        <v>3.1826396033082835E-2</v>
      </c>
      <c r="L75" s="79">
        <f>Flavor!L17</f>
        <v>1779454665.5383325</v>
      </c>
      <c r="M75" s="80">
        <f>Flavor!M17</f>
        <v>49949990.064050198</v>
      </c>
      <c r="N75" s="78">
        <f>Flavor!N17</f>
        <v>2.8881095710453865E-2</v>
      </c>
      <c r="O75" s="77">
        <f>Flavor!O17</f>
        <v>529313519.62278879</v>
      </c>
      <c r="P75" s="76">
        <f>Flavor!P17</f>
        <v>27196664.537573457</v>
      </c>
      <c r="Q75" s="78">
        <f>Flavor!Q17</f>
        <v>5.4164014336777942E-2</v>
      </c>
    </row>
    <row r="76" spans="2:17">
      <c r="B76" s="370"/>
      <c r="C76" s="151" t="s">
        <v>84</v>
      </c>
      <c r="D76" s="77">
        <f>Flavor!D18</f>
        <v>658978887.63845038</v>
      </c>
      <c r="E76" s="76">
        <f>Flavor!E18</f>
        <v>69107555.423827887</v>
      </c>
      <c r="F76" s="78">
        <f>Flavor!F18</f>
        <v>0.11715699958560345</v>
      </c>
      <c r="G76" s="95">
        <f>Flavor!G18</f>
        <v>16.017438559549117</v>
      </c>
      <c r="H76" s="81">
        <f>Flavor!H18</f>
        <v>0.41721363414235491</v>
      </c>
      <c r="I76" s="178">
        <f>Flavor!I18</f>
        <v>2.8785496823115087</v>
      </c>
      <c r="J76" s="179">
        <f>Flavor!J18</f>
        <v>5.8727686519167044E-2</v>
      </c>
      <c r="K76" s="78">
        <f>Flavor!K18</f>
        <v>2.0826735377906417E-2</v>
      </c>
      <c r="L76" s="79">
        <f>Flavor!L18</f>
        <v>1896903467.6616528</v>
      </c>
      <c r="M76" s="80">
        <f>Flavor!M18</f>
        <v>233571310.39552855</v>
      </c>
      <c r="N76" s="78">
        <f>Flavor!N18</f>
        <v>0.14042373279154874</v>
      </c>
      <c r="O76" s="77">
        <f>Flavor!O18</f>
        <v>582377538.56062031</v>
      </c>
      <c r="P76" s="76">
        <f>Flavor!P18</f>
        <v>50535349.895043492</v>
      </c>
      <c r="Q76" s="78">
        <f>Flavor!Q18</f>
        <v>9.5019445564932789E-2</v>
      </c>
    </row>
    <row r="77" spans="2:17">
      <c r="B77" s="370"/>
      <c r="C77" s="151" t="s">
        <v>85</v>
      </c>
      <c r="D77" s="77">
        <f>Flavor!D19</f>
        <v>97214250.816268101</v>
      </c>
      <c r="E77" s="76">
        <f>Flavor!E19</f>
        <v>-3120810.3209390938</v>
      </c>
      <c r="F77" s="78">
        <f>Flavor!F19</f>
        <v>-3.1103886174658497E-2</v>
      </c>
      <c r="G77" s="95">
        <f>Flavor!G19</f>
        <v>2.3629335002557617</v>
      </c>
      <c r="H77" s="81">
        <f>Flavor!H19</f>
        <v>-0.29061047817131858</v>
      </c>
      <c r="I77" s="178">
        <f>Flavor!I19</f>
        <v>2.9606337794002715</v>
      </c>
      <c r="J77" s="179">
        <f>Flavor!J19</f>
        <v>0.2492840392906075</v>
      </c>
      <c r="K77" s="78">
        <f>Flavor!K19</f>
        <v>9.1940938346273579E-2</v>
      </c>
      <c r="L77" s="79">
        <f>Flavor!L19</f>
        <v>287815794.80573374</v>
      </c>
      <c r="M77" s="80">
        <f>Flavor!M19</f>
        <v>15772352.867479742</v>
      </c>
      <c r="N77" s="78">
        <f>Flavor!N19</f>
        <v>5.7977331690501142E-2</v>
      </c>
      <c r="O77" s="77">
        <f>Flavor!O19</f>
        <v>102449967.94383422</v>
      </c>
      <c r="P77" s="76">
        <f>Flavor!P19</f>
        <v>9122531.4061921239</v>
      </c>
      <c r="Q77" s="78">
        <f>Flavor!Q19</f>
        <v>9.774758361130706E-2</v>
      </c>
    </row>
    <row r="78" spans="2:17">
      <c r="B78" s="370"/>
      <c r="C78" s="151" t="s">
        <v>86</v>
      </c>
      <c r="D78" s="77">
        <f>Flavor!D20</f>
        <v>743722776.74764144</v>
      </c>
      <c r="E78" s="76">
        <f>Flavor!E20</f>
        <v>121355474.91149712</v>
      </c>
      <c r="F78" s="78">
        <f>Flavor!F20</f>
        <v>0.1949901200681127</v>
      </c>
      <c r="G78" s="95">
        <f>Flavor!G20</f>
        <v>18.077261814233477</v>
      </c>
      <c r="H78" s="81">
        <f>Flavor!H20</f>
        <v>1.6176216103088628</v>
      </c>
      <c r="I78" s="178">
        <f>Flavor!I20</f>
        <v>2.6047039579926414</v>
      </c>
      <c r="J78" s="179">
        <f>Flavor!J20</f>
        <v>2.4760395667426494E-2</v>
      </c>
      <c r="K78" s="78">
        <f>Flavor!K20</f>
        <v>9.5972625250417484E-3</v>
      </c>
      <c r="L78" s="79">
        <f>Flavor!L20</f>
        <v>1937177660.2438593</v>
      </c>
      <c r="M78" s="80">
        <f>Flavor!M20</f>
        <v>331505146.46998477</v>
      </c>
      <c r="N78" s="78">
        <f>Flavor!N20</f>
        <v>0.2064587539652375</v>
      </c>
      <c r="O78" s="77">
        <f>Flavor!O20</f>
        <v>465474270.83901674</v>
      </c>
      <c r="P78" s="76">
        <f>Flavor!P20</f>
        <v>63667058.4057495</v>
      </c>
      <c r="Q78" s="78">
        <f>Flavor!Q20</f>
        <v>0.15845175605533318</v>
      </c>
    </row>
    <row r="79" spans="2:17">
      <c r="B79" s="370"/>
      <c r="C79" s="151" t="s">
        <v>87</v>
      </c>
      <c r="D79" s="77">
        <f>Flavor!D21</f>
        <v>150690199.68146709</v>
      </c>
      <c r="E79" s="76">
        <f>Flavor!E21</f>
        <v>5711788.7941666543</v>
      </c>
      <c r="F79" s="78">
        <f>Flavor!F21</f>
        <v>3.9397512769033846E-2</v>
      </c>
      <c r="G79" s="95">
        <f>Flavor!G21</f>
        <v>3.6627440729912291</v>
      </c>
      <c r="H79" s="81">
        <f>Flavor!H21</f>
        <v>-0.1714748416296592</v>
      </c>
      <c r="I79" s="178">
        <f>Flavor!I21</f>
        <v>2.9064720540200648</v>
      </c>
      <c r="J79" s="179">
        <f>Flavor!J21</f>
        <v>0.1021766453854096</v>
      </c>
      <c r="K79" s="78">
        <f>Flavor!K21</f>
        <v>3.6435763889495862E-2</v>
      </c>
      <c r="L79" s="79">
        <f>Flavor!L21</f>
        <v>437976854.18888736</v>
      </c>
      <c r="M79" s="80">
        <f>Flavor!M21</f>
        <v>31414562.186482251</v>
      </c>
      <c r="N79" s="78">
        <f>Flavor!N21</f>
        <v>7.726875513161563E-2</v>
      </c>
      <c r="O79" s="77">
        <f>Flavor!O21</f>
        <v>271828685.04015732</v>
      </c>
      <c r="P79" s="76">
        <f>Flavor!P21</f>
        <v>14547416.038143337</v>
      </c>
      <c r="Q79" s="78">
        <f>Flavor!Q21</f>
        <v>5.6542849367046073E-2</v>
      </c>
    </row>
    <row r="80" spans="2:17">
      <c r="B80" s="370"/>
      <c r="C80" s="151" t="s">
        <v>88</v>
      </c>
      <c r="D80" s="77">
        <f>Flavor!D22</f>
        <v>13797943.962874275</v>
      </c>
      <c r="E80" s="76">
        <f>Flavor!E22</f>
        <v>1160173.7470382024</v>
      </c>
      <c r="F80" s="78">
        <f>Flavor!F22</f>
        <v>9.180209223810841E-2</v>
      </c>
      <c r="G80" s="95">
        <f>Flavor!G22</f>
        <v>0.3353790596622217</v>
      </c>
      <c r="H80" s="81">
        <f>Flavor!H22</f>
        <v>1.1501403105078079E-3</v>
      </c>
      <c r="I80" s="178">
        <f>Flavor!I22</f>
        <v>3.6546036485643429</v>
      </c>
      <c r="J80" s="179">
        <f>Flavor!J22</f>
        <v>0.221097540102142</v>
      </c>
      <c r="K80" s="78">
        <f>Flavor!K22</f>
        <v>6.439410128242562E-2</v>
      </c>
      <c r="L80" s="79">
        <f>Flavor!L22</f>
        <v>50426016.349406675</v>
      </c>
      <c r="M80" s="80">
        <f>Flavor!M22</f>
        <v>7034155.1159918532</v>
      </c>
      <c r="N80" s="78">
        <f>Flavor!N22</f>
        <v>0.1621077067460534</v>
      </c>
      <c r="O80" s="77">
        <f>Flavor!O22</f>
        <v>26281955.053490121</v>
      </c>
      <c r="P80" s="76">
        <f>Flavor!P22</f>
        <v>3110560.5598923936</v>
      </c>
      <c r="Q80" s="78">
        <f>Flavor!Q22</f>
        <v>0.13424140531342832</v>
      </c>
    </row>
    <row r="81" spans="2:17">
      <c r="B81" s="370"/>
      <c r="C81" s="151" t="s">
        <v>89</v>
      </c>
      <c r="D81" s="77">
        <f>Flavor!D23</f>
        <v>96059225.205648974</v>
      </c>
      <c r="E81" s="76">
        <f>Flavor!E23</f>
        <v>-6215741.7221073955</v>
      </c>
      <c r="F81" s="78">
        <f>Flavor!F23</f>
        <v>-6.0774810384421715E-2</v>
      </c>
      <c r="G81" s="95">
        <f>Flavor!G23</f>
        <v>2.3348589259411021</v>
      </c>
      <c r="H81" s="81">
        <f>Flavor!H23</f>
        <v>-0.36998940483184661</v>
      </c>
      <c r="I81" s="178">
        <f>Flavor!I23</f>
        <v>3.168981502725098</v>
      </c>
      <c r="J81" s="179">
        <f>Flavor!J23</f>
        <v>8.1650922438283757E-2</v>
      </c>
      <c r="K81" s="78">
        <f>Flavor!K23</f>
        <v>2.644709412061029E-2</v>
      </c>
      <c r="L81" s="79">
        <f>Flavor!L23</f>
        <v>304409907.8428061</v>
      </c>
      <c r="M81" s="80">
        <f>Flavor!M23</f>
        <v>-11346725.151078701</v>
      </c>
      <c r="N81" s="78">
        <f>Flavor!N23</f>
        <v>-3.593503339421044E-2</v>
      </c>
      <c r="O81" s="77">
        <f>Flavor!O23</f>
        <v>181715272.11921719</v>
      </c>
      <c r="P81" s="76">
        <f>Flavor!P23</f>
        <v>-11540781.657737672</v>
      </c>
      <c r="Q81" s="78">
        <f>Flavor!Q23</f>
        <v>-5.9717568646296515E-2</v>
      </c>
    </row>
    <row r="82" spans="2:17">
      <c r="B82" s="370"/>
      <c r="C82" s="151" t="s">
        <v>90</v>
      </c>
      <c r="D82" s="77">
        <f>Flavor!D24</f>
        <v>39192522.715387307</v>
      </c>
      <c r="E82" s="76">
        <f>Flavor!E24</f>
        <v>-3802289.7609485984</v>
      </c>
      <c r="F82" s="78">
        <f>Flavor!F24</f>
        <v>-8.8436012205922662E-2</v>
      </c>
      <c r="G82" s="95">
        <f>Flavor!G24</f>
        <v>0.95263116370409839</v>
      </c>
      <c r="H82" s="81">
        <f>Flavor!H24</f>
        <v>-0.18444519282662186</v>
      </c>
      <c r="I82" s="178">
        <f>Flavor!I24</f>
        <v>2.5605871580271868</v>
      </c>
      <c r="J82" s="179">
        <f>Flavor!J24</f>
        <v>5.457773278219058E-3</v>
      </c>
      <c r="K82" s="78">
        <f>Flavor!K24</f>
        <v>2.136006618997599E-3</v>
      </c>
      <c r="L82" s="79">
        <f>Flavor!L24</f>
        <v>100355870.35570955</v>
      </c>
      <c r="M82" s="80">
        <f>Flavor!M24</f>
        <v>-9501438.3943478614</v>
      </c>
      <c r="N82" s="78">
        <f>Flavor!N24</f>
        <v>-8.6488905494354701E-2</v>
      </c>
      <c r="O82" s="77">
        <f>Flavor!O24</f>
        <v>31720107.051457785</v>
      </c>
      <c r="P82" s="76">
        <f>Flavor!P24</f>
        <v>-1147488.4278458692</v>
      </c>
      <c r="Q82" s="78">
        <f>Flavor!Q24</f>
        <v>-3.4912454382871709E-2</v>
      </c>
    </row>
    <row r="83" spans="2:17">
      <c r="B83" s="370"/>
      <c r="C83" s="151" t="s">
        <v>91</v>
      </c>
      <c r="D83" s="77">
        <f>Flavor!D25</f>
        <v>42951810.002252214</v>
      </c>
      <c r="E83" s="76">
        <f>Flavor!E25</f>
        <v>-1116078.3697352037</v>
      </c>
      <c r="F83" s="78">
        <f>Flavor!F25</f>
        <v>-2.5326341038039386E-2</v>
      </c>
      <c r="G83" s="95">
        <f>Flavor!G25</f>
        <v>1.0440060988872866</v>
      </c>
      <c r="H83" s="81">
        <f>Flavor!H25</f>
        <v>-0.12144970994084603</v>
      </c>
      <c r="I83" s="178">
        <f>Flavor!I25</f>
        <v>3.247127837187509</v>
      </c>
      <c r="J83" s="179">
        <f>Flavor!J25</f>
        <v>2.7642000484345175E-2</v>
      </c>
      <c r="K83" s="78">
        <f>Flavor!K25</f>
        <v>8.5858431707378762E-3</v>
      </c>
      <c r="L83" s="79">
        <f>Flavor!L25</f>
        <v>139470017.91590205</v>
      </c>
      <c r="M83" s="80">
        <f>Flavor!M25</f>
        <v>-2405924.5511274934</v>
      </c>
      <c r="N83" s="78">
        <f>Flavor!N25</f>
        <v>-1.6957945859542779E-2</v>
      </c>
      <c r="O83" s="77">
        <f>Flavor!O25</f>
        <v>92201030.983306646</v>
      </c>
      <c r="P83" s="76">
        <f>Flavor!P25</f>
        <v>-2493144.9339338988</v>
      </c>
      <c r="Q83" s="78">
        <f>Flavor!Q25</f>
        <v>-2.632838725068817E-2</v>
      </c>
    </row>
    <row r="84" spans="2:17">
      <c r="B84" s="370"/>
      <c r="C84" s="151" t="s">
        <v>92</v>
      </c>
      <c r="D84" s="77">
        <f>Flavor!D26</f>
        <v>9327514.7781523746</v>
      </c>
      <c r="E84" s="76">
        <f>Flavor!E26</f>
        <v>1036331.1060102982</v>
      </c>
      <c r="F84" s="78">
        <f>Flavor!F26</f>
        <v>0.12499193685605037</v>
      </c>
      <c r="G84" s="95">
        <f>Flavor!G26</f>
        <v>0.22671878822666039</v>
      </c>
      <c r="H84" s="81">
        <f>Flavor!H26</f>
        <v>7.4432901317386668E-3</v>
      </c>
      <c r="I84" s="178">
        <f>Flavor!I26</f>
        <v>3.2532452237136993</v>
      </c>
      <c r="J84" s="179">
        <f>Flavor!J26</f>
        <v>9.4242025047680755E-2</v>
      </c>
      <c r="K84" s="78">
        <f>Flavor!K26</f>
        <v>2.9832836221083032E-2</v>
      </c>
      <c r="L84" s="79">
        <f>Flavor!L26</f>
        <v>30344692.90114316</v>
      </c>
      <c r="M84" s="80">
        <f>Flavor!M26</f>
        <v>4152817.1601188742</v>
      </c>
      <c r="N84" s="78">
        <f>Flavor!N26</f>
        <v>0.15855363705831593</v>
      </c>
      <c r="O84" s="77">
        <f>Flavor!O26</f>
        <v>15126157.961859893</v>
      </c>
      <c r="P84" s="76">
        <f>Flavor!P26</f>
        <v>2909337.4241865687</v>
      </c>
      <c r="Q84" s="78">
        <f>Flavor!Q26</f>
        <v>0.23814194660672716</v>
      </c>
    </row>
    <row r="85" spans="2:17">
      <c r="B85" s="370"/>
      <c r="C85" s="151" t="s">
        <v>93</v>
      </c>
      <c r="D85" s="77">
        <f>Flavor!D27</f>
        <v>42107736.008910343</v>
      </c>
      <c r="E85" s="76">
        <f>Flavor!E27</f>
        <v>-285129.37002545595</v>
      </c>
      <c r="F85" s="78">
        <f>Flavor!F27</f>
        <v>-6.7258810527851525E-3</v>
      </c>
      <c r="G85" s="95">
        <f>Flavor!G27</f>
        <v>1.0234896550653647</v>
      </c>
      <c r="H85" s="81">
        <f>Flavor!H27</f>
        <v>-9.7667110870265139E-2</v>
      </c>
      <c r="I85" s="178">
        <f>Flavor!I27</f>
        <v>2.7499989579072386</v>
      </c>
      <c r="J85" s="179">
        <f>Flavor!J27</f>
        <v>0.14732397821177834</v>
      </c>
      <c r="K85" s="78">
        <f>Flavor!K27</f>
        <v>5.6604831322048813E-2</v>
      </c>
      <c r="L85" s="79">
        <f>Flavor!L27</f>
        <v>115796230.14433655</v>
      </c>
      <c r="M85" s="80">
        <f>Flavor!M27</f>
        <v>5461380.1049824357</v>
      </c>
      <c r="N85" s="78">
        <f>Flavor!N27</f>
        <v>4.9498232906778558E-2</v>
      </c>
      <c r="O85" s="77">
        <f>Flavor!O27</f>
        <v>62046608.151647925</v>
      </c>
      <c r="P85" s="76">
        <f>Flavor!P27</f>
        <v>947088.86607319117</v>
      </c>
      <c r="Q85" s="78">
        <f>Flavor!Q27</f>
        <v>1.5500758060739665E-2</v>
      </c>
    </row>
    <row r="86" spans="2:17" ht="15" thickBot="1">
      <c r="B86" s="373"/>
      <c r="C86" s="157" t="s">
        <v>94</v>
      </c>
      <c r="D86" s="144">
        <f>Flavor!D28</f>
        <v>21987276.294239737</v>
      </c>
      <c r="E86" s="138">
        <f>Flavor!E28</f>
        <v>2871117.7255913913</v>
      </c>
      <c r="F86" s="140">
        <f>Flavor!F28</f>
        <v>0.15019323653760636</v>
      </c>
      <c r="G86" s="141">
        <f>Flavor!G28</f>
        <v>0.53443267112381254</v>
      </c>
      <c r="H86" s="142">
        <f>Flavor!H28</f>
        <v>2.8870937413127518E-2</v>
      </c>
      <c r="I86" s="180">
        <f>Flavor!I28</f>
        <v>2.7328064527610643</v>
      </c>
      <c r="J86" s="181">
        <f>Flavor!J28</f>
        <v>0.26310043654784065</v>
      </c>
      <c r="K86" s="140">
        <f>Flavor!K28</f>
        <v>0.10653107488123223</v>
      </c>
      <c r="L86" s="143">
        <f>Flavor!L28</f>
        <v>60086970.535538733</v>
      </c>
      <c r="M86" s="139">
        <f>Flavor!M28</f>
        <v>12875678.71166195</v>
      </c>
      <c r="N86" s="140">
        <f>Flavor!N28</f>
        <v>0.27272455834708098</v>
      </c>
      <c r="O86" s="144">
        <f>Flavor!O28</f>
        <v>53375009.735769957</v>
      </c>
      <c r="P86" s="138">
        <f>Flavor!P28</f>
        <v>9327119.7779159099</v>
      </c>
      <c r="Q86" s="140">
        <f>Flavor!Q28</f>
        <v>0.21174952504740399</v>
      </c>
    </row>
    <row r="87" spans="2:17">
      <c r="B87" s="369" t="s">
        <v>95</v>
      </c>
      <c r="C87" s="221" t="s">
        <v>144</v>
      </c>
      <c r="D87" s="116">
        <f>Fat!D7</f>
        <v>935842407.13196373</v>
      </c>
      <c r="E87" s="110">
        <f>Fat!E7</f>
        <v>105364204.45539296</v>
      </c>
      <c r="F87" s="112">
        <f>Fat!F7</f>
        <v>0.12687172777781741</v>
      </c>
      <c r="G87" s="113">
        <f>Fat!G7</f>
        <v>22.747008347073102</v>
      </c>
      <c r="H87" s="114">
        <f>Fat!H7</f>
        <v>0.78349520470499101</v>
      </c>
      <c r="I87" s="182">
        <f>Fat!I7</f>
        <v>3.0858106285810716</v>
      </c>
      <c r="J87" s="183">
        <f>Fat!J7</f>
        <v>1.7744016438116628E-2</v>
      </c>
      <c r="K87" s="112">
        <f>Fat!K7</f>
        <v>5.7834521479711125E-3</v>
      </c>
      <c r="L87" s="115">
        <f>Fat!L7</f>
        <v>2887832446.6047082</v>
      </c>
      <c r="M87" s="111">
        <f>Fat!M7</f>
        <v>339870000.8602314</v>
      </c>
      <c r="N87" s="112">
        <f>Fat!N7</f>
        <v>0.13338893649232197</v>
      </c>
      <c r="O87" s="116">
        <f>Fat!O7</f>
        <v>939945163.22970247</v>
      </c>
      <c r="P87" s="110">
        <f>Fat!P7</f>
        <v>102612687.40565538</v>
      </c>
      <c r="Q87" s="112">
        <f>Fat!Q7</f>
        <v>0.12254712479015074</v>
      </c>
    </row>
    <row r="88" spans="2:17">
      <c r="B88" s="370"/>
      <c r="C88" s="222" t="s">
        <v>97</v>
      </c>
      <c r="D88" s="77">
        <f>Fat!D8</f>
        <v>80840792.027638018</v>
      </c>
      <c r="E88" s="76">
        <f>Fat!E8</f>
        <v>15227030.877750196</v>
      </c>
      <c r="F88" s="78">
        <f>Fat!F8</f>
        <v>0.23207069082605439</v>
      </c>
      <c r="G88" s="95">
        <f>Fat!G8</f>
        <v>1.9649528136604093</v>
      </c>
      <c r="H88" s="81">
        <f>Fat!H8</f>
        <v>0.22967704038764314</v>
      </c>
      <c r="I88" s="178">
        <f>Fat!I8</f>
        <v>3.5245779365440266</v>
      </c>
      <c r="J88" s="179">
        <f>Fat!J8</f>
        <v>0.18370438266562328</v>
      </c>
      <c r="K88" s="78">
        <f>Fat!K8</f>
        <v>5.498693072425976E-2</v>
      </c>
      <c r="L88" s="79">
        <f>Fat!L8</f>
        <v>284929671.95335722</v>
      </c>
      <c r="M88" s="80">
        <f>Fat!M8</f>
        <v>65722392.557202786</v>
      </c>
      <c r="N88" s="78">
        <f>Fat!N8</f>
        <v>0.29981847654989763</v>
      </c>
      <c r="O88" s="77">
        <f>Fat!O8</f>
        <v>113346192.56144702</v>
      </c>
      <c r="P88" s="76">
        <f>Fat!P8</f>
        <v>33325995.631806418</v>
      </c>
      <c r="Q88" s="78">
        <f>Fat!Q8</f>
        <v>0.41646980275628392</v>
      </c>
    </row>
    <row r="89" spans="2:17">
      <c r="B89" s="370"/>
      <c r="C89" s="222" t="s">
        <v>59</v>
      </c>
      <c r="D89" s="77">
        <f>Fat!D9</f>
        <v>1607960745.7920527</v>
      </c>
      <c r="E89" s="76">
        <f>Fat!E9</f>
        <v>62062762.628333569</v>
      </c>
      <c r="F89" s="78">
        <f>Fat!F9</f>
        <v>4.0146738856156966E-2</v>
      </c>
      <c r="G89" s="95">
        <f>Fat!G9</f>
        <v>39.083820339357693</v>
      </c>
      <c r="H89" s="81">
        <f>Fat!H9</f>
        <v>-1.8002757880873475</v>
      </c>
      <c r="I89" s="178">
        <f>Fat!I9</f>
        <v>2.6788947530519152</v>
      </c>
      <c r="J89" s="179">
        <f>Fat!J9</f>
        <v>5.2723466840550959E-2</v>
      </c>
      <c r="K89" s="78">
        <f>Fat!K9</f>
        <v>2.0076172151212674E-2</v>
      </c>
      <c r="L89" s="79">
        <f>Fat!L9</f>
        <v>4307557605.0157747</v>
      </c>
      <c r="M89" s="80">
        <f>Fat!M9</f>
        <v>247764710.21915674</v>
      </c>
      <c r="N89" s="78">
        <f>Fat!N9</f>
        <v>6.102890384795575E-2</v>
      </c>
      <c r="O89" s="77">
        <f>Fat!O9</f>
        <v>1795054415.8811367</v>
      </c>
      <c r="P89" s="76">
        <f>Fat!P9</f>
        <v>56225170.520930052</v>
      </c>
      <c r="Q89" s="78">
        <f>Fat!Q9</f>
        <v>3.2335072964155685E-2</v>
      </c>
    </row>
    <row r="90" spans="2:17" ht="15" thickBot="1">
      <c r="B90" s="371"/>
      <c r="C90" s="223" t="s">
        <v>15</v>
      </c>
      <c r="D90" s="109">
        <f>Fat!D10</f>
        <v>1487758567.2399969</v>
      </c>
      <c r="E90" s="103">
        <f>Fat!E10</f>
        <v>150334200.34430861</v>
      </c>
      <c r="F90" s="105">
        <f>Fat!F10</f>
        <v>0.11240575846038392</v>
      </c>
      <c r="G90" s="106">
        <f>Fat!G10</f>
        <v>36.162131881960804</v>
      </c>
      <c r="H90" s="107">
        <f>Fat!H10</f>
        <v>0.7915013650311522</v>
      </c>
      <c r="I90" s="190">
        <f>Fat!I10</f>
        <v>2.8008567433368663</v>
      </c>
      <c r="J90" s="191">
        <f>Fat!J10</f>
        <v>4.6425694543859475E-2</v>
      </c>
      <c r="K90" s="105">
        <f>Fat!K10</f>
        <v>1.6854912583200526E-2</v>
      </c>
      <c r="L90" s="108">
        <f>Fat!L10</f>
        <v>4166998615.5113397</v>
      </c>
      <c r="M90" s="104">
        <f>Fat!M10</f>
        <v>483155413.92152596</v>
      </c>
      <c r="N90" s="105">
        <f>Fat!N10</f>
        <v>0.13115526027628252</v>
      </c>
      <c r="O90" s="109">
        <f>Fat!O10</f>
        <v>1501081287.0110927</v>
      </c>
      <c r="P90" s="103">
        <f>Fat!P10</f>
        <v>81400674.174007893</v>
      </c>
      <c r="Q90" s="105">
        <f>Fat!Q10</f>
        <v>5.7337314772043742E-2</v>
      </c>
    </row>
    <row r="91" spans="2:17" ht="15" hidden="1" thickBot="1">
      <c r="B91" s="372" t="s">
        <v>98</v>
      </c>
      <c r="C91" s="154" t="s">
        <v>99</v>
      </c>
      <c r="D91" s="125">
        <f>Organic!D4</f>
        <v>299859607.73415101</v>
      </c>
      <c r="E91" s="117">
        <f>Organic!E4</f>
        <v>35854815.743880749</v>
      </c>
      <c r="F91" s="121">
        <f>Organic!F4</f>
        <v>0.13581123082493957</v>
      </c>
      <c r="G91" s="122">
        <f>Organic!G4</f>
        <v>7.2885230975827957</v>
      </c>
      <c r="H91" s="123">
        <f>Organic!H4</f>
        <v>0.30643410374959945</v>
      </c>
      <c r="I91" s="186">
        <f>Organic!I4</f>
        <v>3.0212263481471284</v>
      </c>
      <c r="J91" s="187">
        <f>Organic!J4</f>
        <v>4.5606800899690381E-2</v>
      </c>
      <c r="K91" s="121">
        <f>Organic!K4</f>
        <v>1.5326825279756755E-2</v>
      </c>
      <c r="L91" s="124">
        <f>Organic!L4</f>
        <v>905943747.6314795</v>
      </c>
      <c r="M91" s="118">
        <f>Organic!M4</f>
        <v>120365928.01823747</v>
      </c>
      <c r="N91" s="121">
        <f>Organic!N4</f>
        <v>0.15321961111057894</v>
      </c>
      <c r="O91" s="125">
        <f>Organic!O4</f>
        <v>166149681.32536229</v>
      </c>
      <c r="P91" s="117">
        <f>Organic!P4</f>
        <v>16599973.470752358</v>
      </c>
      <c r="Q91" s="121">
        <f>Organic!Q4</f>
        <v>0.11099970510735208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Size!D10</f>
        <v>777458843.41795731</v>
      </c>
      <c r="E94" s="110">
        <f>Size!E10</f>
        <v>22803047.095192432</v>
      </c>
      <c r="F94" s="112">
        <f>Size!F10</f>
        <v>3.0216487047877404E-2</v>
      </c>
      <c r="G94" s="113">
        <f>Size!G10</f>
        <v>18.897265892162462</v>
      </c>
      <c r="H94" s="114">
        <f>Size!H10</f>
        <v>-1.0609852059153049</v>
      </c>
      <c r="I94" s="182">
        <f>Size!I10</f>
        <v>3.55140026153438</v>
      </c>
      <c r="J94" s="183">
        <f>Size!J10</f>
        <v>0.1167532128184221</v>
      </c>
      <c r="K94" s="112">
        <f>Size!K10</f>
        <v>3.3992783294012778E-2</v>
      </c>
      <c r="L94" s="115">
        <f>Size!L10</f>
        <v>2761067539.8467503</v>
      </c>
      <c r="M94" s="111">
        <f>Size!M10</f>
        <v>169091236.21037483</v>
      </c>
      <c r="N94" s="112">
        <f>Size!N10</f>
        <v>6.5236412838015054E-2</v>
      </c>
      <c r="O94" s="116">
        <f>Size!O10</f>
        <v>2321861973.915452</v>
      </c>
      <c r="P94" s="110">
        <f>Size!P10</f>
        <v>81290212.017252445</v>
      </c>
      <c r="Q94" s="112">
        <f>Size!Q10</f>
        <v>3.6281012462811651E-2</v>
      </c>
    </row>
    <row r="95" spans="2:17">
      <c r="B95" s="370"/>
      <c r="C95" s="151" t="s">
        <v>103</v>
      </c>
      <c r="D95" s="77">
        <f>Size!D11</f>
        <v>605117249.37897706</v>
      </c>
      <c r="E95" s="76">
        <f>Size!E11</f>
        <v>-7969287.0890727043</v>
      </c>
      <c r="F95" s="78">
        <f>Size!F11</f>
        <v>-1.2998633333204853E-2</v>
      </c>
      <c r="G95" s="95">
        <f>Size!G11</f>
        <v>14.708253246147832</v>
      </c>
      <c r="H95" s="81">
        <f>Size!H11</f>
        <v>-1.5059401640181687</v>
      </c>
      <c r="I95" s="178">
        <f>Size!I11</f>
        <v>2.9121487415795211</v>
      </c>
      <c r="J95" s="179">
        <f>Size!J11</f>
        <v>8.1226998900651992E-3</v>
      </c>
      <c r="K95" s="78">
        <f>Size!K11</f>
        <v>2.7970478823047019E-3</v>
      </c>
      <c r="L95" s="79">
        <f>Size!L11</f>
        <v>1762191436.2870493</v>
      </c>
      <c r="M95" s="80">
        <f>Size!M11</f>
        <v>-18227831.425359488</v>
      </c>
      <c r="N95" s="78">
        <f>Size!N11</f>
        <v>-1.023794325073763E-2</v>
      </c>
      <c r="O95" s="77">
        <f>Size!O11</f>
        <v>361530416.44161355</v>
      </c>
      <c r="P95" s="76">
        <f>Size!P11</f>
        <v>-7988800.1725423336</v>
      </c>
      <c r="Q95" s="78">
        <f>Size!Q11</f>
        <v>-2.1619444438485236E-2</v>
      </c>
    </row>
    <row r="96" spans="2:17">
      <c r="B96" s="370"/>
      <c r="C96" s="151" t="s">
        <v>104</v>
      </c>
      <c r="D96" s="77">
        <f>Size!D12</f>
        <v>976166774.70736909</v>
      </c>
      <c r="E96" s="76">
        <f>Size!E12</f>
        <v>60880574.959297776</v>
      </c>
      <c r="F96" s="78">
        <f>Size!F12</f>
        <v>6.6515342388047474E-2</v>
      </c>
      <c r="G96" s="95">
        <f>Size!G12</f>
        <v>23.72715064329504</v>
      </c>
      <c r="H96" s="81">
        <f>Size!H12</f>
        <v>-0.47926490428314139</v>
      </c>
      <c r="I96" s="178">
        <f>Size!I12</f>
        <v>2.6669908936179265</v>
      </c>
      <c r="J96" s="179">
        <f>Size!J12</f>
        <v>8.6730065578836335E-2</v>
      </c>
      <c r="K96" s="78">
        <f>Size!K12</f>
        <v>3.3612906352862092E-2</v>
      </c>
      <c r="L96" s="79">
        <f>Size!L12</f>
        <v>2603427898.7969356</v>
      </c>
      <c r="M96" s="80">
        <f>Size!M12</f>
        <v>241750771.14222479</v>
      </c>
      <c r="N96" s="78">
        <f>Size!N12</f>
        <v>0.10236402271562753</v>
      </c>
      <c r="O96" s="77">
        <f>Size!O12</f>
        <v>523577621.30360019</v>
      </c>
      <c r="P96" s="76">
        <f>Size!P12</f>
        <v>29027061.553015888</v>
      </c>
      <c r="Q96" s="78">
        <f>Size!Q12</f>
        <v>5.8693820036630928E-2</v>
      </c>
    </row>
    <row r="97" spans="2:17">
      <c r="B97" s="370"/>
      <c r="C97" s="151" t="s">
        <v>105</v>
      </c>
      <c r="D97" s="77">
        <f>Size!D13</f>
        <v>1027349118.0004758</v>
      </c>
      <c r="E97" s="76">
        <f>Size!E13</f>
        <v>143753343.32832849</v>
      </c>
      <c r="F97" s="78">
        <f>Size!F13</f>
        <v>0.16269129781847053</v>
      </c>
      <c r="G97" s="95">
        <f>Size!G13</f>
        <v>24.971211802779223</v>
      </c>
      <c r="H97" s="81">
        <f>Size!H13</f>
        <v>1.6029074366854275</v>
      </c>
      <c r="I97" s="178">
        <f>Size!I13</f>
        <v>2.3685965012187471</v>
      </c>
      <c r="J97" s="179">
        <f>Size!J13</f>
        <v>5.5770076468458107E-2</v>
      </c>
      <c r="K97" s="78">
        <f>Size!K13</f>
        <v>2.4113386059431367E-2</v>
      </c>
      <c r="L97" s="79">
        <f>Size!L13</f>
        <v>2433375526.4260926</v>
      </c>
      <c r="M97" s="80">
        <f>Size!M13</f>
        <v>389771869.96664834</v>
      </c>
      <c r="N97" s="78">
        <f>Size!N13</f>
        <v>0.19072772195070861</v>
      </c>
      <c r="O97" s="77">
        <f>Size!O13</f>
        <v>510876230.04396433</v>
      </c>
      <c r="P97" s="76">
        <f>Size!P13</f>
        <v>69806260.78885752</v>
      </c>
      <c r="Q97" s="78">
        <f>Size!Q13</f>
        <v>0.1582657302802741</v>
      </c>
    </row>
    <row r="98" spans="2:17">
      <c r="B98" s="370"/>
      <c r="C98" s="151" t="s">
        <v>106</v>
      </c>
      <c r="D98" s="77">
        <f>Size!D14</f>
        <v>959253414.04631233</v>
      </c>
      <c r="E98" s="76">
        <f>Size!E14</f>
        <v>58427601.378801823</v>
      </c>
      <c r="F98" s="78">
        <f>Size!F14</f>
        <v>6.4860043481421756E-2</v>
      </c>
      <c r="G98" s="95">
        <f>Size!G14</f>
        <v>23.316046857869054</v>
      </c>
      <c r="H98" s="81">
        <f>Size!H14</f>
        <v>-0.50793733791202911</v>
      </c>
      <c r="I98" s="178">
        <f>Size!I14</f>
        <v>3.6581659200445191</v>
      </c>
      <c r="J98" s="179">
        <f>Size!J14</f>
        <v>0.12120209302090412</v>
      </c>
      <c r="K98" s="78">
        <f>Size!K14</f>
        <v>3.4267269598540595E-2</v>
      </c>
      <c r="L98" s="79">
        <f>Size!L14</f>
        <v>3509108147.9505744</v>
      </c>
      <c r="M98" s="80">
        <f>Size!M14</f>
        <v>322919834.09643841</v>
      </c>
      <c r="N98" s="78">
        <f>Size!N14</f>
        <v>0.10134988967611339</v>
      </c>
      <c r="O98" s="77">
        <f>Size!O14</f>
        <v>2705551222.8226342</v>
      </c>
      <c r="P98" s="76">
        <f>Size!P14</f>
        <v>154685620.81265831</v>
      </c>
      <c r="Q98" s="78">
        <f>Size!Q14</f>
        <v>6.0640443263954194E-2</v>
      </c>
    </row>
    <row r="99" spans="2:17" ht="15" customHeight="1">
      <c r="B99" s="370"/>
      <c r="C99" s="151" t="s">
        <v>107</v>
      </c>
      <c r="D99" s="77">
        <f>Size!D15</f>
        <v>1311231024.6748583</v>
      </c>
      <c r="E99" s="76">
        <f>Size!E15</f>
        <v>194540007.27120399</v>
      </c>
      <c r="F99" s="78">
        <f>Size!F15</f>
        <v>0.17421113292691859</v>
      </c>
      <c r="G99" s="95">
        <f>Size!G15</f>
        <v>31.871373679921682</v>
      </c>
      <c r="H99" s="81">
        <f>Size!H15</f>
        <v>2.3384398140326184</v>
      </c>
      <c r="I99" s="178">
        <f>Size!I15</f>
        <v>2.3695072375135862</v>
      </c>
      <c r="J99" s="179">
        <f>Size!J15</f>
        <v>3.538227726186971E-2</v>
      </c>
      <c r="K99" s="78">
        <f>Size!K15</f>
        <v>1.5158690243410969E-2</v>
      </c>
      <c r="L99" s="79">
        <f>Size!L15</f>
        <v>3106971403.0194325</v>
      </c>
      <c r="M99" s="80">
        <f>Size!M15</f>
        <v>500475026.40867901</v>
      </c>
      <c r="N99" s="78">
        <f>Size!N15</f>
        <v>0.19201063577132241</v>
      </c>
      <c r="O99" s="77">
        <f>Size!O15</f>
        <v>630146224.4604218</v>
      </c>
      <c r="P99" s="76">
        <f>Size!P15</f>
        <v>87928751.930442572</v>
      </c>
      <c r="Q99" s="78">
        <f>Size!Q15</f>
        <v>0.16216510235306184</v>
      </c>
    </row>
    <row r="100" spans="2:17" ht="15" thickBot="1">
      <c r="B100" s="371"/>
      <c r="C100" s="152" t="s">
        <v>108</v>
      </c>
      <c r="D100" s="144">
        <f>Size!D16</f>
        <v>1841918073.470432</v>
      </c>
      <c r="E100" s="138">
        <f>Size!E16</f>
        <v>80020589.655694246</v>
      </c>
      <c r="F100" s="140">
        <f>Size!F16</f>
        <v>4.5417279036257682E-2</v>
      </c>
      <c r="G100" s="141">
        <f>Size!G16</f>
        <v>44.770492844260097</v>
      </c>
      <c r="H100" s="142">
        <f>Size!H16</f>
        <v>-1.8261046540862864</v>
      </c>
      <c r="I100" s="180">
        <f>Size!I16</f>
        <v>2.7315214832740051</v>
      </c>
      <c r="J100" s="181">
        <f>Size!J16</f>
        <v>5.3657887687921679E-2</v>
      </c>
      <c r="K100" s="140">
        <f>Size!K16</f>
        <v>2.0037573152107468E-2</v>
      </c>
      <c r="L100" s="143">
        <f>Size!L16</f>
        <v>5031238788.1151524</v>
      </c>
      <c r="M100" s="139">
        <f>Size!M16</f>
        <v>313117657.05294514</v>
      </c>
      <c r="N100" s="140">
        <f>Size!N16</f>
        <v>6.6364904239423761E-2</v>
      </c>
      <c r="O100" s="144">
        <f>Size!O16</f>
        <v>1013729611.4003204</v>
      </c>
      <c r="P100" s="138">
        <f>Size!P16</f>
        <v>30950154.989299059</v>
      </c>
      <c r="Q100" s="140">
        <f>Size!Q16</f>
        <v>3.1492472484442105E-2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369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Data'!D15</f>
        <v>1035321323.2259845</v>
      </c>
      <c r="E107" s="283">
        <f>'Segment Data'!E15</f>
        <v>95333952.752885938</v>
      </c>
      <c r="F107" s="284">
        <f>'Segment Data'!F15</f>
        <v>0.10142046132481979</v>
      </c>
      <c r="G107" s="285">
        <f>'Segment Data'!G15</f>
        <v>99.971150113108408</v>
      </c>
      <c r="H107" s="286">
        <f>'Segment Data'!H15</f>
        <v>1.7130390673727902E-2</v>
      </c>
      <c r="I107" s="287">
        <f>'Segment Data'!I15</f>
        <v>2.8430246319439929</v>
      </c>
      <c r="J107" s="288">
        <f>'Segment Data'!J15</f>
        <v>8.4882110713048409E-2</v>
      </c>
      <c r="K107" s="284">
        <f>'Segment Data'!K15</f>
        <v>3.0775099567793895E-2</v>
      </c>
      <c r="L107" s="289">
        <f>'Segment Data'!L15</f>
        <v>2943444023.9083223</v>
      </c>
      <c r="M107" s="290">
        <f>'Segment Data'!M15</f>
        <v>350824887.98640442</v>
      </c>
      <c r="N107" s="284">
        <f>'Segment Data'!N15</f>
        <v>0.13531678568809663</v>
      </c>
      <c r="O107" s="282">
        <f>'Segment Data'!O15</f>
        <v>1081894551.6857219</v>
      </c>
      <c r="P107" s="283">
        <f>'Segment Data'!P15</f>
        <v>80560277.322280407</v>
      </c>
      <c r="Q107" s="284">
        <f>'Segment Data'!Q15</f>
        <v>8.0452931038931433E-2</v>
      </c>
    </row>
    <row r="108" spans="2:17">
      <c r="B108" s="376" t="s">
        <v>60</v>
      </c>
      <c r="C108" s="151" t="s">
        <v>145</v>
      </c>
      <c r="D108" s="77">
        <f>'Segment Data'!D16</f>
        <v>17260985.94120061</v>
      </c>
      <c r="E108" s="76">
        <f>'Segment Data'!E16</f>
        <v>1643985.0597307663</v>
      </c>
      <c r="F108" s="78">
        <f>'Segment Data'!F16</f>
        <v>0.10526893557913647</v>
      </c>
      <c r="G108" s="95">
        <f>'Segment Data'!G16</f>
        <v>1.6667295243675424</v>
      </c>
      <c r="H108" s="81">
        <f>'Segment Data'!H16</f>
        <v>6.08804859317158E-3</v>
      </c>
      <c r="I108" s="178">
        <f>'Segment Data'!I16</f>
        <v>4.8857493629745363</v>
      </c>
      <c r="J108" s="179">
        <f>'Segment Data'!J16</f>
        <v>5.3240486693677092E-2</v>
      </c>
      <c r="K108" s="78">
        <f>'Segment Data'!K16</f>
        <v>1.1017152385377807E-2</v>
      </c>
      <c r="L108" s="79">
        <f>'Segment Data'!L16</f>
        <v>84332851.066533312</v>
      </c>
      <c r="M108" s="80">
        <f>'Segment Data'!M16</f>
        <v>8863555.685944289</v>
      </c>
      <c r="N108" s="78">
        <f>'Segment Data'!N16</f>
        <v>0.11744585186923619</v>
      </c>
      <c r="O108" s="77">
        <f>'Segment Data'!O16</f>
        <v>35566758.374535441</v>
      </c>
      <c r="P108" s="76">
        <f>'Segment Data'!P16</f>
        <v>2682868.1065307185</v>
      </c>
      <c r="Q108" s="78">
        <f>'Segment Data'!Q16</f>
        <v>8.1586092298242707E-2</v>
      </c>
    </row>
    <row r="109" spans="2:17">
      <c r="B109" s="377"/>
      <c r="C109" s="151" t="s">
        <v>149</v>
      </c>
      <c r="D109" s="77">
        <f>'Segment Data'!D17</f>
        <v>16438571.418683575</v>
      </c>
      <c r="E109" s="76">
        <f>'Segment Data'!E17</f>
        <v>527256.15612510219</v>
      </c>
      <c r="F109" s="78">
        <f>'Segment Data'!F17</f>
        <v>3.3137182402878343E-2</v>
      </c>
      <c r="G109" s="95">
        <f>'Segment Data'!G17</f>
        <v>1.5873167625115745</v>
      </c>
      <c r="H109" s="81">
        <f>'Segment Data'!H17</f>
        <v>-0.10462077784409263</v>
      </c>
      <c r="I109" s="178">
        <f>'Segment Data'!I17</f>
        <v>3.7789098097347682</v>
      </c>
      <c r="J109" s="179">
        <f>'Segment Data'!J17</f>
        <v>3.0302243138707663E-2</v>
      </c>
      <c r="K109" s="78">
        <f>'Segment Data'!K17</f>
        <v>8.0835997368014032E-3</v>
      </c>
      <c r="L109" s="79">
        <f>'Segment Data'!L17</f>
        <v>62119878.792088948</v>
      </c>
      <c r="M109" s="80">
        <f>'Segment Data'!M17</f>
        <v>2474602.0043668747</v>
      </c>
      <c r="N109" s="78">
        <f>'Segment Data'!N17</f>
        <v>4.1488649858630038E-2</v>
      </c>
      <c r="O109" s="77">
        <f>'Segment Data'!O17</f>
        <v>24103886.373741031</v>
      </c>
      <c r="P109" s="76">
        <f>'Segment Data'!P17</f>
        <v>1239092.7975306585</v>
      </c>
      <c r="Q109" s="78">
        <f>'Segment Data'!Q17</f>
        <v>5.4192170744977557E-2</v>
      </c>
    </row>
    <row r="110" spans="2:17">
      <c r="B110" s="377"/>
      <c r="C110" s="151" t="s">
        <v>146</v>
      </c>
      <c r="D110" s="77">
        <f>'Segment Data'!D18</f>
        <v>497994449.92534298</v>
      </c>
      <c r="E110" s="76">
        <f>'Segment Data'!E18</f>
        <v>83879010.204036117</v>
      </c>
      <c r="F110" s="78">
        <f>'Segment Data'!F18</f>
        <v>0.20254982586615308</v>
      </c>
      <c r="G110" s="95">
        <f>'Segment Data'!G18</f>
        <v>48.086595718761679</v>
      </c>
      <c r="H110" s="81">
        <f>'Segment Data'!H18</f>
        <v>4.0514265989518634</v>
      </c>
      <c r="I110" s="178">
        <f>'Segment Data'!I18</f>
        <v>3.0383399610719355</v>
      </c>
      <c r="J110" s="179">
        <f>'Segment Data'!J18</f>
        <v>-1.8659407124723693E-3</v>
      </c>
      <c r="K110" s="78">
        <f>'Segment Data'!K18</f>
        <v>-6.1375471686874253E-4</v>
      </c>
      <c r="L110" s="79">
        <f>'Segment Data'!L18</f>
        <v>1513076437.6002066</v>
      </c>
      <c r="M110" s="80">
        <f>'Segment Data'!M18</f>
        <v>254080233.73944426</v>
      </c>
      <c r="N110" s="78">
        <f>'Segment Data'!N18</f>
        <v>0.20181175523825809</v>
      </c>
      <c r="O110" s="77">
        <f>'Segment Data'!O18</f>
        <v>523529988.21011508</v>
      </c>
      <c r="P110" s="76">
        <f>'Segment Data'!P18</f>
        <v>54903901.053884923</v>
      </c>
      <c r="Q110" s="78">
        <f>'Segment Data'!Q18</f>
        <v>0.11715929300278392</v>
      </c>
    </row>
    <row r="111" spans="2:17">
      <c r="B111" s="377"/>
      <c r="C111" s="151" t="s">
        <v>148</v>
      </c>
      <c r="D111" s="77">
        <f>'Segment Data'!D19</f>
        <v>14488291.464031775</v>
      </c>
      <c r="E111" s="76">
        <f>'Segment Data'!E19</f>
        <v>3091385.9606048744</v>
      </c>
      <c r="F111" s="78">
        <f>'Segment Data'!F19</f>
        <v>0.27124783650047246</v>
      </c>
      <c r="G111" s="95">
        <f>'Segment Data'!G19</f>
        <v>1.3989967446242157</v>
      </c>
      <c r="H111" s="81">
        <f>'Segment Data'!H19</f>
        <v>0.18710118810103515</v>
      </c>
      <c r="I111" s="178">
        <f>'Segment Data'!I19</f>
        <v>4.7806933603213961</v>
      </c>
      <c r="J111" s="179">
        <f>'Segment Data'!J19</f>
        <v>9.8913977539262454E-2</v>
      </c>
      <c r="K111" s="78">
        <f>'Segment Data'!K19</f>
        <v>2.1127432425165474E-2</v>
      </c>
      <c r="L111" s="79">
        <f>'Segment Data'!L19</f>
        <v>69264078.804497868</v>
      </c>
      <c r="M111" s="80">
        <f>'Segment Data'!M19</f>
        <v>15906281.591037571</v>
      </c>
      <c r="N111" s="78">
        <f>'Segment Data'!N19</f>
        <v>0.29810603926177404</v>
      </c>
      <c r="O111" s="77">
        <f>'Segment Data'!O19</f>
        <v>30967253.134414017</v>
      </c>
      <c r="P111" s="76">
        <f>'Segment Data'!P19</f>
        <v>6202824.7287079468</v>
      </c>
      <c r="Q111" s="78">
        <f>'Segment Data'!Q19</f>
        <v>0.25047316364785266</v>
      </c>
    </row>
    <row r="112" spans="2:17" ht="15" thickBot="1">
      <c r="B112" s="378"/>
      <c r="C112" s="151" t="s">
        <v>147</v>
      </c>
      <c r="D112" s="144">
        <f>'Segment Data'!D20</f>
        <v>489139024.47677249</v>
      </c>
      <c r="E112" s="138">
        <f>'Segment Data'!E20</f>
        <v>6192315.3724291921</v>
      </c>
      <c r="F112" s="140">
        <f>'Segment Data'!F20</f>
        <v>1.2821943406371382E-2</v>
      </c>
      <c r="G112" s="141">
        <f>'Segment Data'!G20</f>
        <v>47.231511362847911</v>
      </c>
      <c r="H112" s="142">
        <f>'Segment Data'!H20</f>
        <v>-4.1228646671244675</v>
      </c>
      <c r="I112" s="180">
        <f>'Segment Data'!I20</f>
        <v>2.4832424256974712</v>
      </c>
      <c r="J112" s="181">
        <f>'Segment Data'!J20</f>
        <v>0.11206866865263665</v>
      </c>
      <c r="K112" s="140">
        <f>'Segment Data'!K20</f>
        <v>4.7262950814834628E-2</v>
      </c>
      <c r="L112" s="143">
        <f>'Segment Data'!L20</f>
        <v>1214650777.6449952</v>
      </c>
      <c r="M112" s="139">
        <f>'Segment Data'!M20</f>
        <v>69500214.965610743</v>
      </c>
      <c r="N112" s="140">
        <f>'Segment Data'!N20</f>
        <v>6.0690897101771925E-2</v>
      </c>
      <c r="O112" s="144">
        <f>'Segment Data'!O20</f>
        <v>467726665.59291643</v>
      </c>
      <c r="P112" s="138">
        <f>'Segment Data'!P20</f>
        <v>15531590.635626256</v>
      </c>
      <c r="Q112" s="140">
        <f>'Segment Data'!Q20</f>
        <v>3.4347102601887503E-2</v>
      </c>
    </row>
    <row r="113" spans="2:17">
      <c r="B113" s="369" t="s">
        <v>61</v>
      </c>
      <c r="C113" s="150" t="s">
        <v>74</v>
      </c>
      <c r="D113" s="116">
        <f>'Type Data'!D11</f>
        <v>838358280.16103828</v>
      </c>
      <c r="E113" s="110">
        <f>'Type Data'!E11</f>
        <v>75443250.238473058</v>
      </c>
      <c r="F113" s="112">
        <f>'Type Data'!F11</f>
        <v>9.8888142557802858E-2</v>
      </c>
      <c r="G113" s="113">
        <f>'Type Data'!G11</f>
        <v>80.952299150369797</v>
      </c>
      <c r="H113" s="114">
        <f>'Type Data'!H11</f>
        <v>-0.17264608058775366</v>
      </c>
      <c r="I113" s="182">
        <f>'Type Data'!I11</f>
        <v>2.8003301898124136</v>
      </c>
      <c r="J113" s="183">
        <f>'Type Data'!J11</f>
        <v>7.5938997596886271E-2</v>
      </c>
      <c r="K113" s="112">
        <f>'Type Data'!K11</f>
        <v>2.7873749487176698E-2</v>
      </c>
      <c r="L113" s="115">
        <f>'Type Data'!L11</f>
        <v>2347680001.8141689</v>
      </c>
      <c r="M113" s="111">
        <f>'Type Data'!M11</f>
        <v>269201013.88428664</v>
      </c>
      <c r="N113" s="112">
        <f>'Type Data'!N11</f>
        <v>0.1295182753578879</v>
      </c>
      <c r="O113" s="116">
        <f>'Type Data'!O11</f>
        <v>851749160.37539613</v>
      </c>
      <c r="P113" s="110">
        <f>'Type Data'!P11</f>
        <v>63936497.498340845</v>
      </c>
      <c r="Q113" s="112">
        <f>'Type Data'!Q11</f>
        <v>8.1156981235675649E-2</v>
      </c>
    </row>
    <row r="114" spans="2:17">
      <c r="B114" s="370"/>
      <c r="C114" s="151" t="s">
        <v>75</v>
      </c>
      <c r="D114" s="77">
        <f>'Type Data'!D12</f>
        <v>136556067.56328291</v>
      </c>
      <c r="E114" s="76">
        <f>'Type Data'!E12</f>
        <v>18771706.394981384</v>
      </c>
      <c r="F114" s="78">
        <f>'Type Data'!F12</f>
        <v>0.15937350433270661</v>
      </c>
      <c r="G114" s="95">
        <f>'Type Data'!G12</f>
        <v>13.185922884971745</v>
      </c>
      <c r="H114" s="81">
        <f>'Type Data'!H12</f>
        <v>0.66126486399707751</v>
      </c>
      <c r="I114" s="178">
        <f>'Type Data'!I12</f>
        <v>2.9665557944592447</v>
      </c>
      <c r="J114" s="179">
        <f>'Type Data'!J12</f>
        <v>0.16271355423028133</v>
      </c>
      <c r="K114" s="78">
        <f>'Type Data'!K12</f>
        <v>5.8032350000189047E-2</v>
      </c>
      <c r="L114" s="79">
        <f>'Type Data'!L12</f>
        <v>405101193.49842501</v>
      </c>
      <c r="M114" s="80">
        <f>'Type Data'!M12</f>
        <v>74852426.41635716</v>
      </c>
      <c r="N114" s="78">
        <f>'Type Data'!N12</f>
        <v>0.22665467331708797</v>
      </c>
      <c r="O114" s="77">
        <f>'Type Data'!O12</f>
        <v>111081245.87328452</v>
      </c>
      <c r="P114" s="76">
        <f>'Type Data'!P12</f>
        <v>18694154.470716432</v>
      </c>
      <c r="Q114" s="78">
        <f>'Type Data'!Q12</f>
        <v>0.20234595750242212</v>
      </c>
    </row>
    <row r="115" spans="2:17">
      <c r="B115" s="370"/>
      <c r="C115" s="151" t="s">
        <v>76</v>
      </c>
      <c r="D115" s="77">
        <f>'Type Data'!D13</f>
        <v>57140309.241868719</v>
      </c>
      <c r="E115" s="76">
        <f>'Type Data'!E13</f>
        <v>918362.82121593505</v>
      </c>
      <c r="F115" s="78">
        <f>'Type Data'!F13</f>
        <v>1.6334596713261072E-2</v>
      </c>
      <c r="G115" s="95">
        <f>'Type Data'!G13</f>
        <v>5.517497133091914</v>
      </c>
      <c r="H115" s="81">
        <f>'Type Data'!H13</f>
        <v>-0.46089121326983218</v>
      </c>
      <c r="I115" s="178">
        <f>'Type Data'!I13</f>
        <v>3.161871038960689</v>
      </c>
      <c r="J115" s="179">
        <f>'Type Data'!J13</f>
        <v>5.3918161906520989E-2</v>
      </c>
      <c r="K115" s="78">
        <f>'Type Data'!K13</f>
        <v>1.7348448975721475E-2</v>
      </c>
      <c r="L115" s="79">
        <f>'Type Data'!L13</f>
        <v>180670288.94912252</v>
      </c>
      <c r="M115" s="80">
        <f>'Type Data'!M13</f>
        <v>5935128.817469418</v>
      </c>
      <c r="N115" s="78">
        <f>'Type Data'!N13</f>
        <v>3.3966425606601632E-2</v>
      </c>
      <c r="O115" s="77">
        <f>'Type Data'!O13</f>
        <v>105997480.39776719</v>
      </c>
      <c r="P115" s="76">
        <f>'Type Data'!P13</f>
        <v>-2872907.8396755159</v>
      </c>
      <c r="Q115" s="78">
        <f>'Type Data'!Q13</f>
        <v>-2.6388330988678016E-2</v>
      </c>
    </row>
    <row r="116" spans="2:17" ht="15" thickBot="1">
      <c r="B116" s="371"/>
      <c r="C116" s="152" t="s">
        <v>77</v>
      </c>
      <c r="D116" s="144">
        <f>'Type Data'!D14</f>
        <v>3266666.2598185241</v>
      </c>
      <c r="E116" s="138">
        <f>'Type Data'!E14</f>
        <v>200633.29822455905</v>
      </c>
      <c r="F116" s="140">
        <f>'Type Data'!F14</f>
        <v>6.5437423777810297E-2</v>
      </c>
      <c r="G116" s="141">
        <f>'Type Data'!G14</f>
        <v>0.31543094467731903</v>
      </c>
      <c r="H116" s="142">
        <f>'Type Data'!H14</f>
        <v>-1.059717946498151E-2</v>
      </c>
      <c r="I116" s="180">
        <f>'Type Data'!I14</f>
        <v>3.0589410891216731</v>
      </c>
      <c r="J116" s="181">
        <f>'Type Data'!J14</f>
        <v>7.259981588468678E-2</v>
      </c>
      <c r="K116" s="140">
        <f>'Type Data'!K14</f>
        <v>2.4310622679099777E-2</v>
      </c>
      <c r="L116" s="143">
        <f>'Type Data'!L14</f>
        <v>9992539.6466062982</v>
      </c>
      <c r="M116" s="139">
        <f>'Type Data'!M14</f>
        <v>836318.868293209</v>
      </c>
      <c r="N116" s="140">
        <f>'Type Data'!N14</f>
        <v>9.1338870975464781E-2</v>
      </c>
      <c r="O116" s="144">
        <f>'Type Data'!O14</f>
        <v>13066665.039274096</v>
      </c>
      <c r="P116" s="138">
        <f>'Type Data'!P14</f>
        <v>802533.19289823622</v>
      </c>
      <c r="Q116" s="140">
        <f>'Type Data'!Q14</f>
        <v>6.5437423777810297E-2</v>
      </c>
    </row>
    <row r="117" spans="2:17" ht="15" thickBot="1">
      <c r="B117" s="94" t="s">
        <v>78</v>
      </c>
      <c r="C117" s="153" t="s">
        <v>79</v>
      </c>
      <c r="D117" s="137">
        <f>Granola!D5</f>
        <v>280961.66054662678</v>
      </c>
      <c r="E117" s="131">
        <f>Granola!E5</f>
        <v>-587633.47922595602</v>
      </c>
      <c r="F117" s="133">
        <f>Granola!F5</f>
        <v>-0.67653323432112611</v>
      </c>
      <c r="G117" s="134">
        <f>Granola!G5</f>
        <v>2.7129799910828385E-2</v>
      </c>
      <c r="H117" s="135">
        <f>Granola!H5</f>
        <v>-6.5232691819186131E-2</v>
      </c>
      <c r="I117" s="184">
        <f>Granola!I5</f>
        <v>4.8115689871105438</v>
      </c>
      <c r="J117" s="185">
        <f>Granola!J5</f>
        <v>0.97971189957261018</v>
      </c>
      <c r="K117" s="133">
        <f>Granola!K5</f>
        <v>0.25567547984992839</v>
      </c>
      <c r="L117" s="136">
        <f>Granola!L5</f>
        <v>1351866.4124532295</v>
      </c>
      <c r="M117" s="132">
        <f>Granola!M5</f>
        <v>-1976466.0300853439</v>
      </c>
      <c r="N117" s="133">
        <f>Granola!N5</f>
        <v>-0.59383071379067565</v>
      </c>
      <c r="O117" s="137">
        <f>Granola!O5</f>
        <v>832218.13130795956</v>
      </c>
      <c r="P117" s="131">
        <f>Granola!P5</f>
        <v>-580318.65917570866</v>
      </c>
      <c r="Q117" s="133">
        <f>Granola!Q5</f>
        <v>-0.41083436770308907</v>
      </c>
    </row>
    <row r="118" spans="2:17">
      <c r="B118" s="372" t="s">
        <v>80</v>
      </c>
      <c r="C118" s="154" t="s">
        <v>14</v>
      </c>
      <c r="D118" s="125">
        <f>'NB vs PL'!D7</f>
        <v>843137029.67587209</v>
      </c>
      <c r="E118" s="117">
        <f>'NB vs PL'!E7</f>
        <v>78285283.88071537</v>
      </c>
      <c r="F118" s="121">
        <f>'NB vs PL'!F7</f>
        <v>0.10235354016133971</v>
      </c>
      <c r="G118" s="122">
        <f>'NB vs PL'!G7</f>
        <v>81.413737618199079</v>
      </c>
      <c r="H118" s="123">
        <f>'NB vs PL'!H7</f>
        <v>8.2850751633856135E-2</v>
      </c>
      <c r="I118" s="186">
        <f>'NB vs PL'!I7</f>
        <v>3.0658405823510746</v>
      </c>
      <c r="J118" s="187">
        <f>'NB vs PL'!J7</f>
        <v>7.1571278357006385E-2</v>
      </c>
      <c r="K118" s="121">
        <f>'NB vs PL'!K7</f>
        <v>2.3902752588598881E-2</v>
      </c>
      <c r="L118" s="124">
        <f>'NB vs PL'!L7</f>
        <v>2584923722.063231</v>
      </c>
      <c r="M118" s="118">
        <f>'NB vs PL'!M7</f>
        <v>294751617.52251911</v>
      </c>
      <c r="N118" s="121">
        <f>'NB vs PL'!N7</f>
        <v>0.12870282409698236</v>
      </c>
      <c r="O118" s="125">
        <f>'NB vs PL'!O7</f>
        <v>939055551.53848958</v>
      </c>
      <c r="P118" s="117">
        <f>'NB vs PL'!P7</f>
        <v>80371716.915341616</v>
      </c>
      <c r="Q118" s="121">
        <f>'NB vs PL'!Q7</f>
        <v>9.3598730609170594E-2</v>
      </c>
    </row>
    <row r="119" spans="2:17" ht="15" thickBot="1">
      <c r="B119" s="373"/>
      <c r="C119" s="155" t="s">
        <v>13</v>
      </c>
      <c r="D119" s="130">
        <f>'NB vs PL'!D8</f>
        <v>192483068.77716428</v>
      </c>
      <c r="E119" s="119">
        <f>'NB vs PL'!E8</f>
        <v>16915036.474947989</v>
      </c>
      <c r="F119" s="126">
        <f>'NB vs PL'!F8</f>
        <v>9.63446263715656E-2</v>
      </c>
      <c r="G119" s="127">
        <f>'NB vs PL'!G8</f>
        <v>18.586262381803046</v>
      </c>
      <c r="H119" s="128">
        <f>'NB vs PL'!H8</f>
        <v>-8.2850751634534703E-2</v>
      </c>
      <c r="I119" s="188">
        <f>'NB vs PL'!I8</f>
        <v>1.8665173607022159</v>
      </c>
      <c r="J119" s="189">
        <f>'NB vs PL'!J8</f>
        <v>0.13143761841963841</v>
      </c>
      <c r="K119" s="126">
        <f>'NB vs PL'!K8</f>
        <v>7.5753070718655363E-2</v>
      </c>
      <c r="L119" s="129">
        <f>'NB vs PL'!L8</f>
        <v>359272989.51381576</v>
      </c>
      <c r="M119" s="120">
        <f>'NB vs PL'!M8</f>
        <v>54648453.273827076</v>
      </c>
      <c r="N119" s="126">
        <f>'NB vs PL'!N8</f>
        <v>0.17939609838510856</v>
      </c>
      <c r="O119" s="130">
        <f>'NB vs PL'!O8</f>
        <v>142998256.05358279</v>
      </c>
      <c r="P119" s="119">
        <f>'NB vs PL'!P8</f>
        <v>-360407.71625989676</v>
      </c>
      <c r="Q119" s="126">
        <f>'NB vs PL'!Q8</f>
        <v>-2.5140281499729847E-3</v>
      </c>
    </row>
    <row r="120" spans="2:17">
      <c r="B120" s="369" t="s">
        <v>62</v>
      </c>
      <c r="C120" s="150" t="s">
        <v>70</v>
      </c>
      <c r="D120" s="116">
        <f>Package!D11</f>
        <v>513172481.33598363</v>
      </c>
      <c r="E120" s="110">
        <f>Package!E11</f>
        <v>24423857.51497227</v>
      </c>
      <c r="F120" s="112">
        <f>Package!F11</f>
        <v>4.9972227694531024E-2</v>
      </c>
      <c r="G120" s="113">
        <f>Package!G11</f>
        <v>49.552194101152466</v>
      </c>
      <c r="H120" s="114">
        <f>Package!H11</f>
        <v>-2.4191313860512693</v>
      </c>
      <c r="I120" s="182">
        <f>Package!I11</f>
        <v>3.0025484667097042</v>
      </c>
      <c r="J120" s="183">
        <f>Package!J11</f>
        <v>0.10497379999301648</v>
      </c>
      <c r="K120" s="112">
        <f>Package!K11</f>
        <v>3.6228160467721385E-2</v>
      </c>
      <c r="L120" s="115">
        <f>Package!L11</f>
        <v>1540825246.9929719</v>
      </c>
      <c r="M120" s="111">
        <f>Package!M11</f>
        <v>124639616.21656513</v>
      </c>
      <c r="N120" s="112">
        <f>Package!N11</f>
        <v>8.8010790046099366E-2</v>
      </c>
      <c r="O120" s="116">
        <f>Package!O11</f>
        <v>757072669.26023316</v>
      </c>
      <c r="P120" s="110">
        <f>Package!P11</f>
        <v>36971458.4684484</v>
      </c>
      <c r="Q120" s="112">
        <f>Package!Q11</f>
        <v>5.1342030695652581E-2</v>
      </c>
    </row>
    <row r="121" spans="2:17">
      <c r="B121" s="370"/>
      <c r="C121" s="151" t="s">
        <v>71</v>
      </c>
      <c r="D121" s="77">
        <f>Package!D12</f>
        <v>329659432.14341968</v>
      </c>
      <c r="E121" s="76">
        <f>Package!E12</f>
        <v>52995931.241377473</v>
      </c>
      <c r="F121" s="78">
        <f>Package!F12</f>
        <v>0.19155375056192053</v>
      </c>
      <c r="G121" s="95">
        <f>Package!G12</f>
        <v>31.832081342942029</v>
      </c>
      <c r="H121" s="81">
        <f>Package!H12</f>
        <v>2.4129317944514064</v>
      </c>
      <c r="I121" s="178">
        <f>Package!I12</f>
        <v>2.44254991476646</v>
      </c>
      <c r="J121" s="179">
        <f>Package!J12</f>
        <v>6.952669656661481E-2</v>
      </c>
      <c r="K121" s="78">
        <f>Package!K12</f>
        <v>2.929878478785267E-2</v>
      </c>
      <c r="L121" s="79">
        <f>Package!L12</f>
        <v>805209617.88386929</v>
      </c>
      <c r="M121" s="80">
        <f>Package!M12</f>
        <v>148680706.61486936</v>
      </c>
      <c r="N121" s="78">
        <f>Package!N12</f>
        <v>0.22646482746279292</v>
      </c>
      <c r="O121" s="77">
        <f>Package!O12</f>
        <v>162071224.92887658</v>
      </c>
      <c r="P121" s="76">
        <f>Package!P12</f>
        <v>24630661.329840243</v>
      </c>
      <c r="Q121" s="78">
        <f>Package!Q12</f>
        <v>0.17920954836664349</v>
      </c>
    </row>
    <row r="122" spans="2:17" ht="15" customHeight="1">
      <c r="B122" s="370"/>
      <c r="C122" s="151" t="s">
        <v>72</v>
      </c>
      <c r="D122" s="77">
        <f>Package!D13</f>
        <v>37479947.872294188</v>
      </c>
      <c r="E122" s="76">
        <f>Package!E13</f>
        <v>-1706567.9661671221</v>
      </c>
      <c r="F122" s="78">
        <f>Package!F13</f>
        <v>-4.3549877544666445E-2</v>
      </c>
      <c r="G122" s="95">
        <f>Package!G13</f>
        <v>3.6190827049688297</v>
      </c>
      <c r="H122" s="81">
        <f>Package!H13</f>
        <v>-0.54783474520892916</v>
      </c>
      <c r="I122" s="178">
        <f>Package!I13</f>
        <v>2.3784931014700188</v>
      </c>
      <c r="J122" s="179">
        <f>Package!J13</f>
        <v>-1.1182188753271483E-3</v>
      </c>
      <c r="K122" s="78">
        <f>Package!K13</f>
        <v>-4.6991660602995638E-4</v>
      </c>
      <c r="L122" s="79">
        <f>Package!L13</f>
        <v>89145797.457707629</v>
      </c>
      <c r="M122" s="80">
        <f>Package!M13</f>
        <v>-4102879.2363871038</v>
      </c>
      <c r="N122" s="78">
        <f>Package!N13</f>
        <v>-4.3999329340047695E-2</v>
      </c>
      <c r="O122" s="77">
        <f>Package!O13</f>
        <v>21828433.738606155</v>
      </c>
      <c r="P122" s="76">
        <f>Package!P13</f>
        <v>-137706.46252246946</v>
      </c>
      <c r="Q122" s="78">
        <f>Package!Q13</f>
        <v>-6.2690332148291616E-3</v>
      </c>
    </row>
    <row r="123" spans="2:17" ht="15" thickBot="1">
      <c r="B123" s="371"/>
      <c r="C123" s="152" t="s">
        <v>73</v>
      </c>
      <c r="D123" s="144">
        <f>Package!D14</f>
        <v>136726603.39083612</v>
      </c>
      <c r="E123" s="138">
        <f>Package!E14</f>
        <v>18831490.227357715</v>
      </c>
      <c r="F123" s="140">
        <f>Package!F14</f>
        <v>0.15973088045850692</v>
      </c>
      <c r="G123" s="141">
        <f>Package!G14</f>
        <v>13.202389910651142</v>
      </c>
      <c r="H123" s="142">
        <f>Package!H14</f>
        <v>0.66595502175468901</v>
      </c>
      <c r="I123" s="180">
        <f>Package!I14</f>
        <v>2.9639905311436237</v>
      </c>
      <c r="J123" s="181">
        <f>Package!J14</f>
        <v>0.16167906640613916</v>
      </c>
      <c r="K123" s="140">
        <f>Package!K14</f>
        <v>5.7694895246515707E-2</v>
      </c>
      <c r="L123" s="143">
        <f>Package!L14</f>
        <v>405256357.80586791</v>
      </c>
      <c r="M123" s="139">
        <f>Package!M14</f>
        <v>74877530.551329255</v>
      </c>
      <c r="N123" s="140">
        <f>Package!N14</f>
        <v>0.22664143212070986</v>
      </c>
      <c r="O123" s="144">
        <f>Package!O14</f>
        <v>111129281.21263546</v>
      </c>
      <c r="P123" s="138">
        <f>Package!P14</f>
        <v>18705324.890699372</v>
      </c>
      <c r="Q123" s="140">
        <f>Package!Q14</f>
        <v>0.20238610891686978</v>
      </c>
    </row>
    <row r="124" spans="2:17">
      <c r="B124" s="372" t="s">
        <v>81</v>
      </c>
      <c r="C124" s="156" t="s">
        <v>82</v>
      </c>
      <c r="D124" s="116">
        <f>Flavor!D29</f>
        <v>90369205.750502869</v>
      </c>
      <c r="E124" s="110">
        <f>Flavor!E29</f>
        <v>1736033.7037059665</v>
      </c>
      <c r="F124" s="112">
        <f>Flavor!F29</f>
        <v>1.9586726545106254E-2</v>
      </c>
      <c r="G124" s="113">
        <f>Flavor!G29</f>
        <v>8.7260961703518838</v>
      </c>
      <c r="H124" s="114">
        <f>Flavor!H29</f>
        <v>-0.69875580650882974</v>
      </c>
      <c r="I124" s="182">
        <f>Flavor!I29</f>
        <v>2.9106431178216079</v>
      </c>
      <c r="J124" s="183">
        <f>Flavor!J29</f>
        <v>5.5174850192390323E-2</v>
      </c>
      <c r="K124" s="112">
        <f>Flavor!K29</f>
        <v>1.9322522620151484E-2</v>
      </c>
      <c r="L124" s="115">
        <f>Flavor!L29</f>
        <v>263032506.78070605</v>
      </c>
      <c r="M124" s="111">
        <f>Flavor!M29</f>
        <v>9943296.5417565107</v>
      </c>
      <c r="N124" s="112">
        <f>Flavor!N29</f>
        <v>3.9287714131980296E-2</v>
      </c>
      <c r="O124" s="116">
        <f>Flavor!O29</f>
        <v>107503470.67663395</v>
      </c>
      <c r="P124" s="110">
        <f>Flavor!P29</f>
        <v>-885316.63833063841</v>
      </c>
      <c r="Q124" s="112">
        <f>Flavor!Q29</f>
        <v>-8.1679725390599329E-3</v>
      </c>
    </row>
    <row r="125" spans="2:17">
      <c r="B125" s="370"/>
      <c r="C125" s="151" t="s">
        <v>83</v>
      </c>
      <c r="D125" s="77">
        <f>Flavor!D30</f>
        <v>167847086.49074605</v>
      </c>
      <c r="E125" s="76">
        <f>Flavor!E30</f>
        <v>4047456.8430576622</v>
      </c>
      <c r="F125" s="78">
        <f>Flavor!F30</f>
        <v>2.4709804605561155E-2</v>
      </c>
      <c r="G125" s="95">
        <f>Flavor!G30</f>
        <v>16.207399483794518</v>
      </c>
      <c r="H125" s="81">
        <f>Flavor!H30</f>
        <v>-1.210314760698207</v>
      </c>
      <c r="I125" s="178">
        <f>Flavor!I30</f>
        <v>2.625076144283216</v>
      </c>
      <c r="J125" s="179">
        <f>Flavor!J30</f>
        <v>0.10574287546568018</v>
      </c>
      <c r="K125" s="78">
        <f>Flavor!K30</f>
        <v>4.1972563445451277E-2</v>
      </c>
      <c r="L125" s="79">
        <f>Flavor!L30</f>
        <v>440611382.6342991</v>
      </c>
      <c r="M125" s="80">
        <f>Flavor!M30</f>
        <v>27945526.242886543</v>
      </c>
      <c r="N125" s="78">
        <f>Flavor!N30</f>
        <v>6.7719501892543971E-2</v>
      </c>
      <c r="O125" s="77">
        <f>Flavor!O30</f>
        <v>132492379.61464614</v>
      </c>
      <c r="P125" s="76">
        <f>Flavor!P30</f>
        <v>10585596.935028732</v>
      </c>
      <c r="Q125" s="78">
        <f>Flavor!Q30</f>
        <v>8.6833535446905238E-2</v>
      </c>
    </row>
    <row r="126" spans="2:17">
      <c r="B126" s="370"/>
      <c r="C126" s="151" t="s">
        <v>84</v>
      </c>
      <c r="D126" s="77">
        <f>Flavor!D31</f>
        <v>166849988.18318325</v>
      </c>
      <c r="E126" s="76">
        <f>Flavor!E31</f>
        <v>18026252.894606322</v>
      </c>
      <c r="F126" s="78">
        <f>Flavor!F31</f>
        <v>0.12112485189040904</v>
      </c>
      <c r="G126" s="95">
        <f>Flavor!G31</f>
        <v>16.111119167387734</v>
      </c>
      <c r="H126" s="81">
        <f>Flavor!H31</f>
        <v>0.28587402104717974</v>
      </c>
      <c r="I126" s="178">
        <f>Flavor!I31</f>
        <v>2.882510838826525</v>
      </c>
      <c r="J126" s="179">
        <f>Flavor!J31</f>
        <v>6.0235712158274612E-2</v>
      </c>
      <c r="K126" s="78">
        <f>Flavor!K31</f>
        <v>2.1342962487638128E-2</v>
      </c>
      <c r="L126" s="79">
        <f>Flavor!L31</f>
        <v>480946899.39610338</v>
      </c>
      <c r="M126" s="80">
        <f>Flavor!M31</f>
        <v>60925373.03329277</v>
      </c>
      <c r="N126" s="78">
        <f>Flavor!N31</f>
        <v>0.14505297754826502</v>
      </c>
      <c r="O126" s="77">
        <f>Flavor!O31</f>
        <v>146154435.54502666</v>
      </c>
      <c r="P126" s="76">
        <f>Flavor!P31</f>
        <v>13329530.964238659</v>
      </c>
      <c r="Q126" s="78">
        <f>Flavor!Q31</f>
        <v>0.10035415426277416</v>
      </c>
    </row>
    <row r="127" spans="2:17">
      <c r="B127" s="370"/>
      <c r="C127" s="151" t="s">
        <v>85</v>
      </c>
      <c r="D127" s="77">
        <f>Flavor!D32</f>
        <v>23924673.275807612</v>
      </c>
      <c r="E127" s="76">
        <f>Flavor!E32</f>
        <v>-3370889.8089598753</v>
      </c>
      <c r="F127" s="78">
        <f>Flavor!F32</f>
        <v>-0.12349588826914613</v>
      </c>
      <c r="G127" s="95">
        <f>Flavor!G32</f>
        <v>2.3101785405232813</v>
      </c>
      <c r="H127" s="81">
        <f>Flavor!H32</f>
        <v>-0.59230859559286442</v>
      </c>
      <c r="I127" s="178">
        <f>Flavor!I32</f>
        <v>3.0436783420101849</v>
      </c>
      <c r="J127" s="179">
        <f>Flavor!J32</f>
        <v>0.54123500915583556</v>
      </c>
      <c r="K127" s="78">
        <f>Flavor!K32</f>
        <v>0.21628262348641852</v>
      </c>
      <c r="L127" s="79">
        <f>Flavor!L32</f>
        <v>72819009.889245495</v>
      </c>
      <c r="M127" s="80">
        <f>Flavor!M32</f>
        <v>4513410.0312637985</v>
      </c>
      <c r="N127" s="78">
        <f>Flavor!N32</f>
        <v>6.6076720512635898E-2</v>
      </c>
      <c r="O127" s="77">
        <f>Flavor!O32</f>
        <v>25637407.230440497</v>
      </c>
      <c r="P127" s="76">
        <f>Flavor!P32</f>
        <v>2611002.6616627946</v>
      </c>
      <c r="Q127" s="78">
        <f>Flavor!Q32</f>
        <v>0.11339167840398076</v>
      </c>
    </row>
    <row r="128" spans="2:17">
      <c r="B128" s="370"/>
      <c r="C128" s="151" t="s">
        <v>86</v>
      </c>
      <c r="D128" s="77">
        <f>Flavor!D33</f>
        <v>191328508.37320244</v>
      </c>
      <c r="E128" s="76">
        <f>Flavor!E33</f>
        <v>33273043.683461964</v>
      </c>
      <c r="F128" s="78">
        <f>Flavor!F33</f>
        <v>0.21051498439978802</v>
      </c>
      <c r="G128" s="95">
        <f>Flavor!G33</f>
        <v>18.474777445803209</v>
      </c>
      <c r="H128" s="81">
        <f>Flavor!H33</f>
        <v>1.6678718095226017</v>
      </c>
      <c r="I128" s="178">
        <f>Flavor!I33</f>
        <v>2.6368449411744912</v>
      </c>
      <c r="J128" s="179">
        <f>Flavor!J33</f>
        <v>6.6728296783011842E-2</v>
      </c>
      <c r="K128" s="78">
        <f>Flavor!K33</f>
        <v>2.5963139427397836E-2</v>
      </c>
      <c r="L128" s="79">
        <f>Flavor!L33</f>
        <v>504503609.40634018</v>
      </c>
      <c r="M128" s="80">
        <f>Flavor!M33</f>
        <v>98282628.870208442</v>
      </c>
      <c r="N128" s="78">
        <f>Flavor!N33</f>
        <v>0.24194375371871418</v>
      </c>
      <c r="O128" s="77">
        <f>Flavor!O33</f>
        <v>118894004.74066544</v>
      </c>
      <c r="P128" s="76">
        <f>Flavor!P33</f>
        <v>17848045.821901068</v>
      </c>
      <c r="Q128" s="78">
        <f>Flavor!Q33</f>
        <v>0.17663295012371508</v>
      </c>
    </row>
    <row r="129" spans="2:17">
      <c r="B129" s="370"/>
      <c r="C129" s="151" t="s">
        <v>87</v>
      </c>
      <c r="D129" s="77">
        <f>Flavor!D34</f>
        <v>37167976.242976926</v>
      </c>
      <c r="E129" s="76">
        <f>Flavor!E34</f>
        <v>2698961.3771329299</v>
      </c>
      <c r="F129" s="78">
        <f>Flavor!F34</f>
        <v>7.830108831475141E-2</v>
      </c>
      <c r="G129" s="95">
        <f>Flavor!G34</f>
        <v>3.5889585668043344</v>
      </c>
      <c r="H129" s="81">
        <f>Flavor!H34</f>
        <v>-7.6321095388816484E-2</v>
      </c>
      <c r="I129" s="178">
        <f>Flavor!I34</f>
        <v>2.9610099424270442</v>
      </c>
      <c r="J129" s="179">
        <f>Flavor!J34</f>
        <v>0.16441138567312708</v>
      </c>
      <c r="K129" s="78">
        <f>Flavor!K34</f>
        <v>5.8789769906755419E-2</v>
      </c>
      <c r="L129" s="79">
        <f>Flavor!L34</f>
        <v>110054747.19534685</v>
      </c>
      <c r="M129" s="80">
        <f>Flavor!M34</f>
        <v>13658749.96879822</v>
      </c>
      <c r="N129" s="78">
        <f>Flavor!N34</f>
        <v>0.14169416118697961</v>
      </c>
      <c r="O129" s="77">
        <f>Flavor!O34</f>
        <v>67134937.511051655</v>
      </c>
      <c r="P129" s="76">
        <f>Flavor!P34</f>
        <v>5366264.7535832524</v>
      </c>
      <c r="Q129" s="78">
        <f>Flavor!Q34</f>
        <v>8.6876802010197332E-2</v>
      </c>
    </row>
    <row r="130" spans="2:17">
      <c r="B130" s="370"/>
      <c r="C130" s="151" t="s">
        <v>88</v>
      </c>
      <c r="D130" s="77">
        <f>Flavor!D35</f>
        <v>3663009.0075090067</v>
      </c>
      <c r="E130" s="76">
        <f>Flavor!E35</f>
        <v>674618.50620411243</v>
      </c>
      <c r="F130" s="78">
        <f>Flavor!F35</f>
        <v>0.22574643638759298</v>
      </c>
      <c r="G130" s="95">
        <f>Flavor!G35</f>
        <v>0.35370200066421337</v>
      </c>
      <c r="H130" s="81">
        <f>Flavor!H35</f>
        <v>3.5930025754137174E-2</v>
      </c>
      <c r="I130" s="178">
        <f>Flavor!I35</f>
        <v>3.7137415665964211</v>
      </c>
      <c r="J130" s="179">
        <f>Flavor!J35</f>
        <v>0.24498372689371983</v>
      </c>
      <c r="K130" s="78">
        <f>Flavor!K35</f>
        <v>7.0625779663741756E-2</v>
      </c>
      <c r="L130" s="79">
        <f>Flavor!L35</f>
        <v>13603468.810003299</v>
      </c>
      <c r="M130" s="80">
        <f>Flavor!M35</f>
        <v>3237465.8305088617</v>
      </c>
      <c r="N130" s="78">
        <f>Flavor!N35</f>
        <v>0.31231573412751967</v>
      </c>
      <c r="O130" s="77">
        <f>Flavor!O35</f>
        <v>6980657.7739281654</v>
      </c>
      <c r="P130" s="76">
        <f>Flavor!P35</f>
        <v>1342633.9363390366</v>
      </c>
      <c r="Q130" s="78">
        <f>Flavor!Q35</f>
        <v>0.23813910246132611</v>
      </c>
    </row>
    <row r="131" spans="2:17">
      <c r="B131" s="370"/>
      <c r="C131" s="151" t="s">
        <v>89</v>
      </c>
      <c r="D131" s="77">
        <f>Flavor!D36</f>
        <v>22260510.001371723</v>
      </c>
      <c r="E131" s="76">
        <f>Flavor!E36</f>
        <v>-2121852.6715213954</v>
      </c>
      <c r="F131" s="78">
        <f>Flavor!F36</f>
        <v>-8.7024079659037593E-2</v>
      </c>
      <c r="G131" s="95">
        <f>Flavor!G36</f>
        <v>2.1494860938508213</v>
      </c>
      <c r="H131" s="81">
        <f>Flavor!H36</f>
        <v>-0.44322444252511684</v>
      </c>
      <c r="I131" s="178">
        <f>Flavor!I36</f>
        <v>3.2104090836605295</v>
      </c>
      <c r="J131" s="179">
        <f>Flavor!J36</f>
        <v>0.15259415726239878</v>
      </c>
      <c r="K131" s="78">
        <f>Flavor!K36</f>
        <v>4.9903006210432393E-2</v>
      </c>
      <c r="L131" s="79">
        <f>Flavor!L36</f>
        <v>71465343.515319839</v>
      </c>
      <c r="M131" s="80">
        <f>Flavor!M36</f>
        <v>-3091409.0067053586</v>
      </c>
      <c r="N131" s="78">
        <f>Flavor!N36</f>
        <v>-4.146383663628736E-2</v>
      </c>
      <c r="O131" s="77">
        <f>Flavor!O36</f>
        <v>42096962.443168283</v>
      </c>
      <c r="P131" s="76">
        <f>Flavor!P36</f>
        <v>-3989369.0797904804</v>
      </c>
      <c r="Q131" s="78">
        <f>Flavor!Q36</f>
        <v>-8.6562955825700769E-2</v>
      </c>
    </row>
    <row r="132" spans="2:17">
      <c r="B132" s="370"/>
      <c r="C132" s="151" t="s">
        <v>90</v>
      </c>
      <c r="D132" s="77">
        <f>Flavor!D37</f>
        <v>9406147.7819967493</v>
      </c>
      <c r="E132" s="76">
        <f>Flavor!E37</f>
        <v>-635307.14446210861</v>
      </c>
      <c r="F132" s="78">
        <f>Flavor!F37</f>
        <v>-6.3268435611666007E-2</v>
      </c>
      <c r="G132" s="95">
        <f>Flavor!G37</f>
        <v>0.90826238270650028</v>
      </c>
      <c r="H132" s="81">
        <f>Flavor!H37</f>
        <v>-0.15950066953115993</v>
      </c>
      <c r="I132" s="178">
        <f>Flavor!I37</f>
        <v>2.6513779028964612</v>
      </c>
      <c r="J132" s="179">
        <f>Flavor!J37</f>
        <v>0.16250848971273735</v>
      </c>
      <c r="K132" s="78">
        <f>Flavor!K37</f>
        <v>6.5294100546986492E-2</v>
      </c>
      <c r="L132" s="79">
        <f>Flavor!L37</f>
        <v>24939252.380564742</v>
      </c>
      <c r="M132" s="80">
        <f>Flavor!M37</f>
        <v>-52617.649761728942</v>
      </c>
      <c r="N132" s="78">
        <f>Flavor!N37</f>
        <v>-2.1053906609581384E-3</v>
      </c>
      <c r="O132" s="77">
        <f>Flavor!O37</f>
        <v>8285678.3136565089</v>
      </c>
      <c r="P132" s="76">
        <f>Flavor!P37</f>
        <v>536133.84270244092</v>
      </c>
      <c r="Q132" s="78">
        <f>Flavor!Q37</f>
        <v>6.9182626761084443E-2</v>
      </c>
    </row>
    <row r="133" spans="2:17">
      <c r="B133" s="370"/>
      <c r="C133" s="151" t="s">
        <v>91</v>
      </c>
      <c r="D133" s="77">
        <f>Flavor!D38</f>
        <v>10152977.494166708</v>
      </c>
      <c r="E133" s="76">
        <f>Flavor!E38</f>
        <v>-768474.03838595189</v>
      </c>
      <c r="F133" s="78">
        <f>Flavor!F38</f>
        <v>-7.0363727394241085E-2</v>
      </c>
      <c r="G133" s="95">
        <f>Flavor!G38</f>
        <v>0.98037663708274847</v>
      </c>
      <c r="H133" s="81">
        <f>Flavor!H38</f>
        <v>-0.18096128741825446</v>
      </c>
      <c r="I133" s="178">
        <f>Flavor!I38</f>
        <v>3.2567489155886005</v>
      </c>
      <c r="J133" s="179">
        <f>Flavor!J38</f>
        <v>0.11410598922164894</v>
      </c>
      <c r="K133" s="78">
        <f>Flavor!K38</f>
        <v>3.63089259248301E-2</v>
      </c>
      <c r="L133" s="79">
        <f>Flavor!L38</f>
        <v>33065698.444122892</v>
      </c>
      <c r="M133" s="80">
        <f>Flavor!M38</f>
        <v>-1256523.960313227</v>
      </c>
      <c r="N133" s="78">
        <f>Flavor!N38</f>
        <v>-3.6609632835163448E-2</v>
      </c>
      <c r="O133" s="77">
        <f>Flavor!O38</f>
        <v>21574879.902342081</v>
      </c>
      <c r="P133" s="76">
        <f>Flavor!P38</f>
        <v>-2089999.8184750341</v>
      </c>
      <c r="Q133" s="78">
        <f>Flavor!Q38</f>
        <v>-8.8316519801980603E-2</v>
      </c>
    </row>
    <row r="134" spans="2:17">
      <c r="B134" s="370"/>
      <c r="C134" s="151" t="s">
        <v>92</v>
      </c>
      <c r="D134" s="77">
        <f>Flavor!D39</f>
        <v>2734493.5924524581</v>
      </c>
      <c r="E134" s="76">
        <f>Flavor!E39</f>
        <v>952670.18827096769</v>
      </c>
      <c r="F134" s="78">
        <f>Flavor!F39</f>
        <v>0.53466027331063837</v>
      </c>
      <c r="G134" s="95">
        <f>Flavor!G39</f>
        <v>0.26404408301240806</v>
      </c>
      <c r="H134" s="81">
        <f>Flavor!H39</f>
        <v>7.4573014274735561E-2</v>
      </c>
      <c r="I134" s="178">
        <f>Flavor!I39</f>
        <v>3.3495441503295882</v>
      </c>
      <c r="J134" s="179">
        <f>Flavor!J39</f>
        <v>0.24597448355946572</v>
      </c>
      <c r="K134" s="78">
        <f>Flavor!K39</f>
        <v>7.9255344641723721E-2</v>
      </c>
      <c r="L134" s="79">
        <f>Flavor!L39</f>
        <v>9159307.0167128723</v>
      </c>
      <c r="M134" s="80">
        <f>Flavor!M39</f>
        <v>3629293.9479541192</v>
      </c>
      <c r="N134" s="78">
        <f>Flavor!N39</f>
        <v>0.65629030217983508</v>
      </c>
      <c r="O134" s="77">
        <f>Flavor!O39</f>
        <v>4781763.0486308336</v>
      </c>
      <c r="P134" s="76">
        <f>Flavor!P39</f>
        <v>2009749.0213832702</v>
      </c>
      <c r="Q134" s="78">
        <f>Flavor!Q39</f>
        <v>0.72501401566817658</v>
      </c>
    </row>
    <row r="135" spans="2:17">
      <c r="B135" s="370"/>
      <c r="C135" s="151" t="s">
        <v>93</v>
      </c>
      <c r="D135" s="77">
        <f>Flavor!D40</f>
        <v>9938803.2402393799</v>
      </c>
      <c r="E135" s="76">
        <f>Flavor!E40</f>
        <v>-454746.09594445489</v>
      </c>
      <c r="F135" s="78">
        <f>Flavor!F40</f>
        <v>-4.3752724044067749E-2</v>
      </c>
      <c r="G135" s="95">
        <f>Flavor!G40</f>
        <v>0.95969586290240405</v>
      </c>
      <c r="H135" s="81">
        <f>Flavor!H40</f>
        <v>-0.1455073217022439</v>
      </c>
      <c r="I135" s="178">
        <f>Flavor!I40</f>
        <v>2.8247778134711168</v>
      </c>
      <c r="J135" s="179">
        <f>Flavor!J40</f>
        <v>0.22085671061573686</v>
      </c>
      <c r="K135" s="78">
        <f>Flavor!K40</f>
        <v>8.4816974820608876E-2</v>
      </c>
      <c r="L135" s="79">
        <f>Flavor!L40</f>
        <v>28074910.885483045</v>
      </c>
      <c r="M135" s="80">
        <f>Flavor!M40</f>
        <v>1010928.4354254305</v>
      </c>
      <c r="N135" s="78">
        <f>Flavor!N40</f>
        <v>3.7353277082962287E-2</v>
      </c>
      <c r="O135" s="77">
        <f>Flavor!O40</f>
        <v>15004839.386526465</v>
      </c>
      <c r="P135" s="76">
        <f>Flavor!P40</f>
        <v>69653.53334405832</v>
      </c>
      <c r="Q135" s="78">
        <f>Flavor!Q40</f>
        <v>4.6637205608804971E-3</v>
      </c>
    </row>
    <row r="136" spans="2:17" ht="15" thickBot="1">
      <c r="B136" s="373"/>
      <c r="C136" s="157" t="s">
        <v>94</v>
      </c>
      <c r="D136" s="144">
        <f>Flavor!D41</f>
        <v>5974669.2404021965</v>
      </c>
      <c r="E136" s="138">
        <f>Flavor!E41</f>
        <v>1189815.8371601952</v>
      </c>
      <c r="F136" s="140">
        <f>Flavor!F41</f>
        <v>0.24866296558929676</v>
      </c>
      <c r="G136" s="141">
        <f>Flavor!G41</f>
        <v>0.57691708082211068</v>
      </c>
      <c r="H136" s="142">
        <f>Flavor!H41</f>
        <v>6.8117338974624464E-2</v>
      </c>
      <c r="I136" s="180">
        <f>Flavor!I41</f>
        <v>2.8769058542040189</v>
      </c>
      <c r="J136" s="181">
        <f>Flavor!J41</f>
        <v>0.35245261770184211</v>
      </c>
      <c r="K136" s="140">
        <f>Flavor!K41</f>
        <v>0.13961542745398295</v>
      </c>
      <c r="L136" s="143">
        <f>Flavor!L41</f>
        <v>17188560.914645758</v>
      </c>
      <c r="M136" s="139">
        <f>Flavor!M41</f>
        <v>5109422.2546430323</v>
      </c>
      <c r="N136" s="140">
        <f>Flavor!N41</f>
        <v>0.4229955792760044</v>
      </c>
      <c r="O136" s="144">
        <f>Flavor!O41</f>
        <v>14691094.38339448</v>
      </c>
      <c r="P136" s="138">
        <f>Flavor!P41</f>
        <v>3496060.1473180614</v>
      </c>
      <c r="Q136" s="140">
        <f>Flavor!Q41</f>
        <v>0.31228668654284919</v>
      </c>
    </row>
    <row r="137" spans="2:17">
      <c r="B137" s="369" t="s">
        <v>95</v>
      </c>
      <c r="C137" s="221" t="s">
        <v>144</v>
      </c>
      <c r="D137" s="116">
        <f>Fat!D11</f>
        <v>233716273.83241946</v>
      </c>
      <c r="E137" s="110">
        <f>Fat!E11</f>
        <v>27508761.543248445</v>
      </c>
      <c r="F137" s="112">
        <f>Fat!F11</f>
        <v>0.13340329475810794</v>
      </c>
      <c r="G137" s="113">
        <f>Fat!G11</f>
        <v>22.567761496859664</v>
      </c>
      <c r="H137" s="114">
        <f>Fat!H11</f>
        <v>0.6405841775598482</v>
      </c>
      <c r="I137" s="182">
        <f>Fat!I11</f>
        <v>3.127588197360454</v>
      </c>
      <c r="J137" s="183">
        <f>Fat!J11</f>
        <v>7.9715832124843899E-2</v>
      </c>
      <c r="K137" s="112">
        <f>Fat!K11</f>
        <v>2.615458345109593E-2</v>
      </c>
      <c r="L137" s="115">
        <f>Fat!L11</f>
        <v>730968259.56933904</v>
      </c>
      <c r="M137" s="111">
        <f>Fat!M11</f>
        <v>102474081.35919225</v>
      </c>
      <c r="N137" s="112">
        <f>Fat!N11</f>
        <v>0.163046985814606</v>
      </c>
      <c r="O137" s="116">
        <f>Fat!O11</f>
        <v>234828043.61065745</v>
      </c>
      <c r="P137" s="110">
        <f>Fat!P11</f>
        <v>29145174.307078272</v>
      </c>
      <c r="Q137" s="112">
        <f>Fat!Q11</f>
        <v>0.14169957082843507</v>
      </c>
    </row>
    <row r="138" spans="2:17">
      <c r="B138" s="370"/>
      <c r="C138" s="222" t="s">
        <v>97</v>
      </c>
      <c r="D138" s="77">
        <f>Fat!D12</f>
        <v>20268754.19439102</v>
      </c>
      <c r="E138" s="76">
        <f>Fat!E12</f>
        <v>2743981.5973223895</v>
      </c>
      <c r="F138" s="78">
        <f>Fat!F12</f>
        <v>0.15657730119598673</v>
      </c>
      <c r="G138" s="95">
        <f>Fat!G12</f>
        <v>1.9571611467050538</v>
      </c>
      <c r="H138" s="81">
        <f>Fat!H12</f>
        <v>9.3655826503826534E-2</v>
      </c>
      <c r="I138" s="178">
        <f>Fat!I12</f>
        <v>3.5511916575568629</v>
      </c>
      <c r="J138" s="179">
        <f>Fat!J12</f>
        <v>0.13484090328832421</v>
      </c>
      <c r="K138" s="78">
        <f>Fat!K12</f>
        <v>3.9469279645788141E-2</v>
      </c>
      <c r="L138" s="79">
        <f>Fat!L12</f>
        <v>71978230.804192066</v>
      </c>
      <c r="M138" s="80">
        <f>Fat!M12</f>
        <v>12107460.723812036</v>
      </c>
      <c r="N138" s="78">
        <f>Fat!N12</f>
        <v>0.20222657412886219</v>
      </c>
      <c r="O138" s="77">
        <f>Fat!O12</f>
        <v>29235383.898144603</v>
      </c>
      <c r="P138" s="76">
        <f>Fat!P12</f>
        <v>5716452.2866517454</v>
      </c>
      <c r="Q138" s="78">
        <f>Fat!Q12</f>
        <v>0.24305748156767124</v>
      </c>
    </row>
    <row r="139" spans="2:17">
      <c r="B139" s="370"/>
      <c r="C139" s="222" t="s">
        <v>59</v>
      </c>
      <c r="D139" s="77">
        <f>Fat!D13</f>
        <v>398469226.62351048</v>
      </c>
      <c r="E139" s="76">
        <f>Fat!E13</f>
        <v>23145400.090443313</v>
      </c>
      <c r="F139" s="78">
        <f>Fat!F13</f>
        <v>6.1667814442374957E-2</v>
      </c>
      <c r="G139" s="95">
        <f>Fat!G13</f>
        <v>38.476389867166041</v>
      </c>
      <c r="H139" s="81">
        <f>Fat!H13</f>
        <v>-1.4338539701574149</v>
      </c>
      <c r="I139" s="178">
        <f>Fat!I13</f>
        <v>2.6981727977341894</v>
      </c>
      <c r="J139" s="179">
        <f>Fat!J13</f>
        <v>9.6998205413841188E-2</v>
      </c>
      <c r="K139" s="78">
        <f>Fat!K13</f>
        <v>3.7290155647458884E-2</v>
      </c>
      <c r="L139" s="79">
        <f>Fat!L13</f>
        <v>1075138828.0097361</v>
      </c>
      <c r="M139" s="80">
        <f>Fat!M13</f>
        <v>98856026.539471984</v>
      </c>
      <c r="N139" s="78">
        <f>Fat!N13</f>
        <v>0.10125757248882866</v>
      </c>
      <c r="O139" s="77">
        <f>Fat!O13</f>
        <v>443633575.13199884</v>
      </c>
      <c r="P139" s="76">
        <f>Fat!P13</f>
        <v>26803826.264895201</v>
      </c>
      <c r="Q139" s="78">
        <f>Fat!Q13</f>
        <v>6.4304014619265978E-2</v>
      </c>
    </row>
    <row r="140" spans="2:17" ht="15" thickBot="1">
      <c r="B140" s="371"/>
      <c r="C140" s="223" t="s">
        <v>15</v>
      </c>
      <c r="D140" s="109">
        <f>Fat!D14</f>
        <v>382867068.5757075</v>
      </c>
      <c r="E140" s="103">
        <f>Fat!E14</f>
        <v>41935809.521912754</v>
      </c>
      <c r="F140" s="105">
        <f>Fat!F14</f>
        <v>0.12300370942312391</v>
      </c>
      <c r="G140" s="106">
        <f>Fat!G14</f>
        <v>36.969837602381958</v>
      </c>
      <c r="H140" s="107">
        <f>Fat!H14</f>
        <v>0.71674435677142156</v>
      </c>
      <c r="I140" s="190">
        <f>Fat!I14</f>
        <v>2.7825811958397635</v>
      </c>
      <c r="J140" s="191">
        <f>Fat!J14</f>
        <v>6.0708790427078885E-2</v>
      </c>
      <c r="K140" s="105">
        <f>Fat!K14</f>
        <v>2.2304054483360085E-2</v>
      </c>
      <c r="L140" s="108">
        <f>Fat!L14</f>
        <v>1065358705.525057</v>
      </c>
      <c r="M140" s="104">
        <f>Fat!M14</f>
        <v>137387319.36392963</v>
      </c>
      <c r="N140" s="105">
        <f>Fat!N14</f>
        <v>0.1480512453431129</v>
      </c>
      <c r="O140" s="109">
        <f>Fat!O14</f>
        <v>374197549.0449211</v>
      </c>
      <c r="P140" s="103">
        <f>Fat!P14</f>
        <v>18894824.463655114</v>
      </c>
      <c r="Q140" s="105">
        <f>Fat!Q14</f>
        <v>5.3179509067720163E-2</v>
      </c>
    </row>
    <row r="141" spans="2:17" ht="15" hidden="1" thickBot="1">
      <c r="B141" s="372" t="s">
        <v>98</v>
      </c>
      <c r="C141" s="154" t="s">
        <v>99</v>
      </c>
      <c r="D141" s="125">
        <f>Organic!D5</f>
        <v>76708113.50978069</v>
      </c>
      <c r="E141" s="117">
        <f>Organic!E5</f>
        <v>10300174.934471533</v>
      </c>
      <c r="F141" s="121">
        <f>Organic!F5</f>
        <v>0.15510457266778035</v>
      </c>
      <c r="G141" s="122">
        <f>Organic!G5</f>
        <v>7.4069742007098478</v>
      </c>
      <c r="H141" s="123">
        <f>Organic!H5</f>
        <v>0.34545336480554223</v>
      </c>
      <c r="I141" s="186">
        <f>Organic!I5</f>
        <v>3.0752460109856239</v>
      </c>
      <c r="J141" s="187">
        <f>Organic!J5</f>
        <v>0.13110249780884642</v>
      </c>
      <c r="K141" s="121">
        <f>Organic!K5</f>
        <v>4.4529927709734754E-2</v>
      </c>
      <c r="L141" s="124">
        <f>Organic!L5</f>
        <v>235896320.08118552</v>
      </c>
      <c r="M141" s="118">
        <f>Organic!M5</f>
        <v>40381818.501247168</v>
      </c>
      <c r="N141" s="121">
        <f>Organic!N5</f>
        <v>0.20654129578586067</v>
      </c>
      <c r="O141" s="125">
        <f>Organic!O5</f>
        <v>41929006.615437508</v>
      </c>
      <c r="P141" s="117">
        <f>Organic!P5</f>
        <v>5043339.9737901762</v>
      </c>
      <c r="Q141" s="121">
        <f>Organic!Q5</f>
        <v>0.13672899076997511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Size!D17</f>
        <v>189758766.65045616</v>
      </c>
      <c r="E144" s="110">
        <f>Size!E17</f>
        <v>6183052.5463658571</v>
      </c>
      <c r="F144" s="112">
        <f>Size!F17</f>
        <v>3.3681212008577398E-2</v>
      </c>
      <c r="G144" s="113">
        <f>Size!G17</f>
        <v>18.323202391872613</v>
      </c>
      <c r="H144" s="114">
        <f>Size!H17</f>
        <v>-1.1974115275304804</v>
      </c>
      <c r="I144" s="182">
        <f>Size!I17</f>
        <v>3.5385768114117226</v>
      </c>
      <c r="J144" s="183">
        <f>Size!J17</f>
        <v>0.13756793507603815</v>
      </c>
      <c r="K144" s="112">
        <f>Size!K17</f>
        <v>4.0449154964939879E-2</v>
      </c>
      <c r="L144" s="115">
        <f>Size!L17</f>
        <v>671475971.43139231</v>
      </c>
      <c r="M144" s="111">
        <f>Size!M17</f>
        <v>47133338.283719301</v>
      </c>
      <c r="N144" s="112">
        <f>Size!N17</f>
        <v>7.5492743537459273E-2</v>
      </c>
      <c r="O144" s="116">
        <f>Size!O17</f>
        <v>566821808.25232291</v>
      </c>
      <c r="P144" s="110">
        <f>Size!P17</f>
        <v>21283033.772665977</v>
      </c>
      <c r="Q144" s="112">
        <f>Size!Q17</f>
        <v>3.9012870887071324E-2</v>
      </c>
    </row>
    <row r="145" spans="1:17">
      <c r="B145" s="370"/>
      <c r="C145" s="151" t="s">
        <v>103</v>
      </c>
      <c r="D145" s="77">
        <f>Size!D18</f>
        <v>143390406.31553641</v>
      </c>
      <c r="E145" s="76">
        <f>Size!E18</f>
        <v>-1887200.3284314871</v>
      </c>
      <c r="F145" s="78">
        <f>Size!F18</f>
        <v>-1.2990304369870661E-2</v>
      </c>
      <c r="G145" s="95">
        <f>Size!G18</f>
        <v>13.845850088244692</v>
      </c>
      <c r="H145" s="81">
        <f>Size!H18</f>
        <v>-1.6023157231861305</v>
      </c>
      <c r="I145" s="178">
        <f>Size!I18</f>
        <v>2.961211451205676</v>
      </c>
      <c r="J145" s="179">
        <f>Size!J18</f>
        <v>5.7924790124305847E-2</v>
      </c>
      <c r="K145" s="78">
        <f>Size!K18</f>
        <v>1.9951453950720437E-2</v>
      </c>
      <c r="L145" s="79">
        <f>Size!L18</f>
        <v>424609313.17460108</v>
      </c>
      <c r="M145" s="80">
        <f>Size!M18</f>
        <v>2826775.6513428688</v>
      </c>
      <c r="N145" s="78">
        <f>Size!N18</f>
        <v>6.7019741214084591E-3</v>
      </c>
      <c r="O145" s="77">
        <f>Size!O18</f>
        <v>86040387.830186188</v>
      </c>
      <c r="P145" s="76">
        <f>Size!P18</f>
        <v>-1684404.4718654752</v>
      </c>
      <c r="Q145" s="78">
        <f>Size!Q18</f>
        <v>-1.9201008377036432E-2</v>
      </c>
    </row>
    <row r="146" spans="1:17">
      <c r="B146" s="370"/>
      <c r="C146" s="151" t="s">
        <v>104</v>
      </c>
      <c r="D146" s="77">
        <f>Size!D19</f>
        <v>247470379.0749492</v>
      </c>
      <c r="E146" s="76">
        <f>Size!E19</f>
        <v>13938839.574727803</v>
      </c>
      <c r="F146" s="78">
        <f>Size!F19</f>
        <v>5.968718231617956E-2</v>
      </c>
      <c r="G146" s="95">
        <f>Size!G19</f>
        <v>23.895864848955217</v>
      </c>
      <c r="H146" s="81">
        <f>Size!H19</f>
        <v>-0.93682635333972542</v>
      </c>
      <c r="I146" s="178">
        <f>Size!I19</f>
        <v>2.6620436422080007</v>
      </c>
      <c r="J146" s="179">
        <f>Size!J19</f>
        <v>0.11121747004689775</v>
      </c>
      <c r="K146" s="78">
        <f>Size!K19</f>
        <v>4.3600568027994016E-2</v>
      </c>
      <c r="L146" s="79">
        <f>Size!L19</f>
        <v>658776949.25127244</v>
      </c>
      <c r="M146" s="80">
        <f>Size!M19</f>
        <v>63078586.269033313</v>
      </c>
      <c r="N146" s="78">
        <f>Size!N19</f>
        <v>0.10589014539714962</v>
      </c>
      <c r="O146" s="77">
        <f>Size!O19</f>
        <v>130752918.83266234</v>
      </c>
      <c r="P146" s="76">
        <f>Size!P19</f>
        <v>6185347.6436396986</v>
      </c>
      <c r="Q146" s="78">
        <f>Size!Q19</f>
        <v>4.965455763967544E-2</v>
      </c>
    </row>
    <row r="147" spans="1:17">
      <c r="B147" s="370"/>
      <c r="C147" s="151" t="s">
        <v>105</v>
      </c>
      <c r="D147" s="77">
        <f>Size!D20</f>
        <v>263629661.71295956</v>
      </c>
      <c r="E147" s="76">
        <f>Size!E20</f>
        <v>40245952.074920595</v>
      </c>
      <c r="F147" s="78">
        <f>Size!F20</f>
        <v>0.18016511651692663</v>
      </c>
      <c r="G147" s="95">
        <f>Size!G20</f>
        <v>25.456213345681839</v>
      </c>
      <c r="H147" s="81">
        <f>Size!H20</f>
        <v>1.7025966267748842</v>
      </c>
      <c r="I147" s="178">
        <f>Size!I20</f>
        <v>2.3919407830314552</v>
      </c>
      <c r="J147" s="179">
        <f>Size!J20</f>
        <v>7.4931369183639074E-2</v>
      </c>
      <c r="K147" s="78">
        <f>Size!K20</f>
        <v>3.2339691300261868E-2</v>
      </c>
      <c r="L147" s="79">
        <f>Size!L20</f>
        <v>630586539.46801412</v>
      </c>
      <c r="M147" s="80">
        <f>Size!M20</f>
        <v>113004381.33643067</v>
      </c>
      <c r="N147" s="78">
        <f>Size!N20</f>
        <v>0.2183312920684215</v>
      </c>
      <c r="O147" s="77">
        <f>Size!O20</f>
        <v>130838186.01290262</v>
      </c>
      <c r="P147" s="76">
        <f>Size!P20</f>
        <v>19448442.126728535</v>
      </c>
      <c r="Q147" s="78">
        <f>Size!Q20</f>
        <v>0.1745981402614798</v>
      </c>
    </row>
    <row r="148" spans="1:17">
      <c r="B148" s="370"/>
      <c r="C148" s="151" t="s">
        <v>106</v>
      </c>
      <c r="D148" s="77">
        <f>Size!D21</f>
        <v>240150027.767526</v>
      </c>
      <c r="E148" s="76">
        <f>Size!E21</f>
        <v>20301172.754978538</v>
      </c>
      <c r="F148" s="78">
        <f>Size!F21</f>
        <v>9.2341498680172274E-2</v>
      </c>
      <c r="G148" s="95">
        <f>Size!G21</f>
        <v>23.189008027775504</v>
      </c>
      <c r="H148" s="81">
        <f>Size!H21</f>
        <v>-0.18872818459390928</v>
      </c>
      <c r="I148" s="178">
        <f>Size!I21</f>
        <v>3.6611682828185637</v>
      </c>
      <c r="J148" s="179">
        <f>Size!J21</f>
        <v>0.15224368121278387</v>
      </c>
      <c r="K148" s="78">
        <f>Size!K21</f>
        <v>4.3387561289607933E-2</v>
      </c>
      <c r="L148" s="79">
        <f>Size!L21</f>
        <v>879229664.78046358</v>
      </c>
      <c r="M148" s="80">
        <f>Size!M21</f>
        <v>107796608.79207361</v>
      </c>
      <c r="N148" s="78">
        <f>Size!N21</f>
        <v>0.13973553240334044</v>
      </c>
      <c r="O148" s="77">
        <f>Size!O21</f>
        <v>671779395.90607142</v>
      </c>
      <c r="P148" s="76">
        <f>Size!P21</f>
        <v>49372615.535839915</v>
      </c>
      <c r="Q148" s="78">
        <f>Size!Q21</f>
        <v>7.9325317610568422E-2</v>
      </c>
    </row>
    <row r="149" spans="1:17" ht="15" customHeight="1">
      <c r="B149" s="370"/>
      <c r="C149" s="151" t="s">
        <v>107</v>
      </c>
      <c r="D149" s="77">
        <f>Size!D22</f>
        <v>335703480.2797637</v>
      </c>
      <c r="E149" s="76">
        <f>Size!E22</f>
        <v>52932130.553455889</v>
      </c>
      <c r="F149" s="78">
        <f>Size!F22</f>
        <v>0.18719057148006149</v>
      </c>
      <c r="G149" s="95">
        <f>Size!G22</f>
        <v>32.415697685013065</v>
      </c>
      <c r="H149" s="81">
        <f>Size!H22</f>
        <v>2.3470670253719383</v>
      </c>
      <c r="I149" s="178">
        <f>Size!I22</f>
        <v>2.3970406945975973</v>
      </c>
      <c r="J149" s="179">
        <f>Size!J22</f>
        <v>6.6060755729433485E-2</v>
      </c>
      <c r="K149" s="78">
        <f>Size!K22</f>
        <v>2.83403364515913E-2</v>
      </c>
      <c r="L149" s="79">
        <f>Size!L22</f>
        <v>804694903.5486356</v>
      </c>
      <c r="M149" s="80">
        <f>Size!M22</f>
        <v>145560560.04993844</v>
      </c>
      <c r="N149" s="78">
        <f>Size!N22</f>
        <v>0.22083595170796338</v>
      </c>
      <c r="O149" s="77">
        <f>Size!O22</f>
        <v>161214011.08899993</v>
      </c>
      <c r="P149" s="76">
        <f>Size!P22</f>
        <v>24171199.184073031</v>
      </c>
      <c r="Q149" s="78">
        <f>Size!Q22</f>
        <v>0.17637699378820204</v>
      </c>
    </row>
    <row r="150" spans="1:17" ht="15" thickBot="1">
      <c r="B150" s="371"/>
      <c r="C150" s="152" t="s">
        <v>108</v>
      </c>
      <c r="D150" s="144">
        <f>Size!D23</f>
        <v>459467815.17873663</v>
      </c>
      <c r="E150" s="138">
        <f>Size!E23</f>
        <v>22100649.444486737</v>
      </c>
      <c r="F150" s="140">
        <f>Size!F23</f>
        <v>5.053111247476539E-2</v>
      </c>
      <c r="G150" s="141">
        <f>Size!G23</f>
        <v>44.366444400323957</v>
      </c>
      <c r="H150" s="142">
        <f>Size!H23</f>
        <v>-2.141208450100919</v>
      </c>
      <c r="I150" s="180">
        <f>Size!I23</f>
        <v>2.7412571979372751</v>
      </c>
      <c r="J150" s="181">
        <f>Size!J23</f>
        <v>8.433224454260424E-2</v>
      </c>
      <c r="K150" s="140">
        <f>Size!K23</f>
        <v>3.1740544434593662E-2</v>
      </c>
      <c r="L150" s="143">
        <f>Size!L23</f>
        <v>1259519455.5792253</v>
      </c>
      <c r="M150" s="139">
        <f>Size!M23</f>
        <v>97467719.144394159</v>
      </c>
      <c r="N150" s="140">
        <f>Size!N23</f>
        <v>8.3875541930193767E-2</v>
      </c>
      <c r="O150" s="144">
        <f>Size!O23</f>
        <v>248901144.69065064</v>
      </c>
      <c r="P150" s="138">
        <f>Size!P23</f>
        <v>7016462.6023674607</v>
      </c>
      <c r="Q150" s="140">
        <f>Size!Q23</f>
        <v>2.9007469765309855E-2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370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Data'!D21</f>
        <v>350691274.02680904</v>
      </c>
      <c r="E7" s="283">
        <f>'Segment Data'!E21</f>
        <v>32462439.468992591</v>
      </c>
      <c r="F7" s="284">
        <f>'Segment Data'!F21</f>
        <v>0.10200973621419196</v>
      </c>
      <c r="G7" s="285">
        <f>'Segment Data'!G21</f>
        <v>99.969684092721238</v>
      </c>
      <c r="H7" s="286">
        <f>'Segment Data'!H21</f>
        <v>1.8317033198457011E-2</v>
      </c>
      <c r="I7" s="287">
        <f>'Segment Data'!I21</f>
        <v>2.8523187759739206</v>
      </c>
      <c r="J7" s="288">
        <f>'Segment Data'!J21</f>
        <v>9.1323474084968215E-2</v>
      </c>
      <c r="K7" s="284">
        <f>'Segment Data'!K21</f>
        <v>3.307628738900377E-2</v>
      </c>
      <c r="L7" s="289">
        <f>'Segment Data'!L21</f>
        <v>1000283305.4768827</v>
      </c>
      <c r="M7" s="290">
        <f>'Segment Data'!M21</f>
        <v>121654988.33715487</v>
      </c>
      <c r="N7" s="284">
        <f>'Segment Data'!N21</f>
        <v>0.13846012695469287</v>
      </c>
      <c r="O7" s="282">
        <f>'Segment Data'!O21</f>
        <v>373300408.64770699</v>
      </c>
      <c r="P7" s="283">
        <f>'Segment Data'!P21</f>
        <v>24196890.979538918</v>
      </c>
      <c r="Q7" s="284">
        <f>'Segment Data'!Q21</f>
        <v>6.9311507203255074E-2</v>
      </c>
    </row>
    <row r="8" spans="2:17">
      <c r="B8" s="376" t="s">
        <v>60</v>
      </c>
      <c r="C8" s="151" t="s">
        <v>145</v>
      </c>
      <c r="D8" s="77">
        <f>'Segment Data'!D22</f>
        <v>6253705.1545550413</v>
      </c>
      <c r="E8" s="76">
        <f>'Segment Data'!E22</f>
        <v>1019590.0475002462</v>
      </c>
      <c r="F8" s="78">
        <f>'Segment Data'!F22</f>
        <v>0.19479702426222784</v>
      </c>
      <c r="G8" s="95">
        <f>'Segment Data'!G22</f>
        <v>1.7827102497625797</v>
      </c>
      <c r="H8" s="81">
        <f>'Segment Data'!H22</f>
        <v>0.13874558193490993</v>
      </c>
      <c r="I8" s="178">
        <f>'Segment Data'!I22</f>
        <v>4.8662924155873535</v>
      </c>
      <c r="J8" s="179">
        <f>'Segment Data'!J22</f>
        <v>2.7438829280992394E-3</v>
      </c>
      <c r="K8" s="78">
        <f>'Segment Data'!K22</f>
        <v>5.6417303326445061E-4</v>
      </c>
      <c r="L8" s="79">
        <f>'Segment Data'!L22</f>
        <v>30432357.962930735</v>
      </c>
      <c r="M8" s="80">
        <f>'Segment Data'!M22</f>
        <v>4975985.1142447516</v>
      </c>
      <c r="N8" s="78">
        <f>'Segment Data'!N22</f>
        <v>0.19547109652354122</v>
      </c>
      <c r="O8" s="77">
        <f>'Segment Data'!O22</f>
        <v>12647922.684194207</v>
      </c>
      <c r="P8" s="76">
        <f>'Segment Data'!P22</f>
        <v>1515416.024779411</v>
      </c>
      <c r="Q8" s="78">
        <f>'Segment Data'!Q22</f>
        <v>0.13612531940394743</v>
      </c>
    </row>
    <row r="9" spans="2:17">
      <c r="B9" s="377"/>
      <c r="C9" s="151" t="s">
        <v>149</v>
      </c>
      <c r="D9" s="77">
        <f>'Segment Data'!D23</f>
        <v>4876741.9813340111</v>
      </c>
      <c r="E9" s="76">
        <f>'Segment Data'!E23</f>
        <v>521783.5070409039</v>
      </c>
      <c r="F9" s="78">
        <f>'Segment Data'!F23</f>
        <v>0.11981365841280481</v>
      </c>
      <c r="G9" s="95">
        <f>'Segment Data'!G23</f>
        <v>1.3901867294205985</v>
      </c>
      <c r="H9" s="81">
        <f>'Segment Data'!H23</f>
        <v>2.2353253243359017E-2</v>
      </c>
      <c r="I9" s="178">
        <f>'Segment Data'!I23</f>
        <v>4.1117059351113356</v>
      </c>
      <c r="J9" s="179">
        <f>'Segment Data'!J23</f>
        <v>5.923481536428632E-3</v>
      </c>
      <c r="K9" s="78">
        <f>'Segment Data'!K23</f>
        <v>1.4427168520024858E-3</v>
      </c>
      <c r="L9" s="79">
        <f>'Segment Data'!L23</f>
        <v>20051728.948657669</v>
      </c>
      <c r="M9" s="80">
        <f>'Segment Data'!M23</f>
        <v>2171216.8588576801</v>
      </c>
      <c r="N9" s="78">
        <f>'Segment Data'!N23</f>
        <v>0.12142923244889947</v>
      </c>
      <c r="O9" s="77">
        <f>'Segment Data'!O23</f>
        <v>8266749.1383208036</v>
      </c>
      <c r="P9" s="76">
        <f>'Segment Data'!P23</f>
        <v>822792.24055743031</v>
      </c>
      <c r="Q9" s="78">
        <f>'Segment Data'!Q23</f>
        <v>0.11053156968233496</v>
      </c>
    </row>
    <row r="10" spans="2:17">
      <c r="B10" s="377"/>
      <c r="C10" s="151" t="s">
        <v>146</v>
      </c>
      <c r="D10" s="77">
        <f>'Segment Data'!D24</f>
        <v>169321761.29793447</v>
      </c>
      <c r="E10" s="76">
        <f>'Segment Data'!E24</f>
        <v>25032729.933430851</v>
      </c>
      <c r="F10" s="78">
        <f>'Segment Data'!F24</f>
        <v>0.17349017937609582</v>
      </c>
      <c r="G10" s="95">
        <f>'Segment Data'!G24</f>
        <v>48.267648044426835</v>
      </c>
      <c r="H10" s="81">
        <f>'Segment Data'!H24</f>
        <v>2.9484174454274807</v>
      </c>
      <c r="I10" s="178">
        <f>'Segment Data'!I24</f>
        <v>3.0574396455863813</v>
      </c>
      <c r="J10" s="179">
        <f>'Segment Data'!J24</f>
        <v>3.550855115995466E-2</v>
      </c>
      <c r="K10" s="78">
        <f>'Segment Data'!K24</f>
        <v>1.175028485111581E-2</v>
      </c>
      <c r="L10" s="79">
        <f>'Segment Data'!L24</f>
        <v>517691065.85281861</v>
      </c>
      <c r="M10" s="80">
        <f>'Segment Data'!M24</f>
        <v>81659555.387755215</v>
      </c>
      <c r="N10" s="78">
        <f>'Segment Data'!N24</f>
        <v>0.18727902325375201</v>
      </c>
      <c r="O10" s="77">
        <f>'Segment Data'!O24</f>
        <v>185323508.183245</v>
      </c>
      <c r="P10" s="76">
        <f>'Segment Data'!P24</f>
        <v>16378356.200387359</v>
      </c>
      <c r="Q10" s="78">
        <f>'Segment Data'!Q24</f>
        <v>9.6944813202152258E-2</v>
      </c>
    </row>
    <row r="11" spans="2:17">
      <c r="B11" s="377"/>
      <c r="C11" s="151" t="s">
        <v>148</v>
      </c>
      <c r="D11" s="77">
        <f>'Segment Data'!D25</f>
        <v>5069409.5931322351</v>
      </c>
      <c r="E11" s="76">
        <f>'Segment Data'!E25</f>
        <v>1113788.9604208251</v>
      </c>
      <c r="F11" s="78">
        <f>'Segment Data'!F25</f>
        <v>0.28157122834536585</v>
      </c>
      <c r="G11" s="95">
        <f>'Segment Data'!G25</f>
        <v>1.4451094540872382</v>
      </c>
      <c r="H11" s="81">
        <f>'Segment Data'!H25</f>
        <v>0.20270258559044785</v>
      </c>
      <c r="I11" s="178">
        <f>'Segment Data'!I25</f>
        <v>4.7544038068805001</v>
      </c>
      <c r="J11" s="179">
        <f>'Segment Data'!J25</f>
        <v>0.10202559129944699</v>
      </c>
      <c r="K11" s="78">
        <f>'Segment Data'!K25</f>
        <v>2.1929771521532377E-2</v>
      </c>
      <c r="L11" s="79">
        <f>'Segment Data'!L25</f>
        <v>24102020.268224426</v>
      </c>
      <c r="M11" s="80">
        <f>'Segment Data'!M25</f>
        <v>5698977.007494919</v>
      </c>
      <c r="N11" s="78">
        <f>'Segment Data'!N25</f>
        <v>0.30967579257154931</v>
      </c>
      <c r="O11" s="77">
        <f>'Segment Data'!O25</f>
        <v>10711315.518890977</v>
      </c>
      <c r="P11" s="76">
        <f>'Segment Data'!P25</f>
        <v>2245001.8221464064</v>
      </c>
      <c r="Q11" s="78">
        <f>'Segment Data'!Q25</f>
        <v>0.2651687502448255</v>
      </c>
    </row>
    <row r="12" spans="2:17" ht="15" thickBot="1">
      <c r="B12" s="378"/>
      <c r="C12" s="151" t="s">
        <v>147</v>
      </c>
      <c r="D12" s="144">
        <f>'Segment Data'!D26</f>
        <v>165169655.99987143</v>
      </c>
      <c r="E12" s="138">
        <f>'Segment Data'!E26</f>
        <v>4774547.0206000209</v>
      </c>
      <c r="F12" s="140">
        <f>'Segment Data'!F26</f>
        <v>2.976741030935711E-2</v>
      </c>
      <c r="G12" s="141">
        <f>'Segment Data'!G26</f>
        <v>47.084029615029173</v>
      </c>
      <c r="H12" s="142">
        <f>'Segment Data'!H26</f>
        <v>-3.2939018329981877</v>
      </c>
      <c r="I12" s="180">
        <f>'Segment Data'!I26</f>
        <v>2.4702245093043538</v>
      </c>
      <c r="J12" s="181">
        <f>'Segment Data'!J26</f>
        <v>9.573266289357063E-2</v>
      </c>
      <c r="K12" s="140">
        <f>'Segment Data'!K26</f>
        <v>4.0317115865559826E-2</v>
      </c>
      <c r="L12" s="143">
        <f>'Segment Data'!L26</f>
        <v>408006132.4442513</v>
      </c>
      <c r="M12" s="139">
        <f>'Segment Data'!M26</f>
        <v>27149253.968802333</v>
      </c>
      <c r="N12" s="140">
        <f>'Segment Data'!N26</f>
        <v>7.1284662305376861E-2</v>
      </c>
      <c r="O12" s="144">
        <f>'Segment Data'!O26</f>
        <v>156350913.12305599</v>
      </c>
      <c r="P12" s="138">
        <f>'Segment Data'!P26</f>
        <v>3235324.691668272</v>
      </c>
      <c r="Q12" s="140">
        <f>'Segment Data'!Q26</f>
        <v>2.1129949764181234E-2</v>
      </c>
    </row>
    <row r="13" spans="2:17">
      <c r="B13" s="369" t="s">
        <v>61</v>
      </c>
      <c r="C13" s="150" t="s">
        <v>74</v>
      </c>
      <c r="D13" s="116">
        <f>'Type Data'!D15</f>
        <v>281049455.19051087</v>
      </c>
      <c r="E13" s="110">
        <f>'Type Data'!E15</f>
        <v>25023361.347706497</v>
      </c>
      <c r="F13" s="112">
        <f>'Type Data'!F15</f>
        <v>9.7737542967282126E-2</v>
      </c>
      <c r="G13" s="113">
        <f>'Type Data'!G15</f>
        <v>80.117263618252835</v>
      </c>
      <c r="H13" s="114">
        <f>'Type Data'!H15</f>
        <v>-0.29706501433598476</v>
      </c>
      <c r="I13" s="182">
        <f>'Type Data'!I15</f>
        <v>2.8320123934377754</v>
      </c>
      <c r="J13" s="183">
        <f>'Type Data'!J15</f>
        <v>8.0251300510792323E-2</v>
      </c>
      <c r="K13" s="112">
        <f>'Type Data'!K15</f>
        <v>2.9163614790930457E-2</v>
      </c>
      <c r="L13" s="115">
        <f>'Type Data'!L15</f>
        <v>795935540.26846147</v>
      </c>
      <c r="M13" s="111">
        <f>'Type Data'!M15</f>
        <v>91412896.457759738</v>
      </c>
      <c r="N13" s="112">
        <f>'Type Data'!N15</f>
        <v>0.12975153781192231</v>
      </c>
      <c r="O13" s="116">
        <f>'Type Data'!O15</f>
        <v>287815479.80398542</v>
      </c>
      <c r="P13" s="110">
        <f>'Type Data'!P15</f>
        <v>18302997.982746899</v>
      </c>
      <c r="Q13" s="112">
        <f>'Type Data'!Q15</f>
        <v>6.7911503983280677E-2</v>
      </c>
    </row>
    <row r="14" spans="2:17">
      <c r="B14" s="370"/>
      <c r="C14" s="151" t="s">
        <v>75</v>
      </c>
      <c r="D14" s="77">
        <f>'Type Data'!D16</f>
        <v>46791345.681435585</v>
      </c>
      <c r="E14" s="76">
        <f>'Type Data'!E16</f>
        <v>7161319.5880416334</v>
      </c>
      <c r="F14" s="78">
        <f>'Type Data'!F16</f>
        <v>0.18070438740476569</v>
      </c>
      <c r="G14" s="95">
        <f>'Type Data'!G16</f>
        <v>13.338558420158583</v>
      </c>
      <c r="H14" s="81">
        <f>'Type Data'!H16</f>
        <v>0.8913039463669179</v>
      </c>
      <c r="I14" s="178">
        <f>'Type Data'!I16</f>
        <v>2.926951530965554</v>
      </c>
      <c r="J14" s="179">
        <f>'Type Data'!J16</f>
        <v>0.16258751855156772</v>
      </c>
      <c r="K14" s="78">
        <f>'Type Data'!K16</f>
        <v>5.8815524229599507E-2</v>
      </c>
      <c r="L14" s="79">
        <f>'Type Data'!L16</f>
        <v>136956000.87821636</v>
      </c>
      <c r="M14" s="80">
        <f>'Type Data'!M16</f>
        <v>27404182.934610873</v>
      </c>
      <c r="N14" s="78">
        <f>'Type Data'!N16</f>
        <v>0.25014813491016513</v>
      </c>
      <c r="O14" s="77">
        <f>'Type Data'!O16</f>
        <v>37551653.576396525</v>
      </c>
      <c r="P14" s="76">
        <f>'Type Data'!P16</f>
        <v>6691049.1448921673</v>
      </c>
      <c r="Q14" s="78">
        <f>'Type Data'!Q16</f>
        <v>0.21681523314759002</v>
      </c>
    </row>
    <row r="15" spans="2:17">
      <c r="B15" s="370"/>
      <c r="C15" s="151" t="s">
        <v>76</v>
      </c>
      <c r="D15" s="77">
        <f>'Type Data'!D17</f>
        <v>21743701.006747089</v>
      </c>
      <c r="E15" s="76">
        <f>'Type Data'!E17</f>
        <v>252437.23921495676</v>
      </c>
      <c r="F15" s="78">
        <f>'Type Data'!F17</f>
        <v>1.1746039783678316E-2</v>
      </c>
      <c r="G15" s="95">
        <f>'Type Data'!G17</f>
        <v>6.1983604430514587</v>
      </c>
      <c r="H15" s="81">
        <f>'Type Data'!H17</f>
        <v>-0.55175444325800704</v>
      </c>
      <c r="I15" s="178">
        <f>'Type Data'!I17</f>
        <v>2.9432367309412366</v>
      </c>
      <c r="J15" s="179">
        <f>'Type Data'!J17</f>
        <v>8.9898921418776645E-2</v>
      </c>
      <c r="K15" s="78">
        <f>'Type Data'!K17</f>
        <v>3.1506581912157924E-2</v>
      </c>
      <c r="L15" s="79">
        <f>'Type Data'!L17</f>
        <v>63996859.469661981</v>
      </c>
      <c r="M15" s="80">
        <f>'Type Data'!M17</f>
        <v>2675023.9873424321</v>
      </c>
      <c r="N15" s="78">
        <f>'Type Data'!N17</f>
        <v>4.3622699260424148E-2</v>
      </c>
      <c r="O15" s="77">
        <f>'Type Data'!O17</f>
        <v>43506186.674852848</v>
      </c>
      <c r="P15" s="76">
        <f>'Type Data'!P17</f>
        <v>-898441.32421581447</v>
      </c>
      <c r="Q15" s="78">
        <f>'Type Data'!Q17</f>
        <v>-2.0233055983143431E-2</v>
      </c>
    </row>
    <row r="16" spans="2:17" ht="15" thickBot="1">
      <c r="B16" s="371"/>
      <c r="C16" s="152" t="s">
        <v>77</v>
      </c>
      <c r="D16" s="144">
        <f>'Type Data'!D18</f>
        <v>1106772.1481180489</v>
      </c>
      <c r="E16" s="138">
        <f>'Type Data'!E18</f>
        <v>25321.294028894277</v>
      </c>
      <c r="F16" s="140">
        <f>'Type Data'!F18</f>
        <v>2.3414188386971114E-2</v>
      </c>
      <c r="G16" s="141">
        <f>'Type Data'!G18</f>
        <v>0.31550161125915438</v>
      </c>
      <c r="H16" s="142">
        <f>'Type Data'!H18</f>
        <v>-2.4167455574766239E-2</v>
      </c>
      <c r="I16" s="180">
        <f>'Type Data'!I18</f>
        <v>3.0673927477446159</v>
      </c>
      <c r="J16" s="181">
        <f>'Type Data'!J18</f>
        <v>7.8796556914253468E-2</v>
      </c>
      <c r="K16" s="140">
        <f>'Type Data'!K18</f>
        <v>2.6365742269235895E-2</v>
      </c>
      <c r="L16" s="143">
        <f>'Type Data'!L18</f>
        <v>3394904.8605430331</v>
      </c>
      <c r="M16" s="139">
        <f>'Type Data'!M18</f>
        <v>162884.9574419437</v>
      </c>
      <c r="N16" s="140">
        <f>'Type Data'!N18</f>
        <v>5.0397263112661302E-2</v>
      </c>
      <c r="O16" s="144">
        <f>'Type Data'!O18</f>
        <v>4427088.5924721956</v>
      </c>
      <c r="P16" s="138">
        <f>'Type Data'!P18</f>
        <v>101285.17611557711</v>
      </c>
      <c r="Q16" s="140">
        <f>'Type Data'!Q18</f>
        <v>2.3414188386971114E-2</v>
      </c>
    </row>
    <row r="17" spans="2:17" ht="15" customHeight="1" thickBot="1">
      <c r="B17" s="94" t="s">
        <v>78</v>
      </c>
      <c r="C17" s="153" t="s">
        <v>79</v>
      </c>
      <c r="D17" s="137">
        <f>Granola!D6</f>
        <v>80898.982129275639</v>
      </c>
      <c r="E17" s="131">
        <f>Granola!E6</f>
        <v>-222037.09250062163</v>
      </c>
      <c r="F17" s="133">
        <f>Granola!F6</f>
        <v>-0.73295031888126416</v>
      </c>
      <c r="G17" s="134">
        <f>Granola!G6</f>
        <v>2.3061439750189313E-2</v>
      </c>
      <c r="H17" s="135">
        <f>Granola!H6</f>
        <v>-7.2086678530722537E-2</v>
      </c>
      <c r="I17" s="184">
        <f>Granola!I6</f>
        <v>4.7127081585357065</v>
      </c>
      <c r="J17" s="185">
        <f>Granola!J6</f>
        <v>0.96974142492036686</v>
      </c>
      <c r="K17" s="133">
        <f>Granola!K6</f>
        <v>0.25908363443660415</v>
      </c>
      <c r="L17" s="136">
        <f>Granola!L6</f>
        <v>381253.29309787159</v>
      </c>
      <c r="M17" s="132">
        <f>Granola!M6</f>
        <v>-752626.35665384773</v>
      </c>
      <c r="N17" s="133">
        <f>Granola!N6</f>
        <v>-0.66376211692188591</v>
      </c>
      <c r="O17" s="137">
        <f>Granola!O6</f>
        <v>247020.5361789465</v>
      </c>
      <c r="P17" s="131">
        <f>Granola!P6</f>
        <v>-265222.93613732298</v>
      </c>
      <c r="Q17" s="133">
        <f>Granola!Q6</f>
        <v>-0.51776733227665017</v>
      </c>
    </row>
    <row r="18" spans="2:17">
      <c r="B18" s="372" t="s">
        <v>80</v>
      </c>
      <c r="C18" s="154" t="s">
        <v>14</v>
      </c>
      <c r="D18" s="125">
        <f>'NB vs PL'!D9</f>
        <v>285552262.74060184</v>
      </c>
      <c r="E18" s="117">
        <f>'NB vs PL'!E9</f>
        <v>27295425.227974713</v>
      </c>
      <c r="F18" s="121">
        <f>'NB vs PL'!F9</f>
        <v>0.10569100702567126</v>
      </c>
      <c r="G18" s="122">
        <f>'NB vs PL'!G9</f>
        <v>81.400854861183248</v>
      </c>
      <c r="H18" s="123">
        <f>'NB vs PL'!H9</f>
        <v>0.28587985357955858</v>
      </c>
      <c r="I18" s="186">
        <f>'NB vs PL'!I9</f>
        <v>3.0767170060367084</v>
      </c>
      <c r="J18" s="187">
        <f>'NB vs PL'!J9</f>
        <v>7.6157762472110591E-2</v>
      </c>
      <c r="K18" s="121">
        <f>'NB vs PL'!K9</f>
        <v>2.5381189401758607E-2</v>
      </c>
      <c r="L18" s="124">
        <f>'NB vs PL'!L9</f>
        <v>878563502.88627195</v>
      </c>
      <c r="M18" s="118">
        <f>'NB vs PL'!M9</f>
        <v>103648561.87399828</v>
      </c>
      <c r="N18" s="121">
        <f>'NB vs PL'!N9</f>
        <v>0.13375475989481098</v>
      </c>
      <c r="O18" s="125">
        <f>'NB vs PL'!O9</f>
        <v>325118920.36126679</v>
      </c>
      <c r="P18" s="117">
        <f>'NB vs PL'!P9</f>
        <v>24206747.930202484</v>
      </c>
      <c r="Q18" s="121">
        <f>'NB vs PL'!Q9</f>
        <v>8.0444562061536357E-2</v>
      </c>
    </row>
    <row r="19" spans="2:17" ht="15" thickBot="1">
      <c r="B19" s="373"/>
      <c r="C19" s="155" t="s">
        <v>13</v>
      </c>
      <c r="D19" s="130">
        <f>'NB vs PL'!D10</f>
        <v>65245358.767882138</v>
      </c>
      <c r="E19" s="119">
        <f>'NB vs PL'!E10</f>
        <v>5118522.380073607</v>
      </c>
      <c r="F19" s="126">
        <f>'NB vs PL'!F10</f>
        <v>8.5128749283596955E-2</v>
      </c>
      <c r="G19" s="127">
        <f>'NB vs PL'!G10</f>
        <v>18.599145138817505</v>
      </c>
      <c r="H19" s="128">
        <f>'NB vs PL'!H10</f>
        <v>-0.28587985357946266</v>
      </c>
      <c r="I19" s="188">
        <f>'NB vs PL'!I10</f>
        <v>1.864198812491219</v>
      </c>
      <c r="J19" s="189">
        <f>'NB vs PL'!J10</f>
        <v>0.12578532489734018</v>
      </c>
      <c r="K19" s="126">
        <f>'NB vs PL'!K10</f>
        <v>7.2356390349593083E-2</v>
      </c>
      <c r="L19" s="129">
        <f>'NB vs PL'!L10</f>
        <v>121630320.33564943</v>
      </c>
      <c r="M19" s="120">
        <f>'NB vs PL'!M10</f>
        <v>17105016.992732659</v>
      </c>
      <c r="N19" s="126">
        <f>'NB vs PL'!N10</f>
        <v>0.16364474864632661</v>
      </c>
      <c r="O19" s="130">
        <f>'NB vs PL'!O10</f>
        <v>48187980.536844254</v>
      </c>
      <c r="P19" s="119">
        <f>'NB vs PL'!P10</f>
        <v>-263661.56244253367</v>
      </c>
      <c r="Q19" s="126">
        <f>'NB vs PL'!Q10</f>
        <v>-5.4417466781051535E-3</v>
      </c>
    </row>
    <row r="20" spans="2:17">
      <c r="B20" s="369" t="s">
        <v>62</v>
      </c>
      <c r="C20" s="150" t="s">
        <v>70</v>
      </c>
      <c r="D20" s="116">
        <f>Package!D15</f>
        <v>173319825.95646873</v>
      </c>
      <c r="E20" s="110">
        <f>Package!E15</f>
        <v>8821195.2710379064</v>
      </c>
      <c r="F20" s="112">
        <f>Package!F15</f>
        <v>5.3624733739617535E-2</v>
      </c>
      <c r="G20" s="113">
        <f>Package!G15</f>
        <v>49.407354933356686</v>
      </c>
      <c r="H20" s="114">
        <f>Package!H15</f>
        <v>-2.2594371072658674</v>
      </c>
      <c r="I20" s="182">
        <f>Package!I15</f>
        <v>3.0250330480759011</v>
      </c>
      <c r="J20" s="183">
        <f>Package!J15</f>
        <v>0.10604942246112703</v>
      </c>
      <c r="K20" s="112">
        <f>Package!K15</f>
        <v>3.6330941198339788E-2</v>
      </c>
      <c r="L20" s="115">
        <f>Package!L15</f>
        <v>524298201.40508127</v>
      </c>
      <c r="M20" s="111">
        <f>Package!M15</f>
        <v>44129391.998256683</v>
      </c>
      <c r="N20" s="112">
        <f>Package!N15</f>
        <v>9.1903911986227979E-2</v>
      </c>
      <c r="O20" s="116">
        <f>Package!O15</f>
        <v>263656983.92868441</v>
      </c>
      <c r="P20" s="110">
        <f>Package!P15</f>
        <v>9802761.7197575867</v>
      </c>
      <c r="Q20" s="112">
        <f>Package!Q15</f>
        <v>3.8615712728582191E-2</v>
      </c>
    </row>
    <row r="21" spans="2:17">
      <c r="B21" s="370"/>
      <c r="C21" s="151" t="s">
        <v>71</v>
      </c>
      <c r="D21" s="77">
        <f>Package!D16</f>
        <v>111738637.08329649</v>
      </c>
      <c r="E21" s="76">
        <f>Package!E16</f>
        <v>16791282.503827468</v>
      </c>
      <c r="F21" s="78">
        <f>Package!F16</f>
        <v>0.17684834483485795</v>
      </c>
      <c r="G21" s="95">
        <f>Package!G16</f>
        <v>31.852735090621145</v>
      </c>
      <c r="H21" s="81">
        <f>Package!H16</f>
        <v>2.0310569196602053</v>
      </c>
      <c r="I21" s="178">
        <f>Package!I16</f>
        <v>2.4532136896820371</v>
      </c>
      <c r="J21" s="179">
        <f>Package!J16</f>
        <v>8.5071477549196306E-2</v>
      </c>
      <c r="K21" s="78">
        <f>Package!K16</f>
        <v>3.5923297643758324E-2</v>
      </c>
      <c r="L21" s="79">
        <f>Package!L16</f>
        <v>274118754.15915591</v>
      </c>
      <c r="M21" s="80">
        <f>Package!M16</f>
        <v>49269915.849170923</v>
      </c>
      <c r="N21" s="78">
        <f>Package!N16</f>
        <v>0.219124618207925</v>
      </c>
      <c r="O21" s="77">
        <f>Package!O16</f>
        <v>54849041.937997103</v>
      </c>
      <c r="P21" s="76">
        <f>Package!P16</f>
        <v>7790816.7356936559</v>
      </c>
      <c r="Q21" s="78">
        <f>Package!Q16</f>
        <v>0.16555696059936201</v>
      </c>
    </row>
    <row r="22" spans="2:17">
      <c r="B22" s="370"/>
      <c r="C22" s="151" t="s">
        <v>72</v>
      </c>
      <c r="D22" s="77">
        <f>Package!D17</f>
        <v>12590480.88911207</v>
      </c>
      <c r="E22" s="76">
        <f>Package!E17</f>
        <v>-651895.34324558824</v>
      </c>
      <c r="F22" s="78">
        <f>Package!F17</f>
        <v>-4.9227973273609782E-2</v>
      </c>
      <c r="G22" s="95">
        <f>Package!G17</f>
        <v>3.5891009850554685</v>
      </c>
      <c r="H22" s="81">
        <f>Package!H17</f>
        <v>-0.57015004378305179</v>
      </c>
      <c r="I22" s="178">
        <f>Package!I17</f>
        <v>2.3463442410531599</v>
      </c>
      <c r="J22" s="179">
        <f>Package!J17</f>
        <v>-2.432678877960992E-2</v>
      </c>
      <c r="K22" s="78">
        <f>Package!K17</f>
        <v>-1.0261562432526104E-2</v>
      </c>
      <c r="L22" s="79">
        <f>Package!L17</f>
        <v>29541602.326257974</v>
      </c>
      <c r="M22" s="80">
        <f>Package!M17</f>
        <v>-1851715.3739383481</v>
      </c>
      <c r="N22" s="78">
        <f>Package!N17</f>
        <v>-5.8984379784961953E-2</v>
      </c>
      <c r="O22" s="77">
        <f>Package!O17</f>
        <v>7231705.83856076</v>
      </c>
      <c r="P22" s="76">
        <f>Package!P17</f>
        <v>-146501.70751635637</v>
      </c>
      <c r="Q22" s="78">
        <f>Package!Q17</f>
        <v>-1.9856002504869786E-2</v>
      </c>
    </row>
    <row r="23" spans="2:17" ht="15" thickBot="1">
      <c r="B23" s="371"/>
      <c r="C23" s="152" t="s">
        <v>73</v>
      </c>
      <c r="D23" s="144">
        <f>Package!D18</f>
        <v>46852942.492635489</v>
      </c>
      <c r="E23" s="138">
        <f>Package!E18</f>
        <v>7171953.4116119817</v>
      </c>
      <c r="F23" s="140">
        <f>Package!F18</f>
        <v>0.18074028842798676</v>
      </c>
      <c r="G23" s="141">
        <f>Package!G18</f>
        <v>13.356117493374358</v>
      </c>
      <c r="H23" s="142">
        <f>Package!H18</f>
        <v>0.8928562353763283</v>
      </c>
      <c r="I23" s="180">
        <f>Package!I18</f>
        <v>2.9243496970985041</v>
      </c>
      <c r="J23" s="181">
        <f>Package!J18</f>
        <v>0.16244417280227497</v>
      </c>
      <c r="K23" s="140">
        <f>Package!K18</f>
        <v>5.8815977365361885E-2</v>
      </c>
      <c r="L23" s="143">
        <f>Package!L18</f>
        <v>137014388.18651223</v>
      </c>
      <c r="M23" s="139">
        <f>Package!M18</f>
        <v>27419245.234095067</v>
      </c>
      <c r="N23" s="140">
        <f>Package!N18</f>
        <v>0.25018668250653825</v>
      </c>
      <c r="O23" s="144">
        <f>Package!O18</f>
        <v>37568698.406434476</v>
      </c>
      <c r="P23" s="138">
        <f>Package!P18</f>
        <v>6695454.0290997736</v>
      </c>
      <c r="Q23" s="140">
        <f>Package!Q18</f>
        <v>0.21686914233138313</v>
      </c>
    </row>
    <row r="24" spans="2:17">
      <c r="B24" s="372" t="s">
        <v>81</v>
      </c>
      <c r="C24" s="156" t="s">
        <v>82</v>
      </c>
      <c r="D24" s="116">
        <f>Flavor!D42</f>
        <v>30503357.204450343</v>
      </c>
      <c r="E24" s="110">
        <f>Flavor!E42</f>
        <v>737384.56351271644</v>
      </c>
      <c r="F24" s="112">
        <f>Flavor!F42</f>
        <v>2.4772735378335308E-2</v>
      </c>
      <c r="G24" s="113">
        <f>Flavor!G42</f>
        <v>8.6954287413014377</v>
      </c>
      <c r="H24" s="114">
        <f>Flavor!H42</f>
        <v>-0.65366013511067145</v>
      </c>
      <c r="I24" s="182">
        <f>Flavor!I42</f>
        <v>2.8897334862606874</v>
      </c>
      <c r="J24" s="183">
        <f>Flavor!J42</f>
        <v>5.5328585137071062E-2</v>
      </c>
      <c r="K24" s="112">
        <f>Flavor!K42</f>
        <v>1.9520353325362116E-2</v>
      </c>
      <c r="L24" s="115">
        <f>Flavor!L42</f>
        <v>88146572.757071346</v>
      </c>
      <c r="M24" s="111">
        <f>Flavor!M42</f>
        <v>3777754.0168862641</v>
      </c>
      <c r="N24" s="112">
        <f>Flavor!N42</f>
        <v>4.4776661251118247E-2</v>
      </c>
      <c r="O24" s="116">
        <f>Flavor!O42</f>
        <v>35853350.963678539</v>
      </c>
      <c r="P24" s="110">
        <f>Flavor!P42</f>
        <v>-242201.99979521334</v>
      </c>
      <c r="Q24" s="112">
        <f>Flavor!Q42</f>
        <v>-6.7100232552277372E-3</v>
      </c>
    </row>
    <row r="25" spans="2:17">
      <c r="B25" s="370"/>
      <c r="C25" s="151" t="s">
        <v>83</v>
      </c>
      <c r="D25" s="77">
        <f>Flavor!D43</f>
        <v>55340735.415489711</v>
      </c>
      <c r="E25" s="76">
        <f>Flavor!E43</f>
        <v>-335613.20379114896</v>
      </c>
      <c r="F25" s="78">
        <f>Flavor!F43</f>
        <v>-6.0279312870550796E-3</v>
      </c>
      <c r="G25" s="95">
        <f>Flavor!G43</f>
        <v>15.775687183258647</v>
      </c>
      <c r="H25" s="81">
        <f>Flavor!H43</f>
        <v>-1.7114998754258544</v>
      </c>
      <c r="I25" s="178">
        <f>Flavor!I43</f>
        <v>2.6391234172970166</v>
      </c>
      <c r="J25" s="179">
        <f>Flavor!J43</f>
        <v>0.13958924891894409</v>
      </c>
      <c r="K25" s="78">
        <f>Flavor!K43</f>
        <v>5.5846105520342783E-2</v>
      </c>
      <c r="L25" s="79">
        <f>Flavor!L43</f>
        <v>146051030.76545724</v>
      </c>
      <c r="M25" s="80">
        <f>Flavor!M43</f>
        <v>6886095.021035403</v>
      </c>
      <c r="N25" s="78">
        <f>Flavor!N43</f>
        <v>4.9481537746561416E-2</v>
      </c>
      <c r="O25" s="77">
        <f>Flavor!O43</f>
        <v>44528201.150705397</v>
      </c>
      <c r="P25" s="76">
        <f>Flavor!P43</f>
        <v>3003380.4590138718</v>
      </c>
      <c r="Q25" s="78">
        <f>Flavor!Q43</f>
        <v>7.232735527777491E-2</v>
      </c>
    </row>
    <row r="26" spans="2:17">
      <c r="B26" s="370"/>
      <c r="C26" s="151" t="s">
        <v>84</v>
      </c>
      <c r="D26" s="77">
        <f>Flavor!D44</f>
        <v>56338782.396257751</v>
      </c>
      <c r="E26" s="76">
        <f>Flavor!E44</f>
        <v>5604043.9200492725</v>
      </c>
      <c r="F26" s="78">
        <f>Flavor!F44</f>
        <v>0.11045772755243885</v>
      </c>
      <c r="G26" s="95">
        <f>Flavor!G44</f>
        <v>16.060195093111709</v>
      </c>
      <c r="H26" s="81">
        <f>Flavor!H44</f>
        <v>0.12510085455646625</v>
      </c>
      <c r="I26" s="178">
        <f>Flavor!I44</f>
        <v>2.8846639958696874</v>
      </c>
      <c r="J26" s="179">
        <f>Flavor!J44</f>
        <v>5.4787028018543182E-2</v>
      </c>
      <c r="K26" s="78">
        <f>Flavor!K44</f>
        <v>1.9360215529138532E-2</v>
      </c>
      <c r="L26" s="79">
        <f>Flavor!L44</f>
        <v>162518457.1496217</v>
      </c>
      <c r="M26" s="80">
        <f>Flavor!M44</f>
        <v>18945389.26584807</v>
      </c>
      <c r="N26" s="78">
        <f>Flavor!N44</f>
        <v>0.13195642849385156</v>
      </c>
      <c r="O26" s="77">
        <f>Flavor!O44</f>
        <v>49272611.116100788</v>
      </c>
      <c r="P26" s="76">
        <f>Flavor!P44</f>
        <v>3949458.4759467393</v>
      </c>
      <c r="Q26" s="78">
        <f>Flavor!Q44</f>
        <v>8.7139976940785804E-2</v>
      </c>
    </row>
    <row r="27" spans="2:17">
      <c r="B27" s="370"/>
      <c r="C27" s="151" t="s">
        <v>85</v>
      </c>
      <c r="D27" s="77">
        <f>Flavor!D45</f>
        <v>8285600.9564084234</v>
      </c>
      <c r="E27" s="76">
        <f>Flavor!E45</f>
        <v>661601.82946755458</v>
      </c>
      <c r="F27" s="78">
        <f>Flavor!F45</f>
        <v>8.6778843813039949E-2</v>
      </c>
      <c r="G27" s="95">
        <f>Flavor!G45</f>
        <v>2.3619319084260364</v>
      </c>
      <c r="H27" s="81">
        <f>Flavor!H45</f>
        <v>-3.2662963082697338E-2</v>
      </c>
      <c r="I27" s="178">
        <f>Flavor!I45</f>
        <v>3.0845049158276021</v>
      </c>
      <c r="J27" s="179">
        <f>Flavor!J45</f>
        <v>0.20695134144500171</v>
      </c>
      <c r="K27" s="78">
        <f>Flavor!K45</f>
        <v>7.1919196670180013E-2</v>
      </c>
      <c r="L27" s="79">
        <f>Flavor!L45</f>
        <v>25556976.880627662</v>
      </c>
      <c r="M27" s="80">
        <f>Flavor!M45</f>
        <v>3618510.9418091401</v>
      </c>
      <c r="N27" s="78">
        <f>Flavor!N45</f>
        <v>0.16493910521822075</v>
      </c>
      <c r="O27" s="77">
        <f>Flavor!O45</f>
        <v>8939202.2735574245</v>
      </c>
      <c r="P27" s="76">
        <f>Flavor!P45</f>
        <v>1161780.1388885574</v>
      </c>
      <c r="Q27" s="78">
        <f>Flavor!Q45</f>
        <v>0.14937856255863649</v>
      </c>
    </row>
    <row r="28" spans="2:17">
      <c r="B28" s="370"/>
      <c r="C28" s="151" t="s">
        <v>86</v>
      </c>
      <c r="D28" s="77">
        <f>Flavor!D46</f>
        <v>64992968.341198556</v>
      </c>
      <c r="E28" s="76">
        <f>Flavor!E46</f>
        <v>10785873.719750032</v>
      </c>
      <c r="F28" s="78">
        <f>Flavor!F46</f>
        <v>0.1989753148563381</v>
      </c>
      <c r="G28" s="95">
        <f>Flavor!G46</f>
        <v>18.527197551032184</v>
      </c>
      <c r="H28" s="81">
        <f>Flavor!H46</f>
        <v>1.5014832744890825</v>
      </c>
      <c r="I28" s="178">
        <f>Flavor!I46</f>
        <v>2.6529685324715779</v>
      </c>
      <c r="J28" s="179">
        <f>Flavor!J46</f>
        <v>9.5552074930051578E-2</v>
      </c>
      <c r="K28" s="78">
        <f>Flavor!K46</f>
        <v>3.7362735603065161E-2</v>
      </c>
      <c r="L28" s="79">
        <f>Flavor!L46</f>
        <v>172424299.84112126</v>
      </c>
      <c r="M28" s="80">
        <f>Flavor!M46</f>
        <v>33794183.940718055</v>
      </c>
      <c r="N28" s="78">
        <f>Flavor!N46</f>
        <v>0.24377231253991735</v>
      </c>
      <c r="O28" s="77">
        <f>Flavor!O46</f>
        <v>40201930.179735482</v>
      </c>
      <c r="P28" s="76">
        <f>Flavor!P46</f>
        <v>5775545.4997529984</v>
      </c>
      <c r="Q28" s="78">
        <f>Flavor!Q46</f>
        <v>0.16776508928953085</v>
      </c>
    </row>
    <row r="29" spans="2:17">
      <c r="B29" s="370"/>
      <c r="C29" s="151" t="s">
        <v>87</v>
      </c>
      <c r="D29" s="77">
        <f>Flavor!D47</f>
        <v>12506112.463046638</v>
      </c>
      <c r="E29" s="76">
        <f>Flavor!E47</f>
        <v>793335.26782383583</v>
      </c>
      <c r="F29" s="78">
        <f>Flavor!F47</f>
        <v>6.7732464692268471E-2</v>
      </c>
      <c r="G29" s="95">
        <f>Flavor!G47</f>
        <v>3.5650505294957551</v>
      </c>
      <c r="H29" s="81">
        <f>Flavor!H47</f>
        <v>-0.11377415762864862</v>
      </c>
      <c r="I29" s="178">
        <f>Flavor!I47</f>
        <v>2.9726035384021698</v>
      </c>
      <c r="J29" s="179">
        <f>Flavor!J47</f>
        <v>0.19647417875602713</v>
      </c>
      <c r="K29" s="78">
        <f>Flavor!K47</f>
        <v>7.077270303465634E-2</v>
      </c>
      <c r="L29" s="79">
        <f>Flavor!L47</f>
        <v>37175714.159307912</v>
      </c>
      <c r="M29" s="80">
        <f>Flavor!M47</f>
        <v>4659529.5046560876</v>
      </c>
      <c r="N29" s="78">
        <f>Flavor!N47</f>
        <v>0.14329877733639598</v>
      </c>
      <c r="O29" s="77">
        <f>Flavor!O47</f>
        <v>22522587.650153756</v>
      </c>
      <c r="P29" s="76">
        <f>Flavor!P47</f>
        <v>1621821.0570973717</v>
      </c>
      <c r="Q29" s="78">
        <f>Flavor!Q47</f>
        <v>7.7596247480997665E-2</v>
      </c>
    </row>
    <row r="30" spans="2:17">
      <c r="B30" s="370"/>
      <c r="C30" s="151" t="s">
        <v>88</v>
      </c>
      <c r="D30" s="77">
        <f>Flavor!D48</f>
        <v>1300257.9359519747</v>
      </c>
      <c r="E30" s="76">
        <f>Flavor!E48</f>
        <v>291119.11147042573</v>
      </c>
      <c r="F30" s="78">
        <f>Flavor!F48</f>
        <v>0.28848271853973106</v>
      </c>
      <c r="G30" s="95">
        <f>Flavor!G48</f>
        <v>0.3706575689882598</v>
      </c>
      <c r="H30" s="81">
        <f>Flavor!H48</f>
        <v>5.370073130909786E-2</v>
      </c>
      <c r="I30" s="178">
        <f>Flavor!I48</f>
        <v>3.7158141225161958</v>
      </c>
      <c r="J30" s="179">
        <f>Flavor!J48</f>
        <v>0.19666694339188107</v>
      </c>
      <c r="K30" s="78">
        <f>Flavor!K48</f>
        <v>5.5884830438043397E-2</v>
      </c>
      <c r="L30" s="79">
        <f>Flavor!L48</f>
        <v>4831516.8013241068</v>
      </c>
      <c r="M30" s="80">
        <f>Flavor!M48</f>
        <v>1280208.7538050367</v>
      </c>
      <c r="N30" s="78">
        <f>Flavor!N48</f>
        <v>0.36048935678767308</v>
      </c>
      <c r="O30" s="77">
        <f>Flavor!O48</f>
        <v>2514819.470392704</v>
      </c>
      <c r="P30" s="76">
        <f>Flavor!P48</f>
        <v>563791.4329666642</v>
      </c>
      <c r="Q30" s="78">
        <f>Flavor!Q48</f>
        <v>0.28897146640212573</v>
      </c>
    </row>
    <row r="31" spans="2:17">
      <c r="B31" s="370"/>
      <c r="C31" s="151" t="s">
        <v>89</v>
      </c>
      <c r="D31" s="77">
        <f>Flavor!D49</f>
        <v>7390349.8225054098</v>
      </c>
      <c r="E31" s="76">
        <f>Flavor!E49</f>
        <v>-797899.34898609854</v>
      </c>
      <c r="F31" s="78">
        <f>Flavor!F49</f>
        <v>-9.7444439253765322E-2</v>
      </c>
      <c r="G31" s="95">
        <f>Flavor!G49</f>
        <v>2.1067274603304931</v>
      </c>
      <c r="H31" s="81">
        <f>Flavor!H49</f>
        <v>-0.46509070835242117</v>
      </c>
      <c r="I31" s="178">
        <f>Flavor!I49</f>
        <v>3.2022270950960658</v>
      </c>
      <c r="J31" s="179">
        <f>Flavor!J49</f>
        <v>0.16528101174361609</v>
      </c>
      <c r="K31" s="78">
        <f>Flavor!K49</f>
        <v>5.4423426431451261E-2</v>
      </c>
      <c r="L31" s="79">
        <f>Flavor!L49</f>
        <v>23665578.443865225</v>
      </c>
      <c r="M31" s="80">
        <f>Flavor!M49</f>
        <v>-1201692.8070098534</v>
      </c>
      <c r="N31" s="78">
        <f>Flavor!N49</f>
        <v>-4.8324273093195376E-2</v>
      </c>
      <c r="O31" s="77">
        <f>Flavor!O49</f>
        <v>13943504.08983326</v>
      </c>
      <c r="P31" s="76">
        <f>Flavor!P49</f>
        <v>-1420044.2679757159</v>
      </c>
      <c r="Q31" s="78">
        <f>Flavor!Q49</f>
        <v>-9.2429446303915627E-2</v>
      </c>
    </row>
    <row r="32" spans="2:17">
      <c r="B32" s="370"/>
      <c r="C32" s="151" t="s">
        <v>90</v>
      </c>
      <c r="D32" s="77">
        <f>Flavor!D50</f>
        <v>3105283.4238167079</v>
      </c>
      <c r="E32" s="76">
        <f>Flavor!E50</f>
        <v>-223682.55532421637</v>
      </c>
      <c r="F32" s="78">
        <f>Flavor!F50</f>
        <v>-6.7192803028266482E-2</v>
      </c>
      <c r="G32" s="95">
        <f>Flavor!G50</f>
        <v>0.88520652177273329</v>
      </c>
      <c r="H32" s="81">
        <f>Flavor!H50</f>
        <v>-0.16037660702236167</v>
      </c>
      <c r="I32" s="178">
        <f>Flavor!I50</f>
        <v>2.6878263100863777</v>
      </c>
      <c r="J32" s="179">
        <f>Flavor!J50</f>
        <v>0.21403589225256825</v>
      </c>
      <c r="K32" s="78">
        <f>Flavor!K50</f>
        <v>8.6521433145492641E-2</v>
      </c>
      <c r="L32" s="79">
        <f>Flavor!L50</f>
        <v>8346462.4868096551</v>
      </c>
      <c r="M32" s="80">
        <f>Flavor!M50</f>
        <v>111298.34631609078</v>
      </c>
      <c r="N32" s="78">
        <f>Flavor!N50</f>
        <v>1.3515012502157638E-2</v>
      </c>
      <c r="O32" s="77">
        <f>Flavor!O50</f>
        <v>2766863.8377581239</v>
      </c>
      <c r="P32" s="76">
        <f>Flavor!P50</f>
        <v>160224.50409344118</v>
      </c>
      <c r="Q32" s="78">
        <f>Flavor!Q50</f>
        <v>6.1467845598792925E-2</v>
      </c>
    </row>
    <row r="33" spans="2:17">
      <c r="B33" s="370"/>
      <c r="C33" s="151" t="s">
        <v>91</v>
      </c>
      <c r="D33" s="77">
        <f>Flavor!D51</f>
        <v>3324381.9004737944</v>
      </c>
      <c r="E33" s="76">
        <f>Flavor!E51</f>
        <v>-360904.76342715928</v>
      </c>
      <c r="F33" s="78">
        <f>Flavor!F51</f>
        <v>-9.7931259177850213E-2</v>
      </c>
      <c r="G33" s="95">
        <f>Flavor!G51</f>
        <v>0.94766375158943805</v>
      </c>
      <c r="H33" s="81">
        <f>Flavor!H51</f>
        <v>-0.20983487852356053</v>
      </c>
      <c r="I33" s="178">
        <f>Flavor!I51</f>
        <v>3.3122055461469806</v>
      </c>
      <c r="J33" s="179">
        <f>Flavor!J51</f>
        <v>0.15349781952514041</v>
      </c>
      <c r="K33" s="78">
        <f>Flavor!K51</f>
        <v>4.8595132190119579E-2</v>
      </c>
      <c r="L33" s="79">
        <f>Flavor!L51</f>
        <v>11011036.168259941</v>
      </c>
      <c r="M33" s="80">
        <f>Flavor!M51</f>
        <v>-629707.29182042554</v>
      </c>
      <c r="N33" s="78">
        <f>Flavor!N51</f>
        <v>-5.4095109473023137E-2</v>
      </c>
      <c r="O33" s="77">
        <f>Flavor!O51</f>
        <v>7147872.9639524221</v>
      </c>
      <c r="P33" s="76">
        <f>Flavor!P51</f>
        <v>-810545.8055496579</v>
      </c>
      <c r="Q33" s="78">
        <f>Flavor!Q51</f>
        <v>-0.10184759423012492</v>
      </c>
    </row>
    <row r="34" spans="2:17">
      <c r="B34" s="370"/>
      <c r="C34" s="151" t="s">
        <v>92</v>
      </c>
      <c r="D34" s="77">
        <f>Flavor!D52</f>
        <v>966232.54682585131</v>
      </c>
      <c r="E34" s="76">
        <f>Flavor!E52</f>
        <v>348448.56326681213</v>
      </c>
      <c r="F34" s="78">
        <f>Flavor!F52</f>
        <v>0.56402977827202327</v>
      </c>
      <c r="G34" s="95">
        <f>Flavor!G52</f>
        <v>0.27543873948486552</v>
      </c>
      <c r="H34" s="81">
        <f>Flavor!H52</f>
        <v>8.1401157095438187E-2</v>
      </c>
      <c r="I34" s="178">
        <f>Flavor!I52</f>
        <v>3.4128647138833501</v>
      </c>
      <c r="J34" s="179">
        <f>Flavor!J52</f>
        <v>0.30360500049631201</v>
      </c>
      <c r="K34" s="78">
        <f>Flavor!K52</f>
        <v>9.7645429614364121E-2</v>
      </c>
      <c r="L34" s="79">
        <f>Flavor!L52</f>
        <v>3297620.9644675897</v>
      </c>
      <c r="M34" s="80">
        <f>Flavor!M52</f>
        <v>1376770.1128117088</v>
      </c>
      <c r="N34" s="78">
        <f>Flavor!N52</f>
        <v>0.71675013790105357</v>
      </c>
      <c r="O34" s="77">
        <f>Flavor!O52</f>
        <v>1711908.9484630823</v>
      </c>
      <c r="P34" s="76">
        <f>Flavor!P52</f>
        <v>770239.24506815569</v>
      </c>
      <c r="Q34" s="78">
        <f>Flavor!Q52</f>
        <v>0.81795054284031188</v>
      </c>
    </row>
    <row r="35" spans="2:17">
      <c r="B35" s="370"/>
      <c r="C35" s="151" t="s">
        <v>93</v>
      </c>
      <c r="D35" s="77">
        <f>Flavor!D53</f>
        <v>3350745.7905145516</v>
      </c>
      <c r="E35" s="76">
        <f>Flavor!E53</f>
        <v>-240569.09378937585</v>
      </c>
      <c r="F35" s="78">
        <f>Flavor!F53</f>
        <v>-6.698635500907997E-2</v>
      </c>
      <c r="G35" s="95">
        <f>Flavor!G53</f>
        <v>0.95517916458664953</v>
      </c>
      <c r="H35" s="81">
        <f>Flavor!H53</f>
        <v>-0.17280420224484894</v>
      </c>
      <c r="I35" s="178">
        <f>Flavor!I53</f>
        <v>2.8199716119896889</v>
      </c>
      <c r="J35" s="179">
        <f>Flavor!J53</f>
        <v>0.21448777841742883</v>
      </c>
      <c r="K35" s="78">
        <f>Flavor!K53</f>
        <v>8.2321669262999955E-2</v>
      </c>
      <c r="L35" s="79">
        <f>Flavor!L53</f>
        <v>9449008.0082449839</v>
      </c>
      <c r="M35" s="80">
        <f>Flavor!M53</f>
        <v>91895.135923668742</v>
      </c>
      <c r="N35" s="78">
        <f>Flavor!N53</f>
        <v>9.8208856917284763E-3</v>
      </c>
      <c r="O35" s="77">
        <f>Flavor!O53</f>
        <v>5071061.3604632616</v>
      </c>
      <c r="P35" s="76">
        <f>Flavor!P53</f>
        <v>-73864.548786285333</v>
      </c>
      <c r="Q35" s="78">
        <f>Flavor!Q53</f>
        <v>-1.4356775994284322E-2</v>
      </c>
    </row>
    <row r="36" spans="2:17" ht="15" thickBot="1">
      <c r="B36" s="373"/>
      <c r="C36" s="157" t="s">
        <v>94</v>
      </c>
      <c r="D36" s="144">
        <f>Flavor!D54</f>
        <v>2108564.2880127924</v>
      </c>
      <c r="E36" s="138">
        <f>Flavor!E54</f>
        <v>448983.55842044833</v>
      </c>
      <c r="F36" s="140">
        <f>Flavor!F54</f>
        <v>0.2705403542078581</v>
      </c>
      <c r="G36" s="141">
        <f>Flavor!G54</f>
        <v>0.60107713357509507</v>
      </c>
      <c r="H36" s="142">
        <f>Flavor!H54</f>
        <v>7.9825302643796503E-2</v>
      </c>
      <c r="I36" s="180">
        <f>Flavor!I54</f>
        <v>2.9202705447009389</v>
      </c>
      <c r="J36" s="181">
        <f>Flavor!J54</f>
        <v>0.37265637327086454</v>
      </c>
      <c r="K36" s="140">
        <f>Flavor!K54</f>
        <v>0.14627661340950937</v>
      </c>
      <c r="L36" s="143">
        <f>Flavor!L54</f>
        <v>6157578.1818920644</v>
      </c>
      <c r="M36" s="139">
        <f>Flavor!M54</f>
        <v>1929606.7965503465</v>
      </c>
      <c r="N36" s="140">
        <f>Flavor!N54</f>
        <v>0.45639069442150204</v>
      </c>
      <c r="O36" s="144">
        <f>Flavor!O54</f>
        <v>5143265.192984581</v>
      </c>
      <c r="P36" s="138">
        <f>Flavor!P54</f>
        <v>1224422.0522769638</v>
      </c>
      <c r="Q36" s="140">
        <f>Flavor!Q54</f>
        <v>0.31244477217219585</v>
      </c>
    </row>
    <row r="37" spans="2:17">
      <c r="B37" s="369" t="s">
        <v>95</v>
      </c>
      <c r="C37" s="221" t="s">
        <v>144</v>
      </c>
      <c r="D37" s="116">
        <f>Fat!D15</f>
        <v>78722991.97036019</v>
      </c>
      <c r="E37" s="110">
        <f>Fat!E15</f>
        <v>9458831.2741263956</v>
      </c>
      <c r="F37" s="112">
        <f>Fat!F15</f>
        <v>0.13656169625167658</v>
      </c>
      <c r="G37" s="113">
        <f>Fat!G15</f>
        <v>22.44114188455432</v>
      </c>
      <c r="H37" s="114">
        <f>Fat!H15</f>
        <v>0.6862070765922752</v>
      </c>
      <c r="I37" s="182">
        <f>Fat!I15</f>
        <v>3.1532916513386104</v>
      </c>
      <c r="J37" s="183">
        <f>Fat!J15</f>
        <v>9.8671300111683014E-2</v>
      </c>
      <c r="K37" s="112">
        <f>Fat!K15</f>
        <v>3.2302312158710794E-2</v>
      </c>
      <c r="L37" s="115">
        <f>Fat!L15</f>
        <v>248236553.34853324</v>
      </c>
      <c r="M37" s="111">
        <f>Fat!M15</f>
        <v>36660838.475165218</v>
      </c>
      <c r="N37" s="112">
        <f>Fat!N15</f>
        <v>0.17327526695163198</v>
      </c>
      <c r="O37" s="116">
        <f>Fat!O15</f>
        <v>79778834.984443903</v>
      </c>
      <c r="P37" s="110">
        <f>Fat!P15</f>
        <v>9279892.1723061949</v>
      </c>
      <c r="Q37" s="112">
        <f>Fat!Q15</f>
        <v>0.13163165009487898</v>
      </c>
    </row>
    <row r="38" spans="2:17">
      <c r="B38" s="370"/>
      <c r="C38" s="222" t="s">
        <v>97</v>
      </c>
      <c r="D38" s="77">
        <f>Fat!D16</f>
        <v>6796873.6589941755</v>
      </c>
      <c r="E38" s="76">
        <f>Fat!E16</f>
        <v>820099.37062150985</v>
      </c>
      <c r="F38" s="78">
        <f>Fat!F16</f>
        <v>0.1372143787020613</v>
      </c>
      <c r="G38" s="95">
        <f>Fat!G16</f>
        <v>1.9375483875194521</v>
      </c>
      <c r="H38" s="81">
        <f>Fat!H16</f>
        <v>6.0324528911127384E-2</v>
      </c>
      <c r="I38" s="178">
        <f>Fat!I16</f>
        <v>3.5720528054400646</v>
      </c>
      <c r="J38" s="179">
        <f>Fat!J16</f>
        <v>0.13265246464924685</v>
      </c>
      <c r="K38" s="78">
        <f>Fat!K16</f>
        <v>3.8568486220114231E-2</v>
      </c>
      <c r="L38" s="79">
        <f>Fat!L16</f>
        <v>24278791.621831823</v>
      </c>
      <c r="M38" s="80">
        <f>Fat!M16</f>
        <v>3722272.0975730792</v>
      </c>
      <c r="N38" s="78">
        <f>Fat!N16</f>
        <v>0.18107501579634758</v>
      </c>
      <c r="O38" s="77">
        <f>Fat!O16</f>
        <v>9634988.1482220888</v>
      </c>
      <c r="P38" s="76">
        <f>Fat!P16</f>
        <v>1522086.7347972887</v>
      </c>
      <c r="Q38" s="78">
        <f>Fat!Q16</f>
        <v>0.18761311856675839</v>
      </c>
    </row>
    <row r="39" spans="2:17">
      <c r="B39" s="370"/>
      <c r="C39" s="222" t="s">
        <v>59</v>
      </c>
      <c r="D39" s="77">
        <f>Fat!D17</f>
        <v>133965443.67624438</v>
      </c>
      <c r="E39" s="76">
        <f>Fat!E17</f>
        <v>8601567.7955041528</v>
      </c>
      <c r="F39" s="78">
        <f>Fat!F17</f>
        <v>6.8612809990709775E-2</v>
      </c>
      <c r="G39" s="95">
        <f>Fat!G17</f>
        <v>38.188811856868696</v>
      </c>
      <c r="H39" s="81">
        <f>Fat!H17</f>
        <v>-1.1862837141261267</v>
      </c>
      <c r="I39" s="178">
        <f>Fat!I17</f>
        <v>2.708233452545088</v>
      </c>
      <c r="J39" s="179">
        <f>Fat!J17</f>
        <v>9.6366851935728803E-2</v>
      </c>
      <c r="K39" s="78">
        <f>Fat!K17</f>
        <v>3.6895778640932894E-2</v>
      </c>
      <c r="L39" s="79">
        <f>Fat!L17</f>
        <v>362809696.04904985</v>
      </c>
      <c r="M39" s="80">
        <f>Fat!M17</f>
        <v>35375975.713207245</v>
      </c>
      <c r="N39" s="78">
        <f>Fat!N17</f>
        <v>0.10804011168099233</v>
      </c>
      <c r="O39" s="77">
        <f>Fat!O17</f>
        <v>150135890.85206294</v>
      </c>
      <c r="P39" s="76">
        <f>Fat!P17</f>
        <v>8636254.6663743556</v>
      </c>
      <c r="Q39" s="78">
        <f>Fat!Q17</f>
        <v>6.1033758807980842E-2</v>
      </c>
    </row>
    <row r="40" spans="2:17" ht="15" thickBot="1">
      <c r="B40" s="371"/>
      <c r="C40" s="223" t="s">
        <v>15</v>
      </c>
      <c r="D40" s="109">
        <f>Fat!D18</f>
        <v>131205964.72122905</v>
      </c>
      <c r="E40" s="103">
        <f>Fat!E18</f>
        <v>13581941.028741494</v>
      </c>
      <c r="F40" s="105">
        <f>Fat!F18</f>
        <v>0.11546910743548174</v>
      </c>
      <c r="G40" s="106">
        <f>Fat!G18</f>
        <v>37.402181963784138</v>
      </c>
      <c r="H40" s="107">
        <f>Fat!H18</f>
        <v>0.45806914182094971</v>
      </c>
      <c r="I40" s="190">
        <f>Fat!I18</f>
        <v>2.7815676309601343</v>
      </c>
      <c r="J40" s="191">
        <f>Fat!J18</f>
        <v>6.9006434784727233E-2</v>
      </c>
      <c r="K40" s="105">
        <f>Fat!K18</f>
        <v>2.5439586351829885E-2</v>
      </c>
      <c r="L40" s="108">
        <f>Fat!L18</f>
        <v>364958264.45746803</v>
      </c>
      <c r="M40" s="104">
        <f>Fat!M18</f>
        <v>45895902.051209569</v>
      </c>
      <c r="N40" s="105">
        <f>Fat!N18</f>
        <v>0.14384618011688524</v>
      </c>
      <c r="O40" s="109">
        <f>Fat!O18</f>
        <v>133750694.66297805</v>
      </c>
      <c r="P40" s="103">
        <f>Fat!P18</f>
        <v>4758657.4060609788</v>
      </c>
      <c r="Q40" s="105">
        <f>Fat!Q18</f>
        <v>3.6891094266408297E-2</v>
      </c>
    </row>
    <row r="41" spans="2:17" ht="15" hidden="1" thickBot="1">
      <c r="B41" s="372" t="s">
        <v>98</v>
      </c>
      <c r="C41" s="154" t="s">
        <v>99</v>
      </c>
      <c r="D41" s="125">
        <f>Organic!D6</f>
        <v>26026494.847920228</v>
      </c>
      <c r="E41" s="117">
        <f>Organic!E6</f>
        <v>3679663.796663519</v>
      </c>
      <c r="F41" s="121">
        <f>Organic!F6</f>
        <v>0.16466154812839054</v>
      </c>
      <c r="G41" s="122">
        <f>Organic!G6</f>
        <v>7.4192335558041878</v>
      </c>
      <c r="H41" s="123">
        <f>Organic!H6</f>
        <v>0.40039657289873709</v>
      </c>
      <c r="I41" s="186">
        <f>Organic!I6</f>
        <v>3.1197373115499571</v>
      </c>
      <c r="J41" s="187">
        <f>Organic!J6</f>
        <v>0.14781374979455686</v>
      </c>
      <c r="K41" s="121">
        <f>Organic!K6</f>
        <v>4.9736726642878051E-2</v>
      </c>
      <c r="L41" s="124">
        <f>Organic!L6</f>
        <v>81195827.065919459</v>
      </c>
      <c r="M41" s="118">
        <f>Organic!M6</f>
        <v>14782753.334122449</v>
      </c>
      <c r="N41" s="121">
        <f>Organic!N6</f>
        <v>0.2225880011791235</v>
      </c>
      <c r="O41" s="125">
        <f>Organic!O6</f>
        <v>14210657.73980844</v>
      </c>
      <c r="P41" s="117">
        <f>Organic!P6</f>
        <v>1740811.6146174651</v>
      </c>
      <c r="Q41" s="121">
        <f>Organic!Q6</f>
        <v>0.13960169172422765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Size!D24</f>
        <v>66602187.122978441</v>
      </c>
      <c r="E44" s="110">
        <f>Size!E24</f>
        <v>935564.71464259177</v>
      </c>
      <c r="F44" s="112">
        <f>Size!F24</f>
        <v>1.4247187997959666E-2</v>
      </c>
      <c r="G44" s="113">
        <f>Size!G24</f>
        <v>18.985928934346589</v>
      </c>
      <c r="H44" s="114">
        <f>Size!H24</f>
        <v>-1.6390678200006263</v>
      </c>
      <c r="I44" s="182">
        <f>Size!I24</f>
        <v>3.471960398983561</v>
      </c>
      <c r="J44" s="183">
        <f>Size!J24</f>
        <v>0.14146104512052871</v>
      </c>
      <c r="K44" s="112">
        <f>Size!K24</f>
        <v>4.2474425030723587E-2</v>
      </c>
      <c r="L44" s="115">
        <f>Size!L24</f>
        <v>231240156.17667401</v>
      </c>
      <c r="M44" s="111">
        <f>Size!M24</f>
        <v>12537512.675343752</v>
      </c>
      <c r="N44" s="112">
        <f>Size!N24</f>
        <v>5.732675414720121E-2</v>
      </c>
      <c r="O44" s="116">
        <f>Size!O24</f>
        <v>199212325.82045573</v>
      </c>
      <c r="P44" s="110">
        <f>Size!P24</f>
        <v>3541374.5123973787</v>
      </c>
      <c r="Q44" s="112">
        <f>Size!Q24</f>
        <v>1.809862163352979E-2</v>
      </c>
    </row>
    <row r="45" spans="2:17">
      <c r="B45" s="370"/>
      <c r="C45" s="151" t="s">
        <v>103</v>
      </c>
      <c r="D45" s="77">
        <f>Size!D25</f>
        <v>48179011.440228865</v>
      </c>
      <c r="E45" s="76">
        <f>Size!E25</f>
        <v>27388.148794807494</v>
      </c>
      <c r="F45" s="78">
        <f>Size!F25</f>
        <v>5.6878972966379129E-4</v>
      </c>
      <c r="G45" s="95">
        <f>Size!G25</f>
        <v>13.734132869274314</v>
      </c>
      <c r="H45" s="81">
        <f>Size!H25</f>
        <v>-1.389639873700018</v>
      </c>
      <c r="I45" s="178">
        <f>Size!I25</f>
        <v>2.9558170783145341</v>
      </c>
      <c r="J45" s="179">
        <f>Size!J25</f>
        <v>5.509724369365232E-2</v>
      </c>
      <c r="K45" s="78">
        <f>Size!K25</f>
        <v>1.8994334797884201E-2</v>
      </c>
      <c r="L45" s="79">
        <f>Size!L25</f>
        <v>142408344.83133981</v>
      </c>
      <c r="M45" s="80">
        <f>Size!M25</f>
        <v>2733976.0806842148</v>
      </c>
      <c r="N45" s="78">
        <f>Size!N25</f>
        <v>1.9573928310102941E-2</v>
      </c>
      <c r="O45" s="77">
        <f>Size!O25</f>
        <v>28702188.105990112</v>
      </c>
      <c r="P45" s="76">
        <f>Size!P25</f>
        <v>-465662.37633372098</v>
      </c>
      <c r="Q45" s="78">
        <f>Size!Q25</f>
        <v>-1.5964919204996597E-2</v>
      </c>
    </row>
    <row r="46" spans="2:17">
      <c r="B46" s="370"/>
      <c r="C46" s="151" t="s">
        <v>104</v>
      </c>
      <c r="D46" s="77">
        <f>Size!D26</f>
        <v>81545568.907262459</v>
      </c>
      <c r="E46" s="76">
        <f>Size!E26</f>
        <v>5984035.196347639</v>
      </c>
      <c r="F46" s="78">
        <f>Size!F26</f>
        <v>7.919419977950036E-2</v>
      </c>
      <c r="G46" s="95">
        <f>Size!G26</f>
        <v>23.24575878154603</v>
      </c>
      <c r="H46" s="81">
        <f>Size!H26</f>
        <v>-0.48709560298650345</v>
      </c>
      <c r="I46" s="178">
        <f>Size!I26</f>
        <v>2.7216732065987546</v>
      </c>
      <c r="J46" s="179">
        <f>Size!J26</f>
        <v>0.1114507252079564</v>
      </c>
      <c r="K46" s="78">
        <f>Size!K26</f>
        <v>4.2697787641677351E-2</v>
      </c>
      <c r="L46" s="79">
        <f>Size!L26</f>
        <v>221940390.01174873</v>
      </c>
      <c r="M46" s="80">
        <f>Size!M26</f>
        <v>24707975.9911502</v>
      </c>
      <c r="N46" s="78">
        <f>Size!N26</f>
        <v>0.12527340454581543</v>
      </c>
      <c r="O46" s="77">
        <f>Size!O26</f>
        <v>43930018.081547797</v>
      </c>
      <c r="P46" s="76">
        <f>Size!P26</f>
        <v>2447541.2358302101</v>
      </c>
      <c r="Q46" s="78">
        <f>Size!Q26</f>
        <v>5.9001810449582165E-2</v>
      </c>
    </row>
    <row r="47" spans="2:17">
      <c r="B47" s="370"/>
      <c r="C47" s="151" t="s">
        <v>105</v>
      </c>
      <c r="D47" s="77">
        <f>Size!D27</f>
        <v>88941911.604338273</v>
      </c>
      <c r="E47" s="76">
        <f>Size!E27</f>
        <v>12368037.017264277</v>
      </c>
      <c r="F47" s="78">
        <f>Size!F27</f>
        <v>0.16151771193450951</v>
      </c>
      <c r="G47" s="95">
        <f>Size!G27</f>
        <v>25.354194598547991</v>
      </c>
      <c r="H47" s="81">
        <f>Size!H27</f>
        <v>1.303377655270765</v>
      </c>
      <c r="I47" s="178">
        <f>Size!I27</f>
        <v>2.4022132474991102</v>
      </c>
      <c r="J47" s="179">
        <f>Size!J27</f>
        <v>8.6129793228074014E-2</v>
      </c>
      <c r="K47" s="78">
        <f>Size!K27</f>
        <v>3.7187689877600932E-2</v>
      </c>
      <c r="L47" s="79">
        <f>Size!L27</f>
        <v>213657438.31383625</v>
      </c>
      <c r="M47" s="80">
        <f>Size!M27</f>
        <v>36305954.35328877</v>
      </c>
      <c r="N47" s="78">
        <f>Size!N27</f>
        <v>0.20471187239327057</v>
      </c>
      <c r="O47" s="77">
        <f>Size!O27</f>
        <v>44159055.326898277</v>
      </c>
      <c r="P47" s="76">
        <f>Size!P27</f>
        <v>5972402.9243463725</v>
      </c>
      <c r="Q47" s="78">
        <f>Size!Q27</f>
        <v>0.15640027466631912</v>
      </c>
    </row>
    <row r="48" spans="2:17">
      <c r="B48" s="370"/>
      <c r="C48" s="151" t="s">
        <v>106</v>
      </c>
      <c r="D48" s="77">
        <f>Size!D28</f>
        <v>84013532.748936385</v>
      </c>
      <c r="E48" s="76">
        <f>Size!E28</f>
        <v>6212333.1364505291</v>
      </c>
      <c r="F48" s="78">
        <f>Size!F28</f>
        <v>7.9848809110824412E-2</v>
      </c>
      <c r="G48" s="95">
        <f>Size!G28</f>
        <v>23.949288021870213</v>
      </c>
      <c r="H48" s="81">
        <f>Size!H28</f>
        <v>-0.48701508983274522</v>
      </c>
      <c r="I48" s="178">
        <f>Size!I28</f>
        <v>3.5967799900825832</v>
      </c>
      <c r="J48" s="179">
        <f>Size!J28</f>
        <v>0.15889073089843819</v>
      </c>
      <c r="K48" s="78">
        <f>Size!K28</f>
        <v>4.6217524451658748E-2</v>
      </c>
      <c r="L48" s="79">
        <f>Size!L28</f>
        <v>302178193.48752218</v>
      </c>
      <c r="M48" s="80">
        <f>Size!M28</f>
        <v>34706284.9881154</v>
      </c>
      <c r="N48" s="78">
        <f>Size!N28</f>
        <v>0.12975674784999852</v>
      </c>
      <c r="O48" s="77">
        <f>Size!O28</f>
        <v>235377577.90683961</v>
      </c>
      <c r="P48" s="76">
        <f>Size!P28</f>
        <v>13868098.856092274</v>
      </c>
      <c r="Q48" s="78">
        <f>Size!Q28</f>
        <v>6.2607247850170439E-2</v>
      </c>
    </row>
    <row r="49" spans="2:17" ht="15" customHeight="1">
      <c r="B49" s="370"/>
      <c r="C49" s="151" t="s">
        <v>107</v>
      </c>
      <c r="D49" s="77">
        <f>Size!D29</f>
        <v>113760981.84269272</v>
      </c>
      <c r="E49" s="76">
        <f>Size!E29</f>
        <v>16558399.352696165</v>
      </c>
      <c r="F49" s="78">
        <f>Size!F29</f>
        <v>0.17034937682237244</v>
      </c>
      <c r="G49" s="95">
        <f>Size!G29</f>
        <v>32.429234084741992</v>
      </c>
      <c r="H49" s="81">
        <f>Size!H29</f>
        <v>1.8992193703586828</v>
      </c>
      <c r="I49" s="178">
        <f>Size!I29</f>
        <v>2.4065741669723577</v>
      </c>
      <c r="J49" s="179">
        <f>Size!J29</f>
        <v>8.1977877458257353E-2</v>
      </c>
      <c r="K49" s="78">
        <f>Size!K29</f>
        <v>3.5265425582948345E-2</v>
      </c>
      <c r="L49" s="79">
        <f>Size!L29</f>
        <v>273774240.11203575</v>
      </c>
      <c r="M49" s="80">
        <f>Size!M29</f>
        <v>47817477.524601489</v>
      </c>
      <c r="N49" s="78">
        <f>Size!N29</f>
        <v>0.21162224567675178</v>
      </c>
      <c r="O49" s="77">
        <f>Size!O29</f>
        <v>54580799.152061343</v>
      </c>
      <c r="P49" s="76">
        <f>Size!P29</f>
        <v>7582881.6953467652</v>
      </c>
      <c r="Q49" s="78">
        <f>Size!Q29</f>
        <v>0.16134505751942421</v>
      </c>
    </row>
    <row r="50" spans="2:17" ht="15" thickBot="1">
      <c r="B50" s="371"/>
      <c r="C50" s="152" t="s">
        <v>108</v>
      </c>
      <c r="D50" s="144">
        <f>Size!D30</f>
        <v>152916759.43519807</v>
      </c>
      <c r="E50" s="138">
        <f>Size!E30</f>
        <v>9691706.9798472524</v>
      </c>
      <c r="F50" s="140">
        <f>Size!F30</f>
        <v>6.7667679736885131E-2</v>
      </c>
      <c r="G50" s="141">
        <f>Size!G30</f>
        <v>43.591161986114223</v>
      </c>
      <c r="H50" s="142">
        <f>Size!H30</f>
        <v>-1.3938872473275694</v>
      </c>
      <c r="I50" s="180">
        <f>Size!I30</f>
        <v>2.7749140999626332</v>
      </c>
      <c r="J50" s="181">
        <f>Size!J30</f>
        <v>8.5442953335058913E-2</v>
      </c>
      <c r="K50" s="140">
        <f>Size!K30</f>
        <v>3.1769425540109975E-2</v>
      </c>
      <c r="L50" s="143">
        <f>Size!L30</f>
        <v>424330871.87732512</v>
      </c>
      <c r="M50" s="139">
        <f>Size!M30</f>
        <v>39131225.824438274</v>
      </c>
      <c r="N50" s="140">
        <f>Size!N30</f>
        <v>0.10158686858986798</v>
      </c>
      <c r="O50" s="144">
        <f>Size!O30</f>
        <v>83342031.588806033</v>
      </c>
      <c r="P50" s="138">
        <f>Size!P30</f>
        <v>2745910.4280997962</v>
      </c>
      <c r="Q50" s="140">
        <f>Size!Q30</f>
        <v>3.4070007198293492E-2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370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Data'!D27</f>
        <v>4101859048.1618543</v>
      </c>
      <c r="E57" s="283">
        <f>'Segment Data'!E27</f>
        <v>333021928.11044359</v>
      </c>
      <c r="F57" s="284">
        <f>'Segment Data'!F27</f>
        <v>8.8361984745549529E-2</v>
      </c>
      <c r="G57" s="285">
        <f>'Segment Data'!G27</f>
        <v>99.957805247795051</v>
      </c>
      <c r="H57" s="286">
        <f>'Segment Data'!H27</f>
        <v>4.4200849623052818E-3</v>
      </c>
      <c r="I57" s="287">
        <f>'Segment Data'!I27</f>
        <v>2.8237821682254864</v>
      </c>
      <c r="J57" s="288">
        <f>'Segment Data'!J27</f>
        <v>5.1528123824752914E-2</v>
      </c>
      <c r="K57" s="284">
        <f>'Segment Data'!K27</f>
        <v>1.8587085815178792E-2</v>
      </c>
      <c r="L57" s="289">
        <f>'Segment Data'!L27</f>
        <v>11582756436.773811</v>
      </c>
      <c r="M57" s="290">
        <f>'Segment Data'!M27</f>
        <v>1134582488.0236759</v>
      </c>
      <c r="N57" s="284">
        <f>'Segment Data'!N27</f>
        <v>0.1085914623539935</v>
      </c>
      <c r="O57" s="282">
        <f>'Segment Data'!O27</f>
        <v>4324621265.583437</v>
      </c>
      <c r="P57" s="283">
        <f>'Segment Data'!P27</f>
        <v>274412068.64979553</v>
      </c>
      <c r="Q57" s="284">
        <f>'Segment Data'!Q27</f>
        <v>6.7752566671753445E-2</v>
      </c>
    </row>
    <row r="58" spans="2:17">
      <c r="B58" s="376" t="s">
        <v>60</v>
      </c>
      <c r="C58" s="151" t="s">
        <v>145</v>
      </c>
      <c r="D58" s="77">
        <f>'Segment Data'!D28</f>
        <v>65422959.727547683</v>
      </c>
      <c r="E58" s="76">
        <f>'Segment Data'!E28</f>
        <v>241222.09898613393</v>
      </c>
      <c r="F58" s="78">
        <f>'Segment Data'!F28</f>
        <v>3.7007620195819149E-3</v>
      </c>
      <c r="G58" s="95">
        <f>'Segment Data'!G28</f>
        <v>1.5942857593098134</v>
      </c>
      <c r="H58" s="81">
        <f>'Segment Data'!H28</f>
        <v>-0.13440007115702524</v>
      </c>
      <c r="I58" s="178">
        <f>'Segment Data'!I28</f>
        <v>4.9491724670405457</v>
      </c>
      <c r="J58" s="179">
        <f>'Segment Data'!J28</f>
        <v>9.0247643789447274E-2</v>
      </c>
      <c r="K58" s="78">
        <f>'Segment Data'!K28</f>
        <v>1.8573583060513935E-2</v>
      </c>
      <c r="L58" s="79">
        <f>'Segment Data'!L28</f>
        <v>323789510.99588144</v>
      </c>
      <c r="M58" s="80">
        <f>'Segment Data'!M28</f>
        <v>7076348.0098235607</v>
      </c>
      <c r="N58" s="78">
        <f>'Segment Data'!N28</f>
        <v>2.2343081490853827E-2</v>
      </c>
      <c r="O58" s="77">
        <f>'Segment Data'!O28</f>
        <v>137243173.64898831</v>
      </c>
      <c r="P58" s="76">
        <f>'Segment Data'!P28</f>
        <v>-70137.031352072954</v>
      </c>
      <c r="Q58" s="78">
        <f>'Segment Data'!Q28</f>
        <v>-5.1078100880801733E-4</v>
      </c>
    </row>
    <row r="59" spans="2:17">
      <c r="B59" s="377"/>
      <c r="C59" s="151" t="s">
        <v>149</v>
      </c>
      <c r="D59" s="77">
        <f>'Segment Data'!D29</f>
        <v>60438979.277058981</v>
      </c>
      <c r="E59" s="76">
        <f>'Segment Data'!E29</f>
        <v>721658.94790696353</v>
      </c>
      <c r="F59" s="78">
        <f>'Segment Data'!F29</f>
        <v>1.2084583566866338E-2</v>
      </c>
      <c r="G59" s="95">
        <f>'Segment Data'!G29</f>
        <v>1.4728316231780469</v>
      </c>
      <c r="H59" s="81">
        <f>'Segment Data'!H29</f>
        <v>-0.11093231503920675</v>
      </c>
      <c r="I59" s="178">
        <f>'Segment Data'!I29</f>
        <v>3.9144198597532029</v>
      </c>
      <c r="J59" s="179">
        <f>'Segment Data'!J29</f>
        <v>-1.7206543026711874E-2</v>
      </c>
      <c r="K59" s="78">
        <f>'Segment Data'!K29</f>
        <v>-4.3764440625756636E-3</v>
      </c>
      <c r="L59" s="79">
        <f>'Segment Data'!L29</f>
        <v>236583540.78533196</v>
      </c>
      <c r="M59" s="80">
        <f>'Segment Data'!M29</f>
        <v>1797347.4759721458</v>
      </c>
      <c r="N59" s="78">
        <f>'Segment Data'!N29</f>
        <v>7.6552520002908285E-3</v>
      </c>
      <c r="O59" s="77">
        <f>'Segment Data'!O29</f>
        <v>98044613.848934397</v>
      </c>
      <c r="P59" s="76">
        <f>'Segment Data'!P29</f>
        <v>4030394.2253156602</v>
      </c>
      <c r="Q59" s="78">
        <f>'Segment Data'!Q29</f>
        <v>4.2870049248413096E-2</v>
      </c>
    </row>
    <row r="60" spans="2:17">
      <c r="B60" s="377"/>
      <c r="C60" s="151" t="s">
        <v>146</v>
      </c>
      <c r="D60" s="77">
        <f>'Segment Data'!D30</f>
        <v>1906235414.5419459</v>
      </c>
      <c r="E60" s="76">
        <f>'Segment Data'!E30</f>
        <v>297887250.93793845</v>
      </c>
      <c r="F60" s="78">
        <f>'Segment Data'!F30</f>
        <v>0.18521316321860862</v>
      </c>
      <c r="G60" s="95">
        <f>'Segment Data'!G30</f>
        <v>46.452865904453937</v>
      </c>
      <c r="H60" s="81">
        <f>'Segment Data'!H30</f>
        <v>3.7978404014008333</v>
      </c>
      <c r="I60" s="178">
        <f>'Segment Data'!I30</f>
        <v>3.0655433737925484</v>
      </c>
      <c r="J60" s="179">
        <f>'Segment Data'!J30</f>
        <v>-1.7288833994909325E-2</v>
      </c>
      <c r="K60" s="78">
        <f>'Segment Data'!K30</f>
        <v>-5.608100872709347E-3</v>
      </c>
      <c r="L60" s="79">
        <f>'Segment Data'!L30</f>
        <v>5843647343.9377537</v>
      </c>
      <c r="M60" s="80">
        <f>'Segment Data'!M30</f>
        <v>885379823.84350777</v>
      </c>
      <c r="N60" s="78">
        <f>'Segment Data'!N30</f>
        <v>0.17856636824361558</v>
      </c>
      <c r="O60" s="77">
        <f>'Segment Data'!O30</f>
        <v>2058875378.8053179</v>
      </c>
      <c r="P60" s="76">
        <f>'Segment Data'!P30</f>
        <v>191702926.64344239</v>
      </c>
      <c r="Q60" s="78">
        <f>'Segment Data'!Q30</f>
        <v>0.10267017726267451</v>
      </c>
    </row>
    <row r="61" spans="2:17">
      <c r="B61" s="377"/>
      <c r="C61" s="151" t="s">
        <v>148</v>
      </c>
      <c r="D61" s="77">
        <f>'Segment Data'!D31</f>
        <v>55320030.153977916</v>
      </c>
      <c r="E61" s="76">
        <f>'Segment Data'!E31</f>
        <v>11807255.3159803</v>
      </c>
      <c r="F61" s="78">
        <f>'Segment Data'!F31</f>
        <v>0.27135146769977059</v>
      </c>
      <c r="G61" s="95">
        <f>'Segment Data'!G31</f>
        <v>1.3480884485563827</v>
      </c>
      <c r="H61" s="81">
        <f>'Segment Data'!H31</f>
        <v>0.19408550166684835</v>
      </c>
      <c r="I61" s="178">
        <f>'Segment Data'!I31</f>
        <v>4.8131749680067042</v>
      </c>
      <c r="J61" s="179">
        <f>'Segment Data'!J31</f>
        <v>8.4409090257125285E-2</v>
      </c>
      <c r="K61" s="78">
        <f>'Segment Data'!K31</f>
        <v>1.7850130972712822E-2</v>
      </c>
      <c r="L61" s="79">
        <f>'Segment Data'!L31</f>
        <v>266264984.36650258</v>
      </c>
      <c r="M61" s="80">
        <f>'Segment Data'!M31</f>
        <v>60503259.466379017</v>
      </c>
      <c r="N61" s="78">
        <f>'Segment Data'!N31</f>
        <v>0.29404525791056235</v>
      </c>
      <c r="O61" s="77">
        <f>'Segment Data'!O31</f>
        <v>117602946.45633513</v>
      </c>
      <c r="P61" s="76">
        <f>'Segment Data'!P31</f>
        <v>21844329.255386889</v>
      </c>
      <c r="Q61" s="78">
        <f>'Segment Data'!Q31</f>
        <v>0.22811867896491073</v>
      </c>
    </row>
    <row r="62" spans="2:17" ht="15" thickBot="1">
      <c r="B62" s="378"/>
      <c r="C62" s="151" t="s">
        <v>147</v>
      </c>
      <c r="D62" s="144">
        <f>'Segment Data'!D32</f>
        <v>2014441664.4609063</v>
      </c>
      <c r="E62" s="138">
        <f>'Segment Data'!E32</f>
        <v>22364540.809255838</v>
      </c>
      <c r="F62" s="140">
        <f>'Segment Data'!F32</f>
        <v>1.1226744458698312E-2</v>
      </c>
      <c r="G62" s="141">
        <f>'Segment Data'!G32</f>
        <v>49.089733512286692</v>
      </c>
      <c r="H62" s="142">
        <f>'Segment Data'!H32</f>
        <v>-3.7421734319182391</v>
      </c>
      <c r="I62" s="180">
        <f>'Segment Data'!I32</f>
        <v>2.4386266146867999</v>
      </c>
      <c r="J62" s="181">
        <f>'Segment Data'!J32</f>
        <v>6.2892617608916623E-2</v>
      </c>
      <c r="K62" s="140">
        <f>'Segment Data'!K32</f>
        <v>2.6472920657899239E-2</v>
      </c>
      <c r="L62" s="143">
        <f>'Segment Data'!L32</f>
        <v>4912471056.6883421</v>
      </c>
      <c r="M62" s="139">
        <f>'Segment Data'!M32</f>
        <v>179825709.22799397</v>
      </c>
      <c r="N62" s="140">
        <f>'Segment Data'!N32</f>
        <v>3.7996869831899149E-2</v>
      </c>
      <c r="O62" s="144">
        <f>'Segment Data'!O32</f>
        <v>1912855152.8238616</v>
      </c>
      <c r="P62" s="138">
        <f>'Segment Data'!P32</f>
        <v>56904555.557003021</v>
      </c>
      <c r="Q62" s="140">
        <f>'Segment Data'!Q32</f>
        <v>3.0660598208165007E-2</v>
      </c>
    </row>
    <row r="63" spans="2:17">
      <c r="B63" s="369" t="s">
        <v>61</v>
      </c>
      <c r="C63" s="150" t="s">
        <v>74</v>
      </c>
      <c r="D63" s="116">
        <f>'Type Data'!D19</f>
        <v>3335350223.680809</v>
      </c>
      <c r="E63" s="110">
        <f>'Type Data'!E19</f>
        <v>278777119.81168699</v>
      </c>
      <c r="F63" s="112">
        <f>'Type Data'!F19</f>
        <v>9.1205775336700018E-2</v>
      </c>
      <c r="G63" s="113">
        <f>'Type Data'!G19</f>
        <v>81.27882605846203</v>
      </c>
      <c r="H63" s="114">
        <f>'Type Data'!H19</f>
        <v>0.21540543358288744</v>
      </c>
      <c r="I63" s="182">
        <f>'Type Data'!I19</f>
        <v>2.7932873925943142</v>
      </c>
      <c r="J63" s="183">
        <f>'Type Data'!J19</f>
        <v>4.8652516903982423E-2</v>
      </c>
      <c r="K63" s="112">
        <f>'Type Data'!K19</f>
        <v>1.7726407740026009E-2</v>
      </c>
      <c r="L63" s="115">
        <f>'Type Data'!L19</f>
        <v>9316591729.6942291</v>
      </c>
      <c r="M63" s="111">
        <f>'Type Data'!M19</f>
        <v>927414588.71798992</v>
      </c>
      <c r="N63" s="112">
        <f>'Type Data'!N19</f>
        <v>0.11054893383858953</v>
      </c>
      <c r="O63" s="116">
        <f>'Type Data'!O19</f>
        <v>3438896223.2084146</v>
      </c>
      <c r="P63" s="110">
        <f>'Type Data'!P19</f>
        <v>239271287.31827354</v>
      </c>
      <c r="Q63" s="112">
        <f>'Type Data'!Q19</f>
        <v>7.47810421885301E-2</v>
      </c>
    </row>
    <row r="64" spans="2:17">
      <c r="B64" s="370"/>
      <c r="C64" s="151" t="s">
        <v>75</v>
      </c>
      <c r="D64" s="77">
        <f>'Type Data'!D20</f>
        <v>528684922.02438706</v>
      </c>
      <c r="E64" s="76">
        <f>'Type Data'!E20</f>
        <v>54751632.361542284</v>
      </c>
      <c r="F64" s="78">
        <f>'Type Data'!F20</f>
        <v>0.11552603194532397</v>
      </c>
      <c r="G64" s="95">
        <f>'Type Data'!G20</f>
        <v>12.883471580243862</v>
      </c>
      <c r="H64" s="81">
        <f>'Type Data'!H20</f>
        <v>0.31427977539544116</v>
      </c>
      <c r="I64" s="178">
        <f>'Type Data'!I20</f>
        <v>2.8587278512386232</v>
      </c>
      <c r="J64" s="179">
        <f>'Type Data'!J20</f>
        <v>8.2012779744284892E-2</v>
      </c>
      <c r="K64" s="78">
        <f>'Type Data'!K20</f>
        <v>2.9535900383235312E-2</v>
      </c>
      <c r="L64" s="79">
        <f>'Type Data'!L20</f>
        <v>1511366311.1210351</v>
      </c>
      <c r="M64" s="80">
        <f>'Type Data'!M20</f>
        <v>195388602.83132219</v>
      </c>
      <c r="N64" s="78">
        <f>'Type Data'!N20</f>
        <v>0.14847409769976691</v>
      </c>
      <c r="O64" s="77">
        <f>'Type Data'!O20</f>
        <v>420994777.21989691</v>
      </c>
      <c r="P64" s="76">
        <f>'Type Data'!P20</f>
        <v>54836490.15251404</v>
      </c>
      <c r="Q64" s="78">
        <f>'Type Data'!Q20</f>
        <v>0.14976170713411346</v>
      </c>
    </row>
    <row r="65" spans="2:17">
      <c r="B65" s="370"/>
      <c r="C65" s="151" t="s">
        <v>76</v>
      </c>
      <c r="D65" s="77">
        <f>'Type Data'!D21</f>
        <v>224803220.37240881</v>
      </c>
      <c r="E65" s="76">
        <f>'Type Data'!E21</f>
        <v>-619846.68034693599</v>
      </c>
      <c r="F65" s="78">
        <f>'Type Data'!F21</f>
        <v>-2.7497038721501972E-3</v>
      </c>
      <c r="G65" s="95">
        <f>'Type Data'!G21</f>
        <v>5.478207870436731</v>
      </c>
      <c r="H65" s="81">
        <f>'Type Data'!H21</f>
        <v>-0.50024063449728295</v>
      </c>
      <c r="I65" s="178">
        <f>'Type Data'!I21</f>
        <v>3.1813918838383102</v>
      </c>
      <c r="J65" s="179">
        <f>'Type Data'!J21</f>
        <v>5.7076121088862841E-2</v>
      </c>
      <c r="K65" s="78">
        <f>'Type Data'!K21</f>
        <v>1.8268358713728394E-2</v>
      </c>
      <c r="L65" s="79">
        <f>'Type Data'!L21</f>
        <v>715187140.75349641</v>
      </c>
      <c r="M65" s="80">
        <f>'Type Data'!M21</f>
        <v>10894299.073246002</v>
      </c>
      <c r="N65" s="78">
        <f>'Type Data'!N21</f>
        <v>1.5468422264885128E-2</v>
      </c>
      <c r="O65" s="77">
        <f>'Type Data'!O21</f>
        <v>412647536.81889224</v>
      </c>
      <c r="P65" s="76">
        <f>'Type Data'!P21</f>
        <v>-20147799.291080356</v>
      </c>
      <c r="Q65" s="78">
        <f>'Type Data'!Q21</f>
        <v>-4.6552718132713042E-2</v>
      </c>
    </row>
    <row r="66" spans="2:17" ht="15" thickBot="1">
      <c r="B66" s="371"/>
      <c r="C66" s="152" t="s">
        <v>77</v>
      </c>
      <c r="D66" s="144">
        <f>'Type Data'!D22</f>
        <v>13020682.084057964</v>
      </c>
      <c r="E66" s="138">
        <f>'Type Data'!E22</f>
        <v>113022.61752238683</v>
      </c>
      <c r="F66" s="140">
        <f>'Type Data'!F22</f>
        <v>8.756244136701119E-3</v>
      </c>
      <c r="G66" s="141">
        <f>'Type Data'!G22</f>
        <v>0.31729973864776345</v>
      </c>
      <c r="H66" s="142">
        <f>'Type Data'!H22</f>
        <v>-2.5024489519389626E-2</v>
      </c>
      <c r="I66" s="180">
        <f>'Type Data'!I22</f>
        <v>3.0421797375444988</v>
      </c>
      <c r="J66" s="181">
        <f>'Type Data'!J22</f>
        <v>4.1925671007410514E-2</v>
      </c>
      <c r="K66" s="140">
        <f>'Type Data'!K22</f>
        <v>1.3974040223800574E-2</v>
      </c>
      <c r="L66" s="143">
        <f>'Type Data'!L22</f>
        <v>39611255.205129817</v>
      </c>
      <c r="M66" s="139">
        <f>'Type Data'!M22</f>
        <v>884997.40118050575</v>
      </c>
      <c r="N66" s="140">
        <f>'Type Data'!N22</f>
        <v>2.2852644468277374E-2</v>
      </c>
      <c r="O66" s="144">
        <f>'Type Data'!O22</f>
        <v>52082728.336231858</v>
      </c>
      <c r="P66" s="138">
        <f>'Type Data'!P22</f>
        <v>452090.47008954734</v>
      </c>
      <c r="Q66" s="140">
        <f>'Type Data'!Q22</f>
        <v>8.756244136701119E-3</v>
      </c>
    </row>
    <row r="67" spans="2:17" ht="15" thickBot="1">
      <c r="B67" s="94" t="s">
        <v>78</v>
      </c>
      <c r="C67" s="153" t="s">
        <v>79</v>
      </c>
      <c r="D67" s="137">
        <f>Granola!D7</f>
        <v>2906199.9222297394</v>
      </c>
      <c r="E67" s="131">
        <f>Granola!E7</f>
        <v>-625939.92022558767</v>
      </c>
      <c r="F67" s="133">
        <f>Granola!F7</f>
        <v>-0.17721266658300613</v>
      </c>
      <c r="G67" s="134">
        <f>Granola!G7</f>
        <v>7.0820903991709913E-2</v>
      </c>
      <c r="H67" s="135">
        <f>Granola!H7</f>
        <v>-2.2855029161142501E-2</v>
      </c>
      <c r="I67" s="184">
        <f>Granola!I7</f>
        <v>3.946964222873822</v>
      </c>
      <c r="J67" s="185">
        <f>Granola!J7</f>
        <v>0.25259292800570465</v>
      </c>
      <c r="K67" s="133">
        <f>Granola!K7</f>
        <v>6.8372371871929502E-2</v>
      </c>
      <c r="L67" s="136">
        <f>Granola!L7</f>
        <v>11470667.117559465</v>
      </c>
      <c r="M67" s="132">
        <f>Granola!M7</f>
        <v>-1578368.9258674905</v>
      </c>
      <c r="N67" s="133">
        <f>Granola!N7</f>
        <v>-0.12095674505110625</v>
      </c>
      <c r="O67" s="137">
        <f>Granola!O7</f>
        <v>6078048.1028845515</v>
      </c>
      <c r="P67" s="131">
        <f>Granola!P7</f>
        <v>748861.56650245655</v>
      </c>
      <c r="Q67" s="133">
        <f>Granola!Q7</f>
        <v>0.14052080207551668</v>
      </c>
    </row>
    <row r="68" spans="2:17">
      <c r="B68" s="372" t="s">
        <v>80</v>
      </c>
      <c r="C68" s="154" t="s">
        <v>14</v>
      </c>
      <c r="D68" s="125">
        <f>'NB vs PL'!D11</f>
        <v>3334569636.8218617</v>
      </c>
      <c r="E68" s="117">
        <f>'NB vs PL'!E11</f>
        <v>254695870.70263529</v>
      </c>
      <c r="F68" s="121">
        <f>'NB vs PL'!F11</f>
        <v>8.2696853846566262E-2</v>
      </c>
      <c r="G68" s="122">
        <f>'NB vs PL'!G11</f>
        <v>81.259804013016392</v>
      </c>
      <c r="H68" s="123">
        <f>'NB vs PL'!H11</f>
        <v>-0.4215738210090052</v>
      </c>
      <c r="I68" s="186">
        <f>'NB vs PL'!I11</f>
        <v>3.0581982369316827</v>
      </c>
      <c r="J68" s="187">
        <f>'NB vs PL'!J11</f>
        <v>5.0562010236274268E-2</v>
      </c>
      <c r="K68" s="121">
        <f>'NB vs PL'!K11</f>
        <v>1.6811212003463749E-2</v>
      </c>
      <c r="L68" s="124">
        <f>'NB vs PL'!L11</f>
        <v>10197774984.254539</v>
      </c>
      <c r="M68" s="118">
        <f>'NB vs PL'!M11</f>
        <v>934635071.62553215</v>
      </c>
      <c r="N68" s="121">
        <f>'NB vs PL'!N11</f>
        <v>0.10089830019206411</v>
      </c>
      <c r="O68" s="125">
        <f>'NB vs PL'!O11</f>
        <v>3725835796.6681347</v>
      </c>
      <c r="P68" s="117">
        <f>'NB vs PL'!P11</f>
        <v>253686514.87991476</v>
      </c>
      <c r="Q68" s="121">
        <f>'NB vs PL'!Q11</f>
        <v>7.3063251113806252E-2</v>
      </c>
    </row>
    <row r="69" spans="2:17" ht="15" thickBot="1">
      <c r="B69" s="373"/>
      <c r="C69" s="155" t="s">
        <v>13</v>
      </c>
      <c r="D69" s="130">
        <f>'NB vs PL'!D12</f>
        <v>769020911.20317316</v>
      </c>
      <c r="E69" s="119">
        <f>'NB vs PL'!E12</f>
        <v>78299900.655693769</v>
      </c>
      <c r="F69" s="126">
        <f>'NB vs PL'!F12</f>
        <v>0.11335966252659911</v>
      </c>
      <c r="G69" s="127">
        <f>'NB vs PL'!G12</f>
        <v>18.74019598698202</v>
      </c>
      <c r="H69" s="128">
        <f>'NB vs PL'!H12</f>
        <v>0.42157382100963758</v>
      </c>
      <c r="I69" s="188">
        <f>'NB vs PL'!I12</f>
        <v>1.8110437649690116</v>
      </c>
      <c r="J69" s="189">
        <f>'NB vs PL'!J12</f>
        <v>8.3696017280597834E-2</v>
      </c>
      <c r="K69" s="126">
        <f>'NB vs PL'!K12</f>
        <v>4.8453484477924171E-2</v>
      </c>
      <c r="L69" s="129">
        <f>'NB vs PL'!L12</f>
        <v>1392730526.3652947</v>
      </c>
      <c r="M69" s="120">
        <f>'NB vs PL'!M12</f>
        <v>199615144.51504111</v>
      </c>
      <c r="N69" s="126">
        <f>'NB vs PL'!N12</f>
        <v>0.16730581765317862</v>
      </c>
      <c r="O69" s="130">
        <f>'NB vs PL'!O12</f>
        <v>601096347.92232788</v>
      </c>
      <c r="P69" s="119">
        <f>'NB vs PL'!P12</f>
        <v>20479012.31254673</v>
      </c>
      <c r="Q69" s="126">
        <f>'NB vs PL'!Q12</f>
        <v>3.5271100355691372E-2</v>
      </c>
    </row>
    <row r="70" spans="2:17">
      <c r="B70" s="369" t="s">
        <v>62</v>
      </c>
      <c r="C70" s="150" t="s">
        <v>70</v>
      </c>
      <c r="D70" s="116">
        <f>Package!D19</f>
        <v>2054291678.2078974</v>
      </c>
      <c r="E70" s="110">
        <f>Package!E19</f>
        <v>90125656.908750057</v>
      </c>
      <c r="F70" s="112">
        <f>Package!F19</f>
        <v>4.5884948589599746E-2</v>
      </c>
      <c r="G70" s="113">
        <f>Package!G19</f>
        <v>50.060834631675156</v>
      </c>
      <c r="H70" s="114">
        <f>Package!H19</f>
        <v>-2.0308415530426345</v>
      </c>
      <c r="I70" s="182">
        <f>Package!I19</f>
        <v>3.0009890334581191</v>
      </c>
      <c r="J70" s="183">
        <f>Package!J19</f>
        <v>7.7439240707826595E-2</v>
      </c>
      <c r="K70" s="112">
        <f>Package!K19</f>
        <v>2.6488086811402179E-2</v>
      </c>
      <c r="L70" s="115">
        <f>Package!L19</f>
        <v>6164906797.8261757</v>
      </c>
      <c r="M70" s="111">
        <f>Package!M19</f>
        <v>422569633.32988644</v>
      </c>
      <c r="N70" s="112">
        <f>Package!N19</f>
        <v>7.3588439902579933E-2</v>
      </c>
      <c r="O70" s="116">
        <f>Package!O19</f>
        <v>3055440251.4911551</v>
      </c>
      <c r="P70" s="110">
        <f>Package!P19</f>
        <v>128079418.53845167</v>
      </c>
      <c r="Q70" s="112">
        <f>Package!Q19</f>
        <v>4.3752521758400192E-2</v>
      </c>
    </row>
    <row r="71" spans="2:17">
      <c r="B71" s="370"/>
      <c r="C71" s="151" t="s">
        <v>71</v>
      </c>
      <c r="D71" s="77">
        <f>Package!D20</f>
        <v>1282108382.1732335</v>
      </c>
      <c r="E71" s="76">
        <f>Package!E20</f>
        <v>189828273.19874191</v>
      </c>
      <c r="F71" s="78">
        <f>Package!F20</f>
        <v>0.17379083592116851</v>
      </c>
      <c r="G71" s="95">
        <f>Package!G20</f>
        <v>31.243574795498613</v>
      </c>
      <c r="H71" s="81">
        <f>Package!H20</f>
        <v>2.2751978239464385</v>
      </c>
      <c r="I71" s="178">
        <f>Package!I20</f>
        <v>2.4163282343960719</v>
      </c>
      <c r="J71" s="179">
        <f>Package!J20</f>
        <v>3.9941712269766505E-2</v>
      </c>
      <c r="K71" s="78">
        <f>Package!K20</f>
        <v>1.6807750716423056E-2</v>
      </c>
      <c r="L71" s="79">
        <f>Package!L20</f>
        <v>3097994683.4010534</v>
      </c>
      <c r="M71" s="80">
        <f>Package!M20</f>
        <v>502314954.04741955</v>
      </c>
      <c r="N71" s="78">
        <f>Package!N20</f>
        <v>0.19351961968455333</v>
      </c>
      <c r="O71" s="77">
        <f>Package!O20</f>
        <v>631937823.35439968</v>
      </c>
      <c r="P71" s="76">
        <f>Package!P20</f>
        <v>87772441.029360652</v>
      </c>
      <c r="Q71" s="78">
        <f>Package!Q20</f>
        <v>0.16129736267738676</v>
      </c>
    </row>
    <row r="72" spans="2:17">
      <c r="B72" s="370"/>
      <c r="C72" s="151" t="s">
        <v>72</v>
      </c>
      <c r="D72" s="77">
        <f>Package!D21</f>
        <v>159404355.63544038</v>
      </c>
      <c r="E72" s="76">
        <f>Package!E21</f>
        <v>-6707228.1752463579</v>
      </c>
      <c r="F72" s="78">
        <f>Package!F21</f>
        <v>-4.0377847356451793E-2</v>
      </c>
      <c r="G72" s="95">
        <f>Package!G21</f>
        <v>3.8845092796150329</v>
      </c>
      <c r="H72" s="81">
        <f>Package!H21</f>
        <v>-0.52093849850790708</v>
      </c>
      <c r="I72" s="178">
        <f>Package!I21</f>
        <v>2.403069253552562</v>
      </c>
      <c r="J72" s="179">
        <f>Package!J21</f>
        <v>1.8139424671044679E-2</v>
      </c>
      <c r="K72" s="78">
        <f>Package!K21</f>
        <v>7.6058525711641982E-3</v>
      </c>
      <c r="L72" s="79">
        <f>Package!L21</f>
        <v>383059705.90988487</v>
      </c>
      <c r="M72" s="80">
        <f>Package!M21</f>
        <v>-13104765.242974102</v>
      </c>
      <c r="N72" s="78">
        <f>Package!N21</f>
        <v>-3.3079102739421738E-2</v>
      </c>
      <c r="O72" s="77">
        <f>Package!O21</f>
        <v>91691398.054966435</v>
      </c>
      <c r="P72" s="76">
        <f>Package!P21</f>
        <v>77304.774246066809</v>
      </c>
      <c r="Q72" s="78">
        <f>Package!Q21</f>
        <v>8.438087577769558E-4</v>
      </c>
    </row>
    <row r="73" spans="2:17" ht="15" thickBot="1">
      <c r="B73" s="371"/>
      <c r="C73" s="152" t="s">
        <v>73</v>
      </c>
      <c r="D73" s="144">
        <f>Package!D22</f>
        <v>529297339.88391024</v>
      </c>
      <c r="E73" s="138">
        <f>Package!E22</f>
        <v>55099168.420350909</v>
      </c>
      <c r="F73" s="140">
        <f>Package!F22</f>
        <v>0.1161943924209862</v>
      </c>
      <c r="G73" s="141">
        <f>Package!G22</f>
        <v>12.898395531655581</v>
      </c>
      <c r="H73" s="142">
        <f>Package!H22</f>
        <v>0.32217879264150184</v>
      </c>
      <c r="I73" s="180">
        <f>Package!I22</f>
        <v>2.8565320945583745</v>
      </c>
      <c r="J73" s="181">
        <f>Package!J22</f>
        <v>8.0662028682630282E-2</v>
      </c>
      <c r="K73" s="140">
        <f>Package!K22</f>
        <v>2.9058286868042814E-2</v>
      </c>
      <c r="L73" s="143">
        <f>Package!L22</f>
        <v>1511954838.9427619</v>
      </c>
      <c r="M73" s="139">
        <f>Package!M22</f>
        <v>195642329.48405409</v>
      </c>
      <c r="N73" s="140">
        <f>Package!N22</f>
        <v>0.14862908927645599</v>
      </c>
      <c r="O73" s="144">
        <f>Package!O22</f>
        <v>421170505.98020667</v>
      </c>
      <c r="P73" s="138">
        <f>Package!P22</f>
        <v>54922010.138799489</v>
      </c>
      <c r="Q73" s="140">
        <f>Package!Q22</f>
        <v>0.14995832273010018</v>
      </c>
    </row>
    <row r="74" spans="2:17">
      <c r="B74" s="372" t="s">
        <v>81</v>
      </c>
      <c r="C74" s="156" t="s">
        <v>82</v>
      </c>
      <c r="D74" s="116">
        <f>Flavor!D55</f>
        <v>367165689.31105924</v>
      </c>
      <c r="E74" s="110">
        <f>Flavor!E55</f>
        <v>10955459.844745338</v>
      </c>
      <c r="F74" s="112">
        <f>Flavor!F55</f>
        <v>3.0755601435588122E-2</v>
      </c>
      <c r="G74" s="113">
        <f>Flavor!G55</f>
        <v>8.9474250662693908</v>
      </c>
      <c r="H74" s="114">
        <f>Flavor!H55</f>
        <v>-0.49963171295853215</v>
      </c>
      <c r="I74" s="182">
        <f>Flavor!I55</f>
        <v>2.8999724108295175</v>
      </c>
      <c r="J74" s="183">
        <f>Flavor!J55</f>
        <v>4.4308505548504851E-2</v>
      </c>
      <c r="K74" s="112">
        <f>Flavor!K55</f>
        <v>1.551600854237945E-2</v>
      </c>
      <c r="L74" s="115">
        <f>Flavor!L55</f>
        <v>1064770369.2052741</v>
      </c>
      <c r="M74" s="111">
        <f>Flavor!M55</f>
        <v>47553674.226454496</v>
      </c>
      <c r="N74" s="112">
        <f>Flavor!N55</f>
        <v>4.6748814152568208E-2</v>
      </c>
      <c r="O74" s="116">
        <f>Flavor!O55</f>
        <v>442241488.54331303</v>
      </c>
      <c r="P74" s="110">
        <f>Flavor!P55</f>
        <v>996179.13366663456</v>
      </c>
      <c r="Q74" s="112">
        <f>Flavor!Q55</f>
        <v>2.257653764069353E-3</v>
      </c>
    </row>
    <row r="75" spans="2:17">
      <c r="B75" s="370"/>
      <c r="C75" s="151" t="s">
        <v>83</v>
      </c>
      <c r="D75" s="77">
        <f>Flavor!D56</f>
        <v>687519174.89381003</v>
      </c>
      <c r="E75" s="76">
        <f>Flavor!E56</f>
        <v>-2175503.094949007</v>
      </c>
      <c r="F75" s="78">
        <f>Flavor!F56</f>
        <v>-3.1542987997138995E-3</v>
      </c>
      <c r="G75" s="95">
        <f>Flavor!G56</f>
        <v>16.754088080856079</v>
      </c>
      <c r="H75" s="81">
        <f>Flavor!H56</f>
        <v>-1.5373147041032205</v>
      </c>
      <c r="I75" s="178">
        <f>Flavor!I56</f>
        <v>2.5590252632963497</v>
      </c>
      <c r="J75" s="179">
        <f>Flavor!J56</f>
        <v>7.7672639548180822E-2</v>
      </c>
      <c r="K75" s="78">
        <f>Flavor!K56</f>
        <v>3.1302539915045856E-2</v>
      </c>
      <c r="L75" s="79">
        <f>Flavor!L56</f>
        <v>1759378937.5539212</v>
      </c>
      <c r="M75" s="80">
        <f>Flavor!M56</f>
        <v>48003238.741365433</v>
      </c>
      <c r="N75" s="78">
        <f>Flavor!N56</f>
        <v>2.8049503551249824E-2</v>
      </c>
      <c r="O75" s="77">
        <f>Flavor!O56</f>
        <v>522589766.1213727</v>
      </c>
      <c r="P75" s="76">
        <f>Flavor!P56</f>
        <v>27156074.74680531</v>
      </c>
      <c r="Q75" s="78">
        <f>Flavor!Q56</f>
        <v>5.4812733206458998E-2</v>
      </c>
    </row>
    <row r="76" spans="2:17">
      <c r="B76" s="370"/>
      <c r="C76" s="151" t="s">
        <v>84</v>
      </c>
      <c r="D76" s="77">
        <f>Flavor!D57</f>
        <v>658427410.81733871</v>
      </c>
      <c r="E76" s="76">
        <f>Flavor!E57</f>
        <v>69030591.008024812</v>
      </c>
      <c r="F76" s="78">
        <f>Flavor!F57</f>
        <v>0.11712073884341302</v>
      </c>
      <c r="G76" s="95">
        <f>Flavor!G57</f>
        <v>16.045153704094929</v>
      </c>
      <c r="H76" s="81">
        <f>Flavor!H57</f>
        <v>0.41375190359857861</v>
      </c>
      <c r="I76" s="178">
        <f>Flavor!I57</f>
        <v>2.876428325507244</v>
      </c>
      <c r="J76" s="179">
        <f>Flavor!J57</f>
        <v>5.858598428833206E-2</v>
      </c>
      <c r="K76" s="78">
        <f>Flavor!K57</f>
        <v>2.079107955450395E-2</v>
      </c>
      <c r="L76" s="79">
        <f>Flavor!L57</f>
        <v>1893919254.7653878</v>
      </c>
      <c r="M76" s="80">
        <f>Flavor!M57</f>
        <v>233091940.12692952</v>
      </c>
      <c r="N76" s="78">
        <f>Flavor!N57</f>
        <v>0.14034688499669262</v>
      </c>
      <c r="O76" s="77">
        <f>Flavor!O57</f>
        <v>581140511.11365271</v>
      </c>
      <c r="P76" s="76">
        <f>Flavor!P57</f>
        <v>50317512.355256855</v>
      </c>
      <c r="Q76" s="78">
        <f>Flavor!Q57</f>
        <v>9.4791507664419933E-2</v>
      </c>
    </row>
    <row r="77" spans="2:17">
      <c r="B77" s="370"/>
      <c r="C77" s="151" t="s">
        <v>85</v>
      </c>
      <c r="D77" s="77">
        <f>Flavor!D58</f>
        <v>97182537.858187258</v>
      </c>
      <c r="E77" s="76">
        <f>Flavor!E58</f>
        <v>-3133116.5082536787</v>
      </c>
      <c r="F77" s="78">
        <f>Flavor!F58</f>
        <v>-3.1232578086056076E-2</v>
      </c>
      <c r="G77" s="95">
        <f>Flavor!G58</f>
        <v>2.3682318379682754</v>
      </c>
      <c r="H77" s="81">
        <f>Flavor!H58</f>
        <v>-0.29224111943395448</v>
      </c>
      <c r="I77" s="178">
        <f>Flavor!I58</f>
        <v>2.9594073579624136</v>
      </c>
      <c r="J77" s="179">
        <f>Flavor!J58</f>
        <v>0.24868899279287104</v>
      </c>
      <c r="K77" s="78">
        <f>Flavor!K58</f>
        <v>9.1742836876127012E-2</v>
      </c>
      <c r="L77" s="79">
        <f>Flavor!L58</f>
        <v>287602717.6029802</v>
      </c>
      <c r="M77" s="80">
        <f>Flavor!M58</f>
        <v>15675230.997868538</v>
      </c>
      <c r="N77" s="78">
        <f>Flavor!N58</f>
        <v>5.7644893473501026E-2</v>
      </c>
      <c r="O77" s="77">
        <f>Flavor!O58</f>
        <v>102377777.46594551</v>
      </c>
      <c r="P77" s="76">
        <f>Flavor!P58</f>
        <v>9090755.9235501587</v>
      </c>
      <c r="Q77" s="78">
        <f>Flavor!Q58</f>
        <v>9.7449310453317034E-2</v>
      </c>
    </row>
    <row r="78" spans="2:17">
      <c r="B78" s="370"/>
      <c r="C78" s="151" t="s">
        <v>86</v>
      </c>
      <c r="D78" s="77">
        <f>Flavor!D59</f>
        <v>743628834.60486066</v>
      </c>
      <c r="E78" s="76">
        <f>Flavor!E59</f>
        <v>121352840.89296639</v>
      </c>
      <c r="F78" s="78">
        <f>Flavor!F59</f>
        <v>0.19501449858139824</v>
      </c>
      <c r="G78" s="95">
        <f>Flavor!G59</f>
        <v>18.121418935491519</v>
      </c>
      <c r="H78" s="81">
        <f>Flavor!H59</f>
        <v>1.6180280762386161</v>
      </c>
      <c r="I78" s="178">
        <f>Flavor!I59</f>
        <v>2.6044727367785452</v>
      </c>
      <c r="J78" s="179">
        <f>Flavor!J59</f>
        <v>2.4862661421271692E-2</v>
      </c>
      <c r="K78" s="78">
        <f>Flavor!K59</f>
        <v>9.6381471210637282E-3</v>
      </c>
      <c r="L78" s="79">
        <f>Flavor!L59</f>
        <v>1936761026.0107615</v>
      </c>
      <c r="M78" s="80">
        <f>Flavor!M59</f>
        <v>331531602.97859955</v>
      </c>
      <c r="N78" s="78">
        <f>Flavor!N59</f>
        <v>0.20653222413052982</v>
      </c>
      <c r="O78" s="77">
        <f>Flavor!O59</f>
        <v>465348551.16106725</v>
      </c>
      <c r="P78" s="76">
        <f>Flavor!P59</f>
        <v>63676987.783895493</v>
      </c>
      <c r="Q78" s="78">
        <f>Flavor!Q59</f>
        <v>0.15852998715794689</v>
      </c>
    </row>
    <row r="79" spans="2:17">
      <c r="B79" s="370"/>
      <c r="C79" s="151" t="s">
        <v>87</v>
      </c>
      <c r="D79" s="77">
        <f>Flavor!D60</f>
        <v>149560789.62204301</v>
      </c>
      <c r="E79" s="76">
        <f>Flavor!E60</f>
        <v>5806261.1787852943</v>
      </c>
      <c r="F79" s="78">
        <f>Flavor!F60</f>
        <v>4.0390109735409976E-2</v>
      </c>
      <c r="G79" s="95">
        <f>Flavor!G60</f>
        <v>3.6446323743001323</v>
      </c>
      <c r="H79" s="81">
        <f>Flavor!H60</f>
        <v>-0.1678836068082088</v>
      </c>
      <c r="I79" s="178">
        <f>Flavor!I60</f>
        <v>2.8856726584411767</v>
      </c>
      <c r="J79" s="179">
        <f>Flavor!J60</f>
        <v>0.10301680681233583</v>
      </c>
      <c r="K79" s="78">
        <f>Flavor!K60</f>
        <v>3.7021037564539089E-2</v>
      </c>
      <c r="L79" s="79">
        <f>Flavor!L60</f>
        <v>431583481.38720238</v>
      </c>
      <c r="M79" s="80">
        <f>Flavor!M60</f>
        <v>31564101.616426647</v>
      </c>
      <c r="N79" s="78">
        <f>Flavor!N60</f>
        <v>7.8906431069699468E-2</v>
      </c>
      <c r="O79" s="77">
        <f>Flavor!O60</f>
        <v>268807369.62404507</v>
      </c>
      <c r="P79" s="76">
        <f>Flavor!P60</f>
        <v>14792549.985256255</v>
      </c>
      <c r="Q79" s="78">
        <f>Flavor!Q60</f>
        <v>5.8234988046332821E-2</v>
      </c>
    </row>
    <row r="80" spans="2:17">
      <c r="B80" s="370"/>
      <c r="C80" s="151" t="s">
        <v>88</v>
      </c>
      <c r="D80" s="77">
        <f>Flavor!D61</f>
        <v>13797722.07893928</v>
      </c>
      <c r="E80" s="76">
        <f>Flavor!E61</f>
        <v>1160377.083692424</v>
      </c>
      <c r="F80" s="78">
        <f>Flavor!F61</f>
        <v>9.1821271329449644E-2</v>
      </c>
      <c r="G80" s="95">
        <f>Flavor!G61</f>
        <v>0.33623535090701462</v>
      </c>
      <c r="H80" s="81">
        <f>Flavor!H61</f>
        <v>1.0801368423973279E-3</v>
      </c>
      <c r="I80" s="178">
        <f>Flavor!I61</f>
        <v>3.6545432785234029</v>
      </c>
      <c r="J80" s="179">
        <f>Flavor!J61</f>
        <v>0.22114558856270428</v>
      </c>
      <c r="K80" s="78">
        <f>Flavor!K61</f>
        <v>6.4410129129327767E-2</v>
      </c>
      <c r="L80" s="79">
        <f>Flavor!L61</f>
        <v>50424372.482521497</v>
      </c>
      <c r="M80" s="80">
        <f>Flavor!M61</f>
        <v>7035341.3686045483</v>
      </c>
      <c r="N80" s="78">
        <f>Flavor!N61</f>
        <v>0.16214562040192634</v>
      </c>
      <c r="O80" s="77">
        <f>Flavor!O61</f>
        <v>26281354.791711766</v>
      </c>
      <c r="P80" s="76">
        <f>Flavor!P61</f>
        <v>3111134.9503782764</v>
      </c>
      <c r="Q80" s="78">
        <f>Flavor!Q61</f>
        <v>0.13427300093321967</v>
      </c>
    </row>
    <row r="81" spans="2:17">
      <c r="B81" s="370"/>
      <c r="C81" s="151" t="s">
        <v>89</v>
      </c>
      <c r="D81" s="77">
        <f>Flavor!D62</f>
        <v>95394745.07974197</v>
      </c>
      <c r="E81" s="76">
        <f>Flavor!E62</f>
        <v>-6073661.6028094441</v>
      </c>
      <c r="F81" s="78">
        <f>Flavor!F62</f>
        <v>-5.9857662117541413E-2</v>
      </c>
      <c r="G81" s="95">
        <f>Flavor!G62</f>
        <v>2.3246652891734478</v>
      </c>
      <c r="H81" s="81">
        <f>Flavor!H62</f>
        <v>-0.3663798295027525</v>
      </c>
      <c r="I81" s="178">
        <f>Flavor!I62</f>
        <v>3.1450418337364727</v>
      </c>
      <c r="J81" s="179">
        <f>Flavor!J62</f>
        <v>8.435336789947101E-2</v>
      </c>
      <c r="K81" s="78">
        <f>Flavor!K62</f>
        <v>2.7560259347206389E-2</v>
      </c>
      <c r="L81" s="79">
        <f>Flavor!L62</f>
        <v>300020463.99441504</v>
      </c>
      <c r="M81" s="80">
        <f>Flavor!M62</f>
        <v>-10542717.985728204</v>
      </c>
      <c r="N81" s="78">
        <f>Flavor!N62</f>
        <v>-3.3947095462211883E-2</v>
      </c>
      <c r="O81" s="77">
        <f>Flavor!O62</f>
        <v>179747804.07594562</v>
      </c>
      <c r="P81" s="76">
        <f>Flavor!P62</f>
        <v>-11130367.361083269</v>
      </c>
      <c r="Q81" s="78">
        <f>Flavor!Q62</f>
        <v>-5.8311368331371516E-2</v>
      </c>
    </row>
    <row r="82" spans="2:17">
      <c r="B82" s="370"/>
      <c r="C82" s="151" t="s">
        <v>90</v>
      </c>
      <c r="D82" s="77">
        <f>Flavor!D63</f>
        <v>39181919.012746498</v>
      </c>
      <c r="E82" s="76">
        <f>Flavor!E63</f>
        <v>-3802319.8405649439</v>
      </c>
      <c r="F82" s="78">
        <f>Flavor!F63</f>
        <v>-8.8458466219229537E-2</v>
      </c>
      <c r="G82" s="95">
        <f>Flavor!G63</f>
        <v>0.95482038361754296</v>
      </c>
      <c r="H82" s="81">
        <f>Flavor!H63</f>
        <v>-0.18516525258252525</v>
      </c>
      <c r="I82" s="178">
        <f>Flavor!I63</f>
        <v>2.5599921240230166</v>
      </c>
      <c r="J82" s="179">
        <f>Flavor!J63</f>
        <v>5.4258676832223962E-3</v>
      </c>
      <c r="K82" s="78">
        <f>Flavor!K63</f>
        <v>2.1239878471567336E-3</v>
      </c>
      <c r="L82" s="79">
        <f>Flavor!L63</f>
        <v>100305404.07673872</v>
      </c>
      <c r="M82" s="80">
        <f>Flavor!M63</f>
        <v>-9500682.0523806214</v>
      </c>
      <c r="N82" s="78">
        <f>Flavor!N63</f>
        <v>-8.652236307930064E-2</v>
      </c>
      <c r="O82" s="77">
        <f>Flavor!O63</f>
        <v>31691826.661984704</v>
      </c>
      <c r="P82" s="76">
        <f>Flavor!P63</f>
        <v>-1147425.2967455722</v>
      </c>
      <c r="Q82" s="78">
        <f>Flavor!Q63</f>
        <v>-3.4940664853985219E-2</v>
      </c>
    </row>
    <row r="83" spans="2:17">
      <c r="B83" s="370"/>
      <c r="C83" s="151" t="s">
        <v>91</v>
      </c>
      <c r="D83" s="77">
        <f>Flavor!D64</f>
        <v>42879578.62614318</v>
      </c>
      <c r="E83" s="76">
        <f>Flavor!E64</f>
        <v>-1104333.1837964207</v>
      </c>
      <c r="F83" s="78">
        <f>Flavor!F64</f>
        <v>-2.5107661832544429E-2</v>
      </c>
      <c r="G83" s="95">
        <f>Flavor!G64</f>
        <v>1.0449282920485199</v>
      </c>
      <c r="H83" s="81">
        <f>Flavor!H64</f>
        <v>-0.12156968546211133</v>
      </c>
      <c r="I83" s="178">
        <f>Flavor!I64</f>
        <v>3.2425485016708762</v>
      </c>
      <c r="J83" s="179">
        <f>Flavor!J64</f>
        <v>2.9041254037479813E-2</v>
      </c>
      <c r="K83" s="78">
        <f>Flavor!K64</f>
        <v>9.0372455387699498E-3</v>
      </c>
      <c r="L83" s="79">
        <f>Flavor!L64</f>
        <v>139039113.4264791</v>
      </c>
      <c r="M83" s="80">
        <f>Flavor!M64</f>
        <v>-2303505.9540299475</v>
      </c>
      <c r="N83" s="78">
        <f>Flavor!N64</f>
        <v>-1.6297320398659585E-2</v>
      </c>
      <c r="O83" s="77">
        <f>Flavor!O64</f>
        <v>91989701.999080047</v>
      </c>
      <c r="P83" s="76">
        <f>Flavor!P64</f>
        <v>-2457567.5597840846</v>
      </c>
      <c r="Q83" s="78">
        <f>Flavor!Q64</f>
        <v>-2.6020525222832502E-2</v>
      </c>
    </row>
    <row r="84" spans="2:17">
      <c r="B84" s="370"/>
      <c r="C84" s="151" t="s">
        <v>92</v>
      </c>
      <c r="D84" s="77">
        <f>Flavor!D65</f>
        <v>9327281.639594486</v>
      </c>
      <c r="E84" s="76">
        <f>Flavor!E65</f>
        <v>1036201.8859807281</v>
      </c>
      <c r="F84" s="78">
        <f>Flavor!F65</f>
        <v>0.12497791804850124</v>
      </c>
      <c r="G84" s="95">
        <f>Flavor!G65</f>
        <v>0.22729562149136312</v>
      </c>
      <c r="H84" s="81">
        <f>Flavor!H65</f>
        <v>7.4077723668522499E-3</v>
      </c>
      <c r="I84" s="178">
        <f>Flavor!I65</f>
        <v>3.253182152830314</v>
      </c>
      <c r="J84" s="179">
        <f>Flavor!J65</f>
        <v>9.4210262512445908E-2</v>
      </c>
      <c r="K84" s="78">
        <f>Flavor!K65</f>
        <v>2.9823077185712501E-2</v>
      </c>
      <c r="L84" s="79">
        <f>Flavor!L65</f>
        <v>30343346.164350651</v>
      </c>
      <c r="M84" s="80">
        <f>Flavor!M65</f>
        <v>4152058.282301195</v>
      </c>
      <c r="N84" s="78">
        <f>Flavor!N65</f>
        <v>0.15852822133068389</v>
      </c>
      <c r="O84" s="77">
        <f>Flavor!O65</f>
        <v>15125425.07009251</v>
      </c>
      <c r="P84" s="76">
        <f>Flavor!P65</f>
        <v>2908990.876396399</v>
      </c>
      <c r="Q84" s="78">
        <f>Flavor!Q65</f>
        <v>0.23812111048717374</v>
      </c>
    </row>
    <row r="85" spans="2:17">
      <c r="B85" s="370"/>
      <c r="C85" s="151" t="s">
        <v>93</v>
      </c>
      <c r="D85" s="77">
        <f>Flavor!D66</f>
        <v>42097933.800960369</v>
      </c>
      <c r="E85" s="76">
        <f>Flavor!E66</f>
        <v>-287638.48706712574</v>
      </c>
      <c r="F85" s="78">
        <f>Flavor!F66</f>
        <v>-6.7862357764690131E-3</v>
      </c>
      <c r="G85" s="95">
        <f>Flavor!G66</f>
        <v>1.0258804651263387</v>
      </c>
      <c r="H85" s="81">
        <f>Flavor!H66</f>
        <v>-9.822792621600529E-2</v>
      </c>
      <c r="I85" s="178">
        <f>Flavor!I66</f>
        <v>2.7498443174562168</v>
      </c>
      <c r="J85" s="179">
        <f>Flavor!J66</f>
        <v>0.14746568180705522</v>
      </c>
      <c r="K85" s="78">
        <f>Flavor!K66</f>
        <v>5.6665728724855598E-2</v>
      </c>
      <c r="L85" s="79">
        <f>Flavor!L66</f>
        <v>115762764.03921886</v>
      </c>
      <c r="M85" s="80">
        <f>Flavor!M66</f>
        <v>5459456.2570929527</v>
      </c>
      <c r="N85" s="78">
        <f>Flavor!N66</f>
        <v>4.9494945952814208E-2</v>
      </c>
      <c r="O85" s="77">
        <f>Flavor!O66</f>
        <v>62032199.864099741</v>
      </c>
      <c r="P85" s="76">
        <f>Flavor!P66</f>
        <v>948112.48951679468</v>
      </c>
      <c r="Q85" s="78">
        <f>Flavor!Q66</f>
        <v>1.5521431689774311E-2</v>
      </c>
    </row>
    <row r="86" spans="2:17" ht="15" thickBot="1">
      <c r="B86" s="373"/>
      <c r="C86" s="157" t="s">
        <v>94</v>
      </c>
      <c r="D86" s="144">
        <f>Flavor!D67</f>
        <v>21966514.035593502</v>
      </c>
      <c r="E86" s="138">
        <f>Flavor!E67</f>
        <v>2882891.5813358277</v>
      </c>
      <c r="F86" s="140">
        <f>Flavor!F67</f>
        <v>0.15106626575986556</v>
      </c>
      <c r="G86" s="141">
        <f>Flavor!G67</f>
        <v>0.53529984969297528</v>
      </c>
      <c r="H86" s="142">
        <f>Flavor!H67</f>
        <v>2.9182815522371008E-2</v>
      </c>
      <c r="I86" s="180">
        <f>Flavor!I67</f>
        <v>2.7319290492023365</v>
      </c>
      <c r="J86" s="181">
        <f>Flavor!J67</f>
        <v>0.26367177419345378</v>
      </c>
      <c r="K86" s="140">
        <f>Flavor!K67</f>
        <v>0.1068250772977079</v>
      </c>
      <c r="L86" s="143">
        <f>Flavor!L67</f>
        <v>60010957.803548738</v>
      </c>
      <c r="M86" s="139">
        <f>Flavor!M67</f>
        <v>12907667.847304367</v>
      </c>
      <c r="N86" s="140">
        <f>Flavor!N67</f>
        <v>0.27402900857444729</v>
      </c>
      <c r="O86" s="144">
        <f>Flavor!O67</f>
        <v>53325089.796286419</v>
      </c>
      <c r="P86" s="138">
        <f>Flavor!P67</f>
        <v>9355280.7459107116</v>
      </c>
      <c r="Q86" s="140">
        <f>Flavor!Q67</f>
        <v>0.21276600803957263</v>
      </c>
    </row>
    <row r="87" spans="2:17">
      <c r="B87" s="369" t="s">
        <v>95</v>
      </c>
      <c r="C87" s="221" t="s">
        <v>144</v>
      </c>
      <c r="D87" s="116">
        <f>Fat!D19</f>
        <v>934644146.51460743</v>
      </c>
      <c r="E87" s="110">
        <f>Fat!E19</f>
        <v>105545128.65887022</v>
      </c>
      <c r="F87" s="112">
        <f>Fat!F19</f>
        <v>0.12730099347100543</v>
      </c>
      <c r="G87" s="113">
        <f>Fat!G19</f>
        <v>22.776252542164944</v>
      </c>
      <c r="H87" s="114">
        <f>Fat!H19</f>
        <v>0.78770519185376031</v>
      </c>
      <c r="I87" s="182">
        <f>Fat!I19</f>
        <v>3.0840936041996434</v>
      </c>
      <c r="J87" s="183">
        <f>Fat!J19</f>
        <v>1.8388974931696112E-2</v>
      </c>
      <c r="K87" s="112">
        <f>Fat!K19</f>
        <v>5.9982865786020528E-3</v>
      </c>
      <c r="L87" s="115">
        <f>Fat!L19</f>
        <v>2882530034.4683352</v>
      </c>
      <c r="M87" s="111">
        <f>Fat!M19</f>
        <v>340757337.30649328</v>
      </c>
      <c r="N87" s="112">
        <f>Fat!N19</f>
        <v>0.1340628678901874</v>
      </c>
      <c r="O87" s="116">
        <f>Fat!O19</f>
        <v>938247655.25753093</v>
      </c>
      <c r="P87" s="110">
        <f>Fat!P19</f>
        <v>103078503.84011245</v>
      </c>
      <c r="Q87" s="112">
        <f>Fat!Q19</f>
        <v>0.12342230752317826</v>
      </c>
    </row>
    <row r="88" spans="2:17">
      <c r="B88" s="370"/>
      <c r="C88" s="222" t="s">
        <v>97</v>
      </c>
      <c r="D88" s="77">
        <f>Fat!D20</f>
        <v>80678015.458866104</v>
      </c>
      <c r="E88" s="76">
        <f>Fat!E20</f>
        <v>15218112.147818118</v>
      </c>
      <c r="F88" s="78">
        <f>Fat!F20</f>
        <v>0.23247990568372384</v>
      </c>
      <c r="G88" s="95">
        <f>Fat!G20</f>
        <v>1.9660347326244161</v>
      </c>
      <c r="H88" s="81">
        <f>Fat!H20</f>
        <v>0.22997166596641194</v>
      </c>
      <c r="I88" s="178">
        <f>Fat!I20</f>
        <v>3.5159372221748293</v>
      </c>
      <c r="J88" s="179">
        <f>Fat!J20</f>
        <v>0.18460064060569437</v>
      </c>
      <c r="K88" s="78">
        <f>Fat!K20</f>
        <v>5.5413386214713638E-2</v>
      </c>
      <c r="L88" s="79">
        <f>Fat!L20</f>
        <v>283658837.56302363</v>
      </c>
      <c r="M88" s="80">
        <f>Fat!M20</f>
        <v>65589867.036950946</v>
      </c>
      <c r="N88" s="78">
        <f>Fat!N20</f>
        <v>0.30077579069924998</v>
      </c>
      <c r="O88" s="77">
        <f>Fat!O20</f>
        <v>112862116.05874853</v>
      </c>
      <c r="P88" s="76">
        <f>Fat!P20</f>
        <v>33294204.164103478</v>
      </c>
      <c r="Q88" s="78">
        <f>Fat!Q20</f>
        <v>0.41843757579296476</v>
      </c>
    </row>
    <row r="89" spans="2:17">
      <c r="B89" s="370"/>
      <c r="C89" s="222" t="s">
        <v>59</v>
      </c>
      <c r="D89" s="77">
        <f>Fat!D21</f>
        <v>1601291450.8536937</v>
      </c>
      <c r="E89" s="76">
        <f>Fat!E21</f>
        <v>61650593.984887123</v>
      </c>
      <c r="F89" s="78">
        <f>Fat!F21</f>
        <v>4.0042191469422922E-2</v>
      </c>
      <c r="G89" s="95">
        <f>Fat!G21</f>
        <v>39.021716034128538</v>
      </c>
      <c r="H89" s="81">
        <f>Fat!H21</f>
        <v>-1.811121967886919</v>
      </c>
      <c r="I89" s="178">
        <f>Fat!I21</f>
        <v>2.6641567798366852</v>
      </c>
      <c r="J89" s="179">
        <f>Fat!J21</f>
        <v>5.1585149264099073E-2</v>
      </c>
      <c r="K89" s="78">
        <f>Fat!K21</f>
        <v>1.974497030452458E-2</v>
      </c>
      <c r="L89" s="79">
        <f>Fat!L21</f>
        <v>4266091475.2863903</v>
      </c>
      <c r="M89" s="80">
        <f>Fat!M21</f>
        <v>243669451.3604784</v>
      </c>
      <c r="N89" s="78">
        <f>Fat!N21</f>
        <v>6.0577793655439298E-2</v>
      </c>
      <c r="O89" s="77">
        <f>Fat!O21</f>
        <v>1779686162.1622281</v>
      </c>
      <c r="P89" s="76">
        <f>Fat!P21</f>
        <v>55796363.299259901</v>
      </c>
      <c r="Q89" s="78">
        <f>Fat!Q21</f>
        <v>3.236654879915276E-2</v>
      </c>
    </row>
    <row r="90" spans="2:17" ht="15" thickBot="1">
      <c r="B90" s="371"/>
      <c r="C90" s="223" t="s">
        <v>15</v>
      </c>
      <c r="D90" s="109">
        <f>Fat!D22</f>
        <v>1485245435.3344159</v>
      </c>
      <c r="E90" s="103">
        <f>Fat!E22</f>
        <v>150608093.31853557</v>
      </c>
      <c r="F90" s="105">
        <f>Fat!F22</f>
        <v>0.1128457061534425</v>
      </c>
      <c r="G90" s="106">
        <f>Fat!G22</f>
        <v>36.193801938870507</v>
      </c>
      <c r="H90" s="107">
        <f>Fat!H22</f>
        <v>0.79786519502073361</v>
      </c>
      <c r="I90" s="190">
        <f>Fat!I22</f>
        <v>2.7944715336031511</v>
      </c>
      <c r="J90" s="191">
        <f>Fat!J22</f>
        <v>4.7725176574662687E-2</v>
      </c>
      <c r="K90" s="105">
        <f>Fat!K22</f>
        <v>1.7375166968927266E-2</v>
      </c>
      <c r="L90" s="108">
        <f>Fat!L22</f>
        <v>4150476089.4560452</v>
      </c>
      <c r="M90" s="104">
        <f>Fat!M22</f>
        <v>484565832.31974077</v>
      </c>
      <c r="N90" s="105">
        <f>Fat!N22</f>
        <v>0.13218158610851227</v>
      </c>
      <c r="O90" s="109">
        <f>Fat!O22</f>
        <v>1493825332.1049306</v>
      </c>
      <c r="P90" s="103">
        <f>Fat!P22</f>
        <v>82242997.346321106</v>
      </c>
      <c r="Q90" s="105">
        <f>Fat!Q22</f>
        <v>5.8262982839315025E-2</v>
      </c>
    </row>
    <row r="91" spans="2:17" ht="15" hidden="1" thickBot="1">
      <c r="B91" s="372" t="s">
        <v>98</v>
      </c>
      <c r="C91" s="154" t="s">
        <v>99</v>
      </c>
      <c r="D91" s="125">
        <f>Organic!D7</f>
        <v>299825719.53267467</v>
      </c>
      <c r="E91" s="117">
        <f>Organic!E7</f>
        <v>35842444.870374024</v>
      </c>
      <c r="F91" s="121">
        <f>Organic!F7</f>
        <v>0.13577543848649237</v>
      </c>
      <c r="G91" s="122">
        <f>Organic!G7</f>
        <v>7.306423874988436</v>
      </c>
      <c r="H91" s="123">
        <f>Organic!H7</f>
        <v>0.30531953209051821</v>
      </c>
      <c r="I91" s="186">
        <f>Organic!I7</f>
        <v>3.0212134036917857</v>
      </c>
      <c r="J91" s="187">
        <f>Organic!J7</f>
        <v>4.5621285754485097E-2</v>
      </c>
      <c r="K91" s="121">
        <f>Organic!K7</f>
        <v>1.5331834453880078E-2</v>
      </c>
      <c r="L91" s="124">
        <f>Organic!L7</f>
        <v>905837482.62365079</v>
      </c>
      <c r="M91" s="118">
        <f>Organic!M7</f>
        <v>120330931.27123141</v>
      </c>
      <c r="N91" s="121">
        <f>Organic!N7</f>
        <v>0.1531889594861503</v>
      </c>
      <c r="O91" s="125">
        <f>Organic!O7</f>
        <v>166125979.63746521</v>
      </c>
      <c r="P91" s="117">
        <f>Organic!P7</f>
        <v>16592500.19170332</v>
      </c>
      <c r="Q91" s="121">
        <f>Organic!Q7</f>
        <v>0.1109617742675591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Size!D31</f>
        <v>772456856.72379434</v>
      </c>
      <c r="E94" s="110">
        <f>Size!E31</f>
        <v>23318922.121408105</v>
      </c>
      <c r="F94" s="112">
        <f>Size!F31</f>
        <v>3.1127674950521492E-2</v>
      </c>
      <c r="G94" s="113">
        <f>Size!G31</f>
        <v>18.823926210073477</v>
      </c>
      <c r="H94" s="114">
        <f>Size!H31</f>
        <v>-1.0439720652385382</v>
      </c>
      <c r="I94" s="182">
        <f>Size!I31</f>
        <v>3.5372827809878173</v>
      </c>
      <c r="J94" s="183">
        <f>Size!J31</f>
        <v>0.11875448071476269</v>
      </c>
      <c r="K94" s="112">
        <f>Size!K31</f>
        <v>3.4738481090028472E-2</v>
      </c>
      <c r="L94" s="115">
        <f>Size!L31</f>
        <v>2732398338.3450513</v>
      </c>
      <c r="M94" s="111">
        <f>Size!M31</f>
        <v>171449108.09868908</v>
      </c>
      <c r="N94" s="112">
        <f>Size!N31</f>
        <v>6.6947484188195225E-2</v>
      </c>
      <c r="O94" s="116">
        <f>Size!O31</f>
        <v>2307546893.5174136</v>
      </c>
      <c r="P94" s="110">
        <f>Size!P31</f>
        <v>82801472.716617107</v>
      </c>
      <c r="Q94" s="112">
        <f>Size!Q31</f>
        <v>3.721840348223427E-2</v>
      </c>
    </row>
    <row r="95" spans="2:17">
      <c r="B95" s="370"/>
      <c r="C95" s="151" t="s">
        <v>103</v>
      </c>
      <c r="D95" s="77">
        <f>Size!D32</f>
        <v>605056335.14197302</v>
      </c>
      <c r="E95" s="76">
        <f>Size!E32</f>
        <v>-8011137.7760504484</v>
      </c>
      <c r="F95" s="78">
        <f>Size!F32</f>
        <v>-1.3067301936473248E-2</v>
      </c>
      <c r="G95" s="95">
        <f>Size!G32</f>
        <v>14.744559138171413</v>
      </c>
      <c r="H95" s="81">
        <f>Size!H32</f>
        <v>-1.514612404520209</v>
      </c>
      <c r="I95" s="178">
        <f>Size!I32</f>
        <v>2.9122903603208092</v>
      </c>
      <c r="J95" s="179">
        <f>Size!J32</f>
        <v>8.261620773762246E-3</v>
      </c>
      <c r="K95" s="78">
        <f>Size!K32</f>
        <v>2.8448825802773717E-3</v>
      </c>
      <c r="L95" s="79">
        <f>Size!L32</f>
        <v>1762099732.2850049</v>
      </c>
      <c r="M95" s="80">
        <f>Size!M32</f>
        <v>-18265828.350416183</v>
      </c>
      <c r="N95" s="78">
        <f>Size!N32</f>
        <v>-1.0259594295846197E-2</v>
      </c>
      <c r="O95" s="77">
        <f>Size!O32</f>
        <v>361512346.200266</v>
      </c>
      <c r="P95" s="76">
        <f>Size!P32</f>
        <v>-7991089.9636588097</v>
      </c>
      <c r="Q95" s="78">
        <f>Size!Q32</f>
        <v>-2.162656468535161E-2</v>
      </c>
    </row>
    <row r="96" spans="2:17">
      <c r="B96" s="370"/>
      <c r="C96" s="151" t="s">
        <v>104</v>
      </c>
      <c r="D96" s="77">
        <f>Size!D33</f>
        <v>976122727.37816668</v>
      </c>
      <c r="E96" s="76">
        <f>Size!E33</f>
        <v>60856132.225334883</v>
      </c>
      <c r="F96" s="78">
        <f>Size!F33</f>
        <v>6.6490061527016711E-2</v>
      </c>
      <c r="G96" s="95">
        <f>Size!G33</f>
        <v>23.787040055639498</v>
      </c>
      <c r="H96" s="81">
        <f>Size!H33</f>
        <v>-0.4867588902638964</v>
      </c>
      <c r="I96" s="178">
        <f>Size!I33</f>
        <v>2.6670617497470883</v>
      </c>
      <c r="J96" s="179">
        <f>Size!J33</f>
        <v>8.6764501756750434E-2</v>
      </c>
      <c r="K96" s="78">
        <f>Size!K33</f>
        <v>3.3625777737168412E-2</v>
      </c>
      <c r="L96" s="79">
        <f>Size!L33</f>
        <v>2603379589.2491131</v>
      </c>
      <c r="M96" s="80">
        <f>Size!M33</f>
        <v>241719712.59877443</v>
      </c>
      <c r="N96" s="78">
        <f>Size!N33</f>
        <v>0.10235161929482314</v>
      </c>
      <c r="O96" s="77">
        <f>Size!O33</f>
        <v>523561154.92193878</v>
      </c>
      <c r="P96" s="76">
        <f>Size!P33</f>
        <v>29018788.783920705</v>
      </c>
      <c r="Q96" s="78">
        <f>Size!Q33</f>
        <v>5.8678064349742834E-2</v>
      </c>
    </row>
    <row r="97" spans="2:17">
      <c r="B97" s="370"/>
      <c r="C97" s="151" t="s">
        <v>105</v>
      </c>
      <c r="D97" s="77">
        <f>Size!D34</f>
        <v>1026749574.9358195</v>
      </c>
      <c r="E97" s="76">
        <f>Size!E34</f>
        <v>143764371.37435353</v>
      </c>
      <c r="F97" s="78">
        <f>Size!F34</f>
        <v>0.16281628592924191</v>
      </c>
      <c r="G97" s="95">
        <f>Size!G34</f>
        <v>25.020760792763664</v>
      </c>
      <c r="H97" s="81">
        <f>Size!H34</f>
        <v>1.6030971120743835</v>
      </c>
      <c r="I97" s="178">
        <f>Size!I34</f>
        <v>2.3675468231912982</v>
      </c>
      <c r="J97" s="179">
        <f>Size!J34</f>
        <v>5.6031387836335877E-2</v>
      </c>
      <c r="K97" s="78">
        <f>Size!K34</f>
        <v>2.4240109747626044E-2</v>
      </c>
      <c r="L97" s="79">
        <f>Size!L34</f>
        <v>2430877694.3523154</v>
      </c>
      <c r="M97" s="80">
        <f>Size!M34</f>
        <v>389843767.12994337</v>
      </c>
      <c r="N97" s="78">
        <f>Size!N34</f>
        <v>0.19100308031649374</v>
      </c>
      <c r="O97" s="77">
        <f>Size!O34</f>
        <v>510540906.77779549</v>
      </c>
      <c r="P97" s="76">
        <f>Size!P34</f>
        <v>69812214.604216397</v>
      </c>
      <c r="Q97" s="78">
        <f>Size!Q34</f>
        <v>0.15840179195032111</v>
      </c>
    </row>
    <row r="98" spans="2:17">
      <c r="B98" s="370"/>
      <c r="C98" s="151" t="s">
        <v>106</v>
      </c>
      <c r="D98" s="77">
        <f>Size!D35</f>
        <v>949573580.9970752</v>
      </c>
      <c r="E98" s="76">
        <f>Size!E35</f>
        <v>58515476.62090528</v>
      </c>
      <c r="F98" s="78">
        <f>Size!F35</f>
        <v>6.5669653116361013E-2</v>
      </c>
      <c r="G98" s="95">
        <f>Size!G35</f>
        <v>23.140066482852891</v>
      </c>
      <c r="H98" s="81">
        <f>Size!H35</f>
        <v>-0.49169872008589266</v>
      </c>
      <c r="I98" s="178">
        <f>Size!I35</f>
        <v>3.6309619056293601</v>
      </c>
      <c r="J98" s="179">
        <f>Size!J35</f>
        <v>0.12182775058291551</v>
      </c>
      <c r="K98" s="78">
        <f>Size!K35</f>
        <v>3.4717324901276984E-2</v>
      </c>
      <c r="L98" s="79">
        <f>Size!L35</f>
        <v>3447865499.1924357</v>
      </c>
      <c r="M98" s="80">
        <f>Size!M35</f>
        <v>321023070.99507809</v>
      </c>
      <c r="N98" s="78">
        <f>Size!N35</f>
        <v>0.10266685270103287</v>
      </c>
      <c r="O98" s="77">
        <f>Size!O35</f>
        <v>2681224411.0219746</v>
      </c>
      <c r="P98" s="76">
        <f>Size!P35</f>
        <v>155534652.61181545</v>
      </c>
      <c r="Q98" s="78">
        <f>Size!Q35</f>
        <v>6.1581060022874522E-2</v>
      </c>
    </row>
    <row r="99" spans="2:17" ht="15" customHeight="1">
      <c r="B99" s="370"/>
      <c r="C99" s="151" t="s">
        <v>107</v>
      </c>
      <c r="D99" s="77">
        <f>Size!D36</f>
        <v>1310473439.6579721</v>
      </c>
      <c r="E99" s="76">
        <f>Size!E36</f>
        <v>194551989.67702556</v>
      </c>
      <c r="F99" s="78">
        <f>Size!F36</f>
        <v>0.17434201097249935</v>
      </c>
      <c r="G99" s="95">
        <f>Size!G36</f>
        <v>31.934800129819308</v>
      </c>
      <c r="H99" s="81">
        <f>Size!H36</f>
        <v>2.3394308027705328</v>
      </c>
      <c r="I99" s="178">
        <f>Size!I36</f>
        <v>2.3684526495886455</v>
      </c>
      <c r="J99" s="179">
        <f>Size!J36</f>
        <v>3.5596855294857122E-2</v>
      </c>
      <c r="K99" s="78">
        <f>Size!K36</f>
        <v>1.5258918010246383E-2</v>
      </c>
      <c r="L99" s="79">
        <f>Size!L36</f>
        <v>3103794290.3734703</v>
      </c>
      <c r="M99" s="80">
        <f>Size!M36</f>
        <v>500510469.80869293</v>
      </c>
      <c r="N99" s="78">
        <f>Size!N36</f>
        <v>0.19226119943391656</v>
      </c>
      <c r="O99" s="77">
        <f>Size!O36</f>
        <v>629702404.97216535</v>
      </c>
      <c r="P99" s="76">
        <f>Size!P36</f>
        <v>87937788.417219639</v>
      </c>
      <c r="Q99" s="78">
        <f>Size!Q36</f>
        <v>0.1623173343737575</v>
      </c>
    </row>
    <row r="100" spans="2:17" ht="15" thickBot="1">
      <c r="B100" s="371"/>
      <c r="C100" s="152" t="s">
        <v>108</v>
      </c>
      <c r="D100" s="144">
        <f>Size!D37</f>
        <v>1841812027.5064857</v>
      </c>
      <c r="E100" s="138">
        <f>Size!E37</f>
        <v>79954461.812092781</v>
      </c>
      <c r="F100" s="140">
        <f>Size!F37</f>
        <v>4.5380775023422901E-2</v>
      </c>
      <c r="G100" s="141">
        <f>Size!G37</f>
        <v>44.882938635115032</v>
      </c>
      <c r="H100" s="142">
        <f>Size!H37</f>
        <v>-1.8433119977327905</v>
      </c>
      <c r="I100" s="180">
        <f>Size!I37</f>
        <v>2.7316015815246701</v>
      </c>
      <c r="J100" s="181">
        <f>Size!J37</f>
        <v>5.371899223118648E-2</v>
      </c>
      <c r="K100" s="140">
        <f>Size!K37</f>
        <v>2.0060249260352887E-2</v>
      </c>
      <c r="L100" s="143">
        <f>Size!L37</f>
        <v>5031096647.2078753</v>
      </c>
      <c r="M100" s="139">
        <f>Size!M37</f>
        <v>313048947.21986008</v>
      </c>
      <c r="N100" s="140">
        <f>Size!N37</f>
        <v>6.6351373942373518E-2</v>
      </c>
      <c r="O100" s="144">
        <f>Size!O37</f>
        <v>1013694449.5892985</v>
      </c>
      <c r="P100" s="138">
        <f>Size!P37</f>
        <v>30939627.620762587</v>
      </c>
      <c r="Q100" s="140">
        <f>Size!Q37</f>
        <v>3.1482549796894466E-2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370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Data'!D33</f>
        <v>1032976268.0710821</v>
      </c>
      <c r="E107" s="283">
        <f>'Segment Data'!E33</f>
        <v>95215252.898981929</v>
      </c>
      <c r="F107" s="284">
        <f>'Segment Data'!F33</f>
        <v>0.10153466753094635</v>
      </c>
      <c r="G107" s="285">
        <f>'Segment Data'!G33</f>
        <v>99.971084637244715</v>
      </c>
      <c r="H107" s="286">
        <f>'Segment Data'!H33</f>
        <v>1.7174027101901856E-2</v>
      </c>
      <c r="I107" s="287">
        <f>'Segment Data'!I33</f>
        <v>2.835233905062581</v>
      </c>
      <c r="J107" s="288">
        <f>'Segment Data'!J33</f>
        <v>8.4685503768932691E-2</v>
      </c>
      <c r="K107" s="284">
        <f>'Segment Data'!K33</f>
        <v>3.0788588824360658E-2</v>
      </c>
      <c r="L107" s="289">
        <f>'Segment Data'!L33</f>
        <v>2928729338.3601456</v>
      </c>
      <c r="M107" s="290">
        <f>'Segment Data'!M33</f>
        <v>349372277.28301668</v>
      </c>
      <c r="N107" s="284">
        <f>'Segment Data'!N33</f>
        <v>0.13544936548533543</v>
      </c>
      <c r="O107" s="282">
        <f>'Segment Data'!O33</f>
        <v>1076400187.7332668</v>
      </c>
      <c r="P107" s="283">
        <f>'Segment Data'!P33</f>
        <v>80385350.074084282</v>
      </c>
      <c r="Q107" s="284">
        <f>'Segment Data'!Q33</f>
        <v>8.070698049338762E-2</v>
      </c>
    </row>
    <row r="108" spans="2:17">
      <c r="B108" s="376" t="s">
        <v>60</v>
      </c>
      <c r="C108" s="151" t="s">
        <v>145</v>
      </c>
      <c r="D108" s="77">
        <f>'Segment Data'!D34</f>
        <v>17256217.306223378</v>
      </c>
      <c r="E108" s="76">
        <f>'Segment Data'!E34</f>
        <v>1643522.2983203474</v>
      </c>
      <c r="F108" s="78">
        <f>'Segment Data'!F34</f>
        <v>0.10526832795288761</v>
      </c>
      <c r="G108" s="95">
        <f>'Segment Data'!G34</f>
        <v>1.6700507205848347</v>
      </c>
      <c r="H108" s="81">
        <f>'Segment Data'!H34</f>
        <v>5.9274568160094798E-3</v>
      </c>
      <c r="I108" s="178">
        <f>'Segment Data'!I34</f>
        <v>4.8855252934297768</v>
      </c>
      <c r="J108" s="179">
        <f>'Segment Data'!J34</f>
        <v>5.3956001636210615E-2</v>
      </c>
      <c r="K108" s="78">
        <f>'Segment Data'!K34</f>
        <v>1.1167386490317966E-2</v>
      </c>
      <c r="L108" s="79">
        <f>'Segment Data'!L34</f>
        <v>84305686.11847496</v>
      </c>
      <c r="M108" s="80">
        <f>'Segment Data'!M34</f>
        <v>8871868.3561519682</v>
      </c>
      <c r="N108" s="78">
        <f>'Segment Data'!N34</f>
        <v>0.11761128654664499</v>
      </c>
      <c r="O108" s="77">
        <f>'Segment Data'!O34</f>
        <v>35560020.610695481</v>
      </c>
      <c r="P108" s="76">
        <f>'Segment Data'!P34</f>
        <v>2688719.0137314945</v>
      </c>
      <c r="Q108" s="78">
        <f>'Segment Data'!Q34</f>
        <v>8.1795331584308975E-2</v>
      </c>
    </row>
    <row r="109" spans="2:17">
      <c r="B109" s="377"/>
      <c r="C109" s="151" t="s">
        <v>149</v>
      </c>
      <c r="D109" s="77">
        <f>'Segment Data'!D35</f>
        <v>16437450.790930139</v>
      </c>
      <c r="E109" s="76">
        <f>'Segment Data'!E35</f>
        <v>526888.94002705254</v>
      </c>
      <c r="F109" s="78">
        <f>'Segment Data'!F35</f>
        <v>3.3115671524644882E-2</v>
      </c>
      <c r="G109" s="95">
        <f>'Segment Data'!G35</f>
        <v>1.590810781460803</v>
      </c>
      <c r="H109" s="81">
        <f>'Segment Data'!H35</f>
        <v>-0.10506146239703673</v>
      </c>
      <c r="I109" s="178">
        <f>'Segment Data'!I35</f>
        <v>3.7787316856488511</v>
      </c>
      <c r="J109" s="179">
        <f>'Segment Data'!J35</f>
        <v>3.0246858443458979E-2</v>
      </c>
      <c r="K109" s="78">
        <f>'Segment Data'!K35</f>
        <v>8.0690892021054068E-3</v>
      </c>
      <c r="L109" s="79">
        <f>'Segment Data'!L35</f>
        <v>62112716.134981483</v>
      </c>
      <c r="M109" s="80">
        <f>'Segment Data'!M35</f>
        <v>2472216.4445583224</v>
      </c>
      <c r="N109" s="78">
        <f>'Segment Data'!N35</f>
        <v>4.1451974034270228E-2</v>
      </c>
      <c r="O109" s="77">
        <f>'Segment Data'!O35</f>
        <v>24101645.118234158</v>
      </c>
      <c r="P109" s="76">
        <f>'Segment Data'!P35</f>
        <v>1238859.7111301497</v>
      </c>
      <c r="Q109" s="78">
        <f>'Segment Data'!Q35</f>
        <v>5.418673573978465E-2</v>
      </c>
    </row>
    <row r="110" spans="2:17">
      <c r="B110" s="377"/>
      <c r="C110" s="151" t="s">
        <v>146</v>
      </c>
      <c r="D110" s="77">
        <f>'Segment Data'!D36</f>
        <v>497199680.57899576</v>
      </c>
      <c r="E110" s="76">
        <f>'Segment Data'!E36</f>
        <v>83774060.337990224</v>
      </c>
      <c r="F110" s="78">
        <f>'Segment Data'!F36</f>
        <v>0.20263393519045655</v>
      </c>
      <c r="G110" s="95">
        <f>'Segment Data'!G36</f>
        <v>48.118812488878426</v>
      </c>
      <c r="H110" s="81">
        <f>'Segment Data'!H36</f>
        <v>4.0526732263835754</v>
      </c>
      <c r="I110" s="178">
        <f>'Segment Data'!I36</f>
        <v>3.0325953356161568</v>
      </c>
      <c r="J110" s="179">
        <f>'Segment Data'!J36</f>
        <v>-1.550211644480104E-3</v>
      </c>
      <c r="K110" s="78">
        <f>'Segment Data'!K36</f>
        <v>-5.1092197797818391E-4</v>
      </c>
      <c r="L110" s="79">
        <f>'Segment Data'!L36</f>
        <v>1507805432.1937056</v>
      </c>
      <c r="M110" s="80">
        <f>'Segment Data'!M36</f>
        <v>253411927.41599154</v>
      </c>
      <c r="N110" s="78">
        <f>'Segment Data'!N36</f>
        <v>0.2020194830815053</v>
      </c>
      <c r="O110" s="77">
        <f>'Segment Data'!O36</f>
        <v>521530105.83315921</v>
      </c>
      <c r="P110" s="76">
        <f>'Segment Data'!P36</f>
        <v>54783391.31827265</v>
      </c>
      <c r="Q110" s="78">
        <f>'Segment Data'!Q36</f>
        <v>0.11737284830212848</v>
      </c>
    </row>
    <row r="111" spans="2:17">
      <c r="B111" s="377"/>
      <c r="C111" s="151" t="s">
        <v>148</v>
      </c>
      <c r="D111" s="77">
        <f>'Segment Data'!D37</f>
        <v>14453637.378594564</v>
      </c>
      <c r="E111" s="76">
        <f>'Segment Data'!E37</f>
        <v>3089709.55207837</v>
      </c>
      <c r="F111" s="78">
        <f>'Segment Data'!F37</f>
        <v>0.27188746701373351</v>
      </c>
      <c r="G111" s="95">
        <f>'Segment Data'!G37</f>
        <v>1.398818008074596</v>
      </c>
      <c r="H111" s="81">
        <f>'Segment Data'!H37</f>
        <v>0.18756161356212342</v>
      </c>
      <c r="I111" s="178">
        <f>'Segment Data'!I37</f>
        <v>4.7733309924287957</v>
      </c>
      <c r="J111" s="179">
        <f>'Segment Data'!J37</f>
        <v>0.10069020426054198</v>
      </c>
      <c r="K111" s="78">
        <f>'Segment Data'!K37</f>
        <v>2.15488861278408E-2</v>
      </c>
      <c r="L111" s="79">
        <f>'Segment Data'!L37</f>
        <v>68991995.25257273</v>
      </c>
      <c r="M111" s="80">
        <f>'Segment Data'!M37</f>
        <v>15892442.576592952</v>
      </c>
      <c r="N111" s="78">
        <f>'Segment Data'!N37</f>
        <v>0.29929522520784041</v>
      </c>
      <c r="O111" s="77">
        <f>'Segment Data'!O37</f>
        <v>30862940.058786809</v>
      </c>
      <c r="P111" s="76">
        <f>'Segment Data'!P37</f>
        <v>6198051.726232823</v>
      </c>
      <c r="Q111" s="78">
        <f>'Segment Data'!Q37</f>
        <v>0.25129048397321613</v>
      </c>
    </row>
    <row r="112" spans="2:17" ht="15" thickBot="1">
      <c r="B112" s="378"/>
      <c r="C112" s="151" t="s">
        <v>147</v>
      </c>
      <c r="D112" s="144">
        <f>'Segment Data'!D38</f>
        <v>487629282.01638383</v>
      </c>
      <c r="E112" s="138">
        <f>'Segment Data'!E38</f>
        <v>6181071.7706047893</v>
      </c>
      <c r="F112" s="140">
        <f>'Segment Data'!F38</f>
        <v>1.2838497763756056E-2</v>
      </c>
      <c r="G112" s="141">
        <f>'Segment Data'!G38</f>
        <v>47.192592638250453</v>
      </c>
      <c r="H112" s="142">
        <f>'Segment Data'!H38</f>
        <v>-4.1239268072590747</v>
      </c>
      <c r="I112" s="180">
        <f>'Segment Data'!I38</f>
        <v>2.4721926125427127</v>
      </c>
      <c r="J112" s="181">
        <f>'Segment Data'!J38</f>
        <v>0.11100471739951878</v>
      </c>
      <c r="K112" s="140">
        <f>'Segment Data'!K38</f>
        <v>4.7012233811569201E-2</v>
      </c>
      <c r="L112" s="143">
        <f>'Segment Data'!L38</f>
        <v>1205513508.6604111</v>
      </c>
      <c r="M112" s="139">
        <f>'Segment Data'!M38</f>
        <v>68723822.489722252</v>
      </c>
      <c r="N112" s="140">
        <f>'Segment Data'!N38</f>
        <v>6.045429803398425E-2</v>
      </c>
      <c r="O112" s="144">
        <f>'Segment Data'!O38</f>
        <v>464345476.11239129</v>
      </c>
      <c r="P112" s="138">
        <f>'Segment Data'!P38</f>
        <v>15476328.304717302</v>
      </c>
      <c r="Q112" s="140">
        <f>'Segment Data'!Q38</f>
        <v>3.4478485278628263E-2</v>
      </c>
    </row>
    <row r="113" spans="2:17">
      <c r="B113" s="369" t="s">
        <v>61</v>
      </c>
      <c r="C113" s="150" t="s">
        <v>74</v>
      </c>
      <c r="D113" s="116">
        <f>'Type Data'!D23</f>
        <v>837716434.8907789</v>
      </c>
      <c r="E113" s="110">
        <f>'Type Data'!E23</f>
        <v>75519543.506224871</v>
      </c>
      <c r="F113" s="112">
        <f>'Type Data'!F23</f>
        <v>9.9081411063014574E-2</v>
      </c>
      <c r="G113" s="113">
        <f>'Type Data'!G23</f>
        <v>81.073905764419806</v>
      </c>
      <c r="H113" s="114">
        <f>'Type Data'!H23</f>
        <v>-0.16700606299161791</v>
      </c>
      <c r="I113" s="182">
        <f>'Type Data'!I23</f>
        <v>2.7987874702854061</v>
      </c>
      <c r="J113" s="183">
        <f>'Type Data'!J23</f>
        <v>7.619618957500629E-2</v>
      </c>
      <c r="K113" s="112">
        <f>'Type Data'!K23</f>
        <v>2.798664276744638E-2</v>
      </c>
      <c r="L113" s="115">
        <f>'Type Data'!L23</f>
        <v>2344590261.6244721</v>
      </c>
      <c r="M113" s="111">
        <f>'Type Data'!M23</f>
        <v>269439650.95631361</v>
      </c>
      <c r="N113" s="112">
        <f>'Type Data'!N23</f>
        <v>0.12984100988677599</v>
      </c>
      <c r="O113" s="116">
        <f>'Type Data'!O23</f>
        <v>850147954.22615933</v>
      </c>
      <c r="P113" s="110">
        <f>'Type Data'!P23</f>
        <v>64131526.760437012</v>
      </c>
      <c r="Q113" s="112">
        <f>'Type Data'!Q23</f>
        <v>8.1590567982415027E-2</v>
      </c>
    </row>
    <row r="114" spans="2:17">
      <c r="B114" s="370"/>
      <c r="C114" s="151" t="s">
        <v>75</v>
      </c>
      <c r="D114" s="77">
        <f>'Type Data'!D24</f>
        <v>135401353.8438549</v>
      </c>
      <c r="E114" s="76">
        <f>'Type Data'!E24</f>
        <v>18559757.989951774</v>
      </c>
      <c r="F114" s="78">
        <f>'Type Data'!F24</f>
        <v>0.15884546812556891</v>
      </c>
      <c r="G114" s="95">
        <f>'Type Data'!G24</f>
        <v>13.104096021874987</v>
      </c>
      <c r="H114" s="81">
        <f>'Type Data'!H24</f>
        <v>0.65020399760039638</v>
      </c>
      <c r="I114" s="178">
        <f>'Type Data'!I24</f>
        <v>2.9346276839641772</v>
      </c>
      <c r="J114" s="179">
        <f>'Type Data'!J24</f>
        <v>0.15956252979997343</v>
      </c>
      <c r="K114" s="78">
        <f>'Type Data'!K24</f>
        <v>5.7498660728933622E-2</v>
      </c>
      <c r="L114" s="79">
        <f>'Type Data'!L24</f>
        <v>397352561.43640596</v>
      </c>
      <c r="M114" s="80">
        <f>'Type Data'!M24</f>
        <v>73109520.225302696</v>
      </c>
      <c r="N114" s="78">
        <f>'Type Data'!N24</f>
        <v>0.22547753053458333</v>
      </c>
      <c r="O114" s="77">
        <f>'Type Data'!O24</f>
        <v>108804685.16836089</v>
      </c>
      <c r="P114" s="76">
        <f>'Type Data'!P24</f>
        <v>18271187.247363687</v>
      </c>
      <c r="Q114" s="78">
        <f>'Type Data'!Q24</f>
        <v>0.20181687073781004</v>
      </c>
    </row>
    <row r="115" spans="2:17">
      <c r="B115" s="370"/>
      <c r="C115" s="151" t="s">
        <v>76</v>
      </c>
      <c r="D115" s="77">
        <f>'Type Data'!D25</f>
        <v>56592481.545935385</v>
      </c>
      <c r="E115" s="76">
        <f>'Type Data'!E25</f>
        <v>935122.96064482629</v>
      </c>
      <c r="F115" s="78">
        <f>'Type Data'!F25</f>
        <v>1.6801425443354868E-2</v>
      </c>
      <c r="G115" s="95">
        <f>'Type Data'!G25</f>
        <v>5.47700071854032</v>
      </c>
      <c r="H115" s="81">
        <f>'Type Data'!H25</f>
        <v>-0.45539629394353565</v>
      </c>
      <c r="I115" s="178">
        <f>'Type Data'!I25</f>
        <v>3.1240584963589528</v>
      </c>
      <c r="J115" s="179">
        <f>'Type Data'!J25</f>
        <v>5.5052459730752012E-2</v>
      </c>
      <c r="K115" s="78">
        <f>'Type Data'!K25</f>
        <v>1.7938205097581379E-2</v>
      </c>
      <c r="L115" s="79">
        <f>'Type Data'!L25</f>
        <v>176798222.80361667</v>
      </c>
      <c r="M115" s="80">
        <f>'Type Data'!M25</f>
        <v>5985453.3225795329</v>
      </c>
      <c r="N115" s="78">
        <f>'Type Data'!N25</f>
        <v>3.504101795647082E-2</v>
      </c>
      <c r="O115" s="77">
        <f>'Type Data'!O25</f>
        <v>104383557.17660737</v>
      </c>
      <c r="P115" s="76">
        <f>'Type Data'!P25</f>
        <v>-2820677.7023862749</v>
      </c>
      <c r="Q115" s="78">
        <f>'Type Data'!Q25</f>
        <v>-2.631125258783017E-2</v>
      </c>
    </row>
    <row r="116" spans="2:17" ht="15" thickBot="1">
      <c r="B116" s="371"/>
      <c r="C116" s="152" t="s">
        <v>77</v>
      </c>
      <c r="D116" s="144">
        <f>'Type Data'!D26</f>
        <v>3265997.7905348539</v>
      </c>
      <c r="E116" s="138">
        <f>'Type Data'!E26</f>
        <v>200828.442167392</v>
      </c>
      <c r="F116" s="140">
        <f>'Type Data'!F26</f>
        <v>6.5519525788796995E-2</v>
      </c>
      <c r="G116" s="141">
        <f>'Type Data'!G26</f>
        <v>0.31608213241172572</v>
      </c>
      <c r="H116" s="142">
        <f>'Type Data'!H26</f>
        <v>-1.0627613562779414E-2</v>
      </c>
      <c r="I116" s="180">
        <f>'Type Data'!I26</f>
        <v>3.0582667644781969</v>
      </c>
      <c r="J116" s="181">
        <f>'Type Data'!J26</f>
        <v>7.290488824082475E-2</v>
      </c>
      <c r="K116" s="140">
        <f>'Type Data'!K26</f>
        <v>2.4420787583953166E-2</v>
      </c>
      <c r="L116" s="143">
        <f>'Type Data'!L26</f>
        <v>9988292.4956519678</v>
      </c>
      <c r="M116" s="139">
        <f>'Type Data'!M26</f>
        <v>837652.77882439829</v>
      </c>
      <c r="N116" s="140">
        <f>'Type Data'!N26</f>
        <v>9.1540351794639735E-2</v>
      </c>
      <c r="O116" s="144">
        <f>'Type Data'!O26</f>
        <v>13063991.162139416</v>
      </c>
      <c r="P116" s="138">
        <f>'Type Data'!P26</f>
        <v>803313.768669568</v>
      </c>
      <c r="Q116" s="140">
        <f>'Type Data'!Q26</f>
        <v>6.5519525788796995E-2</v>
      </c>
    </row>
    <row r="117" spans="2:17" ht="15" thickBot="1">
      <c r="B117" s="94" t="s">
        <v>78</v>
      </c>
      <c r="C117" s="153" t="s">
        <v>79</v>
      </c>
      <c r="D117" s="137">
        <f>Granola!D8</f>
        <v>240121.80196815426</v>
      </c>
      <c r="E117" s="131">
        <f>Granola!E8</f>
        <v>-588758.64993028017</v>
      </c>
      <c r="F117" s="133">
        <f>Granola!F8</f>
        <v>-0.71030586929853523</v>
      </c>
      <c r="G117" s="134">
        <f>Granola!G8</f>
        <v>2.3238904638760004E-2</v>
      </c>
      <c r="H117" s="135">
        <f>Granola!H8</f>
        <v>-6.5109663125433162E-2</v>
      </c>
      <c r="I117" s="184">
        <f>Granola!I8</f>
        <v>4.6011438609814963</v>
      </c>
      <c r="J117" s="185">
        <f>Granola!J8</f>
        <v>0.87335247213442058</v>
      </c>
      <c r="K117" s="133">
        <f>Granola!K8</f>
        <v>0.23428147689469539</v>
      </c>
      <c r="L117" s="136">
        <f>Granola!L8</f>
        <v>1104834.9550135876</v>
      </c>
      <c r="M117" s="132">
        <f>Granola!M8</f>
        <v>-1985058.4559570691</v>
      </c>
      <c r="N117" s="133">
        <f>Granola!N8</f>
        <v>-0.64243590051007116</v>
      </c>
      <c r="O117" s="137">
        <f>Granola!O8</f>
        <v>735165.00854599476</v>
      </c>
      <c r="P117" s="131">
        <f>Granola!P8</f>
        <v>-583330.64909507195</v>
      </c>
      <c r="Q117" s="133">
        <f>Granola!Q8</f>
        <v>-0.44242136537538124</v>
      </c>
    </row>
    <row r="118" spans="2:17">
      <c r="B118" s="372" t="s">
        <v>80</v>
      </c>
      <c r="C118" s="154" t="s">
        <v>14</v>
      </c>
      <c r="D118" s="125">
        <f>'NB vs PL'!D13</f>
        <v>840887537.69942844</v>
      </c>
      <c r="E118" s="117">
        <f>'NB vs PL'!E13</f>
        <v>78160626.761516809</v>
      </c>
      <c r="F118" s="121">
        <f>'NB vs PL'!F13</f>
        <v>0.10247524460019915</v>
      </c>
      <c r="G118" s="122">
        <f>'NB vs PL'!G13</f>
        <v>81.380803993426412</v>
      </c>
      <c r="H118" s="123">
        <f>'NB vs PL'!H13</f>
        <v>8.3398532561659522E-2</v>
      </c>
      <c r="I118" s="186">
        <f>'NB vs PL'!I13</f>
        <v>3.057394178853122</v>
      </c>
      <c r="J118" s="187">
        <f>'NB vs PL'!J13</f>
        <v>7.1250984548715923E-2</v>
      </c>
      <c r="K118" s="121">
        <f>'NB vs PL'!K13</f>
        <v>2.3860538464671038E-2</v>
      </c>
      <c r="L118" s="124">
        <f>'NB vs PL'!L13</f>
        <v>2570924662.8323679</v>
      </c>
      <c r="M118" s="118">
        <f>'NB vs PL'!M13</f>
        <v>293312888.62230015</v>
      </c>
      <c r="N118" s="121">
        <f>'NB vs PL'!N13</f>
        <v>0.12878089758032987</v>
      </c>
      <c r="O118" s="125">
        <f>'NB vs PL'!O13</f>
        <v>933792867.38759398</v>
      </c>
      <c r="P118" s="117">
        <f>'NB vs PL'!P13</f>
        <v>80178452.568098783</v>
      </c>
      <c r="Q118" s="121">
        <f>'NB vs PL'!Q13</f>
        <v>9.3928184876134357E-2</v>
      </c>
    </row>
    <row r="119" spans="2:17" ht="15" thickBot="1">
      <c r="B119" s="373"/>
      <c r="C119" s="155" t="s">
        <v>13</v>
      </c>
      <c r="D119" s="130">
        <f>'NB vs PL'!D14</f>
        <v>192387505.59870473</v>
      </c>
      <c r="E119" s="119">
        <f>'NB vs PL'!E14</f>
        <v>16920993.740242749</v>
      </c>
      <c r="F119" s="126">
        <f>'NB vs PL'!F14</f>
        <v>9.6434319922492517E-2</v>
      </c>
      <c r="G119" s="127">
        <f>'NB vs PL'!G14</f>
        <v>18.619196006575635</v>
      </c>
      <c r="H119" s="128">
        <f>'NB vs PL'!H14</f>
        <v>-8.3398532562409144E-2</v>
      </c>
      <c r="I119" s="188">
        <f>'NB vs PL'!I14</f>
        <v>1.8637247885754451</v>
      </c>
      <c r="J119" s="189">
        <f>'NB vs PL'!J14</f>
        <v>0.13164048082445512</v>
      </c>
      <c r="K119" s="126">
        <f>'NB vs PL'!K14</f>
        <v>7.6001197075321686E-2</v>
      </c>
      <c r="L119" s="129">
        <f>'NB vs PL'!L14</f>
        <v>358557363.19650322</v>
      </c>
      <c r="M119" s="120">
        <f>'NB vs PL'!M14</f>
        <v>54634571.470658243</v>
      </c>
      <c r="N119" s="126">
        <f>'NB vs PL'!N14</f>
        <v>0.17976464075106818</v>
      </c>
      <c r="O119" s="130">
        <f>'NB vs PL'!O14</f>
        <v>142766576.25202334</v>
      </c>
      <c r="P119" s="119">
        <f>'NB vs PL'!P14</f>
        <v>-342070.61721271276</v>
      </c>
      <c r="Q119" s="126">
        <f>'NB vs PL'!Q14</f>
        <v>-2.3902861545834894E-3</v>
      </c>
    </row>
    <row r="120" spans="2:17">
      <c r="B120" s="369" t="s">
        <v>62</v>
      </c>
      <c r="C120" s="150" t="s">
        <v>70</v>
      </c>
      <c r="D120" s="116">
        <f>Package!D23</f>
        <v>512051913.91564327</v>
      </c>
      <c r="E120" s="110">
        <f>Package!E23</f>
        <v>24509838.140743077</v>
      </c>
      <c r="F120" s="112">
        <f>Package!F23</f>
        <v>5.0272252095959306E-2</v>
      </c>
      <c r="G120" s="113">
        <f>Package!G23</f>
        <v>49.556206475405041</v>
      </c>
      <c r="H120" s="114">
        <f>Package!H23</f>
        <v>-2.4098448663053986</v>
      </c>
      <c r="I120" s="182">
        <f>Package!I23</f>
        <v>2.9961594711414148</v>
      </c>
      <c r="J120" s="183">
        <f>Package!J23</f>
        <v>0.10558001445949206</v>
      </c>
      <c r="K120" s="112">
        <f>Package!K23</f>
        <v>3.6525553454492016E-2</v>
      </c>
      <c r="L120" s="115">
        <f>Package!L23</f>
        <v>1534189191.5944431</v>
      </c>
      <c r="M120" s="111">
        <f>Package!M23</f>
        <v>124910083.09145522</v>
      </c>
      <c r="N120" s="112">
        <f>Package!N23</f>
        <v>8.8634027381659999E-2</v>
      </c>
      <c r="O120" s="116">
        <f>Package!O23</f>
        <v>753922928.03074741</v>
      </c>
      <c r="P120" s="110">
        <f>Package!P23</f>
        <v>37211917.566919804</v>
      </c>
      <c r="Q120" s="112">
        <f>Package!Q23</f>
        <v>5.1920393329576021E-2</v>
      </c>
    </row>
    <row r="121" spans="2:17">
      <c r="B121" s="370"/>
      <c r="C121" s="151" t="s">
        <v>71</v>
      </c>
      <c r="D121" s="77">
        <f>Package!D24</f>
        <v>329592319.1991834</v>
      </c>
      <c r="E121" s="76">
        <f>Package!E24</f>
        <v>52997492.038639545</v>
      </c>
      <c r="F121" s="78">
        <f>Package!F24</f>
        <v>0.191606952966905</v>
      </c>
      <c r="G121" s="95">
        <f>Package!G24</f>
        <v>31.897830237644875</v>
      </c>
      <c r="H121" s="81">
        <f>Package!H24</f>
        <v>2.4161881327434322</v>
      </c>
      <c r="I121" s="178">
        <f>Package!I24</f>
        <v>2.4420923630675633</v>
      </c>
      <c r="J121" s="179">
        <f>Package!J24</f>
        <v>6.9615354513625771E-2</v>
      </c>
      <c r="K121" s="78">
        <f>Package!K24</f>
        <v>2.9342899536066499E-2</v>
      </c>
      <c r="L121" s="79">
        <f>Package!L24</f>
        <v>804894885.64205241</v>
      </c>
      <c r="M121" s="80">
        <f>Package!M24</f>
        <v>148680017.51871192</v>
      </c>
      <c r="N121" s="78">
        <f>Package!N24</f>
        <v>0.22657215607429121</v>
      </c>
      <c r="O121" s="77">
        <f>Package!O24</f>
        <v>162016387.33680671</v>
      </c>
      <c r="P121" s="76">
        <f>Package!P24</f>
        <v>24631900.112768829</v>
      </c>
      <c r="Q121" s="78">
        <f>Package!Q24</f>
        <v>0.17929171342759168</v>
      </c>
    </row>
    <row r="122" spans="2:17" ht="15" customHeight="1">
      <c r="B122" s="370"/>
      <c r="C122" s="151" t="s">
        <v>72</v>
      </c>
      <c r="D122" s="77">
        <f>Package!D25</f>
        <v>37478499.348660529</v>
      </c>
      <c r="E122" s="76">
        <f>Package!E25</f>
        <v>-1706418.6839482039</v>
      </c>
      <c r="F122" s="78">
        <f>Package!F25</f>
        <v>-4.3547843650665899E-2</v>
      </c>
      <c r="G122" s="95">
        <f>Package!G25</f>
        <v>3.6271561567027546</v>
      </c>
      <c r="H122" s="81">
        <f>Package!H25</f>
        <v>-0.54947918100996551</v>
      </c>
      <c r="I122" s="178">
        <f>Package!I25</f>
        <v>2.3783043138065465</v>
      </c>
      <c r="J122" s="179">
        <f>Package!J25</f>
        <v>-1.0950828042171068E-3</v>
      </c>
      <c r="K122" s="78">
        <f>Package!K25</f>
        <v>-4.6023496760440969E-4</v>
      </c>
      <c r="L122" s="79">
        <f>Package!L25</f>
        <v>89135276.675915182</v>
      </c>
      <c r="M122" s="80">
        <f>Package!M25</f>
        <v>-4101293.6471162587</v>
      </c>
      <c r="N122" s="78">
        <f>Package!N25</f>
        <v>-4.3988036377858385E-2</v>
      </c>
      <c r="O122" s="77">
        <f>Package!O25</f>
        <v>21817637.254139006</v>
      </c>
      <c r="P122" s="76">
        <f>Package!P25</f>
        <v>-136461.16065176576</v>
      </c>
      <c r="Q122" s="78">
        <f>Package!Q25</f>
        <v>-6.2157487897489807E-3</v>
      </c>
    </row>
    <row r="123" spans="2:17" ht="15" thickBot="1">
      <c r="B123" s="371"/>
      <c r="C123" s="152" t="s">
        <v>73</v>
      </c>
      <c r="D123" s="144">
        <f>Package!D26</f>
        <v>135571075.69332683</v>
      </c>
      <c r="E123" s="138">
        <f>Package!E26</f>
        <v>18625339.44197163</v>
      </c>
      <c r="F123" s="140">
        <f>Package!F26</f>
        <v>0.15926480125739337</v>
      </c>
      <c r="G123" s="141">
        <f>Package!G26</f>
        <v>13.120521643549749</v>
      </c>
      <c r="H123" s="142">
        <f>Package!H26</f>
        <v>0.65552952041262635</v>
      </c>
      <c r="I123" s="180">
        <f>Package!I26</f>
        <v>2.9320831595805283</v>
      </c>
      <c r="J123" s="181">
        <f>Package!J26</f>
        <v>0.15857010957930928</v>
      </c>
      <c r="K123" s="140">
        <f>Package!K26</f>
        <v>5.7173017296327337E-2</v>
      </c>
      <c r="L123" s="143">
        <f>Package!L26</f>
        <v>397505667.96662068</v>
      </c>
      <c r="M123" s="139">
        <f>Package!M26</f>
        <v>73155142.331486404</v>
      </c>
      <c r="N123" s="140">
        <f>Package!N26</f>
        <v>0.2255434677907058</v>
      </c>
      <c r="O123" s="144">
        <f>Package!O26</f>
        <v>108851949.91405338</v>
      </c>
      <c r="P123" s="138">
        <f>Package!P26</f>
        <v>18288500.014657527</v>
      </c>
      <c r="Q123" s="140">
        <f>Package!Q26</f>
        <v>0.20194129127118787</v>
      </c>
    </row>
    <row r="124" spans="2:17">
      <c r="B124" s="372" t="s">
        <v>81</v>
      </c>
      <c r="C124" s="156" t="s">
        <v>82</v>
      </c>
      <c r="D124" s="116">
        <f>Flavor!D68</f>
        <v>89860904.392866522</v>
      </c>
      <c r="E124" s="110">
        <f>Flavor!E68</f>
        <v>1801426.2474846244</v>
      </c>
      <c r="F124" s="112">
        <f>Flavor!F68</f>
        <v>2.0456926221054338E-2</v>
      </c>
      <c r="G124" s="113">
        <f>Flavor!G68</f>
        <v>8.6967071328887808</v>
      </c>
      <c r="H124" s="114">
        <f>Flavor!H68</f>
        <v>-0.68936145443032615</v>
      </c>
      <c r="I124" s="182">
        <f>Flavor!I68</f>
        <v>2.8949015531645665</v>
      </c>
      <c r="J124" s="183">
        <f>Flavor!J68</f>
        <v>5.5915019698373758E-2</v>
      </c>
      <c r="K124" s="112">
        <f>Flavor!K68</f>
        <v>1.9695415613721016E-2</v>
      </c>
      <c r="L124" s="115">
        <f>Flavor!L68</f>
        <v>260138471.69568193</v>
      </c>
      <c r="M124" s="111">
        <f>Flavor!M68</f>
        <v>10138799.096882194</v>
      </c>
      <c r="N124" s="112">
        <f>Flavor!N68</f>
        <v>4.0555249498878232E-2</v>
      </c>
      <c r="O124" s="116">
        <f>Flavor!O68</f>
        <v>106167379.86291826</v>
      </c>
      <c r="P124" s="110">
        <f>Flavor!P68</f>
        <v>-747095.1297814101</v>
      </c>
      <c r="Q124" s="112">
        <f>Flavor!Q68</f>
        <v>-6.987782803333442E-3</v>
      </c>
    </row>
    <row r="125" spans="2:17">
      <c r="B125" s="370"/>
      <c r="C125" s="151" t="s">
        <v>83</v>
      </c>
      <c r="D125" s="77">
        <f>Flavor!D69</f>
        <v>167103837.37093362</v>
      </c>
      <c r="E125" s="76">
        <f>Flavor!E69</f>
        <v>3929756.2209382653</v>
      </c>
      <c r="F125" s="78">
        <f>Flavor!F69</f>
        <v>2.4083213419941952E-2</v>
      </c>
      <c r="G125" s="95">
        <f>Flavor!G69</f>
        <v>16.172251372447235</v>
      </c>
      <c r="H125" s="81">
        <f>Flavor!H69</f>
        <v>-1.2201196658877258</v>
      </c>
      <c r="I125" s="178">
        <f>Flavor!I69</f>
        <v>2.6075290417007921</v>
      </c>
      <c r="J125" s="179">
        <f>Flavor!J69</f>
        <v>0.1026931563395066</v>
      </c>
      <c r="K125" s="78">
        <f>Flavor!K69</f>
        <v>4.0997957965894692E-2</v>
      </c>
      <c r="L125" s="79">
        <f>Flavor!L69</f>
        <v>435728108.92435557</v>
      </c>
      <c r="M125" s="80">
        <f>Flavor!M69</f>
        <v>27003814.898992658</v>
      </c>
      <c r="N125" s="78">
        <f>Flavor!N69</f>
        <v>6.6068533957311007E-2</v>
      </c>
      <c r="O125" s="77">
        <f>Flavor!O69</f>
        <v>130885935.48656064</v>
      </c>
      <c r="P125" s="76">
        <f>Flavor!P69</f>
        <v>10386962.77982156</v>
      </c>
      <c r="Q125" s="78">
        <f>Flavor!Q69</f>
        <v>8.619959611689415E-2</v>
      </c>
    </row>
    <row r="126" spans="2:17">
      <c r="B126" s="370"/>
      <c r="C126" s="151" t="s">
        <v>84</v>
      </c>
      <c r="D126" s="77">
        <f>Flavor!D70</f>
        <v>166741559.84517217</v>
      </c>
      <c r="E126" s="76">
        <f>Flavor!E70</f>
        <v>18027321.096923351</v>
      </c>
      <c r="F126" s="78">
        <f>Flavor!F70</f>
        <v>0.12122121760943777</v>
      </c>
      <c r="G126" s="95">
        <f>Flavor!G70</f>
        <v>16.137190279264811</v>
      </c>
      <c r="H126" s="81">
        <f>Flavor!H70</f>
        <v>0.28606244839639139</v>
      </c>
      <c r="I126" s="178">
        <f>Flavor!I70</f>
        <v>2.8807769586367344</v>
      </c>
      <c r="J126" s="179">
        <f>Flavor!J70</f>
        <v>6.0310468862248001E-2</v>
      </c>
      <c r="K126" s="78">
        <f>Flavor!K70</f>
        <v>2.1383153843841693E-2</v>
      </c>
      <c r="L126" s="79">
        <f>Flavor!L70</f>
        <v>480345243.64912015</v>
      </c>
      <c r="M126" s="80">
        <f>Flavor!M70</f>
        <v>60901716.707361877</v>
      </c>
      <c r="N126" s="78">
        <f>Flavor!N70</f>
        <v>0.14519646339855991</v>
      </c>
      <c r="O126" s="77">
        <f>Flavor!O70</f>
        <v>145919985.54477012</v>
      </c>
      <c r="P126" s="76">
        <f>Flavor!P70</f>
        <v>13325958.771844596</v>
      </c>
      <c r="Q126" s="78">
        <f>Flavor!Q70</f>
        <v>0.10050195394296324</v>
      </c>
    </row>
    <row r="127" spans="2:17">
      <c r="B127" s="370"/>
      <c r="C127" s="151" t="s">
        <v>85</v>
      </c>
      <c r="D127" s="77">
        <f>Flavor!D71</f>
        <v>23917813.271242425</v>
      </c>
      <c r="E127" s="76">
        <f>Flavor!E71</f>
        <v>-3373456.7347319312</v>
      </c>
      <c r="F127" s="78">
        <f>Flavor!F71</f>
        <v>-0.12360937156803053</v>
      </c>
      <c r="G127" s="95">
        <f>Flavor!G71</f>
        <v>2.3147576655775146</v>
      </c>
      <c r="H127" s="81">
        <f>Flavor!H71</f>
        <v>-0.59415955158128053</v>
      </c>
      <c r="I127" s="178">
        <f>Flavor!I71</f>
        <v>3.0425628032571237</v>
      </c>
      <c r="J127" s="179">
        <f>Flavor!J71</f>
        <v>0.54069254646780029</v>
      </c>
      <c r="K127" s="78">
        <f>Flavor!K71</f>
        <v>0.21611534211277478</v>
      </c>
      <c r="L127" s="79">
        <f>Flavor!L71</f>
        <v>72771448.994331792</v>
      </c>
      <c r="M127" s="80">
        <f>Flavor!M71</f>
        <v>4492232.2963779718</v>
      </c>
      <c r="N127" s="78">
        <f>Flavor!N71</f>
        <v>6.5792088919974304E-2</v>
      </c>
      <c r="O127" s="77">
        <f>Flavor!O71</f>
        <v>25622037.301365376</v>
      </c>
      <c r="P127" s="76">
        <f>Flavor!P71</f>
        <v>2605385.9310302511</v>
      </c>
      <c r="Q127" s="78">
        <f>Flavor!Q71</f>
        <v>0.11319569858837882</v>
      </c>
    </row>
    <row r="128" spans="2:17">
      <c r="B128" s="370"/>
      <c r="C128" s="151" t="s">
        <v>86</v>
      </c>
      <c r="D128" s="77">
        <f>Flavor!D72</f>
        <v>191306931.48420784</v>
      </c>
      <c r="E128" s="76">
        <f>Flavor!E72</f>
        <v>33268403.606455773</v>
      </c>
      <c r="F128" s="78">
        <f>Flavor!F72</f>
        <v>0.21050818463830517</v>
      </c>
      <c r="G128" s="95">
        <f>Flavor!G72</f>
        <v>18.514618418884389</v>
      </c>
      <c r="H128" s="81">
        <f>Flavor!H72</f>
        <v>1.6696348539060892</v>
      </c>
      <c r="I128" s="178">
        <f>Flavor!I72</f>
        <v>2.6366775864493253</v>
      </c>
      <c r="J128" s="179">
        <f>Flavor!J72</f>
        <v>6.6820087535865547E-2</v>
      </c>
      <c r="K128" s="78">
        <f>Flavor!K72</f>
        <v>2.6001475787710875E-2</v>
      </c>
      <c r="L128" s="79">
        <f>Flavor!L72</f>
        <v>504414698.37680757</v>
      </c>
      <c r="M128" s="80">
        <f>Flavor!M72</f>
        <v>98278202.39292258</v>
      </c>
      <c r="N128" s="78">
        <f>Flavor!N72</f>
        <v>0.24198318389200399</v>
      </c>
      <c r="O128" s="77">
        <f>Flavor!O72</f>
        <v>118867703.31561434</v>
      </c>
      <c r="P128" s="76">
        <f>Flavor!P72</f>
        <v>17848337.967998013</v>
      </c>
      <c r="Q128" s="78">
        <f>Flavor!Q72</f>
        <v>0.17668234111925318</v>
      </c>
    </row>
    <row r="129" spans="2:17">
      <c r="B129" s="370"/>
      <c r="C129" s="151" t="s">
        <v>87</v>
      </c>
      <c r="D129" s="77">
        <f>Flavor!D73</f>
        <v>36930736.290510155</v>
      </c>
      <c r="E129" s="76">
        <f>Flavor!E73</f>
        <v>2711642.1510775983</v>
      </c>
      <c r="F129" s="78">
        <f>Flavor!F73</f>
        <v>7.9243539879473981E-2</v>
      </c>
      <c r="G129" s="95">
        <f>Flavor!G73</f>
        <v>3.5741438380850559</v>
      </c>
      <c r="H129" s="81">
        <f>Flavor!H73</f>
        <v>-7.3195112281947861E-2</v>
      </c>
      <c r="I129" s="178">
        <f>Flavor!I73</f>
        <v>2.9427919176070589</v>
      </c>
      <c r="J129" s="179">
        <f>Flavor!J73</f>
        <v>0.16513745540667069</v>
      </c>
      <c r="K129" s="78">
        <f>Flavor!K73</f>
        <v>5.9452123240647053E-2</v>
      </c>
      <c r="L129" s="79">
        <f>Flavor!L73</f>
        <v>108679472.26699099</v>
      </c>
      <c r="M129" s="80">
        <f>Flavor!M73</f>
        <v>13630652.738141</v>
      </c>
      <c r="N129" s="78">
        <f>Flavor!N73</f>
        <v>0.14340685981906082</v>
      </c>
      <c r="O129" s="77">
        <f>Flavor!O73</f>
        <v>66501817.026688576</v>
      </c>
      <c r="P129" s="76">
        <f>Flavor!P73</f>
        <v>5400859.4217997864</v>
      </c>
      <c r="Q129" s="78">
        <f>Flavor!Q73</f>
        <v>8.8392385872650456E-2</v>
      </c>
    </row>
    <row r="130" spans="2:17">
      <c r="B130" s="370"/>
      <c r="C130" s="151" t="s">
        <v>88</v>
      </c>
      <c r="D130" s="77">
        <f>Flavor!D74</f>
        <v>3662984.209656056</v>
      </c>
      <c r="E130" s="76">
        <f>Flavor!E74</f>
        <v>674707.41739861155</v>
      </c>
      <c r="F130" s="78">
        <f>Flavor!F74</f>
        <v>0.22578477975894426</v>
      </c>
      <c r="G130" s="95">
        <f>Flavor!G74</f>
        <v>0.35450234024468191</v>
      </c>
      <c r="H130" s="81">
        <f>Flavor!H74</f>
        <v>3.598840488253785E-2</v>
      </c>
      <c r="I130" s="178">
        <f>Flavor!I74</f>
        <v>3.7137142767455003</v>
      </c>
      <c r="J130" s="179">
        <f>Flavor!J74</f>
        <v>0.24514098316702926</v>
      </c>
      <c r="K130" s="78">
        <f>Flavor!K74</f>
        <v>7.067487477369154E-2</v>
      </c>
      <c r="L130" s="79">
        <f>Flavor!L74</f>
        <v>13603276.754893027</v>
      </c>
      <c r="M130" s="80">
        <f>Flavor!M74</f>
        <v>3238219.6794485152</v>
      </c>
      <c r="N130" s="78">
        <f>Flavor!N74</f>
        <v>0.31241696556790471</v>
      </c>
      <c r="O130" s="77">
        <f>Flavor!O74</f>
        <v>6980575.4590553045</v>
      </c>
      <c r="P130" s="76">
        <f>Flavor!P74</f>
        <v>1342926.8336270014</v>
      </c>
      <c r="Q130" s="78">
        <f>Flavor!Q74</f>
        <v>0.23820690554743054</v>
      </c>
    </row>
    <row r="131" spans="2:17">
      <c r="B131" s="370"/>
      <c r="C131" s="151" t="s">
        <v>89</v>
      </c>
      <c r="D131" s="77">
        <f>Flavor!D75</f>
        <v>22123378.286902435</v>
      </c>
      <c r="E131" s="76">
        <f>Flavor!E75</f>
        <v>-2102542.7805076428</v>
      </c>
      <c r="F131" s="78">
        <f>Flavor!F75</f>
        <v>-8.678897180656997E-2</v>
      </c>
      <c r="G131" s="95">
        <f>Flavor!G75</f>
        <v>2.1410928707120229</v>
      </c>
      <c r="H131" s="81">
        <f>Flavor!H75</f>
        <v>-0.44109545834310149</v>
      </c>
      <c r="I131" s="178">
        <f>Flavor!I75</f>
        <v>3.188962763210462</v>
      </c>
      <c r="J131" s="179">
        <f>Flavor!J75</f>
        <v>0.15345242210050092</v>
      </c>
      <c r="K131" s="78">
        <f>Flavor!K75</f>
        <v>5.0552429363291081E-2</v>
      </c>
      <c r="L131" s="79">
        <f>Flavor!L75</f>
        <v>70550629.553350732</v>
      </c>
      <c r="M131" s="80">
        <f>Flavor!M75</f>
        <v>-2987404.369686231</v>
      </c>
      <c r="N131" s="78">
        <f>Flavor!N75</f>
        <v>-4.0623935810043171E-2</v>
      </c>
      <c r="O131" s="77">
        <f>Flavor!O75</f>
        <v>41690510.978234529</v>
      </c>
      <c r="P131" s="76">
        <f>Flavor!P75</f>
        <v>-3933676.9692790434</v>
      </c>
      <c r="Q131" s="78">
        <f>Flavor!Q75</f>
        <v>-8.6219111972017481E-2</v>
      </c>
    </row>
    <row r="132" spans="2:17">
      <c r="B132" s="370"/>
      <c r="C132" s="151" t="s">
        <v>90</v>
      </c>
      <c r="D132" s="77">
        <f>Flavor!D76</f>
        <v>9403931.8772639818</v>
      </c>
      <c r="E132" s="76">
        <f>Flavor!E76</f>
        <v>-634680.66914486513</v>
      </c>
      <c r="F132" s="78">
        <f>Flavor!F76</f>
        <v>-6.3223943170504365E-2</v>
      </c>
      <c r="G132" s="95">
        <f>Flavor!G76</f>
        <v>0.91010926260713343</v>
      </c>
      <c r="H132" s="81">
        <f>Flavor!H76</f>
        <v>-0.15988465362477755</v>
      </c>
      <c r="I132" s="178">
        <f>Flavor!I76</f>
        <v>2.6508761871087758</v>
      </c>
      <c r="J132" s="179">
        <f>Flavor!J76</f>
        <v>0.16269822651182508</v>
      </c>
      <c r="K132" s="78">
        <f>Flavor!K76</f>
        <v>6.5388500777810665E-2</v>
      </c>
      <c r="L132" s="79">
        <f>Flavor!L76</f>
        <v>24928659.078632217</v>
      </c>
      <c r="M132" s="80">
        <f>Flavor!M76</f>
        <v>-49195.414314310998</v>
      </c>
      <c r="N132" s="78">
        <f>Flavor!N76</f>
        <v>-1.9695612498744934E-3</v>
      </c>
      <c r="O132" s="77">
        <f>Flavor!O76</f>
        <v>8279778.0077605844</v>
      </c>
      <c r="P132" s="76">
        <f>Flavor!P76</f>
        <v>537923.22381418198</v>
      </c>
      <c r="Q132" s="78">
        <f>Flavor!Q76</f>
        <v>6.9482474009926617E-2</v>
      </c>
    </row>
    <row r="133" spans="2:17">
      <c r="B133" s="370"/>
      <c r="C133" s="151" t="s">
        <v>91</v>
      </c>
      <c r="D133" s="77">
        <f>Flavor!D77</f>
        <v>10137412.253299253</v>
      </c>
      <c r="E133" s="76">
        <f>Flavor!E77</f>
        <v>-770750.20745372586</v>
      </c>
      <c r="F133" s="78">
        <f>Flavor!F77</f>
        <v>-7.0658115904199847E-2</v>
      </c>
      <c r="G133" s="95">
        <f>Flavor!G77</f>
        <v>0.9810952387799512</v>
      </c>
      <c r="H133" s="81">
        <f>Flavor!H77</f>
        <v>-0.18158211491972431</v>
      </c>
      <c r="I133" s="178">
        <f>Flavor!I77</f>
        <v>3.2523766826854632</v>
      </c>
      <c r="J133" s="179">
        <f>Flavor!J77</f>
        <v>0.1136136473769942</v>
      </c>
      <c r="K133" s="78">
        <f>Flavor!K77</f>
        <v>3.6196949594134796E-2</v>
      </c>
      <c r="L133" s="79">
        <f>Flavor!L77</f>
        <v>32970683.23540039</v>
      </c>
      <c r="M133" s="80">
        <f>Flavor!M77</f>
        <v>-1267453.8795505278</v>
      </c>
      <c r="N133" s="78">
        <f>Flavor!N77</f>
        <v>-3.701877456986593E-2</v>
      </c>
      <c r="O133" s="77">
        <f>Flavor!O77</f>
        <v>21529372.96505487</v>
      </c>
      <c r="P133" s="76">
        <f>Flavor!P77</f>
        <v>-2096452.1515504308</v>
      </c>
      <c r="Q133" s="78">
        <f>Flavor!Q77</f>
        <v>-8.8735616267511822E-2</v>
      </c>
    </row>
    <row r="134" spans="2:17">
      <c r="B134" s="370"/>
      <c r="C134" s="151" t="s">
        <v>92</v>
      </c>
      <c r="D134" s="77">
        <f>Flavor!D78</f>
        <v>2734442.3914128998</v>
      </c>
      <c r="E134" s="76">
        <f>Flavor!E78</f>
        <v>952624.55130619393</v>
      </c>
      <c r="F134" s="78">
        <f>Flavor!F78</f>
        <v>0.53463633030475499</v>
      </c>
      <c r="G134" s="95">
        <f>Flavor!G78</f>
        <v>0.26463838540848045</v>
      </c>
      <c r="H134" s="81">
        <f>Flavor!H78</f>
        <v>7.4718290382032621E-2</v>
      </c>
      <c r="I134" s="178">
        <f>Flavor!I78</f>
        <v>3.3494940571223553</v>
      </c>
      <c r="J134" s="179">
        <f>Flavor!J78</f>
        <v>0.24593267841481836</v>
      </c>
      <c r="K134" s="78">
        <f>Flavor!K78</f>
        <v>7.9242086237468201E-2</v>
      </c>
      <c r="L134" s="79">
        <f>Flavor!L78</f>
        <v>9158998.5395809487</v>
      </c>
      <c r="M134" s="80">
        <f>Flavor!M78</f>
        <v>3629017.5071336953</v>
      </c>
      <c r="N134" s="78">
        <f>Flavor!N78</f>
        <v>0.65624411473391608</v>
      </c>
      <c r="O134" s="77">
        <f>Flavor!O78</f>
        <v>4781647.8943784237</v>
      </c>
      <c r="P134" s="76">
        <f>Flavor!P78</f>
        <v>2009652.134762987</v>
      </c>
      <c r="Q134" s="78">
        <f>Flavor!Q78</f>
        <v>0.72498384162095153</v>
      </c>
    </row>
    <row r="135" spans="2:17">
      <c r="B135" s="370"/>
      <c r="C135" s="151" t="s">
        <v>93</v>
      </c>
      <c r="D135" s="77">
        <f>Flavor!D79</f>
        <v>9936642.205245832</v>
      </c>
      <c r="E135" s="76">
        <f>Flavor!E79</f>
        <v>-454932.41833552346</v>
      </c>
      <c r="F135" s="78">
        <f>Flavor!F79</f>
        <v>-4.3778968521590175E-2</v>
      </c>
      <c r="G135" s="95">
        <f>Flavor!G79</f>
        <v>0.9616647832245182</v>
      </c>
      <c r="H135" s="81">
        <f>Flavor!H79</f>
        <v>-0.1459505944881696</v>
      </c>
      <c r="I135" s="178">
        <f>Flavor!I79</f>
        <v>2.8247311607411065</v>
      </c>
      <c r="J135" s="179">
        <f>Flavor!J79</f>
        <v>0.22105403020969971</v>
      </c>
      <c r="K135" s="78">
        <f>Flavor!K79</f>
        <v>8.4900707394769376E-2</v>
      </c>
      <c r="L135" s="79">
        <f>Flavor!L79</f>
        <v>28068342.870293129</v>
      </c>
      <c r="M135" s="80">
        <f>Flavor!M79</f>
        <v>1012037.6726638414</v>
      </c>
      <c r="N135" s="78">
        <f>Flavor!N79</f>
        <v>3.74048734766829E-2</v>
      </c>
      <c r="O135" s="77">
        <f>Flavor!O79</f>
        <v>15002801.478777766</v>
      </c>
      <c r="P135" s="76">
        <f>Flavor!P79</f>
        <v>71067.966538814828</v>
      </c>
      <c r="Q135" s="78">
        <f>Flavor!Q79</f>
        <v>4.7595255085796451E-3</v>
      </c>
    </row>
    <row r="136" spans="2:17" ht="15" thickBot="1">
      <c r="B136" s="373"/>
      <c r="C136" s="157" t="s">
        <v>94</v>
      </c>
      <c r="D136" s="144">
        <f>Flavor!D80</f>
        <v>5970000.5482236706</v>
      </c>
      <c r="E136" s="138">
        <f>Flavor!E80</f>
        <v>1190945.452089062</v>
      </c>
      <c r="F136" s="140">
        <f>Flavor!F80</f>
        <v>0.24920102993839127</v>
      </c>
      <c r="G136" s="141">
        <f>Flavor!G80</f>
        <v>0.57777458063518305</v>
      </c>
      <c r="H136" s="142">
        <f>Flavor!H80</f>
        <v>6.8385473867591307E-2</v>
      </c>
      <c r="I136" s="180">
        <f>Flavor!I80</f>
        <v>2.8762503979827083</v>
      </c>
      <c r="J136" s="181">
        <f>Flavor!J80</f>
        <v>0.35329880847166217</v>
      </c>
      <c r="K136" s="140">
        <f>Flavor!K80</f>
        <v>0.14003392294187156</v>
      </c>
      <c r="L136" s="143">
        <f>Flavor!L80</f>
        <v>17171216.452785321</v>
      </c>
      <c r="M136" s="139">
        <f>Flavor!M80</f>
        <v>5113891.8016316444</v>
      </c>
      <c r="N136" s="140">
        <f>Flavor!N80</f>
        <v>0.42413155070369063</v>
      </c>
      <c r="O136" s="144">
        <f>Flavor!O80</f>
        <v>14679534.588701725</v>
      </c>
      <c r="P136" s="138">
        <f>Flavor!P80</f>
        <v>3498528.2032045685</v>
      </c>
      <c r="Q136" s="140">
        <f>Flavor!Q80</f>
        <v>0.3128992223582393</v>
      </c>
    </row>
    <row r="137" spans="2:17">
      <c r="B137" s="369" t="s">
        <v>95</v>
      </c>
      <c r="C137" s="221" t="s">
        <v>144</v>
      </c>
      <c r="D137" s="116">
        <f>Fat!D23</f>
        <v>233497849.05209306</v>
      </c>
      <c r="E137" s="110">
        <f>Fat!E23</f>
        <v>27567640.936675161</v>
      </c>
      <c r="F137" s="112">
        <f>Fat!F23</f>
        <v>0.13386885386540423</v>
      </c>
      <c r="G137" s="113">
        <f>Fat!G23</f>
        <v>22.597840774978078</v>
      </c>
      <c r="H137" s="114">
        <f>Fat!H23</f>
        <v>0.64818699232531074</v>
      </c>
      <c r="I137" s="182">
        <f>Fat!I23</f>
        <v>3.1261891338043371</v>
      </c>
      <c r="J137" s="183">
        <f>Fat!J23</f>
        <v>8.0174142348276689E-2</v>
      </c>
      <c r="K137" s="112">
        <f>Fat!K23</f>
        <v>2.6320994011244749E-2</v>
      </c>
      <c r="L137" s="115">
        <f>Fat!L23</f>
        <v>729958438.4733386</v>
      </c>
      <c r="M137" s="111">
        <f>Fat!M23</f>
        <v>102691937.36010921</v>
      </c>
      <c r="N137" s="112">
        <f>Fat!N23</f>
        <v>0.16371340917753241</v>
      </c>
      <c r="O137" s="116">
        <f>Fat!O23</f>
        <v>234488453.80296731</v>
      </c>
      <c r="P137" s="110">
        <f>Fat!P23</f>
        <v>29231404.9107894</v>
      </c>
      <c r="Q137" s="112">
        <f>Fat!Q23</f>
        <v>0.14241364702726841</v>
      </c>
    </row>
    <row r="138" spans="2:17">
      <c r="B138" s="370"/>
      <c r="C138" s="222" t="s">
        <v>97</v>
      </c>
      <c r="D138" s="77">
        <f>Fat!D24</f>
        <v>20232904.037950251</v>
      </c>
      <c r="E138" s="76">
        <f>Fat!E24</f>
        <v>2744039.6155239269</v>
      </c>
      <c r="F138" s="78">
        <f>Fat!F24</f>
        <v>0.15690210348964623</v>
      </c>
      <c r="G138" s="95">
        <f>Fat!G24</f>
        <v>1.9581334291563672</v>
      </c>
      <c r="H138" s="81">
        <f>Fat!H24</f>
        <v>9.4033340893159068E-2</v>
      </c>
      <c r="I138" s="178">
        <f>Fat!I24</f>
        <v>3.5439228682412973</v>
      </c>
      <c r="J138" s="179">
        <f>Fat!J24</f>
        <v>0.13612319272423301</v>
      </c>
      <c r="K138" s="78">
        <f>Fat!K24</f>
        <v>3.9944599356057833E-2</v>
      </c>
      <c r="L138" s="79">
        <f>Fat!L24</f>
        <v>71703851.311023578</v>
      </c>
      <c r="M138" s="80">
        <f>Fat!M24</f>
        <v>12105304.807117216</v>
      </c>
      <c r="N138" s="78">
        <f>Fat!N24</f>
        <v>0.20311409450772058</v>
      </c>
      <c r="O138" s="77">
        <f>Fat!O24</f>
        <v>29130400.622084141</v>
      </c>
      <c r="P138" s="76">
        <f>Fat!P24</f>
        <v>5715476.6321556866</v>
      </c>
      <c r="Q138" s="78">
        <f>Fat!Q24</f>
        <v>0.24409545957160081</v>
      </c>
    </row>
    <row r="139" spans="2:17">
      <c r="B139" s="370"/>
      <c r="C139" s="222" t="s">
        <v>59</v>
      </c>
      <c r="D139" s="77">
        <f>Fat!D25</f>
        <v>396916124.26679736</v>
      </c>
      <c r="E139" s="76">
        <f>Fat!E25</f>
        <v>22944849.062206924</v>
      </c>
      <c r="F139" s="78">
        <f>Fat!F25</f>
        <v>6.1354576095862881E-2</v>
      </c>
      <c r="G139" s="95">
        <f>Fat!G25</f>
        <v>38.413404721348961</v>
      </c>
      <c r="H139" s="81">
        <f>Fat!H25</f>
        <v>-1.447381564057352</v>
      </c>
      <c r="I139" s="178">
        <f>Fat!I25</f>
        <v>2.6839293085089717</v>
      </c>
      <c r="J139" s="179">
        <f>Fat!J25</f>
        <v>9.5042659064949575E-2</v>
      </c>
      <c r="K139" s="78">
        <f>Fat!K25</f>
        <v>3.6711788476857618E-2</v>
      </c>
      <c r="L139" s="79">
        <f>Fat!L25</f>
        <v>1065294818.9394466</v>
      </c>
      <c r="M139" s="80">
        <f>Fat!M25</f>
        <v>97125577.286726117</v>
      </c>
      <c r="N139" s="78">
        <f>Fat!N25</f>
        <v>0.10031880079243913</v>
      </c>
      <c r="O139" s="77">
        <f>Fat!O25</f>
        <v>440139059.25160366</v>
      </c>
      <c r="P139" s="76">
        <f>Fat!P25</f>
        <v>26478275.977703333</v>
      </c>
      <c r="Q139" s="78">
        <f>Fat!Q25</f>
        <v>6.4009635547615046E-2</v>
      </c>
    </row>
    <row r="140" spans="2:17" ht="15" thickBot="1">
      <c r="B140" s="371"/>
      <c r="C140" s="223" t="s">
        <v>15</v>
      </c>
      <c r="D140" s="109">
        <f>Fat!D26</f>
        <v>382329390.71428347</v>
      </c>
      <c r="E140" s="103">
        <f>Fat!E26</f>
        <v>41958723.28461498</v>
      </c>
      <c r="F140" s="105">
        <f>Fat!F26</f>
        <v>0.12327361697019618</v>
      </c>
      <c r="G140" s="106">
        <f>Fat!G26</f>
        <v>37.001705711765368</v>
      </c>
      <c r="H140" s="107">
        <f>Fat!H26</f>
        <v>0.72233525794452191</v>
      </c>
      <c r="I140" s="190">
        <f>Fat!I26</f>
        <v>2.7771138066385421</v>
      </c>
      <c r="J140" s="191">
        <f>Fat!J26</f>
        <v>6.1478000570535762E-2</v>
      </c>
      <c r="K140" s="105">
        <f>Fat!K26</f>
        <v>2.2638529228832902E-2</v>
      </c>
      <c r="L140" s="108">
        <f>Fat!L26</f>
        <v>1061772229.6363382</v>
      </c>
      <c r="M140" s="104">
        <f>Fat!M26</f>
        <v>137449457.82906508</v>
      </c>
      <c r="N140" s="105">
        <f>Fat!N26</f>
        <v>0.14870287957995276</v>
      </c>
      <c r="O140" s="109">
        <f>Fat!O26</f>
        <v>372642274.05661184</v>
      </c>
      <c r="P140" s="103">
        <f>Fat!P26</f>
        <v>18960192.553435922</v>
      </c>
      <c r="Q140" s="105">
        <f>Fat!Q26</f>
        <v>5.3608009975664166E-2</v>
      </c>
    </row>
    <row r="141" spans="2:17" ht="15" hidden="1" thickBot="1">
      <c r="B141" s="372" t="s">
        <v>98</v>
      </c>
      <c r="C141" s="154" t="s">
        <v>99</v>
      </c>
      <c r="D141" s="125">
        <f>Organic!D8</f>
        <v>76702403.158404768</v>
      </c>
      <c r="E141" s="117">
        <f>Organic!E8</f>
        <v>10300198.086652517</v>
      </c>
      <c r="F141" s="121">
        <f>Organic!F8</f>
        <v>0.15511831385000588</v>
      </c>
      <c r="G141" s="122">
        <f>Organic!G8</f>
        <v>7.423231951250683</v>
      </c>
      <c r="H141" s="123">
        <f>Organic!H8</f>
        <v>0.34556508018734622</v>
      </c>
      <c r="I141" s="186">
        <f>Organic!I8</f>
        <v>3.075277188713172</v>
      </c>
      <c r="J141" s="187">
        <f>Organic!J8</f>
        <v>0.13116787528544949</v>
      </c>
      <c r="K141" s="121">
        <f>Organic!K8</f>
        <v>4.4552651182892172E-2</v>
      </c>
      <c r="L141" s="124">
        <f>Organic!L8</f>
        <v>235881150.75252333</v>
      </c>
      <c r="M141" s="118">
        <f>Organic!M8</f>
        <v>40385800.368639976</v>
      </c>
      <c r="N141" s="121">
        <f>Organic!N8</f>
        <v>0.20658189716193567</v>
      </c>
      <c r="O141" s="125">
        <f>Organic!O8</f>
        <v>41926030.405638337</v>
      </c>
      <c r="P141" s="117">
        <f>Organic!P8</f>
        <v>5044478.5426875427</v>
      </c>
      <c r="Q141" s="121">
        <f>Organic!Q8</f>
        <v>0.13677511622700866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Size!D38</f>
        <v>188719682.28411993</v>
      </c>
      <c r="E144" s="110">
        <f>Size!E38</f>
        <v>6265267.6955085695</v>
      </c>
      <c r="F144" s="112">
        <f>Size!F38</f>
        <v>3.4338811201883861E-2</v>
      </c>
      <c r="G144" s="113">
        <f>Size!G38</f>
        <v>18.264225339435807</v>
      </c>
      <c r="H144" s="114">
        <f>Size!H38</f>
        <v>-1.1831945800935735</v>
      </c>
      <c r="I144" s="182">
        <f>Size!I38</f>
        <v>3.5258280993157554</v>
      </c>
      <c r="J144" s="183">
        <f>Size!J38</f>
        <v>0.13873811213298426</v>
      </c>
      <c r="K144" s="112">
        <f>Size!K38</f>
        <v>4.0960858039789008E-2</v>
      </c>
      <c r="L144" s="115">
        <f>Size!L38</f>
        <v>665393158.69129181</v>
      </c>
      <c r="M144" s="111">
        <f>Size!M38</f>
        <v>47403637.920912147</v>
      </c>
      <c r="N144" s="112">
        <f>Size!N38</f>
        <v>7.6706216412568348E-2</v>
      </c>
      <c r="O144" s="116">
        <f>Size!O38</f>
        <v>563841363.56163979</v>
      </c>
      <c r="P144" s="110">
        <f>Size!P38</f>
        <v>21514429.604837418</v>
      </c>
      <c r="Q144" s="112">
        <f>Size!Q38</f>
        <v>3.9670590298491598E-2</v>
      </c>
    </row>
    <row r="145" spans="1:17">
      <c r="B145" s="370"/>
      <c r="C145" s="151" t="s">
        <v>103</v>
      </c>
      <c r="D145" s="77">
        <f>Size!D39</f>
        <v>143387475.34362635</v>
      </c>
      <c r="E145" s="76">
        <f>Size!E39</f>
        <v>-1882651.9061352015</v>
      </c>
      <c r="F145" s="78">
        <f>Size!F39</f>
        <v>-1.2959663089565386E-2</v>
      </c>
      <c r="G145" s="95">
        <f>Size!G39</f>
        <v>13.876990088326121</v>
      </c>
      <c r="H145" s="81">
        <f>Size!H39</f>
        <v>-1.6070373755175655</v>
      </c>
      <c r="I145" s="178">
        <f>Size!I39</f>
        <v>2.9612537470219089</v>
      </c>
      <c r="J145" s="179">
        <f>Size!J39</f>
        <v>5.787642301611573E-2</v>
      </c>
      <c r="K145" s="78">
        <f>Size!K39</f>
        <v>1.9934172020143616E-2</v>
      </c>
      <c r="L145" s="79">
        <f>Size!L39</f>
        <v>424606698.63732511</v>
      </c>
      <c r="M145" s="80">
        <f>Size!M39</f>
        <v>2832705.3249313831</v>
      </c>
      <c r="N145" s="78">
        <f>Size!N39</f>
        <v>6.7161687772277941E-3</v>
      </c>
      <c r="O145" s="77">
        <f>Size!O39</f>
        <v>86039506.044196904</v>
      </c>
      <c r="P145" s="76">
        <f>Size!P39</f>
        <v>-1682251.0662215352</v>
      </c>
      <c r="Q145" s="78">
        <f>Size!Q39</f>
        <v>-1.9177124599818799E-2</v>
      </c>
    </row>
    <row r="146" spans="1:17">
      <c r="B146" s="370"/>
      <c r="C146" s="151" t="s">
        <v>104</v>
      </c>
      <c r="D146" s="77">
        <f>Size!D40</f>
        <v>247458772.61882973</v>
      </c>
      <c r="E146" s="76">
        <f>Size!E40</f>
        <v>13933609.224246293</v>
      </c>
      <c r="F146" s="78">
        <f>Size!F40</f>
        <v>5.9666414624033104E-2</v>
      </c>
      <c r="G146" s="95">
        <f>Size!G40</f>
        <v>23.948974111381411</v>
      </c>
      <c r="H146" s="81">
        <f>Size!H40</f>
        <v>-0.94196604236068993</v>
      </c>
      <c r="I146" s="178">
        <f>Size!I40</f>
        <v>2.6620999600705404</v>
      </c>
      <c r="J146" s="179">
        <f>Size!J40</f>
        <v>0.11123281609783886</v>
      </c>
      <c r="K146" s="78">
        <f>Size!K40</f>
        <v>4.360588373277869E-2</v>
      </c>
      <c r="L146" s="79">
        <f>Size!L40</f>
        <v>658759988.70769155</v>
      </c>
      <c r="M146" s="80">
        <f>Size!M40</f>
        <v>63068322.113592029</v>
      </c>
      <c r="N146" s="78">
        <f>Size!N40</f>
        <v>0.10587410509565913</v>
      </c>
      <c r="O146" s="77">
        <f>Size!O40</f>
        <v>130747690.34835327</v>
      </c>
      <c r="P146" s="76">
        <f>Size!P40</f>
        <v>6182928.2054977566</v>
      </c>
      <c r="Q146" s="78">
        <f>Size!Q40</f>
        <v>4.9636254259506747E-2</v>
      </c>
    </row>
    <row r="147" spans="1:17">
      <c r="B147" s="370"/>
      <c r="C147" s="151" t="s">
        <v>105</v>
      </c>
      <c r="D147" s="77">
        <f>Size!D41</f>
        <v>263524098.51587471</v>
      </c>
      <c r="E147" s="76">
        <f>Size!E41</f>
        <v>40272443.672714591</v>
      </c>
      <c r="F147" s="78">
        <f>Size!F41</f>
        <v>0.18039034783866212</v>
      </c>
      <c r="G147" s="95">
        <f>Size!G41</f>
        <v>25.503770774791189</v>
      </c>
      <c r="H147" s="81">
        <f>Size!H41</f>
        <v>1.7078615924667311</v>
      </c>
      <c r="I147" s="178">
        <f>Size!I41</f>
        <v>2.3912640002533423</v>
      </c>
      <c r="J147" s="179">
        <f>Size!J41</f>
        <v>7.5365351791577773E-2</v>
      </c>
      <c r="K147" s="78">
        <f>Size!K41</f>
        <v>3.2542595005889373E-2</v>
      </c>
      <c r="L147" s="79">
        <f>Size!L41</f>
        <v>630155689.9802264</v>
      </c>
      <c r="M147" s="80">
        <f>Size!M41</f>
        <v>113127484.26209956</v>
      </c>
      <c r="N147" s="78">
        <f>Size!N41</f>
        <v>0.21880331287723662</v>
      </c>
      <c r="O147" s="77">
        <f>Size!O41</f>
        <v>130779500.18215978</v>
      </c>
      <c r="P147" s="76">
        <f>Size!P41</f>
        <v>19463437.21281004</v>
      </c>
      <c r="Q147" s="78">
        <f>Size!Q41</f>
        <v>0.17484841534657211</v>
      </c>
    </row>
    <row r="148" spans="1:17">
      <c r="B148" s="370"/>
      <c r="C148" s="151" t="s">
        <v>106</v>
      </c>
      <c r="D148" s="77">
        <f>Size!D42</f>
        <v>237959440.95901415</v>
      </c>
      <c r="E148" s="76">
        <f>Size!E42</f>
        <v>20154121.72461912</v>
      </c>
      <c r="F148" s="78">
        <f>Size!F42</f>
        <v>9.2532734257651017E-2</v>
      </c>
      <c r="G148" s="95">
        <f>Size!G42</f>
        <v>23.029632090935944</v>
      </c>
      <c r="H148" s="81">
        <f>Size!H42</f>
        <v>-0.18576400352951339</v>
      </c>
      <c r="I148" s="178">
        <f>Size!I42</f>
        <v>3.6355655374617033</v>
      </c>
      <c r="J148" s="179">
        <f>Size!J42</f>
        <v>0.15131567720947015</v>
      </c>
      <c r="K148" s="78">
        <f>Size!K42</f>
        <v>4.3428480527661135E-2</v>
      </c>
      <c r="L148" s="79">
        <f>Size!L42</f>
        <v>865117142.8642447</v>
      </c>
      <c r="M148" s="80">
        <f>Size!M42</f>
        <v>106228989.75961077</v>
      </c>
      <c r="N148" s="78">
        <f>Size!N42</f>
        <v>0.13997977083319171</v>
      </c>
      <c r="O148" s="77">
        <f>Size!O42</f>
        <v>666372704.11892486</v>
      </c>
      <c r="P148" s="76">
        <f>Size!P42</f>
        <v>49179613.298500657</v>
      </c>
      <c r="Q148" s="78">
        <f>Size!Q42</f>
        <v>7.9682702269280176E-2</v>
      </c>
    </row>
    <row r="149" spans="1:17" ht="15" customHeight="1">
      <c r="B149" s="370"/>
      <c r="C149" s="151" t="s">
        <v>107</v>
      </c>
      <c r="D149" s="77">
        <f>Size!D43</f>
        <v>335563669.0715152</v>
      </c>
      <c r="E149" s="76">
        <f>Size!E43</f>
        <v>52961160.998671651</v>
      </c>
      <c r="F149" s="78">
        <f>Size!F43</f>
        <v>0.18740513436993417</v>
      </c>
      <c r="G149" s="95">
        <f>Size!G43</f>
        <v>32.475735405398865</v>
      </c>
      <c r="H149" s="81">
        <f>Size!H43</f>
        <v>2.3537476354859059</v>
      </c>
      <c r="I149" s="178">
        <f>Size!I43</f>
        <v>2.3963038587900463</v>
      </c>
      <c r="J149" s="179">
        <f>Size!J43</f>
        <v>6.6414194255213665E-2</v>
      </c>
      <c r="K149" s="78">
        <f>Size!K43</f>
        <v>2.850529587995464E-2</v>
      </c>
      <c r="L149" s="79">
        <f>Size!L43</f>
        <v>804112515.06581795</v>
      </c>
      <c r="M149" s="80">
        <f>Size!M43</f>
        <v>145679852.33527815</v>
      </c>
      <c r="N149" s="78">
        <f>Size!N43</f>
        <v>0.22125246905452636</v>
      </c>
      <c r="O149" s="77">
        <f>Size!O43</f>
        <v>161132516.14940387</v>
      </c>
      <c r="P149" s="76">
        <f>Size!P43</f>
        <v>24189539.902292669</v>
      </c>
      <c r="Q149" s="78">
        <f>Size!Q43</f>
        <v>0.17663950766370864</v>
      </c>
    </row>
    <row r="150" spans="1:17" ht="15" thickBot="1">
      <c r="B150" s="371"/>
      <c r="C150" s="152" t="s">
        <v>108</v>
      </c>
      <c r="D150" s="144">
        <f>Size!D44</f>
        <v>459453158.04059309</v>
      </c>
      <c r="E150" s="138">
        <f>Size!E44</f>
        <v>22099970.175724268</v>
      </c>
      <c r="F150" s="140">
        <f>Size!F44</f>
        <v>5.0531174320724521E-2</v>
      </c>
      <c r="G150" s="141">
        <f>Size!G44</f>
        <v>44.465717140913831</v>
      </c>
      <c r="H150" s="142">
        <f>Size!H44</f>
        <v>-2.1508096048513252</v>
      </c>
      <c r="I150" s="180">
        <f>Size!I44</f>
        <v>2.7413016068959233</v>
      </c>
      <c r="J150" s="181">
        <f>Size!J44</f>
        <v>8.4327158133027602E-2</v>
      </c>
      <c r="K150" s="140">
        <f>Size!K44</f>
        <v>3.1738038795326343E-2</v>
      </c>
      <c r="L150" s="143">
        <f>Size!L44</f>
        <v>1259499680.4300845</v>
      </c>
      <c r="M150" s="139">
        <f>Size!M44</f>
        <v>97463435.188129425</v>
      </c>
      <c r="N150" s="140">
        <f>Size!N44</f>
        <v>8.3872973487015404E-2</v>
      </c>
      <c r="O150" s="144">
        <f>Size!O44</f>
        <v>248894967.46493834</v>
      </c>
      <c r="P150" s="138">
        <f>Size!P44</f>
        <v>7016196.873290956</v>
      </c>
      <c r="Q150" s="140">
        <f>Size!Q44</f>
        <v>2.9007080101031573E-2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16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Data'!D39</f>
        <v>192544863.62102452</v>
      </c>
      <c r="E7" s="283">
        <f>'Segment Data'!E39</f>
        <v>14385164.990903705</v>
      </c>
      <c r="F7" s="284">
        <f>'Segment Data'!F39</f>
        <v>8.0743092301524905E-2</v>
      </c>
      <c r="G7" s="285">
        <f>'Segment Data'!G39</f>
        <v>99.973665907314043</v>
      </c>
      <c r="H7" s="286">
        <f>'Segment Data'!H39</f>
        <v>1.404684812766277E-2</v>
      </c>
      <c r="I7" s="287">
        <f>'Segment Data'!I39</f>
        <v>3.1283122914081449</v>
      </c>
      <c r="J7" s="288">
        <f>'Segment Data'!J39</f>
        <v>9.3295640019623871E-2</v>
      </c>
      <c r="K7" s="284">
        <f>'Segment Data'!K39</f>
        <v>3.0739745687042963E-2</v>
      </c>
      <c r="L7" s="289">
        <f>'Segment Data'!L39</f>
        <v>602340463.51315594</v>
      </c>
      <c r="M7" s="290">
        <f>'Segment Data'!M39</f>
        <v>61622811.564378619</v>
      </c>
      <c r="N7" s="284">
        <f>'Segment Data'!N39</f>
        <v>0.11396486011190218</v>
      </c>
      <c r="O7" s="282">
        <f>'Segment Data'!O39</f>
        <v>246108960.60680091</v>
      </c>
      <c r="P7" s="283">
        <f>'Segment Data'!P39</f>
        <v>13608017.364806801</v>
      </c>
      <c r="Q7" s="284">
        <f>'Segment Data'!Q39</f>
        <v>5.8528869496426772E-2</v>
      </c>
    </row>
    <row r="8" spans="2:17">
      <c r="B8" s="376" t="s">
        <v>60</v>
      </c>
      <c r="C8" s="151" t="s">
        <v>145</v>
      </c>
      <c r="D8" s="77">
        <f>'Segment Data'!D40</f>
        <v>4605774.0208583791</v>
      </c>
      <c r="E8" s="76">
        <f>'Segment Data'!E40</f>
        <v>836639.02331000427</v>
      </c>
      <c r="F8" s="78">
        <f>'Segment Data'!F40</f>
        <v>0.22197109518608227</v>
      </c>
      <c r="G8" s="95">
        <f>'Segment Data'!G40</f>
        <v>2.391422469270188</v>
      </c>
      <c r="H8" s="81">
        <f>'Segment Data'!H40</f>
        <v>0.27668326935842247</v>
      </c>
      <c r="I8" s="178">
        <f>'Segment Data'!I40</f>
        <v>5.011912461949569</v>
      </c>
      <c r="J8" s="179">
        <f>'Segment Data'!J40</f>
        <v>-6.689142337227505E-2</v>
      </c>
      <c r="K8" s="78">
        <f>'Segment Data'!K40</f>
        <v>-1.3170704142681448E-2</v>
      </c>
      <c r="L8" s="79">
        <f>'Segment Data'!L40</f>
        <v>23083736.212063685</v>
      </c>
      <c r="M8" s="80">
        <f>'Segment Data'!M40</f>
        <v>3941038.7422124594</v>
      </c>
      <c r="N8" s="78">
        <f>'Segment Data'!N40</f>
        <v>0.20587687542047797</v>
      </c>
      <c r="O8" s="77">
        <f>'Segment Data'!O40</f>
        <v>9491985.4597606659</v>
      </c>
      <c r="P8" s="76">
        <f>'Segment Data'!P40</f>
        <v>1217602.8988963142</v>
      </c>
      <c r="Q8" s="78">
        <f>'Segment Data'!Q40</f>
        <v>0.147153324122969</v>
      </c>
    </row>
    <row r="9" spans="2:17">
      <c r="B9" s="377"/>
      <c r="C9" s="151" t="s">
        <v>149</v>
      </c>
      <c r="D9" s="77">
        <f>'Segment Data'!D41</f>
        <v>2960133.1740166643</v>
      </c>
      <c r="E9" s="76">
        <f>'Segment Data'!E41</f>
        <v>197247.49000048824</v>
      </c>
      <c r="F9" s="78">
        <f>'Segment Data'!F41</f>
        <v>7.1391839025987516E-2</v>
      </c>
      <c r="G9" s="95">
        <f>'Segment Data'!G41</f>
        <v>1.5369683689032205</v>
      </c>
      <c r="H9" s="81">
        <f>'Segment Data'!H41</f>
        <v>-1.319703102659453E-2</v>
      </c>
      <c r="I9" s="178">
        <f>'Segment Data'!I41</f>
        <v>4.2459610455817325</v>
      </c>
      <c r="J9" s="179">
        <f>'Segment Data'!J41</f>
        <v>-5.6550640532890384E-2</v>
      </c>
      <c r="K9" s="78">
        <f>'Segment Data'!K41</f>
        <v>-1.3143634383468314E-2</v>
      </c>
      <c r="L9" s="79">
        <f>'Segment Data'!L41</f>
        <v>12568610.146608967</v>
      </c>
      <c r="M9" s="80">
        <f>'Segment Data'!M41</f>
        <v>681262.2037305776</v>
      </c>
      <c r="N9" s="78">
        <f>'Segment Data'!N41</f>
        <v>5.7309856412398198E-2</v>
      </c>
      <c r="O9" s="77">
        <f>'Segment Data'!O41</f>
        <v>5907448.7368524075</v>
      </c>
      <c r="P9" s="76">
        <f>'Segment Data'!P41</f>
        <v>454529.94445651397</v>
      </c>
      <c r="Q9" s="78">
        <f>'Segment Data'!Q41</f>
        <v>8.3355348165161922E-2</v>
      </c>
    </row>
    <row r="10" spans="2:17">
      <c r="B10" s="377"/>
      <c r="C10" s="151" t="s">
        <v>146</v>
      </c>
      <c r="D10" s="77">
        <f>'Segment Data'!D42</f>
        <v>94315438.934721425</v>
      </c>
      <c r="E10" s="76">
        <f>'Segment Data'!E42</f>
        <v>10506788.279220983</v>
      </c>
      <c r="F10" s="78">
        <f>'Segment Data'!F42</f>
        <v>0.12536639352910775</v>
      </c>
      <c r="G10" s="95">
        <f>'Segment Data'!G42</f>
        <v>48.970717809020456</v>
      </c>
      <c r="H10" s="81">
        <f>'Segment Data'!H42</f>
        <v>1.9484066028209597</v>
      </c>
      <c r="I10" s="178">
        <f>'Segment Data'!I42</f>
        <v>3.3614210155798894</v>
      </c>
      <c r="J10" s="179">
        <f>'Segment Data'!J42</f>
        <v>8.3821193580003062E-2</v>
      </c>
      <c r="K10" s="78">
        <f>'Segment Data'!K42</f>
        <v>2.5573955983698479E-2</v>
      </c>
      <c r="L10" s="79">
        <f>'Segment Data'!L42</f>
        <v>317033898.52881432</v>
      </c>
      <c r="M10" s="80">
        <f>'Segment Data'!M42</f>
        <v>42342680.058295429</v>
      </c>
      <c r="N10" s="78">
        <f>'Segment Data'!N42</f>
        <v>0.15414646414275468</v>
      </c>
      <c r="O10" s="77">
        <f>'Segment Data'!O42</f>
        <v>114405882.23693371</v>
      </c>
      <c r="P10" s="76">
        <f>'Segment Data'!P42</f>
        <v>8014748.6192993075</v>
      </c>
      <c r="Q10" s="78">
        <f>'Segment Data'!Q42</f>
        <v>7.5332862305086457E-2</v>
      </c>
    </row>
    <row r="11" spans="2:17">
      <c r="B11" s="377"/>
      <c r="C11" s="151" t="s">
        <v>148</v>
      </c>
      <c r="D11" s="77">
        <f>'Segment Data'!D43</f>
        <v>4734498.2646947941</v>
      </c>
      <c r="E11" s="76">
        <f>'Segment Data'!E43</f>
        <v>1009732.8331362023</v>
      </c>
      <c r="F11" s="78">
        <f>'Segment Data'!F43</f>
        <v>0.27108628763065207</v>
      </c>
      <c r="G11" s="95">
        <f>'Segment Data'!G43</f>
        <v>2.4582590200119561</v>
      </c>
      <c r="H11" s="81">
        <f>'Segment Data'!H43</f>
        <v>0.36841414215092572</v>
      </c>
      <c r="I11" s="178">
        <f>'Segment Data'!I43</f>
        <v>4.744809048207113</v>
      </c>
      <c r="J11" s="179">
        <f>'Segment Data'!J43</f>
        <v>8.3864079810873626E-2</v>
      </c>
      <c r="K11" s="78">
        <f>'Segment Data'!K43</f>
        <v>1.7992934990547632E-2</v>
      </c>
      <c r="L11" s="79">
        <f>'Segment Data'!L43</f>
        <v>22464290.205044735</v>
      </c>
      <c r="M11" s="80">
        <f>'Segment Data'!M43</f>
        <v>5103363.5083654709</v>
      </c>
      <c r="N11" s="78">
        <f>'Segment Data'!N43</f>
        <v>0.29395686057136705</v>
      </c>
      <c r="O11" s="77">
        <f>'Segment Data'!O43</f>
        <v>10161606.462249279</v>
      </c>
      <c r="P11" s="76">
        <f>'Segment Data'!P43</f>
        <v>2075675.0027059224</v>
      </c>
      <c r="Q11" s="78">
        <f>'Segment Data'!Q43</f>
        <v>0.25670202784814894</v>
      </c>
    </row>
    <row r="12" spans="2:17" ht="15" thickBot="1">
      <c r="B12" s="378"/>
      <c r="C12" s="151" t="s">
        <v>147</v>
      </c>
      <c r="D12" s="144">
        <f>'Segment Data'!D44</f>
        <v>85929019.22673282</v>
      </c>
      <c r="E12" s="138">
        <f>'Segment Data'!E44</f>
        <v>1834757.3652372658</v>
      </c>
      <c r="F12" s="140">
        <f>'Segment Data'!F44</f>
        <v>2.181786633978829E-2</v>
      </c>
      <c r="G12" s="141">
        <f>'Segment Data'!G44</f>
        <v>44.616298240108009</v>
      </c>
      <c r="H12" s="142">
        <f>'Segment Data'!H44</f>
        <v>-2.5662601351753267</v>
      </c>
      <c r="I12" s="180">
        <f>'Segment Data'!I44</f>
        <v>2.6439255383697517</v>
      </c>
      <c r="J12" s="181">
        <f>'Segment Data'!J44</f>
        <v>5.5931345290344492E-2</v>
      </c>
      <c r="K12" s="140">
        <f>'Segment Data'!K44</f>
        <v>2.1611851154809895E-2</v>
      </c>
      <c r="L12" s="143">
        <f>'Segment Data'!L44</f>
        <v>227189928.42062432</v>
      </c>
      <c r="M12" s="139">
        <f>'Segment Data'!M44</f>
        <v>9554467.0517747402</v>
      </c>
      <c r="N12" s="140">
        <f>'Segment Data'!N44</f>
        <v>4.3901241974449126E-2</v>
      </c>
      <c r="O12" s="144">
        <f>'Segment Data'!O44</f>
        <v>106142037.71100485</v>
      </c>
      <c r="P12" s="138">
        <f>'Segment Data'!P44</f>
        <v>1845460.8994487524</v>
      </c>
      <c r="Q12" s="140">
        <f>'Segment Data'!Q44</f>
        <v>1.7694357340060606E-2</v>
      </c>
    </row>
    <row r="13" spans="2:17">
      <c r="B13" s="369" t="s">
        <v>61</v>
      </c>
      <c r="C13" s="150" t="s">
        <v>74</v>
      </c>
      <c r="D13" s="116">
        <f>'Type Data'!D27</f>
        <v>160600047.81986177</v>
      </c>
      <c r="E13" s="110">
        <f>'Type Data'!E27</f>
        <v>11942829.653210998</v>
      </c>
      <c r="F13" s="112">
        <f>'Type Data'!F27</f>
        <v>8.0338040765855045E-2</v>
      </c>
      <c r="G13" s="113">
        <f>'Type Data'!G27</f>
        <v>83.387192073028899</v>
      </c>
      <c r="H13" s="114">
        <f>'Type Data'!H27</f>
        <v>-1.9543639895616138E-2</v>
      </c>
      <c r="I13" s="182">
        <f>'Type Data'!I27</f>
        <v>3.0969785640515171</v>
      </c>
      <c r="J13" s="183">
        <f>'Type Data'!J27</f>
        <v>8.1078824167518881E-2</v>
      </c>
      <c r="K13" s="112">
        <f>'Type Data'!K27</f>
        <v>2.6883792950835112E-2</v>
      </c>
      <c r="L13" s="115">
        <f>'Type Data'!L27</f>
        <v>497374905.48376048</v>
      </c>
      <c r="M13" s="111">
        <f>'Type Data'!M27</f>
        <v>49039639.883079648</v>
      </c>
      <c r="N13" s="112">
        <f>'Type Data'!N27</f>
        <v>0.10938162497071517</v>
      </c>
      <c r="O13" s="116">
        <f>'Type Data'!O27</f>
        <v>204141579.44444358</v>
      </c>
      <c r="P13" s="110">
        <f>'Type Data'!P27</f>
        <v>11917034.633769572</v>
      </c>
      <c r="Q13" s="112">
        <f>'Type Data'!Q27</f>
        <v>6.199538485320337E-2</v>
      </c>
    </row>
    <row r="14" spans="2:17">
      <c r="B14" s="370"/>
      <c r="C14" s="151" t="s">
        <v>75</v>
      </c>
      <c r="D14" s="77">
        <f>'Type Data'!D28</f>
        <v>21100132.495013118</v>
      </c>
      <c r="E14" s="76">
        <f>'Type Data'!E28</f>
        <v>2919884.3575025871</v>
      </c>
      <c r="F14" s="78">
        <f>'Type Data'!F28</f>
        <v>0.16060750851239011</v>
      </c>
      <c r="G14" s="95">
        <f>'Type Data'!G28</f>
        <v>10.955667977767677</v>
      </c>
      <c r="H14" s="81">
        <f>'Type Data'!H28</f>
        <v>0.75532136627092861</v>
      </c>
      <c r="I14" s="178">
        <f>'Type Data'!I28</f>
        <v>3.2099396347599698</v>
      </c>
      <c r="J14" s="179">
        <f>'Type Data'!J28</f>
        <v>0.1396762951206445</v>
      </c>
      <c r="K14" s="78">
        <f>'Type Data'!K28</f>
        <v>4.549326219589124E-2</v>
      </c>
      <c r="L14" s="79">
        <f>'Type Data'!L28</f>
        <v>67730151.594429374</v>
      </c>
      <c r="M14" s="80">
        <f>'Type Data'!M28</f>
        <v>11912002.232284665</v>
      </c>
      <c r="N14" s="78">
        <f>'Type Data'!N28</f>
        <v>0.21340733020366423</v>
      </c>
      <c r="O14" s="77">
        <f>'Type Data'!O28</f>
        <v>21690465.962423921</v>
      </c>
      <c r="P14" s="76">
        <f>'Type Data'!P28</f>
        <v>3963984.2665122077</v>
      </c>
      <c r="Q14" s="78">
        <f>'Type Data'!Q28</f>
        <v>0.22361934728572946</v>
      </c>
    </row>
    <row r="15" spans="2:17">
      <c r="B15" s="370"/>
      <c r="C15" s="151" t="s">
        <v>76</v>
      </c>
      <c r="D15" s="77">
        <f>'Type Data'!D29</f>
        <v>10232518.024401013</v>
      </c>
      <c r="E15" s="76">
        <f>'Type Data'!E29</f>
        <v>-469789.41877120733</v>
      </c>
      <c r="F15" s="78">
        <f>'Type Data'!F29</f>
        <v>-4.3896087013545866E-2</v>
      </c>
      <c r="G15" s="95">
        <f>'Type Data'!G29</f>
        <v>5.3129557398919571</v>
      </c>
      <c r="H15" s="81">
        <f>'Type Data'!H29</f>
        <v>-0.69176128252964908</v>
      </c>
      <c r="I15" s="178">
        <f>'Type Data'!I29</f>
        <v>3.4574163278351784</v>
      </c>
      <c r="J15" s="179">
        <f>'Type Data'!J29</f>
        <v>0.21738261943922677</v>
      </c>
      <c r="K15" s="78">
        <f>'Type Data'!K29</f>
        <v>6.7092703040687415E-2</v>
      </c>
      <c r="L15" s="79">
        <f>'Type Data'!L29</f>
        <v>35378074.892431825</v>
      </c>
      <c r="M15" s="80">
        <f>'Type Data'!M29</f>
        <v>702238.01893693954</v>
      </c>
      <c r="N15" s="78">
        <f>'Type Data'!N29</f>
        <v>2.0251508896493516E-2</v>
      </c>
      <c r="O15" s="77">
        <f>'Type Data'!O29</f>
        <v>17828254.072939515</v>
      </c>
      <c r="P15" s="76">
        <f>'Type Data'!P29</f>
        <v>-2241963.1313215531</v>
      </c>
      <c r="Q15" s="78">
        <f>'Type Data'!Q29</f>
        <v>-0.11170597251162614</v>
      </c>
    </row>
    <row r="16" spans="2:17" ht="15" thickBot="1">
      <c r="B16" s="371"/>
      <c r="C16" s="152" t="s">
        <v>77</v>
      </c>
      <c r="D16" s="144">
        <f>'Type Data'!D30</f>
        <v>612165.28174847364</v>
      </c>
      <c r="E16" s="138">
        <f>'Type Data'!E30</f>
        <v>-7759.6010383659741</v>
      </c>
      <c r="F16" s="140">
        <f>'Type Data'!F30</f>
        <v>-1.2517002065610105E-2</v>
      </c>
      <c r="G16" s="141">
        <f>'Type Data'!G30</f>
        <v>0.31785011662547435</v>
      </c>
      <c r="H16" s="142">
        <f>'Type Data'!H30</f>
        <v>-2.9969595717744768E-2</v>
      </c>
      <c r="I16" s="180">
        <f>'Type Data'!I30</f>
        <v>3.0340360649486886</v>
      </c>
      <c r="J16" s="181">
        <f>'Type Data'!J30</f>
        <v>-1.2139632932629763E-2</v>
      </c>
      <c r="K16" s="140">
        <f>'Type Data'!K30</f>
        <v>-3.9852044453880789E-3</v>
      </c>
      <c r="L16" s="143">
        <f>'Type Data'!L30</f>
        <v>1857331.5425343441</v>
      </c>
      <c r="M16" s="139">
        <f>'Type Data'!M30</f>
        <v>-31068.569922851631</v>
      </c>
      <c r="N16" s="140">
        <f>'Type Data'!N30</f>
        <v>-1.6452323698723494E-2</v>
      </c>
      <c r="O16" s="144">
        <f>'Type Data'!O30</f>
        <v>2448661.1269938946</v>
      </c>
      <c r="P16" s="138">
        <f>'Type Data'!P30</f>
        <v>-31038.404153463896</v>
      </c>
      <c r="Q16" s="140">
        <f>'Type Data'!Q30</f>
        <v>-1.2517002065610105E-2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75133.334360254521</v>
      </c>
      <c r="E17" s="131">
        <f>Granola!E9</f>
        <v>-30533.953525071222</v>
      </c>
      <c r="F17" s="133">
        <f>Granola!F9</f>
        <v>-0.288963161032465</v>
      </c>
      <c r="G17" s="134">
        <f>Granola!G9</f>
        <v>3.9010933486227882E-2</v>
      </c>
      <c r="H17" s="135">
        <f>Granola!H9</f>
        <v>-2.0275548951999491E-2</v>
      </c>
      <c r="I17" s="184">
        <f>Granola!I9</f>
        <v>4.6361869760147094</v>
      </c>
      <c r="J17" s="185">
        <f>Granola!J9</f>
        <v>0.69396390105903194</v>
      </c>
      <c r="K17" s="133">
        <f>Granola!K9</f>
        <v>0.17603364595668758</v>
      </c>
      <c r="L17" s="136">
        <f>Granola!L9</f>
        <v>348332.18622557045</v>
      </c>
      <c r="M17" s="132">
        <f>Granola!M9</f>
        <v>-68231.8343439452</v>
      </c>
      <c r="N17" s="133">
        <f>Granola!N9</f>
        <v>-0.16379675385949172</v>
      </c>
      <c r="O17" s="137">
        <f>Granola!O9</f>
        <v>228990.99272096157</v>
      </c>
      <c r="P17" s="131">
        <f>Granola!P9</f>
        <v>1413.3232650728605</v>
      </c>
      <c r="Q17" s="133">
        <f>Granola!Q9</f>
        <v>6.2102897373540614E-3</v>
      </c>
    </row>
    <row r="18" spans="2:17">
      <c r="B18" s="372" t="s">
        <v>80</v>
      </c>
      <c r="C18" s="154" t="s">
        <v>14</v>
      </c>
      <c r="D18" s="125">
        <f>'NB vs PL'!D15</f>
        <v>162121616.39742759</v>
      </c>
      <c r="E18" s="117">
        <f>'NB vs PL'!E15</f>
        <v>12627936.688046783</v>
      </c>
      <c r="F18" s="121">
        <f>'NB vs PL'!F15</f>
        <v>8.4471375061445989E-2</v>
      </c>
      <c r="G18" s="122">
        <f>'NB vs PL'!G15</f>
        <v>84.177225033492803</v>
      </c>
      <c r="H18" s="123">
        <f>'NB vs PL'!H15</f>
        <v>0.30117792291854073</v>
      </c>
      <c r="I18" s="186">
        <f>'NB vs PL'!I15</f>
        <v>3.3491761808014564</v>
      </c>
      <c r="J18" s="187">
        <f>'NB vs PL'!J15</f>
        <v>9.0231349818692408E-2</v>
      </c>
      <c r="K18" s="121">
        <f>'NB vs PL'!K15</f>
        <v>2.7687289751229797E-2</v>
      </c>
      <c r="L18" s="124">
        <f>'NB vs PL'!L15</f>
        <v>542973856.0312953</v>
      </c>
      <c r="M18" s="118">
        <f>'NB vs PL'!M15</f>
        <v>55782201.277815819</v>
      </c>
      <c r="N18" s="121">
        <f>'NB vs PL'!N15</f>
        <v>0.11449744824968684</v>
      </c>
      <c r="O18" s="125">
        <f>'NB vs PL'!O15</f>
        <v>216040889.85879982</v>
      </c>
      <c r="P18" s="117">
        <f>'NB vs PL'!P15</f>
        <v>14847305.208380789</v>
      </c>
      <c r="Q18" s="121">
        <f>'NB vs PL'!Q15</f>
        <v>7.3796116482434101E-2</v>
      </c>
    </row>
    <row r="19" spans="2:17" ht="15" thickBot="1">
      <c r="B19" s="373"/>
      <c r="C19" s="155" t="s">
        <v>13</v>
      </c>
      <c r="D19" s="130">
        <f>'NB vs PL'!D16</f>
        <v>30473965.522648659</v>
      </c>
      <c r="E19" s="119">
        <f>'NB vs PL'!E16</f>
        <v>1735974.9766318128</v>
      </c>
      <c r="F19" s="126">
        <f>'NB vs PL'!F16</f>
        <v>6.0406971526143223E-2</v>
      </c>
      <c r="G19" s="127">
        <f>'NB vs PL'!G16</f>
        <v>15.822774966507181</v>
      </c>
      <c r="H19" s="128">
        <f>'NB vs PL'!H16</f>
        <v>-0.30117792291849277</v>
      </c>
      <c r="I19" s="188">
        <f>'NB vs PL'!I16</f>
        <v>1.9476670352958561</v>
      </c>
      <c r="J19" s="189">
        <f>'NB vs PL'!J16</f>
        <v>7.547788081598017E-2</v>
      </c>
      <c r="K19" s="126">
        <f>'NB vs PL'!K16</f>
        <v>4.0315307155461617E-2</v>
      </c>
      <c r="L19" s="129">
        <f>'NB vs PL'!L16</f>
        <v>59353138.083205245</v>
      </c>
      <c r="M19" s="120">
        <f>'NB vs PL'!M16</f>
        <v>5550183.8614073023</v>
      </c>
      <c r="N19" s="126">
        <f>'NB vs PL'!N16</f>
        <v>0.10315760429301257</v>
      </c>
      <c r="O19" s="130">
        <f>'NB vs PL'!O16</f>
        <v>30054045.285950184</v>
      </c>
      <c r="P19" s="119">
        <f>'NB vs PL'!P16</f>
        <v>-1352532.0761273578</v>
      </c>
      <c r="Q19" s="126">
        <f>'NB vs PL'!Q16</f>
        <v>-4.3065249057049365E-2</v>
      </c>
    </row>
    <row r="20" spans="2:17">
      <c r="B20" s="369" t="s">
        <v>62</v>
      </c>
      <c r="C20" s="150" t="s">
        <v>70</v>
      </c>
      <c r="D20" s="116">
        <f>Package!D27</f>
        <v>96162427.266327202</v>
      </c>
      <c r="E20" s="110">
        <f>Package!E27</f>
        <v>3212908.4822730571</v>
      </c>
      <c r="F20" s="112">
        <f>Package!F27</f>
        <v>3.4566165853289435E-2</v>
      </c>
      <c r="G20" s="113">
        <f>Package!G27</f>
        <v>49.929716096100719</v>
      </c>
      <c r="H20" s="114">
        <f>Package!H27</f>
        <v>-2.2212392592868895</v>
      </c>
      <c r="I20" s="182">
        <f>Package!I27</f>
        <v>3.3760242545206633</v>
      </c>
      <c r="J20" s="183">
        <f>Package!J27</f>
        <v>0.12871759831573604</v>
      </c>
      <c r="K20" s="112">
        <f>Package!K27</f>
        <v>3.963826393475451E-2</v>
      </c>
      <c r="L20" s="115">
        <f>Package!L27</f>
        <v>324646686.82469982</v>
      </c>
      <c r="M20" s="111">
        <f>Package!M27</f>
        <v>22811095.786195874</v>
      </c>
      <c r="N20" s="112">
        <f>Package!N27</f>
        <v>7.5574572593349182E-2</v>
      </c>
      <c r="O20" s="116">
        <f>Package!O27</f>
        <v>178948786.20303667</v>
      </c>
      <c r="P20" s="110">
        <f>Package!P27</f>
        <v>5463119.3049478531</v>
      </c>
      <c r="Q20" s="112">
        <f>Package!Q27</f>
        <v>3.1490320800721068E-2</v>
      </c>
    </row>
    <row r="21" spans="2:17">
      <c r="B21" s="370"/>
      <c r="C21" s="151" t="s">
        <v>71</v>
      </c>
      <c r="D21" s="77">
        <f>Package!D28</f>
        <v>66640221.591294013</v>
      </c>
      <c r="E21" s="76">
        <f>Package!E28</f>
        <v>8331271.4846024588</v>
      </c>
      <c r="F21" s="78">
        <f>Package!F28</f>
        <v>0.14288152109338631</v>
      </c>
      <c r="G21" s="95">
        <f>Package!G28</f>
        <v>34.601116457047539</v>
      </c>
      <c r="H21" s="81">
        <f>Package!H28</f>
        <v>1.8858588245866414</v>
      </c>
      <c r="I21" s="178">
        <f>Package!I28</f>
        <v>2.6333252786205383</v>
      </c>
      <c r="J21" s="179">
        <f>Package!J28</f>
        <v>8.8082475278877137E-2</v>
      </c>
      <c r="K21" s="78">
        <f>Package!K28</f>
        <v>3.4606708312163087E-2</v>
      </c>
      <c r="L21" s="79">
        <f>Package!L28</f>
        <v>175485380.08922872</v>
      </c>
      <c r="M21" s="80">
        <f>Package!M28</f>
        <v>27074944.459764063</v>
      </c>
      <c r="N21" s="78">
        <f>Package!N28</f>
        <v>0.18243288852922646</v>
      </c>
      <c r="O21" s="77">
        <f>Package!O28</f>
        <v>34826656.932023048</v>
      </c>
      <c r="P21" s="76">
        <f>Package!P28</f>
        <v>4323262.9492205419</v>
      </c>
      <c r="Q21" s="78">
        <f>Package!Q28</f>
        <v>0.14173055469361712</v>
      </c>
    </row>
    <row r="22" spans="2:17">
      <c r="B22" s="370"/>
      <c r="C22" s="151" t="s">
        <v>72</v>
      </c>
      <c r="D22" s="77">
        <f>Package!D29</f>
        <v>5340847.9969803095</v>
      </c>
      <c r="E22" s="76">
        <f>Package!E29</f>
        <v>17641.447705932893</v>
      </c>
      <c r="F22" s="78">
        <f>Package!F29</f>
        <v>3.3140640970126655E-3</v>
      </c>
      <c r="G22" s="95">
        <f>Package!G29</f>
        <v>2.7730895712844879</v>
      </c>
      <c r="H22" s="81">
        <f>Package!H29</f>
        <v>-0.21358868945697695</v>
      </c>
      <c r="I22" s="178">
        <f>Package!I29</f>
        <v>2.7150824725335876</v>
      </c>
      <c r="J22" s="179">
        <f>Package!J29</f>
        <v>-6.4530981895503992E-2</v>
      </c>
      <c r="K22" s="78">
        <f>Package!K29</f>
        <v>-2.3215811462086226E-2</v>
      </c>
      <c r="L22" s="79">
        <f>Package!L29</f>
        <v>14500842.785067357</v>
      </c>
      <c r="M22" s="80">
        <f>Package!M29</f>
        <v>-295613.76000075601</v>
      </c>
      <c r="N22" s="78">
        <f>Package!N29</f>
        <v>-1.9978686052323023E-2</v>
      </c>
      <c r="O22" s="77">
        <f>Package!O29</f>
        <v>4003614.8000714779</v>
      </c>
      <c r="P22" s="76">
        <f>Package!P29</f>
        <v>21825.954016902018</v>
      </c>
      <c r="Q22" s="78">
        <f>Package!Q29</f>
        <v>5.4814443610008709E-3</v>
      </c>
    </row>
    <row r="23" spans="2:17" ht="15" thickBot="1">
      <c r="B23" s="371"/>
      <c r="C23" s="152" t="s">
        <v>73</v>
      </c>
      <c r="D23" s="144">
        <f>Package!D30</f>
        <v>21161729.306213025</v>
      </c>
      <c r="E23" s="138">
        <f>Package!E30</f>
        <v>2930518.1810729429</v>
      </c>
      <c r="F23" s="140">
        <f>Package!F30</f>
        <v>0.16074182680227317</v>
      </c>
      <c r="G23" s="141">
        <f>Package!G30</f>
        <v>10.987650441013106</v>
      </c>
      <c r="H23" s="142">
        <f>Package!H30</f>
        <v>0.75871015278285014</v>
      </c>
      <c r="I23" s="180">
        <f>Package!I30</f>
        <v>3.203355355406738</v>
      </c>
      <c r="J23" s="181">
        <f>Package!J30</f>
        <v>0.1392981193010332</v>
      </c>
      <c r="K23" s="140">
        <f>Package!K30</f>
        <v>4.5461983431509125E-2</v>
      </c>
      <c r="L23" s="143">
        <f>Package!L30</f>
        <v>67788538.902725205</v>
      </c>
      <c r="M23" s="139">
        <f>Package!M30</f>
        <v>11927064.531768911</v>
      </c>
      <c r="N23" s="140">
        <f>Package!N30</f>
        <v>0.21351145250061776</v>
      </c>
      <c r="O23" s="144">
        <f>Package!O30</f>
        <v>21707510.792461872</v>
      </c>
      <c r="P23" s="138">
        <f>Package!P30</f>
        <v>3968389.150719814</v>
      </c>
      <c r="Q23" s="140">
        <f>Package!Q30</f>
        <v>0.22370832281694084</v>
      </c>
    </row>
    <row r="24" spans="2:17">
      <c r="B24" s="372" t="s">
        <v>81</v>
      </c>
      <c r="C24" s="156" t="s">
        <v>82</v>
      </c>
      <c r="D24" s="116">
        <f>Flavor!D81</f>
        <v>18806935.51568412</v>
      </c>
      <c r="E24" s="110">
        <f>Flavor!E81</f>
        <v>410707.52855393291</v>
      </c>
      <c r="F24" s="112">
        <f>Flavor!F81</f>
        <v>2.2325638105880168E-2</v>
      </c>
      <c r="G24" s="113">
        <f>Flavor!G81</f>
        <v>9.7649880273414915</v>
      </c>
      <c r="H24" s="114">
        <f>Flavor!H81</f>
        <v>-0.55653786127821192</v>
      </c>
      <c r="I24" s="182">
        <f>Flavor!I81</f>
        <v>3.0888549627135089</v>
      </c>
      <c r="J24" s="183">
        <f>Flavor!J81</f>
        <v>5.8566409722321744E-2</v>
      </c>
      <c r="K24" s="112">
        <f>Flavor!K81</f>
        <v>1.9327007543394191E-2</v>
      </c>
      <c r="L24" s="115">
        <f>Flavor!L81</f>
        <v>58091896.101053841</v>
      </c>
      <c r="M24" s="111">
        <f>Flavor!M81</f>
        <v>2346017.0134371296</v>
      </c>
      <c r="N24" s="112">
        <f>Flavor!N81</f>
        <v>4.2084133425357884E-2</v>
      </c>
      <c r="O24" s="116">
        <f>Flavor!O81</f>
        <v>25338993.772873878</v>
      </c>
      <c r="P24" s="110">
        <f>Flavor!P81</f>
        <v>21370.489341922104</v>
      </c>
      <c r="Q24" s="112">
        <f>Flavor!Q81</f>
        <v>8.4409539957973486E-4</v>
      </c>
    </row>
    <row r="25" spans="2:17">
      <c r="B25" s="370"/>
      <c r="C25" s="151" t="s">
        <v>83</v>
      </c>
      <c r="D25" s="77">
        <f>Flavor!D82</f>
        <v>24690660.014695749</v>
      </c>
      <c r="E25" s="76">
        <f>Flavor!E82</f>
        <v>1126080.8033404537</v>
      </c>
      <c r="F25" s="78">
        <f>Flavor!F82</f>
        <v>4.7787010887842124E-2</v>
      </c>
      <c r="G25" s="95">
        <f>Flavor!G82</f>
        <v>12.81995140726641</v>
      </c>
      <c r="H25" s="81">
        <f>Flavor!H82</f>
        <v>-0.40136844996678178</v>
      </c>
      <c r="I25" s="178">
        <f>Flavor!I82</f>
        <v>2.9139548483352682</v>
      </c>
      <c r="J25" s="179">
        <f>Flavor!J82</f>
        <v>9.6532192764240854E-2</v>
      </c>
      <c r="K25" s="78">
        <f>Flavor!K82</f>
        <v>3.4262588388491527E-2</v>
      </c>
      <c r="L25" s="79">
        <f>Flavor!L82</f>
        <v>71947468.458420426</v>
      </c>
      <c r="M25" s="80">
        <f>Flavor!M82</f>
        <v>5556089.119349964</v>
      </c>
      <c r="N25" s="78">
        <f>Flavor!N82</f>
        <v>8.3686905960700206E-2</v>
      </c>
      <c r="O25" s="77">
        <f>Flavor!O82</f>
        <v>26716796.775745511</v>
      </c>
      <c r="P25" s="76">
        <f>Flavor!P82</f>
        <v>2086343.7057534829</v>
      </c>
      <c r="Q25" s="78">
        <f>Flavor!Q82</f>
        <v>8.4705859848568266E-2</v>
      </c>
    </row>
    <row r="26" spans="2:17">
      <c r="B26" s="370"/>
      <c r="C26" s="151" t="s">
        <v>84</v>
      </c>
      <c r="D26" s="77">
        <f>Flavor!D83</f>
        <v>35983945.812389947</v>
      </c>
      <c r="E26" s="76">
        <f>Flavor!E83</f>
        <v>3316860.5804037042</v>
      </c>
      <c r="F26" s="78">
        <f>Flavor!F83</f>
        <v>0.10153524738582961</v>
      </c>
      <c r="G26" s="95">
        <f>Flavor!G83</f>
        <v>18.68368186520636</v>
      </c>
      <c r="H26" s="81">
        <f>Flavor!H83</f>
        <v>0.35524159127759702</v>
      </c>
      <c r="I26" s="178">
        <f>Flavor!I83</f>
        <v>3.0573624797000578</v>
      </c>
      <c r="J26" s="179">
        <f>Flavor!J83</f>
        <v>3.9537674641242138E-2</v>
      </c>
      <c r="K26" s="78">
        <f>Flavor!K83</f>
        <v>1.3101381688878911E-2</v>
      </c>
      <c r="L26" s="79">
        <f>Flavor!L83</f>
        <v>110015965.79836103</v>
      </c>
      <c r="M26" s="80">
        <f>Flavor!M83</f>
        <v>11432425.676302433</v>
      </c>
      <c r="N26" s="78">
        <f>Flavor!N83</f>
        <v>0.11596688110558495</v>
      </c>
      <c r="O26" s="77">
        <f>Flavor!O83</f>
        <v>34179538.967783213</v>
      </c>
      <c r="P26" s="76">
        <f>Flavor!P83</f>
        <v>2660464.2263130322</v>
      </c>
      <c r="Q26" s="78">
        <f>Flavor!Q83</f>
        <v>8.4408068705538949E-2</v>
      </c>
    </row>
    <row r="27" spans="2:17">
      <c r="B27" s="370"/>
      <c r="C27" s="151" t="s">
        <v>85</v>
      </c>
      <c r="D27" s="77">
        <f>Flavor!D84</f>
        <v>4875096.1521835923</v>
      </c>
      <c r="E27" s="76">
        <f>Flavor!E84</f>
        <v>727113.95494107017</v>
      </c>
      <c r="F27" s="78">
        <f>Flavor!F84</f>
        <v>0.17529341264396889</v>
      </c>
      <c r="G27" s="95">
        <f>Flavor!G84</f>
        <v>2.531260636189812</v>
      </c>
      <c r="H27" s="81">
        <f>Flavor!H84</f>
        <v>0.20396258007068679</v>
      </c>
      <c r="I27" s="178">
        <f>Flavor!I84</f>
        <v>3.5449127724970348</v>
      </c>
      <c r="J27" s="179">
        <f>Flavor!J84</f>
        <v>0.10838366171496716</v>
      </c>
      <c r="K27" s="78">
        <f>Flavor!K84</f>
        <v>3.1538700305175582E-2</v>
      </c>
      <c r="L27" s="79">
        <f>Flavor!L84</f>
        <v>17281790.617026765</v>
      </c>
      <c r="M27" s="80">
        <f>Flavor!M84</f>
        <v>3027129.0451970734</v>
      </c>
      <c r="N27" s="78">
        <f>Flavor!N84</f>
        <v>0.21236063935599411</v>
      </c>
      <c r="O27" s="77">
        <f>Flavor!O84</f>
        <v>6712921.548605442</v>
      </c>
      <c r="P27" s="76">
        <f>Flavor!P84</f>
        <v>977541.11990503781</v>
      </c>
      <c r="Q27" s="78">
        <f>Flavor!Q84</f>
        <v>0.17044050208305739</v>
      </c>
    </row>
    <row r="28" spans="2:17">
      <c r="B28" s="370"/>
      <c r="C28" s="151" t="s">
        <v>86</v>
      </c>
      <c r="D28" s="77">
        <f>Flavor!D85</f>
        <v>37218299.947508998</v>
      </c>
      <c r="E28" s="76">
        <f>Flavor!E85</f>
        <v>5131349.8675451912</v>
      </c>
      <c r="F28" s="78">
        <f>Flavor!F85</f>
        <v>0.15992014992878312</v>
      </c>
      <c r="G28" s="95">
        <f>Flavor!G85</f>
        <v>19.324586564479933</v>
      </c>
      <c r="H28" s="81">
        <f>Flavor!H85</f>
        <v>1.3216412776043285</v>
      </c>
      <c r="I28" s="178">
        <f>Flavor!I85</f>
        <v>2.8879460662930883</v>
      </c>
      <c r="J28" s="179">
        <f>Flavor!J85</f>
        <v>0.10041642470941792</v>
      </c>
      <c r="K28" s="78">
        <f>Flavor!K85</f>
        <v>3.6023446427772748E-2</v>
      </c>
      <c r="L28" s="79">
        <f>Flavor!L85</f>
        <v>107484442.92752486</v>
      </c>
      <c r="M28" s="80">
        <f>Flavor!M85</f>
        <v>18041118.471610233</v>
      </c>
      <c r="N28" s="78">
        <f>Flavor!N85</f>
        <v>0.20170447131023678</v>
      </c>
      <c r="O28" s="77">
        <f>Flavor!O85</f>
        <v>26477542.381642818</v>
      </c>
      <c r="P28" s="76">
        <f>Flavor!P85</f>
        <v>3526350.8219627552</v>
      </c>
      <c r="Q28" s="78">
        <f>Flavor!Q85</f>
        <v>0.15364565333321248</v>
      </c>
    </row>
    <row r="29" spans="2:17">
      <c r="B29" s="370"/>
      <c r="C29" s="151" t="s">
        <v>87</v>
      </c>
      <c r="D29" s="77">
        <f>Flavor!D86</f>
        <v>8467018.0793962162</v>
      </c>
      <c r="E29" s="76">
        <f>Flavor!E86</f>
        <v>419912.25336519442</v>
      </c>
      <c r="F29" s="78">
        <f>Flavor!F86</f>
        <v>5.2181773477720343E-2</v>
      </c>
      <c r="G29" s="95">
        <f>Flavor!G86</f>
        <v>4.3962680737452624</v>
      </c>
      <c r="H29" s="81">
        <f>Flavor!H86</f>
        <v>-0.11870158035711409</v>
      </c>
      <c r="I29" s="178">
        <f>Flavor!I86</f>
        <v>3.1092099969548332</v>
      </c>
      <c r="J29" s="179">
        <f>Flavor!J86</f>
        <v>0.16828192101416883</v>
      </c>
      <c r="K29" s="78">
        <f>Flavor!K86</f>
        <v>5.7220685670914741E-2</v>
      </c>
      <c r="L29" s="79">
        <f>Flavor!L86</f>
        <v>26325737.256856028</v>
      </c>
      <c r="M29" s="80">
        <f>Flavor!M86</f>
        <v>2659777.8030157052</v>
      </c>
      <c r="N29" s="78">
        <f>Flavor!N86</f>
        <v>0.11238833600655466</v>
      </c>
      <c r="O29" s="77">
        <f>Flavor!O86</f>
        <v>16865571.533608437</v>
      </c>
      <c r="P29" s="76">
        <f>Flavor!P86</f>
        <v>910933.7335947752</v>
      </c>
      <c r="Q29" s="78">
        <f>Flavor!Q86</f>
        <v>5.7095231180616032E-2</v>
      </c>
    </row>
    <row r="30" spans="2:17">
      <c r="B30" s="370"/>
      <c r="C30" s="151" t="s">
        <v>88</v>
      </c>
      <c r="D30" s="77">
        <f>Flavor!D87</f>
        <v>1022114.0136182398</v>
      </c>
      <c r="E30" s="76">
        <f>Flavor!E87</f>
        <v>235506.40178980946</v>
      </c>
      <c r="F30" s="78">
        <f>Flavor!F87</f>
        <v>0.29939502014528757</v>
      </c>
      <c r="G30" s="95">
        <f>Flavor!G87</f>
        <v>0.53070480819357468</v>
      </c>
      <c r="H30" s="81">
        <f>Flavor!H87</f>
        <v>8.9364831577040893E-2</v>
      </c>
      <c r="I30" s="178">
        <f>Flavor!I87</f>
        <v>3.7266731901817258</v>
      </c>
      <c r="J30" s="179">
        <f>Flavor!J87</f>
        <v>0.16653111479766025</v>
      </c>
      <c r="K30" s="78">
        <f>Flavor!K87</f>
        <v>4.6776536236884589E-2</v>
      </c>
      <c r="L30" s="79">
        <f>Flavor!L87</f>
        <v>3809084.8918601335</v>
      </c>
      <c r="M30" s="80">
        <f>Flavor!M87</f>
        <v>1008650.036172362</v>
      </c>
      <c r="N30" s="78">
        <f>Flavor!N87</f>
        <v>0.36017621839114095</v>
      </c>
      <c r="O30" s="77">
        <f>Flavor!O87</f>
        <v>1927151.1740921736</v>
      </c>
      <c r="P30" s="76">
        <f>Flavor!P87</f>
        <v>442817.00074600405</v>
      </c>
      <c r="Q30" s="78">
        <f>Flavor!Q87</f>
        <v>0.29832702682290957</v>
      </c>
    </row>
    <row r="31" spans="2:17">
      <c r="B31" s="370"/>
      <c r="C31" s="151" t="s">
        <v>89</v>
      </c>
      <c r="D31" s="77">
        <f>Flavor!D88</f>
        <v>5565113.6423528874</v>
      </c>
      <c r="E31" s="76">
        <f>Flavor!E88</f>
        <v>-487434.26558950171</v>
      </c>
      <c r="F31" s="78">
        <f>Flavor!F88</f>
        <v>-8.0533731083709634E-2</v>
      </c>
      <c r="G31" s="95">
        <f>Flavor!G88</f>
        <v>2.8895333874596929</v>
      </c>
      <c r="H31" s="81">
        <f>Flavor!H88</f>
        <v>-0.50635461564848994</v>
      </c>
      <c r="I31" s="178">
        <f>Flavor!I88</f>
        <v>3.3481794589595122</v>
      </c>
      <c r="J31" s="179">
        <f>Flavor!J88</f>
        <v>0.1490424646812194</v>
      </c>
      <c r="K31" s="78">
        <f>Flavor!K88</f>
        <v>4.6588334587666674E-2</v>
      </c>
      <c r="L31" s="79">
        <f>Flavor!L88</f>
        <v>18632999.184101291</v>
      </c>
      <c r="M31" s="80">
        <f>Flavor!M88</f>
        <v>-729930.73783889413</v>
      </c>
      <c r="N31" s="78">
        <f>Flavor!N88</f>
        <v>-3.7697328905364043E-2</v>
      </c>
      <c r="O31" s="77">
        <f>Flavor!O88</f>
        <v>11295976.444725871</v>
      </c>
      <c r="P31" s="76">
        <f>Flavor!P88</f>
        <v>-1187046.8250661772</v>
      </c>
      <c r="Q31" s="78">
        <f>Flavor!Q88</f>
        <v>-9.5092895319576848E-2</v>
      </c>
    </row>
    <row r="32" spans="2:17">
      <c r="B32" s="370"/>
      <c r="C32" s="151" t="s">
        <v>90</v>
      </c>
      <c r="D32" s="77">
        <f>Flavor!D89</f>
        <v>2105470.6926680673</v>
      </c>
      <c r="E32" s="76">
        <f>Flavor!E89</f>
        <v>-84053.725862779655</v>
      </c>
      <c r="F32" s="78">
        <f>Flavor!F89</f>
        <v>-3.8389033322212968E-2</v>
      </c>
      <c r="G32" s="95">
        <f>Flavor!G89</f>
        <v>1.0932081991069764</v>
      </c>
      <c r="H32" s="81">
        <f>Flavor!H89</f>
        <v>-0.13526282144361312</v>
      </c>
      <c r="I32" s="178">
        <f>Flavor!I89</f>
        <v>2.7358824609546923</v>
      </c>
      <c r="J32" s="179">
        <f>Flavor!J89</f>
        <v>0.20396635520153561</v>
      </c>
      <c r="K32" s="78">
        <f>Flavor!K89</f>
        <v>8.0558101723067446E-2</v>
      </c>
      <c r="L32" s="79">
        <f>Flavor!L89</f>
        <v>5760320.3401246928</v>
      </c>
      <c r="M32" s="80">
        <f>Flavor!M89</f>
        <v>216628.20090662595</v>
      </c>
      <c r="N32" s="78">
        <f>Flavor!N89</f>
        <v>3.9076520749433456E-2</v>
      </c>
      <c r="O32" s="77">
        <f>Flavor!O89</f>
        <v>2136490.60138309</v>
      </c>
      <c r="P32" s="76">
        <f>Flavor!P89</f>
        <v>31803.464057263918</v>
      </c>
      <c r="Q32" s="78">
        <f>Flavor!Q89</f>
        <v>1.5110779884212515E-2</v>
      </c>
    </row>
    <row r="33" spans="2:17">
      <c r="B33" s="370"/>
      <c r="C33" s="151" t="s">
        <v>91</v>
      </c>
      <c r="D33" s="77">
        <f>Flavor!D90</f>
        <v>2867243.4877726259</v>
      </c>
      <c r="E33" s="76">
        <f>Flavor!E90</f>
        <v>-356932.90046332218</v>
      </c>
      <c r="F33" s="78">
        <f>Flavor!F90</f>
        <v>-0.11070514062619626</v>
      </c>
      <c r="G33" s="95">
        <f>Flavor!G90</f>
        <v>1.4887379342702061</v>
      </c>
      <c r="H33" s="81">
        <f>Flavor!H90</f>
        <v>-0.32024269392895266</v>
      </c>
      <c r="I33" s="178">
        <f>Flavor!I90</f>
        <v>3.2831887715106189</v>
      </c>
      <c r="J33" s="179">
        <f>Flavor!J90</f>
        <v>0.16326317487151121</v>
      </c>
      <c r="K33" s="78">
        <f>Flavor!K90</f>
        <v>5.2329188570196666E-2</v>
      </c>
      <c r="L33" s="79">
        <f>Flavor!L90</f>
        <v>9413701.6242420301</v>
      </c>
      <c r="M33" s="80">
        <f>Flavor!M90</f>
        <v>-645488.81749473326</v>
      </c>
      <c r="N33" s="78">
        <f>Flavor!N90</f>
        <v>-6.416906223551791E-2</v>
      </c>
      <c r="O33" s="77">
        <f>Flavor!O90</f>
        <v>6108842.2224266529</v>
      </c>
      <c r="P33" s="76">
        <f>Flavor!P90</f>
        <v>-845207.47128308751</v>
      </c>
      <c r="Q33" s="78">
        <f>Flavor!Q90</f>
        <v>-0.12154176465658806</v>
      </c>
    </row>
    <row r="34" spans="2:17">
      <c r="B34" s="370"/>
      <c r="C34" s="151" t="s">
        <v>92</v>
      </c>
      <c r="D34" s="77">
        <f>Flavor!D91</f>
        <v>789950.6588064566</v>
      </c>
      <c r="E34" s="76">
        <f>Flavor!E91</f>
        <v>354686.65451519098</v>
      </c>
      <c r="F34" s="78">
        <f>Flavor!F91</f>
        <v>0.81487706545530314</v>
      </c>
      <c r="G34" s="95">
        <f>Flavor!G91</f>
        <v>0.41016032191967527</v>
      </c>
      <c r="H34" s="81">
        <f>Flavor!H91</f>
        <v>0.16594782945548398</v>
      </c>
      <c r="I34" s="178">
        <f>Flavor!I91</f>
        <v>3.4930802789235842</v>
      </c>
      <c r="J34" s="179">
        <f>Flavor!J91</f>
        <v>0.29434680368133659</v>
      </c>
      <c r="K34" s="78">
        <f>Flavor!K91</f>
        <v>9.2019796572468421E-2</v>
      </c>
      <c r="L34" s="79">
        <f>Flavor!L91</f>
        <v>2759361.0675995266</v>
      </c>
      <c r="M34" s="80">
        <f>Flavor!M91</f>
        <v>1367067.52650507</v>
      </c>
      <c r="N34" s="78">
        <f>Flavor!N91</f>
        <v>0.98188168382253871</v>
      </c>
      <c r="O34" s="77">
        <f>Flavor!O91</f>
        <v>1389414.507640481</v>
      </c>
      <c r="P34" s="76">
        <f>Flavor!P91</f>
        <v>752355.31853044068</v>
      </c>
      <c r="Q34" s="78">
        <f>Flavor!Q91</f>
        <v>1.1809818167468347</v>
      </c>
    </row>
    <row r="35" spans="2:17">
      <c r="B35" s="370"/>
      <c r="C35" s="151" t="s">
        <v>93</v>
      </c>
      <c r="D35" s="77">
        <f>Flavor!D92</f>
        <v>2370912.3241819232</v>
      </c>
      <c r="E35" s="76">
        <f>Flavor!E92</f>
        <v>1366.8377594104968</v>
      </c>
      <c r="F35" s="78">
        <f>Flavor!F92</f>
        <v>5.7683541727410268E-4</v>
      </c>
      <c r="G35" s="95">
        <f>Flavor!G92</f>
        <v>1.2310315223979591</v>
      </c>
      <c r="H35" s="81">
        <f>Flavor!H92</f>
        <v>-9.8443471034500352E-2</v>
      </c>
      <c r="I35" s="178">
        <f>Flavor!I92</f>
        <v>2.9264862236185296</v>
      </c>
      <c r="J35" s="179">
        <f>Flavor!J92</f>
        <v>0.12598014592164963</v>
      </c>
      <c r="K35" s="78">
        <f>Flavor!K92</f>
        <v>4.4984778617318685E-2</v>
      </c>
      <c r="L35" s="79">
        <f>Flavor!L92</f>
        <v>6938442.2541257869</v>
      </c>
      <c r="M35" s="80">
        <f>Flavor!M92</f>
        <v>302515.71802033018</v>
      </c>
      <c r="N35" s="78">
        <f>Flavor!N92</f>
        <v>4.5587562848137392E-2</v>
      </c>
      <c r="O35" s="77">
        <f>Flavor!O92</f>
        <v>4152830.763050437</v>
      </c>
      <c r="P35" s="76">
        <f>Flavor!P92</f>
        <v>106853.98446518648</v>
      </c>
      <c r="Q35" s="78">
        <f>Flavor!Q92</f>
        <v>2.6409935180732778E-2</v>
      </c>
    </row>
    <row r="36" spans="2:17" ht="15" thickBot="1">
      <c r="B36" s="373"/>
      <c r="C36" s="157" t="s">
        <v>94</v>
      </c>
      <c r="D36" s="144">
        <f>Flavor!D93</f>
        <v>1661630.9661181199</v>
      </c>
      <c r="E36" s="138">
        <f>Flavor!E93</f>
        <v>398267.46573965624</v>
      </c>
      <c r="F36" s="140">
        <f>Flavor!F93</f>
        <v>0.31524376445919794</v>
      </c>
      <c r="G36" s="141">
        <f>Flavor!G93</f>
        <v>0.86275653343266578</v>
      </c>
      <c r="H36" s="142">
        <f>Flavor!H93</f>
        <v>0.1539243160337479</v>
      </c>
      <c r="I36" s="180">
        <f>Flavor!I93</f>
        <v>2.9589512074903603</v>
      </c>
      <c r="J36" s="181">
        <f>Flavor!J93</f>
        <v>0.33453711304483091</v>
      </c>
      <c r="K36" s="140">
        <f>Flavor!K93</f>
        <v>0.12747116156435287</v>
      </c>
      <c r="L36" s="143">
        <f>Flavor!L93</f>
        <v>4916684.953598585</v>
      </c>
      <c r="M36" s="139">
        <f>Flavor!M93</f>
        <v>1601095.976797305</v>
      </c>
      <c r="N36" s="140">
        <f>Flavor!N93</f>
        <v>0.48289941485508409</v>
      </c>
      <c r="O36" s="144">
        <f>Flavor!O93</f>
        <v>3993261.6840934753</v>
      </c>
      <c r="P36" s="138">
        <f>Flavor!P93</f>
        <v>1054189.2189154499</v>
      </c>
      <c r="Q36" s="140">
        <f>Flavor!Q93</f>
        <v>0.35868092107473626</v>
      </c>
    </row>
    <row r="37" spans="2:17">
      <c r="B37" s="369" t="s">
        <v>95</v>
      </c>
      <c r="C37" s="221" t="s">
        <v>144</v>
      </c>
      <c r="D37" s="116">
        <f>Fat!D27</f>
        <v>46828601.206635699</v>
      </c>
      <c r="E37" s="110">
        <f>Fat!E27</f>
        <v>4782818.1767372712</v>
      </c>
      <c r="F37" s="112">
        <f>Fat!F27</f>
        <v>0.11375262468857451</v>
      </c>
      <c r="G37" s="113">
        <f>Fat!G27</f>
        <v>24.314473229229488</v>
      </c>
      <c r="H37" s="114">
        <f>Fat!H27</f>
        <v>0.72395030496538837</v>
      </c>
      <c r="I37" s="182">
        <f>Fat!I27</f>
        <v>3.3674096124035988</v>
      </c>
      <c r="J37" s="183">
        <f>Fat!J27</f>
        <v>8.7838277937133835E-2</v>
      </c>
      <c r="K37" s="112">
        <f>Fat!K27</f>
        <v>2.6783463135563644E-2</v>
      </c>
      <c r="L37" s="115">
        <f>Fat!L27</f>
        <v>157691081.83863983</v>
      </c>
      <c r="M37" s="111">
        <f>Fat!M27</f>
        <v>19798937.078588396</v>
      </c>
      <c r="N37" s="112">
        <f>Fat!N27</f>
        <v>0.14358277705405828</v>
      </c>
      <c r="O37" s="116">
        <f>Fat!O27</f>
        <v>55445027.96566546</v>
      </c>
      <c r="P37" s="110">
        <f>Fat!P27</f>
        <v>5220975.7090659589</v>
      </c>
      <c r="Q37" s="112">
        <f>Fat!Q27</f>
        <v>0.10395369299138774</v>
      </c>
    </row>
    <row r="38" spans="2:17">
      <c r="B38" s="370"/>
      <c r="C38" s="222" t="s">
        <v>97</v>
      </c>
      <c r="D38" s="77">
        <f>Fat!D28</f>
        <v>4845590.6058876999</v>
      </c>
      <c r="E38" s="76">
        <f>Fat!E28</f>
        <v>411903.73672997672</v>
      </c>
      <c r="F38" s="78">
        <f>Fat!F28</f>
        <v>9.290320874830453E-2</v>
      </c>
      <c r="G38" s="95">
        <f>Fat!G28</f>
        <v>2.5159406864787446</v>
      </c>
      <c r="H38" s="81">
        <f>Fat!H28</f>
        <v>2.8343020584432832E-2</v>
      </c>
      <c r="I38" s="178">
        <f>Fat!I28</f>
        <v>3.7548708036704275</v>
      </c>
      <c r="J38" s="179">
        <f>Fat!J28</f>
        <v>0.17425081481287785</v>
      </c>
      <c r="K38" s="78">
        <f>Fat!K28</f>
        <v>4.8664984096364605E-2</v>
      </c>
      <c r="L38" s="79">
        <f>Fat!L28</f>
        <v>18194566.69258742</v>
      </c>
      <c r="M38" s="80">
        <f>Fat!M28</f>
        <v>2319218.8645460289</v>
      </c>
      <c r="N38" s="78">
        <f>Fat!N28</f>
        <v>0.14608932602090652</v>
      </c>
      <c r="O38" s="77">
        <f>Fat!O28</f>
        <v>7818758.6494724751</v>
      </c>
      <c r="P38" s="76">
        <f>Fat!P28</f>
        <v>1118120.4731052984</v>
      </c>
      <c r="Q38" s="78">
        <f>Fat!Q28</f>
        <v>0.16686775851423444</v>
      </c>
    </row>
    <row r="39" spans="2:17">
      <c r="B39" s="370"/>
      <c r="C39" s="222" t="s">
        <v>59</v>
      </c>
      <c r="D39" s="77">
        <f>Fat!D29</f>
        <v>73291312.420101419</v>
      </c>
      <c r="E39" s="76">
        <f>Fat!E29</f>
        <v>4578948.5897773951</v>
      </c>
      <c r="F39" s="78">
        <f>Fat!F29</f>
        <v>6.6639369314734909E-2</v>
      </c>
      <c r="G39" s="95">
        <f>Fat!G29</f>
        <v>38.054513862377178</v>
      </c>
      <c r="H39" s="81">
        <f>Fat!H29</f>
        <v>-0.49776123657820648</v>
      </c>
      <c r="I39" s="178">
        <f>Fat!I29</f>
        <v>2.9497819055852927</v>
      </c>
      <c r="J39" s="179">
        <f>Fat!J29</f>
        <v>6.9747802181986618E-2</v>
      </c>
      <c r="K39" s="78">
        <f>Fat!K29</f>
        <v>2.4217700095830939E-2</v>
      </c>
      <c r="L39" s="79">
        <f>Fat!L29</f>
        <v>216193387.2134138</v>
      </c>
      <c r="M39" s="80">
        <f>Fat!M29</f>
        <v>18299436.0566248</v>
      </c>
      <c r="N39" s="78">
        <f>Fat!N29</f>
        <v>9.2470921671205478E-2</v>
      </c>
      <c r="O39" s="77">
        <f>Fat!O29</f>
        <v>106362415.60559499</v>
      </c>
      <c r="P39" s="76">
        <f>Fat!P29</f>
        <v>7234758.3141369224</v>
      </c>
      <c r="Q39" s="78">
        <f>Fat!Q29</f>
        <v>7.2984255976766124E-2</v>
      </c>
    </row>
    <row r="40" spans="2:17" ht="15" thickBot="1">
      <c r="B40" s="371"/>
      <c r="C40" s="223" t="s">
        <v>15</v>
      </c>
      <c r="D40" s="109">
        <f>Fat!D30</f>
        <v>67579359.388399571</v>
      </c>
      <c r="E40" s="103">
        <f>Fat!E30</f>
        <v>4611494.4876612127</v>
      </c>
      <c r="F40" s="105">
        <f>Fat!F30</f>
        <v>7.3235681326192445E-2</v>
      </c>
      <c r="G40" s="106">
        <f>Fat!G30</f>
        <v>35.088738129228631</v>
      </c>
      <c r="H40" s="107">
        <f>Fat!H30</f>
        <v>-0.24048524084262368</v>
      </c>
      <c r="I40" s="190">
        <f>Fat!I30</f>
        <v>3.1113261456072303</v>
      </c>
      <c r="J40" s="191">
        <f>Fat!J30</f>
        <v>0.10890247280331611</v>
      </c>
      <c r="K40" s="105">
        <f>Fat!K30</f>
        <v>3.6271520834903981E-2</v>
      </c>
      <c r="L40" s="108">
        <f>Fat!L30</f>
        <v>210261427.76851502</v>
      </c>
      <c r="M40" s="104">
        <f>Fat!M30</f>
        <v>21205219.564619482</v>
      </c>
      <c r="N40" s="105">
        <f>Fat!N30</f>
        <v>0.11216357170217775</v>
      </c>
      <c r="O40" s="109">
        <f>Fat!O30</f>
        <v>76482758.386067986</v>
      </c>
      <c r="P40" s="103">
        <f>Fat!P30</f>
        <v>34162.868498668075</v>
      </c>
      <c r="Q40" s="105">
        <f>Fat!Q30</f>
        <v>4.4687372302106986E-4</v>
      </c>
    </row>
    <row r="41" spans="2:17" ht="15" hidden="1" thickBot="1">
      <c r="B41" s="372" t="s">
        <v>98</v>
      </c>
      <c r="C41" s="154" t="s">
        <v>99</v>
      </c>
      <c r="D41" s="125">
        <f>Organic!D9</f>
        <v>11046605.966061344</v>
      </c>
      <c r="E41" s="117">
        <f>Organic!E9</f>
        <v>792924.13398201764</v>
      </c>
      <c r="F41" s="121">
        <f>Organic!F9</f>
        <v>7.7330674675442107E-2</v>
      </c>
      <c r="G41" s="122">
        <f>Organic!G9</f>
        <v>5.7356486872297427</v>
      </c>
      <c r="H41" s="123">
        <f>Organic!H9</f>
        <v>-1.7359079227401431E-2</v>
      </c>
      <c r="I41" s="186">
        <f>Organic!I9</f>
        <v>3.6690440039045606</v>
      </c>
      <c r="J41" s="187">
        <f>Organic!J9</f>
        <v>0.14269733178928456</v>
      </c>
      <c r="K41" s="121">
        <f>Organic!K9</f>
        <v>4.046605313018975E-2</v>
      </c>
      <c r="L41" s="124">
        <f>Organic!L9</f>
        <v>40530483.383273721</v>
      </c>
      <c r="M41" s="118">
        <f>Organic!M9</f>
        <v>4372446.5777919218</v>
      </c>
      <c r="N41" s="121">
        <f>Organic!N9</f>
        <v>0.12092599499564174</v>
      </c>
      <c r="O41" s="125">
        <f>Organic!O9</f>
        <v>8391234.8784265518</v>
      </c>
      <c r="P41" s="117">
        <f>Organic!P9</f>
        <v>718041.46204790007</v>
      </c>
      <c r="Q41" s="121">
        <f>Organic!Q9</f>
        <v>9.3577917704409735E-2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Size!D45</f>
        <v>47831507.561468787</v>
      </c>
      <c r="E44" s="110">
        <f>Size!E45</f>
        <v>24703.82227384299</v>
      </c>
      <c r="F44" s="112">
        <f>Size!F45</f>
        <v>5.1674281360896096E-4</v>
      </c>
      <c r="G44" s="113">
        <f>Size!G45</f>
        <v>24.835204984773743</v>
      </c>
      <c r="H44" s="114">
        <f>Size!H45</f>
        <v>-1.9876395022301701</v>
      </c>
      <c r="I44" s="182">
        <f>Size!I45</f>
        <v>3.6388158110820683</v>
      </c>
      <c r="J44" s="183">
        <f>Size!J45</f>
        <v>0.17651499220283196</v>
      </c>
      <c r="K44" s="112">
        <f>Size!K45</f>
        <v>5.0981991870934752E-2</v>
      </c>
      <c r="L44" s="115">
        <f>Size!L45</f>
        <v>174050045.98256412</v>
      </c>
      <c r="M44" s="111">
        <f>Size!M45</f>
        <v>8528510.2483505309</v>
      </c>
      <c r="N44" s="112">
        <f>Size!N45</f>
        <v>5.1525079262466467E-2</v>
      </c>
      <c r="O44" s="116">
        <f>Size!O45</f>
        <v>142224401.19278669</v>
      </c>
      <c r="P44" s="110">
        <f>Size!P45</f>
        <v>642676.5851187706</v>
      </c>
      <c r="Q44" s="112">
        <f>Size!Q45</f>
        <v>4.5392623016824295E-3</v>
      </c>
    </row>
    <row r="45" spans="2:17">
      <c r="B45" s="370"/>
      <c r="C45" s="151" t="s">
        <v>103</v>
      </c>
      <c r="D45" s="77">
        <f>Size!D46</f>
        <v>22052456.334796511</v>
      </c>
      <c r="E45" s="76">
        <f>Size!E46</f>
        <v>302769.19879960641</v>
      </c>
      <c r="F45" s="78">
        <f>Size!F46</f>
        <v>1.3920623175241315E-2</v>
      </c>
      <c r="G45" s="95">
        <f>Size!G46</f>
        <v>11.450136142763586</v>
      </c>
      <c r="H45" s="81">
        <f>Size!H46</f>
        <v>-0.75290673105934758</v>
      </c>
      <c r="I45" s="178">
        <f>Size!I46</f>
        <v>3.2522472338109707</v>
      </c>
      <c r="J45" s="179">
        <f>Size!J46</f>
        <v>-8.9446558177002089E-3</v>
      </c>
      <c r="K45" s="78">
        <f>Size!K46</f>
        <v>-2.7427566731495442E-3</v>
      </c>
      <c r="L45" s="79">
        <f>Size!L46</f>
        <v>71720040.113579169</v>
      </c>
      <c r="M45" s="80">
        <f>Size!M46</f>
        <v>790136.82370503247</v>
      </c>
      <c r="N45" s="78">
        <f>Size!N46</f>
        <v>1.1139685619983518E-2</v>
      </c>
      <c r="O45" s="77">
        <f>Size!O46</f>
        <v>15830228.543505669</v>
      </c>
      <c r="P45" s="76">
        <f>Size!P46</f>
        <v>118069.01574209519</v>
      </c>
      <c r="Q45" s="78">
        <f>Size!Q46</f>
        <v>7.5144995526213836E-3</v>
      </c>
    </row>
    <row r="46" spans="2:17">
      <c r="B46" s="370"/>
      <c r="C46" s="151" t="s">
        <v>104</v>
      </c>
      <c r="D46" s="77">
        <f>Size!D47</f>
        <v>35517129.0330915</v>
      </c>
      <c r="E46" s="76">
        <f>Size!E47</f>
        <v>1854218.7958774492</v>
      </c>
      <c r="F46" s="78">
        <f>Size!F47</f>
        <v>5.5081951703261432E-2</v>
      </c>
      <c r="G46" s="95">
        <f>Size!G47</f>
        <v>18.441299991933601</v>
      </c>
      <c r="H46" s="81">
        <f>Size!H47</f>
        <v>-0.44586534124016097</v>
      </c>
      <c r="I46" s="178">
        <f>Size!I47</f>
        <v>3.133865018145745</v>
      </c>
      <c r="J46" s="179">
        <f>Size!J47</f>
        <v>0.11152878665861277</v>
      </c>
      <c r="K46" s="78">
        <f>Size!K47</f>
        <v>3.6901515290287651E-2</v>
      </c>
      <c r="L46" s="79">
        <f>Size!L47</f>
        <v>111305888.22177406</v>
      </c>
      <c r="M46" s="80">
        <f>Size!M47</f>
        <v>9565254.9545429349</v>
      </c>
      <c r="N46" s="78">
        <f>Size!N47</f>
        <v>9.4016074476545808E-2</v>
      </c>
      <c r="O46" s="77">
        <f>Size!O47</f>
        <v>23888956.613589764</v>
      </c>
      <c r="P46" s="76">
        <f>Size!P47</f>
        <v>1357266.2567417473</v>
      </c>
      <c r="Q46" s="78">
        <f>Size!Q47</f>
        <v>6.0238101768926348E-2</v>
      </c>
    </row>
    <row r="47" spans="2:17">
      <c r="B47" s="370"/>
      <c r="C47" s="151" t="s">
        <v>105</v>
      </c>
      <c r="D47" s="77">
        <f>Size!D48</f>
        <v>58988393.831189588</v>
      </c>
      <c r="E47" s="76">
        <f>Size!E48</f>
        <v>7194011.4796185791</v>
      </c>
      <c r="F47" s="78">
        <f>Size!F48</f>
        <v>0.13889559355659298</v>
      </c>
      <c r="G47" s="95">
        <f>Size!G48</f>
        <v>30.628113710141442</v>
      </c>
      <c r="H47" s="81">
        <f>Size!H48</f>
        <v>1.5679684074844822</v>
      </c>
      <c r="I47" s="178">
        <f>Size!I48</f>
        <v>2.5139063469583092</v>
      </c>
      <c r="J47" s="179">
        <f>Size!J48</f>
        <v>9.1911787279680635E-2</v>
      </c>
      <c r="K47" s="78">
        <f>Size!K48</f>
        <v>3.794880005505722E-2</v>
      </c>
      <c r="L47" s="79">
        <f>Size!L48</f>
        <v>148291297.64910388</v>
      </c>
      <c r="M47" s="80">
        <f>Size!M48</f>
        <v>22845585.371684119</v>
      </c>
      <c r="N47" s="78">
        <f>Size!N48</f>
        <v>0.18211531472005779</v>
      </c>
      <c r="O47" s="77">
        <f>Size!O48</f>
        <v>29522772.787320733</v>
      </c>
      <c r="P47" s="76">
        <f>Size!P48</f>
        <v>3598016.1429064013</v>
      </c>
      <c r="Q47" s="78">
        <f>Size!Q48</f>
        <v>0.13878688206246359</v>
      </c>
    </row>
    <row r="48" spans="2:17">
      <c r="B48" s="370"/>
      <c r="C48" s="151" t="s">
        <v>106</v>
      </c>
      <c r="D48" s="77">
        <f>Size!D49</f>
        <v>60006614.772468112</v>
      </c>
      <c r="E48" s="76">
        <f>Size!E49</f>
        <v>3749880.413483344</v>
      </c>
      <c r="F48" s="78">
        <f>Size!F49</f>
        <v>6.6656560431585923E-2</v>
      </c>
      <c r="G48" s="95">
        <f>Size!G49</f>
        <v>31.156797146764131</v>
      </c>
      <c r="H48" s="81">
        <f>Size!H49</f>
        <v>-0.40702889962339839</v>
      </c>
      <c r="I48" s="178">
        <f>Size!I49</f>
        <v>3.7424674013984736</v>
      </c>
      <c r="J48" s="179">
        <f>Size!J49</f>
        <v>0.17579707552627699</v>
      </c>
      <c r="K48" s="78">
        <f>Size!K49</f>
        <v>4.9288849112592827E-2</v>
      </c>
      <c r="L48" s="79">
        <f>Size!L49</f>
        <v>224572799.65423799</v>
      </c>
      <c r="M48" s="80">
        <f>Size!M49</f>
        <v>23923574.585572183</v>
      </c>
      <c r="N48" s="78">
        <f>Size!N49</f>
        <v>0.11923083469365557</v>
      </c>
      <c r="O48" s="77">
        <f>Size!O49</f>
        <v>166922039.90063059</v>
      </c>
      <c r="P48" s="76">
        <f>Size!P49</f>
        <v>7770731.8493695557</v>
      </c>
      <c r="Q48" s="78">
        <f>Size!Q49</f>
        <v>4.8826063351403187E-2</v>
      </c>
    </row>
    <row r="49" spans="2:17" ht="15" customHeight="1">
      <c r="B49" s="370"/>
      <c r="C49" s="151" t="s">
        <v>107</v>
      </c>
      <c r="D49" s="77">
        <f>Size!D50</f>
        <v>67430234.500725254</v>
      </c>
      <c r="E49" s="76">
        <f>Size!E50</f>
        <v>7947758.0000867993</v>
      </c>
      <c r="F49" s="78">
        <f>Size!F50</f>
        <v>0.1336151160418059</v>
      </c>
      <c r="G49" s="95">
        <f>Size!G50</f>
        <v>35.011309100905329</v>
      </c>
      <c r="H49" s="81">
        <f>Size!H50</f>
        <v>1.6376239329422972</v>
      </c>
      <c r="I49" s="178">
        <f>Size!I50</f>
        <v>2.5698176453210557</v>
      </c>
      <c r="J49" s="179">
        <f>Size!J50</f>
        <v>8.6513791247182059E-2</v>
      </c>
      <c r="K49" s="78">
        <f>Size!K50</f>
        <v>3.4838181846033746E-2</v>
      </c>
      <c r="L49" s="79">
        <f>Size!L50</f>
        <v>173283406.44810039</v>
      </c>
      <c r="M49" s="80">
        <f>Size!M50</f>
        <v>25570343.304206282</v>
      </c>
      <c r="N49" s="78">
        <f>Size!N50</f>
        <v>0.17310820559788292</v>
      </c>
      <c r="O49" s="77">
        <f>Size!O50</f>
        <v>34291776.623864293</v>
      </c>
      <c r="P49" s="76">
        <f>Size!P50</f>
        <v>4065860.6562258638</v>
      </c>
      <c r="Q49" s="78">
        <f>Size!Q50</f>
        <v>0.13451571362068906</v>
      </c>
    </row>
    <row r="50" spans="2:17" ht="15" thickBot="1">
      <c r="B50" s="371"/>
      <c r="C50" s="152" t="s">
        <v>108</v>
      </c>
      <c r="D50" s="144">
        <f>Size!D51</f>
        <v>65108014.347831078</v>
      </c>
      <c r="E50" s="138">
        <f>Size!E51</f>
        <v>2687526.577335991</v>
      </c>
      <c r="F50" s="140">
        <f>Size!F51</f>
        <v>4.3055199876318985E-2</v>
      </c>
      <c r="G50" s="141">
        <f>Size!G51</f>
        <v>33.805559659644594</v>
      </c>
      <c r="H50" s="142">
        <f>Size!H51</f>
        <v>-1.2165481851898363</v>
      </c>
      <c r="I50" s="180">
        <f>Size!I51</f>
        <v>3.1406925776969206</v>
      </c>
      <c r="J50" s="181">
        <f>Size!J51</f>
        <v>5.9086351813820492E-2</v>
      </c>
      <c r="K50" s="140">
        <f>Size!K51</f>
        <v>1.9173881243340244E-2</v>
      </c>
      <c r="L50" s="143">
        <f>Size!L51</f>
        <v>204484257.41081768</v>
      </c>
      <c r="M50" s="139">
        <f>Size!M51</f>
        <v>12128893.674600124</v>
      </c>
      <c r="N50" s="140">
        <f>Size!N51</f>
        <v>6.3054616408996136E-2</v>
      </c>
      <c r="O50" s="144">
        <f>Size!O51</f>
        <v>44895144.082306027</v>
      </c>
      <c r="P50" s="138">
        <f>Size!P51</f>
        <v>1771424.859211348</v>
      </c>
      <c r="Q50" s="140">
        <f>Size!Q51</f>
        <v>4.1077738449393088E-2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16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Data'!D45</f>
        <v>2274125401.7217498</v>
      </c>
      <c r="E57" s="283">
        <f>'Segment Data'!E45</f>
        <v>146414018.79171848</v>
      </c>
      <c r="F57" s="284">
        <f>'Segment Data'!F45</f>
        <v>6.8812913239245113E-2</v>
      </c>
      <c r="G57" s="285">
        <f>'Segment Data'!G45</f>
        <v>99.963675075645995</v>
      </c>
      <c r="H57" s="286">
        <f>'Segment Data'!H45</f>
        <v>1.5601434797716252E-2</v>
      </c>
      <c r="I57" s="287">
        <f>'Segment Data'!I45</f>
        <v>3.0990333968041397</v>
      </c>
      <c r="J57" s="288">
        <f>'Segment Data'!J45</f>
        <v>5.0670204723026302E-2</v>
      </c>
      <c r="K57" s="284">
        <f>'Segment Data'!K45</f>
        <v>1.6622102266112791E-2</v>
      </c>
      <c r="L57" s="289">
        <f>'Segment Data'!L45</f>
        <v>7047590568.4563332</v>
      </c>
      <c r="M57" s="290">
        <f>'Segment Data'!M45</f>
        <v>561553505.36042309</v>
      </c>
      <c r="N57" s="284">
        <f>'Segment Data'!N45</f>
        <v>8.6578830786449873E-2</v>
      </c>
      <c r="O57" s="282">
        <f>'Segment Data'!O45</f>
        <v>2936487191.4926958</v>
      </c>
      <c r="P57" s="283">
        <f>'Segment Data'!P45</f>
        <v>168507913.13242006</v>
      </c>
      <c r="Q57" s="284">
        <f>'Segment Data'!Q45</f>
        <v>6.0877591985530513E-2</v>
      </c>
    </row>
    <row r="58" spans="2:17">
      <c r="B58" s="376" t="s">
        <v>60</v>
      </c>
      <c r="C58" s="151" t="s">
        <v>145</v>
      </c>
      <c r="D58" s="77">
        <f>'Segment Data'!D46</f>
        <v>47483228.253079981</v>
      </c>
      <c r="E58" s="76">
        <f>'Segment Data'!E46</f>
        <v>63772.002084448934</v>
      </c>
      <c r="F58" s="78">
        <f>'Segment Data'!F46</f>
        <v>1.3448488685086956E-3</v>
      </c>
      <c r="G58" s="95">
        <f>'Segment Data'!G46</f>
        <v>2.0872191115933849</v>
      </c>
      <c r="H58" s="81">
        <f>'Segment Data'!H46</f>
        <v>-0.14028380229187665</v>
      </c>
      <c r="I58" s="178">
        <f>'Segment Data'!I46</f>
        <v>5.1518998236970148</v>
      </c>
      <c r="J58" s="179">
        <f>'Segment Data'!J46</f>
        <v>0.10145798037262033</v>
      </c>
      <c r="K58" s="78">
        <f>'Segment Data'!K46</f>
        <v>2.008893152719422E-2</v>
      </c>
      <c r="L58" s="79">
        <f>'Segment Data'!L46</f>
        <v>244628835.26560786</v>
      </c>
      <c r="M58" s="80">
        <f>'Segment Data'!M46</f>
        <v>5139629.227889508</v>
      </c>
      <c r="N58" s="78">
        <f>'Segment Data'!N46</f>
        <v>2.1460796972536798E-2</v>
      </c>
      <c r="O58" s="77">
        <f>'Segment Data'!O46</f>
        <v>102096782.67663965</v>
      </c>
      <c r="P58" s="76">
        <f>'Segment Data'!P46</f>
        <v>277140.34646371007</v>
      </c>
      <c r="Q58" s="78">
        <f>'Segment Data'!Q46</f>
        <v>2.7218750736229501E-3</v>
      </c>
    </row>
    <row r="59" spans="2:17">
      <c r="B59" s="377"/>
      <c r="C59" s="151" t="s">
        <v>149</v>
      </c>
      <c r="D59" s="77">
        <f>'Segment Data'!D47</f>
        <v>34589249.090185337</v>
      </c>
      <c r="E59" s="76">
        <f>'Segment Data'!E47</f>
        <v>-339463.315835163</v>
      </c>
      <c r="F59" s="78">
        <f>'Segment Data'!F47</f>
        <v>-9.718746911971804E-3</v>
      </c>
      <c r="G59" s="95">
        <f>'Segment Data'!G47</f>
        <v>1.52043878255089</v>
      </c>
      <c r="H59" s="81">
        <f>'Segment Data'!H47</f>
        <v>-0.12031829932808069</v>
      </c>
      <c r="I59" s="178">
        <f>'Segment Data'!I47</f>
        <v>4.3190199555585291</v>
      </c>
      <c r="J59" s="179">
        <f>'Segment Data'!J47</f>
        <v>-9.6132627566785089E-3</v>
      </c>
      <c r="K59" s="78">
        <f>'Segment Data'!K47</f>
        <v>-2.2208540829939355E-3</v>
      </c>
      <c r="L59" s="79">
        <f>'Segment Data'!L47</f>
        <v>149391657.06829518</v>
      </c>
      <c r="M59" s="80">
        <f>'Segment Data'!M47</f>
        <v>-1801927.7253836691</v>
      </c>
      <c r="N59" s="78">
        <f>'Segment Data'!N47</f>
        <v>-1.1918017076204709E-2</v>
      </c>
      <c r="O59" s="77">
        <f>'Segment Data'!O47</f>
        <v>69628703.516982168</v>
      </c>
      <c r="P59" s="76">
        <f>'Segment Data'!P47</f>
        <v>2694284.1471441612</v>
      </c>
      <c r="Q59" s="78">
        <f>'Segment Data'!Q47</f>
        <v>4.0252596085987108E-2</v>
      </c>
    </row>
    <row r="60" spans="2:17">
      <c r="B60" s="377"/>
      <c r="C60" s="151" t="s">
        <v>146</v>
      </c>
      <c r="D60" s="77">
        <f>'Segment Data'!D48</f>
        <v>1097258505.7983906</v>
      </c>
      <c r="E60" s="76">
        <f>'Segment Data'!E48</f>
        <v>130716330.5576179</v>
      </c>
      <c r="F60" s="78">
        <f>'Segment Data'!F48</f>
        <v>0.13524120716724597</v>
      </c>
      <c r="G60" s="95">
        <f>'Segment Data'!G48</f>
        <v>48.232165501768471</v>
      </c>
      <c r="H60" s="81">
        <f>'Segment Data'!H48</f>
        <v>2.8293776598766627</v>
      </c>
      <c r="I60" s="178">
        <f>'Segment Data'!I48</f>
        <v>3.3250096931122894</v>
      </c>
      <c r="J60" s="179">
        <f>'Segment Data'!J48</f>
        <v>1.9464196147817248E-2</v>
      </c>
      <c r="K60" s="78">
        <f>'Segment Data'!K48</f>
        <v>5.8883461642538232E-3</v>
      </c>
      <c r="L60" s="79">
        <f>'Segment Data'!L48</f>
        <v>3648395167.6295562</v>
      </c>
      <c r="M60" s="80">
        <f>'Segment Data'!M48</f>
        <v>453446032.6361742</v>
      </c>
      <c r="N60" s="78">
        <f>'Segment Data'!N48</f>
        <v>0.14192590037497216</v>
      </c>
      <c r="O60" s="77">
        <f>'Segment Data'!O48</f>
        <v>1364092271.4842138</v>
      </c>
      <c r="P60" s="76">
        <f>'Segment Data'!P48</f>
        <v>115114311.13640189</v>
      </c>
      <c r="Q60" s="78">
        <f>'Segment Data'!Q48</f>
        <v>9.2166807414556115E-2</v>
      </c>
    </row>
    <row r="61" spans="2:17">
      <c r="B61" s="377"/>
      <c r="C61" s="151" t="s">
        <v>148</v>
      </c>
      <c r="D61" s="77">
        <f>'Segment Data'!D49</f>
        <v>51993805.945499949</v>
      </c>
      <c r="E61" s="76">
        <f>'Segment Data'!E49</f>
        <v>11394621.888016596</v>
      </c>
      <c r="F61" s="78">
        <f>'Segment Data'!F49</f>
        <v>0.28066135200853398</v>
      </c>
      <c r="G61" s="95">
        <f>'Segment Data'!G49</f>
        <v>2.2854904657179875</v>
      </c>
      <c r="H61" s="81">
        <f>'Segment Data'!H49</f>
        <v>0.37836609232305585</v>
      </c>
      <c r="I61" s="178">
        <f>'Segment Data'!I49</f>
        <v>4.8161755838469915</v>
      </c>
      <c r="J61" s="179">
        <f>'Segment Data'!J49</f>
        <v>8.0199939569943979E-2</v>
      </c>
      <c r="K61" s="78">
        <f>'Segment Data'!K49</f>
        <v>1.693419594901371E-2</v>
      </c>
      <c r="L61" s="79">
        <f>'Segment Data'!L49</f>
        <v>250411298.70599538</v>
      </c>
      <c r="M61" s="80">
        <f>'Segment Data'!M49</f>
        <v>58134551.83223322</v>
      </c>
      <c r="N61" s="78">
        <f>'Segment Data'!N49</f>
        <v>0.30234832228777525</v>
      </c>
      <c r="O61" s="77">
        <f>'Segment Data'!O49</f>
        <v>111959960.27290848</v>
      </c>
      <c r="P61" s="76">
        <f>'Segment Data'!P49</f>
        <v>20815659.053972632</v>
      </c>
      <c r="Q61" s="78">
        <f>'Segment Data'!Q49</f>
        <v>0.22838135545053734</v>
      </c>
    </row>
    <row r="62" spans="2:17" ht="15" thickBot="1">
      <c r="B62" s="378"/>
      <c r="C62" s="151" t="s">
        <v>147</v>
      </c>
      <c r="D62" s="144">
        <f>'Segment Data'!D50</f>
        <v>1042800612.6346014</v>
      </c>
      <c r="E62" s="138">
        <f>'Segment Data'!E50</f>
        <v>4578757.6597446203</v>
      </c>
      <c r="F62" s="140">
        <f>'Segment Data'!F50</f>
        <v>4.4101919428921159E-3</v>
      </c>
      <c r="G62" s="141">
        <f>'Segment Data'!G50</f>
        <v>45.838361214015585</v>
      </c>
      <c r="H62" s="142">
        <f>'Segment Data'!H50</f>
        <v>-2.9315402157862991</v>
      </c>
      <c r="I62" s="180">
        <f>'Segment Data'!I50</f>
        <v>2.6416973450246242</v>
      </c>
      <c r="J62" s="181">
        <f>'Segment Data'!J50</f>
        <v>3.3267964135745398E-2</v>
      </c>
      <c r="K62" s="140">
        <f>'Segment Data'!K50</f>
        <v>1.2754021396741292E-2</v>
      </c>
      <c r="L62" s="143">
        <f>'Segment Data'!L50</f>
        <v>2754763609.7868781</v>
      </c>
      <c r="M62" s="139">
        <f>'Segment Data'!M50</f>
        <v>46635219.389509201</v>
      </c>
      <c r="N62" s="140">
        <f>'Segment Data'!N50</f>
        <v>1.722046102203682E-2</v>
      </c>
      <c r="O62" s="144">
        <f>'Segment Data'!O50</f>
        <v>1288709473.5419514</v>
      </c>
      <c r="P62" s="138">
        <f>'Segment Data'!P50</f>
        <v>29606518.448437214</v>
      </c>
      <c r="Q62" s="140">
        <f>'Segment Data'!Q50</f>
        <v>2.3513977414371428E-2</v>
      </c>
    </row>
    <row r="63" spans="2:17">
      <c r="B63" s="369" t="s">
        <v>61</v>
      </c>
      <c r="C63" s="150" t="s">
        <v>74</v>
      </c>
      <c r="D63" s="116">
        <f>'Type Data'!D31</f>
        <v>1901200066.9434409</v>
      </c>
      <c r="E63" s="110">
        <f>'Type Data'!E31</f>
        <v>131563913.45586538</v>
      </c>
      <c r="F63" s="112">
        <f>'Type Data'!F31</f>
        <v>7.4345177225601411E-2</v>
      </c>
      <c r="G63" s="113">
        <f>'Type Data'!G31</f>
        <v>83.571005188122953</v>
      </c>
      <c r="H63" s="114">
        <f>'Type Data'!H31</f>
        <v>0.44331878983099671</v>
      </c>
      <c r="I63" s="182">
        <f>'Type Data'!I31</f>
        <v>3.0755437712561497</v>
      </c>
      <c r="J63" s="183">
        <f>'Type Data'!J31</f>
        <v>4.7786497189421073E-2</v>
      </c>
      <c r="K63" s="112">
        <f>'Type Data'!K31</f>
        <v>1.578280319849969E-2</v>
      </c>
      <c r="L63" s="115">
        <f>'Type Data'!L31</f>
        <v>5847224023.799675</v>
      </c>
      <c r="M63" s="111">
        <f>'Type Data'!M31</f>
        <v>489195287.62620258</v>
      </c>
      <c r="N63" s="112">
        <f>'Type Data'!N31</f>
        <v>9.1301355725010483E-2</v>
      </c>
      <c r="O63" s="116">
        <f>'Type Data'!O31</f>
        <v>2437165784.2896008</v>
      </c>
      <c r="P63" s="110">
        <f>'Type Data'!P31</f>
        <v>163904182.63323641</v>
      </c>
      <c r="Q63" s="112">
        <f>'Type Data'!Q31</f>
        <v>7.2100889098646218E-2</v>
      </c>
    </row>
    <row r="64" spans="2:17">
      <c r="B64" s="370"/>
      <c r="C64" s="151" t="s">
        <v>75</v>
      </c>
      <c r="D64" s="77">
        <f>'Type Data'!D32</f>
        <v>236042181.48284301</v>
      </c>
      <c r="E64" s="76">
        <f>'Type Data'!E32</f>
        <v>18532383.854898125</v>
      </c>
      <c r="F64" s="78">
        <f>'Type Data'!F32</f>
        <v>8.5202524470176552E-2</v>
      </c>
      <c r="G64" s="95">
        <f>'Type Data'!G32</f>
        <v>10.375700441160028</v>
      </c>
      <c r="H64" s="81">
        <f>'Type Data'!H32</f>
        <v>0.15829715736195382</v>
      </c>
      <c r="I64" s="178">
        <f>'Type Data'!I32</f>
        <v>3.1676473672157379</v>
      </c>
      <c r="J64" s="179">
        <f>'Type Data'!J32</f>
        <v>8.3733145969246525E-2</v>
      </c>
      <c r="K64" s="78">
        <f>'Type Data'!K32</f>
        <v>2.7151580738650479E-2</v>
      </c>
      <c r="L64" s="79">
        <f>'Type Data'!L32</f>
        <v>747698394.72598708</v>
      </c>
      <c r="M64" s="80">
        <f>'Type Data'!M32</f>
        <v>76916836.560721517</v>
      </c>
      <c r="N64" s="78">
        <f>'Type Data'!N32</f>
        <v>0.11466748843111595</v>
      </c>
      <c r="O64" s="77">
        <f>'Type Data'!O32</f>
        <v>237357333.8812643</v>
      </c>
      <c r="P64" s="76">
        <f>'Type Data'!P32</f>
        <v>26899245.442225099</v>
      </c>
      <c r="Q64" s="78">
        <f>'Type Data'!Q32</f>
        <v>0.12781283742400174</v>
      </c>
    </row>
    <row r="65" spans="2:17">
      <c r="B65" s="370"/>
      <c r="C65" s="151" t="s">
        <v>76</v>
      </c>
      <c r="D65" s="77">
        <f>'Type Data'!D33</f>
        <v>129613189.46702582</v>
      </c>
      <c r="E65" s="76">
        <f>'Type Data'!E33</f>
        <v>-3299163.8646665066</v>
      </c>
      <c r="F65" s="78">
        <f>'Type Data'!F33</f>
        <v>-2.482210104604202E-2</v>
      </c>
      <c r="G65" s="95">
        <f>'Type Data'!G33</f>
        <v>5.6974038228456561</v>
      </c>
      <c r="H65" s="81">
        <f>'Type Data'!H33</f>
        <v>-0.54608097737232519</v>
      </c>
      <c r="I65" s="178">
        <f>'Type Data'!I33</f>
        <v>3.3193361907372192</v>
      </c>
      <c r="J65" s="179">
        <f>'Type Data'!J33</f>
        <v>5.7644889517877385E-2</v>
      </c>
      <c r="K65" s="78">
        <f>'Type Data'!K33</f>
        <v>1.7673312461031359E-2</v>
      </c>
      <c r="L65" s="79">
        <f>'Type Data'!L33</f>
        <v>430229750.59477895</v>
      </c>
      <c r="M65" s="80">
        <f>'Type Data'!M33</f>
        <v>-3289316.0917934775</v>
      </c>
      <c r="N65" s="78">
        <f>'Type Data'!N33</f>
        <v>-7.5874773327365601E-3</v>
      </c>
      <c r="O65" s="77">
        <f>'Type Data'!O33</f>
        <v>232884218.00806683</v>
      </c>
      <c r="P65" s="76">
        <f>'Type Data'!P33</f>
        <v>-20763056.325279236</v>
      </c>
      <c r="Q65" s="78">
        <f>'Type Data'!Q33</f>
        <v>-8.1857991101422986E-2</v>
      </c>
    </row>
    <row r="66" spans="2:17" ht="15" thickBot="1">
      <c r="B66" s="371"/>
      <c r="C66" s="152" t="s">
        <v>77</v>
      </c>
      <c r="D66" s="144">
        <f>'Type Data'!D34</f>
        <v>7269963.8284412017</v>
      </c>
      <c r="E66" s="138">
        <f>'Type Data'!E34</f>
        <v>-383114.65444074292</v>
      </c>
      <c r="F66" s="140">
        <f>'Type Data'!F34</f>
        <v>-5.0060201956333809E-2</v>
      </c>
      <c r="G66" s="141">
        <f>'Type Data'!G34</f>
        <v>0.31956562351741186</v>
      </c>
      <c r="H66" s="142">
        <f>'Type Data'!H34</f>
        <v>-3.9933535025854616E-2</v>
      </c>
      <c r="I66" s="180">
        <f>'Type Data'!I34</f>
        <v>3.0864526791890685</v>
      </c>
      <c r="J66" s="181">
        <f>'Type Data'!J34</f>
        <v>-1.1346738863782235E-2</v>
      </c>
      <c r="K66" s="140">
        <f>'Type Data'!K34</f>
        <v>-3.6628384645105037E-3</v>
      </c>
      <c r="L66" s="143">
        <f>'Type Data'!L34</f>
        <v>22438399.335899964</v>
      </c>
      <c r="M66" s="139">
        <f>'Type Data'!M34</f>
        <v>-1269302.7346845195</v>
      </c>
      <c r="N66" s="140">
        <f>'Type Data'!N34</f>
        <v>-5.3539677987577576E-2</v>
      </c>
      <c r="O66" s="144">
        <f>'Type Data'!O34</f>
        <v>29079855.313764807</v>
      </c>
      <c r="P66" s="138">
        <f>'Type Data'!P34</f>
        <v>-1532458.6177629717</v>
      </c>
      <c r="Q66" s="140">
        <f>'Type Data'!Q34</f>
        <v>-5.0060201956333809E-2</v>
      </c>
    </row>
    <row r="67" spans="2:17" ht="15" thickBot="1">
      <c r="B67" s="94" t="s">
        <v>78</v>
      </c>
      <c r="C67" s="153" t="s">
        <v>79</v>
      </c>
      <c r="D67" s="137">
        <f>Granola!D10</f>
        <v>1452465.6746790567</v>
      </c>
      <c r="E67" s="131">
        <f>Granola!E10</f>
        <v>361141.77443546639</v>
      </c>
      <c r="F67" s="133">
        <f>Granola!F10</f>
        <v>0.33092079661671231</v>
      </c>
      <c r="G67" s="134">
        <f>Granola!G10</f>
        <v>6.3845998401064169E-2</v>
      </c>
      <c r="H67" s="135">
        <f>Granola!H10</f>
        <v>1.2581657559235321E-2</v>
      </c>
      <c r="I67" s="184">
        <f>Granola!I10</f>
        <v>4.1937340421061045</v>
      </c>
      <c r="J67" s="185">
        <f>Granola!J10</f>
        <v>0.38604134511505928</v>
      </c>
      <c r="K67" s="133">
        <f>Granola!K10</f>
        <v>0.10138458532121589</v>
      </c>
      <c r="L67" s="136">
        <f>Granola!L10</f>
        <v>6091254.7448921707</v>
      </c>
      <c r="M67" s="132">
        <f>Granola!M10</f>
        <v>1935828.6998828677</v>
      </c>
      <c r="N67" s="133">
        <f>Granola!N10</f>
        <v>0.46585564967707999</v>
      </c>
      <c r="O67" s="137">
        <f>Granola!O10</f>
        <v>3853666.3349560676</v>
      </c>
      <c r="P67" s="131">
        <f>Granola!P10</f>
        <v>2096363.2623195285</v>
      </c>
      <c r="Q67" s="133">
        <f>Granola!Q10</f>
        <v>1.1929434910588794</v>
      </c>
    </row>
    <row r="68" spans="2:17">
      <c r="B68" s="372" t="s">
        <v>80</v>
      </c>
      <c r="C68" s="154" t="s">
        <v>14</v>
      </c>
      <c r="D68" s="125">
        <f>'NB vs PL'!D17</f>
        <v>1905345175.4472942</v>
      </c>
      <c r="E68" s="117">
        <f>'NB vs PL'!E17</f>
        <v>117884930.83164787</v>
      </c>
      <c r="F68" s="121">
        <f>'NB vs PL'!F17</f>
        <v>6.595107845713033E-2</v>
      </c>
      <c r="G68" s="122">
        <f>'NB vs PL'!G17</f>
        <v>83.753211621998048</v>
      </c>
      <c r="H68" s="123">
        <f>'NB vs PL'!H17</f>
        <v>-0.2117516677660376</v>
      </c>
      <c r="I68" s="186">
        <f>'NB vs PL'!I17</f>
        <v>3.3276197546377686</v>
      </c>
      <c r="J68" s="187">
        <f>'NB vs PL'!J17</f>
        <v>5.3973361107774398E-2</v>
      </c>
      <c r="K68" s="121">
        <f>'NB vs PL'!K17</f>
        <v>1.6487230024124437E-2</v>
      </c>
      <c r="L68" s="124">
        <f>'NB vs PL'!L17</f>
        <v>6340264245.2221813</v>
      </c>
      <c r="M68" s="118">
        <f>'NB vs PL'!M17</f>
        <v>488751461.85792923</v>
      </c>
      <c r="N68" s="121">
        <f>'NB vs PL'!N17</f>
        <v>8.352565908211651E-2</v>
      </c>
      <c r="O68" s="125">
        <f>'NB vs PL'!O17</f>
        <v>2549575800.1984291</v>
      </c>
      <c r="P68" s="117">
        <f>'NB vs PL'!P17</f>
        <v>165743985.476964</v>
      </c>
      <c r="Q68" s="121">
        <f>'NB vs PL'!Q17</f>
        <v>6.9528388896147889E-2</v>
      </c>
    </row>
    <row r="69" spans="2:17" ht="15" thickBot="1">
      <c r="B69" s="373"/>
      <c r="C69" s="155" t="s">
        <v>13</v>
      </c>
      <c r="D69" s="130">
        <f>'NB vs PL'!D18</f>
        <v>369606600.78625458</v>
      </c>
      <c r="E69" s="119">
        <f>'NB vs PL'!E18</f>
        <v>28250045.414586246</v>
      </c>
      <c r="F69" s="126">
        <f>'NB vs PL'!F18</f>
        <v>8.2758174612547433E-2</v>
      </c>
      <c r="G69" s="127">
        <f>'NB vs PL'!G18</f>
        <v>16.246788378001604</v>
      </c>
      <c r="H69" s="128">
        <f>'NB vs PL'!H18</f>
        <v>0.21175166776384557</v>
      </c>
      <c r="I69" s="188">
        <f>'NB vs PL'!I18</f>
        <v>1.9214429621800169</v>
      </c>
      <c r="J69" s="189">
        <f>'NB vs PL'!J18</f>
        <v>5.163624633676922E-2</v>
      </c>
      <c r="K69" s="126">
        <f>'NB vs PL'!K18</f>
        <v>2.7615820340811132E-2</v>
      </c>
      <c r="L69" s="129">
        <f>'NB vs PL'!L18</f>
        <v>710178001.85602796</v>
      </c>
      <c r="M69" s="120">
        <f>'NB vs PL'!M18</f>
        <v>71907222.124965072</v>
      </c>
      <c r="N69" s="126">
        <f>'NB vs PL'!N18</f>
        <v>0.11265942983519216</v>
      </c>
      <c r="O69" s="130">
        <f>'NB vs PL'!O18</f>
        <v>387865676.82638806</v>
      </c>
      <c r="P69" s="119">
        <f>'NB vs PL'!P18</f>
        <v>2421476.9498198628</v>
      </c>
      <c r="Q69" s="126">
        <f>'NB vs PL'!Q18</f>
        <v>6.2823022128632331E-3</v>
      </c>
    </row>
    <row r="70" spans="2:17">
      <c r="B70" s="369" t="s">
        <v>62</v>
      </c>
      <c r="C70" s="150" t="s">
        <v>70</v>
      </c>
      <c r="D70" s="116">
        <f>Package!D31</f>
        <v>1154689647.6571157</v>
      </c>
      <c r="E70" s="110">
        <f>Package!E31</f>
        <v>39614530.267957211</v>
      </c>
      <c r="F70" s="112">
        <f>Package!F31</f>
        <v>3.5526333293770231E-2</v>
      </c>
      <c r="G70" s="113">
        <f>Package!G31</f>
        <v>50.756664810224521</v>
      </c>
      <c r="H70" s="114">
        <f>Package!H31</f>
        <v>-1.6233764124783434</v>
      </c>
      <c r="I70" s="182">
        <f>Package!I31</f>
        <v>3.3377772331762765</v>
      </c>
      <c r="J70" s="183">
        <f>Package!J31</f>
        <v>7.9811381697890482E-2</v>
      </c>
      <c r="K70" s="112">
        <f>Package!K31</f>
        <v>2.4497304556361146E-2</v>
      </c>
      <c r="L70" s="115">
        <f>Package!L31</f>
        <v>3854096817.3342571</v>
      </c>
      <c r="M70" s="111">
        <f>Package!M31</f>
        <v>221220163.04712629</v>
      </c>
      <c r="N70" s="112">
        <f>Package!N31</f>
        <v>6.0893937256599674E-2</v>
      </c>
      <c r="O70" s="116">
        <f>Package!O31</f>
        <v>2159756984.5388951</v>
      </c>
      <c r="P70" s="110">
        <f>Package!P31</f>
        <v>93846818.813737392</v>
      </c>
      <c r="Q70" s="112">
        <f>Package!Q31</f>
        <v>4.5426379312479011E-2</v>
      </c>
    </row>
    <row r="71" spans="2:17">
      <c r="B71" s="370"/>
      <c r="C71" s="151" t="s">
        <v>71</v>
      </c>
      <c r="D71" s="77">
        <f>Package!D32</f>
        <v>773715354.20377469</v>
      </c>
      <c r="E71" s="76">
        <f>Package!E32</f>
        <v>90175818.935362458</v>
      </c>
      <c r="F71" s="78">
        <f>Package!F32</f>
        <v>0.13192480358865011</v>
      </c>
      <c r="G71" s="95">
        <f>Package!G32</f>
        <v>34.010187041623752</v>
      </c>
      <c r="H71" s="81">
        <f>Package!H32</f>
        <v>1.9012927829680422</v>
      </c>
      <c r="I71" s="178">
        <f>Package!I32</f>
        <v>2.5984183792744506</v>
      </c>
      <c r="J71" s="179">
        <f>Package!J32</f>
        <v>4.9385757420963294E-2</v>
      </c>
      <c r="K71" s="78">
        <f>Package!K32</f>
        <v>1.9374313611197822E-2</v>
      </c>
      <c r="L71" s="79">
        <f>Package!L32</f>
        <v>2010436196.6899297</v>
      </c>
      <c r="M71" s="80">
        <f>Package!M32</f>
        <v>268071622.96417475</v>
      </c>
      <c r="N71" s="78">
        <f>Package!N32</f>
        <v>0.15385506971767018</v>
      </c>
      <c r="O71" s="77">
        <f>Package!O32</f>
        <v>405087293.13086605</v>
      </c>
      <c r="P71" s="76">
        <f>Package!P32</f>
        <v>46982815.627638519</v>
      </c>
      <c r="Q71" s="78">
        <f>Package!Q32</f>
        <v>0.13119862659973322</v>
      </c>
    </row>
    <row r="72" spans="2:17">
      <c r="B72" s="370"/>
      <c r="C72" s="151" t="s">
        <v>72</v>
      </c>
      <c r="D72" s="77">
        <f>Package!D33</f>
        <v>67412359.759284765</v>
      </c>
      <c r="E72" s="76">
        <f>Package!E33</f>
        <v>-591489.00650073588</v>
      </c>
      <c r="F72" s="78">
        <f>Package!F33</f>
        <v>-8.6978754472839381E-3</v>
      </c>
      <c r="G72" s="95">
        <f>Package!G33</f>
        <v>2.96324346140179</v>
      </c>
      <c r="H72" s="81">
        <f>Package!H33</f>
        <v>-0.23119998559618615</v>
      </c>
      <c r="I72" s="178">
        <f>Package!I33</f>
        <v>2.7796636957259961</v>
      </c>
      <c r="J72" s="179">
        <f>Package!J33</f>
        <v>-1.7353824856123801E-2</v>
      </c>
      <c r="K72" s="78">
        <f>Package!K33</f>
        <v>-6.204403343355566E-3</v>
      </c>
      <c r="L72" s="79">
        <f>Package!L33</f>
        <v>187383689.06610391</v>
      </c>
      <c r="M72" s="80">
        <f>Package!M33</f>
        <v>-2824267.3988149166</v>
      </c>
      <c r="N72" s="78">
        <f>Package!N33</f>
        <v>-1.4848313663134344E-2</v>
      </c>
      <c r="O72" s="77">
        <f>Package!O33</f>
        <v>50267376.90216393</v>
      </c>
      <c r="P72" s="76">
        <f>Package!P33</f>
        <v>829201.89707187563</v>
      </c>
      <c r="Q72" s="78">
        <f>Package!Q33</f>
        <v>1.6772502160253066E-2</v>
      </c>
    </row>
    <row r="73" spans="2:17" ht="15" thickBot="1">
      <c r="B73" s="371"/>
      <c r="C73" s="152" t="s">
        <v>73</v>
      </c>
      <c r="D73" s="144">
        <f>Package!D34</f>
        <v>236654599.3423661</v>
      </c>
      <c r="E73" s="138">
        <f>Package!E34</f>
        <v>18879919.91370669</v>
      </c>
      <c r="F73" s="140">
        <f>Package!F34</f>
        <v>8.6694743223771076E-2</v>
      </c>
      <c r="G73" s="141">
        <f>Package!G34</f>
        <v>10.40262047814371</v>
      </c>
      <c r="H73" s="142">
        <f>Package!H34</f>
        <v>0.1727745172342896</v>
      </c>
      <c r="I73" s="180">
        <f>Package!I34</f>
        <v>3.161936952111263</v>
      </c>
      <c r="J73" s="181">
        <f>Package!J34</f>
        <v>8.0236356362660022E-2</v>
      </c>
      <c r="K73" s="140">
        <f>Package!K34</f>
        <v>2.6036389282382281E-2</v>
      </c>
      <c r="L73" s="143">
        <f>Package!L34</f>
        <v>748286922.54771316</v>
      </c>
      <c r="M73" s="139">
        <f>Package!M34</f>
        <v>77170563.213452458</v>
      </c>
      <c r="N73" s="140">
        <f>Package!N34</f>
        <v>0.11498835058946369</v>
      </c>
      <c r="O73" s="144">
        <f>Package!O34</f>
        <v>237533062.6415742</v>
      </c>
      <c r="P73" s="138">
        <f>Package!P34</f>
        <v>26984765.428510964</v>
      </c>
      <c r="Q73" s="140">
        <f>Package!Q34</f>
        <v>0.1281642539298424</v>
      </c>
    </row>
    <row r="74" spans="2:17">
      <c r="B74" s="372" t="s">
        <v>81</v>
      </c>
      <c r="C74" s="156" t="s">
        <v>82</v>
      </c>
      <c r="D74" s="116">
        <f>Flavor!D94</f>
        <v>227025483.98920459</v>
      </c>
      <c r="E74" s="110">
        <f>Flavor!E94</f>
        <v>5937562.2381634414</v>
      </c>
      <c r="F74" s="112">
        <f>Flavor!F94</f>
        <v>2.6856113129732653E-2</v>
      </c>
      <c r="G74" s="113">
        <f>Flavor!G94</f>
        <v>9.979353688326146</v>
      </c>
      <c r="H74" s="114">
        <f>Flavor!H94</f>
        <v>-0.40613001099277746</v>
      </c>
      <c r="I74" s="182">
        <f>Flavor!I94</f>
        <v>3.0871717062374988</v>
      </c>
      <c r="J74" s="183">
        <f>Flavor!J94</f>
        <v>1.5874894846357179E-2</v>
      </c>
      <c r="K74" s="112">
        <f>Flavor!K94</f>
        <v>5.168792149126954E-3</v>
      </c>
      <c r="L74" s="115">
        <f>Flavor!L94</f>
        <v>700866650.76634669</v>
      </c>
      <c r="M74" s="111">
        <f>Flavor!M94</f>
        <v>21840021.655279756</v>
      </c>
      <c r="N74" s="112">
        <f>Flavor!N94</f>
        <v>3.2163718945560575E-2</v>
      </c>
      <c r="O74" s="116">
        <f>Flavor!O94</f>
        <v>309878236.81035286</v>
      </c>
      <c r="P74" s="110">
        <f>Flavor!P94</f>
        <v>-1427984.5819880366</v>
      </c>
      <c r="Q74" s="112">
        <f>Flavor!Q94</f>
        <v>-4.5870737038317651E-3</v>
      </c>
    </row>
    <row r="75" spans="2:17">
      <c r="B75" s="370"/>
      <c r="C75" s="151" t="s">
        <v>83</v>
      </c>
      <c r="D75" s="77">
        <f>Flavor!D95</f>
        <v>288062212.45484692</v>
      </c>
      <c r="E75" s="76">
        <f>Flavor!E95</f>
        <v>1316849.9715592265</v>
      </c>
      <c r="F75" s="78">
        <f>Flavor!F95</f>
        <v>4.5924019839587681E-3</v>
      </c>
      <c r="G75" s="95">
        <f>Flavor!G95</f>
        <v>12.662343679731396</v>
      </c>
      <c r="H75" s="81">
        <f>Flavor!H95</f>
        <v>-0.80736223789391381</v>
      </c>
      <c r="I75" s="178">
        <f>Flavor!I95</f>
        <v>2.898723058606675</v>
      </c>
      <c r="J75" s="179">
        <f>Flavor!J95</f>
        <v>7.6035003285750413E-2</v>
      </c>
      <c r="K75" s="78">
        <f>Flavor!K95</f>
        <v>2.6937090388865388E-2</v>
      </c>
      <c r="L75" s="79">
        <f>Flavor!L95</f>
        <v>835012577.55611968</v>
      </c>
      <c r="M75" s="80">
        <f>Flavor!M95</f>
        <v>25619867.955874681</v>
      </c>
      <c r="N75" s="78">
        <f>Flavor!N95</f>
        <v>3.1653198320167976E-2</v>
      </c>
      <c r="O75" s="77">
        <f>Flavor!O95</f>
        <v>305929070.44683343</v>
      </c>
      <c r="P75" s="76">
        <f>Flavor!P95</f>
        <v>16558397.826340556</v>
      </c>
      <c r="Q75" s="78">
        <f>Flavor!Q95</f>
        <v>5.7222100900517832E-2</v>
      </c>
    </row>
    <row r="76" spans="2:17">
      <c r="B76" s="370"/>
      <c r="C76" s="151" t="s">
        <v>84</v>
      </c>
      <c r="D76" s="77">
        <f>Flavor!D96</f>
        <v>421525595.53284067</v>
      </c>
      <c r="E76" s="76">
        <f>Flavor!E96</f>
        <v>38561441.055780351</v>
      </c>
      <c r="F76" s="78">
        <f>Flavor!F96</f>
        <v>0.10069203763583622</v>
      </c>
      <c r="G76" s="95">
        <f>Flavor!G96</f>
        <v>18.528990369665092</v>
      </c>
      <c r="H76" s="81">
        <f>Flavor!H96</f>
        <v>0.53945954299416599</v>
      </c>
      <c r="I76" s="178">
        <f>Flavor!I96</f>
        <v>3.0578267925978175</v>
      </c>
      <c r="J76" s="179">
        <f>Flavor!J96</f>
        <v>5.2402196171128956E-2</v>
      </c>
      <c r="K76" s="78">
        <f>Flavor!K96</f>
        <v>1.7435871202169821E-2</v>
      </c>
      <c r="L76" s="79">
        <f>Flavor!L96</f>
        <v>1288952259.7860711</v>
      </c>
      <c r="M76" s="80">
        <f>Flavor!M96</f>
        <v>137982370.37096405</v>
      </c>
      <c r="N76" s="78">
        <f>Flavor!N96</f>
        <v>0.11988356223730849</v>
      </c>
      <c r="O76" s="77">
        <f>Flavor!O96</f>
        <v>402405256.10907614</v>
      </c>
      <c r="P76" s="76">
        <f>Flavor!P96</f>
        <v>31052852.08079958</v>
      </c>
      <c r="Q76" s="78">
        <f>Flavor!Q96</f>
        <v>8.3620980351685206E-2</v>
      </c>
    </row>
    <row r="77" spans="2:17">
      <c r="B77" s="370"/>
      <c r="C77" s="151" t="s">
        <v>85</v>
      </c>
      <c r="D77" s="77">
        <f>Flavor!D97</f>
        <v>54290348.790831029</v>
      </c>
      <c r="E77" s="76">
        <f>Flavor!E97</f>
        <v>5856346.4701925442</v>
      </c>
      <c r="F77" s="78">
        <f>Flavor!F97</f>
        <v>0.12091394866405793</v>
      </c>
      <c r="G77" s="95">
        <f>Flavor!G97</f>
        <v>2.3864395438181516</v>
      </c>
      <c r="H77" s="81">
        <f>Flavor!H97</f>
        <v>0.11127888551594323</v>
      </c>
      <c r="I77" s="178">
        <f>Flavor!I97</f>
        <v>3.5020426606517407</v>
      </c>
      <c r="J77" s="179">
        <f>Flavor!J97</f>
        <v>6.6224833685035733E-3</v>
      </c>
      <c r="K77" s="78">
        <f>Flavor!K97</f>
        <v>1.8946172513230725E-3</v>
      </c>
      <c r="L77" s="79">
        <f>Flavor!L97</f>
        <v>190127117.52715293</v>
      </c>
      <c r="M77" s="80">
        <f>Flavor!M97</f>
        <v>20829928.549010038</v>
      </c>
      <c r="N77" s="78">
        <f>Flavor!N97</f>
        <v>0.12303765156844564</v>
      </c>
      <c r="O77" s="77">
        <f>Flavor!O97</f>
        <v>75866718.303626359</v>
      </c>
      <c r="P77" s="76">
        <f>Flavor!P97</f>
        <v>8463840.1091554761</v>
      </c>
      <c r="Q77" s="78">
        <f>Flavor!Q97</f>
        <v>0.12557090047008959</v>
      </c>
    </row>
    <row r="78" spans="2:17">
      <c r="B78" s="370"/>
      <c r="C78" s="151" t="s">
        <v>86</v>
      </c>
      <c r="D78" s="77">
        <f>Flavor!D98</f>
        <v>431258339.93384892</v>
      </c>
      <c r="E78" s="76">
        <f>Flavor!E98</f>
        <v>53866714.862740219</v>
      </c>
      <c r="F78" s="78">
        <f>Flavor!F98</f>
        <v>0.14273426139912504</v>
      </c>
      <c r="G78" s="95">
        <f>Flavor!G98</f>
        <v>18.956812379023109</v>
      </c>
      <c r="H78" s="81">
        <f>Flavor!H98</f>
        <v>1.2290480606766643</v>
      </c>
      <c r="I78" s="178">
        <f>Flavor!I98</f>
        <v>2.8375995856239777</v>
      </c>
      <c r="J78" s="179">
        <f>Flavor!J98</f>
        <v>3.8356643514678268E-2</v>
      </c>
      <c r="K78" s="78">
        <f>Flavor!K98</f>
        <v>1.3702506108946577E-2</v>
      </c>
      <c r="L78" s="79">
        <f>Flavor!L98</f>
        <v>1223738486.6931741</v>
      </c>
      <c r="M78" s="80">
        <f>Flavor!M98</f>
        <v>167327643.80171418</v>
      </c>
      <c r="N78" s="78">
        <f>Flavor!N98</f>
        <v>0.15839258459684905</v>
      </c>
      <c r="O78" s="77">
        <f>Flavor!O98</f>
        <v>307743516.49760175</v>
      </c>
      <c r="P78" s="76">
        <f>Flavor!P98</f>
        <v>36019779.40017271</v>
      </c>
      <c r="Q78" s="78">
        <f>Flavor!Q98</f>
        <v>0.13256029739962499</v>
      </c>
    </row>
    <row r="79" spans="2:17">
      <c r="B79" s="370"/>
      <c r="C79" s="151" t="s">
        <v>87</v>
      </c>
      <c r="D79" s="77">
        <f>Flavor!D99</f>
        <v>101443277.53746343</v>
      </c>
      <c r="E79" s="76">
        <f>Flavor!E99</f>
        <v>1802020.8762241602</v>
      </c>
      <c r="F79" s="78">
        <f>Flavor!F99</f>
        <v>1.8085087810069254E-2</v>
      </c>
      <c r="G79" s="95">
        <f>Flavor!G99</f>
        <v>4.4591396880251404</v>
      </c>
      <c r="H79" s="81">
        <f>Flavor!H99</f>
        <v>-0.22145361910372507</v>
      </c>
      <c r="I79" s="178">
        <f>Flavor!I99</f>
        <v>3.0390989657202705</v>
      </c>
      <c r="J79" s="179">
        <f>Flavor!J99</f>
        <v>7.8407157673547445E-2</v>
      </c>
      <c r="K79" s="78">
        <f>Flavor!K99</f>
        <v>2.6482715107478721E-2</v>
      </c>
      <c r="L79" s="79">
        <f>Flavor!L99</f>
        <v>308296159.84337944</v>
      </c>
      <c r="M79" s="80">
        <f>Flavor!M99</f>
        <v>13289107.502967358</v>
      </c>
      <c r="N79" s="78">
        <f>Flavor!N99</f>
        <v>4.5046745145715709E-2</v>
      </c>
      <c r="O79" s="77">
        <f>Flavor!O99</f>
        <v>201624262.29799798</v>
      </c>
      <c r="P79" s="76">
        <f>Flavor!P99</f>
        <v>7651763.4810370207</v>
      </c>
      <c r="Q79" s="78">
        <f>Flavor!Q99</f>
        <v>3.9447671848871137E-2</v>
      </c>
    </row>
    <row r="80" spans="2:17">
      <c r="B80" s="370"/>
      <c r="C80" s="151" t="s">
        <v>88</v>
      </c>
      <c r="D80" s="77">
        <f>Flavor!D100</f>
        <v>10694406.33233512</v>
      </c>
      <c r="E80" s="76">
        <f>Flavor!E100</f>
        <v>830806.46063745394</v>
      </c>
      <c r="F80" s="78">
        <f>Flavor!F100</f>
        <v>8.4229538043341198E-2</v>
      </c>
      <c r="G80" s="95">
        <f>Flavor!G100</f>
        <v>0.47009375952755073</v>
      </c>
      <c r="H80" s="81">
        <f>Flavor!H100</f>
        <v>6.7565727975029133E-3</v>
      </c>
      <c r="I80" s="178">
        <f>Flavor!I100</f>
        <v>3.7143166045582388</v>
      </c>
      <c r="J80" s="179">
        <f>Flavor!J100</f>
        <v>0.2408324441678884</v>
      </c>
      <c r="K80" s="78">
        <f>Flavor!K100</f>
        <v>6.9334545098608896E-2</v>
      </c>
      <c r="L80" s="79">
        <f>Flavor!L100</f>
        <v>39722411.016085111</v>
      </c>
      <c r="M80" s="80">
        <f>Flavor!M100</f>
        <v>5461353.0973149762</v>
      </c>
      <c r="N80" s="78">
        <f>Flavor!N100</f>
        <v>0.15940409984605117</v>
      </c>
      <c r="O80" s="77">
        <f>Flavor!O100</f>
        <v>19928121.724025574</v>
      </c>
      <c r="P80" s="76">
        <f>Flavor!P100</f>
        <v>2380734.5887535773</v>
      </c>
      <c r="Q80" s="78">
        <f>Flavor!Q100</f>
        <v>0.1356745919150586</v>
      </c>
    </row>
    <row r="81" spans="2:17">
      <c r="B81" s="370"/>
      <c r="C81" s="151" t="s">
        <v>89</v>
      </c>
      <c r="D81" s="77">
        <f>Flavor!D101</f>
        <v>70980952.95196411</v>
      </c>
      <c r="E81" s="76">
        <f>Flavor!E101</f>
        <v>-3925742.7985107452</v>
      </c>
      <c r="F81" s="78">
        <f>Flavor!F101</f>
        <v>-5.2408436377810175E-2</v>
      </c>
      <c r="G81" s="95">
        <f>Flavor!G101</f>
        <v>3.1201080257393943</v>
      </c>
      <c r="H81" s="81">
        <f>Flavor!H101</f>
        <v>-0.39859286721309539</v>
      </c>
      <c r="I81" s="178">
        <f>Flavor!I101</f>
        <v>3.298935808653165</v>
      </c>
      <c r="J81" s="179">
        <f>Flavor!J101</f>
        <v>6.0996236068648901E-2</v>
      </c>
      <c r="K81" s="78">
        <f>Flavor!K101</f>
        <v>1.8837978504942215E-2</v>
      </c>
      <c r="L81" s="79">
        <f>Flavor!L101</f>
        <v>234161607.42556</v>
      </c>
      <c r="M81" s="80">
        <f>Flavor!M101</f>
        <v>-8381746.9964509308</v>
      </c>
      <c r="N81" s="78">
        <f>Flavor!N101</f>
        <v>-3.4557726870830655E-2</v>
      </c>
      <c r="O81" s="77">
        <f>Flavor!O101</f>
        <v>145628286.7844623</v>
      </c>
      <c r="P81" s="76">
        <f>Flavor!P101</f>
        <v>-9711920.1299756765</v>
      </c>
      <c r="Q81" s="78">
        <f>Flavor!Q101</f>
        <v>-6.2520324408509645E-2</v>
      </c>
    </row>
    <row r="82" spans="2:17">
      <c r="B82" s="370"/>
      <c r="C82" s="151" t="s">
        <v>90</v>
      </c>
      <c r="D82" s="77">
        <f>Flavor!D102</f>
        <v>26290635.52290082</v>
      </c>
      <c r="E82" s="76">
        <f>Flavor!E102</f>
        <v>-2579604.0401209742</v>
      </c>
      <c r="F82" s="78">
        <f>Flavor!F102</f>
        <v>-8.9351667293576548E-2</v>
      </c>
      <c r="G82" s="95">
        <f>Flavor!G102</f>
        <v>1.1556568274351722</v>
      </c>
      <c r="H82" s="81">
        <f>Flavor!H102</f>
        <v>-0.20050682005174969</v>
      </c>
      <c r="I82" s="178">
        <f>Flavor!I102</f>
        <v>2.6215537727598441</v>
      </c>
      <c r="J82" s="179">
        <f>Flavor!J102</f>
        <v>-1.4864251096900372E-2</v>
      </c>
      <c r="K82" s="78">
        <f>Flavor!K102</f>
        <v>-5.6380478977138314E-3</v>
      </c>
      <c r="L82" s="79">
        <f>Flavor!L102</f>
        <v>68922314.743314624</v>
      </c>
      <c r="M82" s="80">
        <f>Flavor!M102</f>
        <v>-7191705.1936980933</v>
      </c>
      <c r="N82" s="78">
        <f>Flavor!N102</f>
        <v>-9.4485946211348537E-2</v>
      </c>
      <c r="O82" s="77">
        <f>Flavor!O102</f>
        <v>25477116.011749208</v>
      </c>
      <c r="P82" s="76">
        <f>Flavor!P102</f>
        <v>-934699.4088136293</v>
      </c>
      <c r="Q82" s="78">
        <f>Flavor!Q102</f>
        <v>-3.538944195732649E-2</v>
      </c>
    </row>
    <row r="83" spans="2:17">
      <c r="B83" s="370"/>
      <c r="C83" s="151" t="s">
        <v>91</v>
      </c>
      <c r="D83" s="77">
        <f>Flavor!D103</f>
        <v>37730637.29369314</v>
      </c>
      <c r="E83" s="76">
        <f>Flavor!E103</f>
        <v>-637486.77462820709</v>
      </c>
      <c r="F83" s="78">
        <f>Flavor!F103</f>
        <v>-1.6615010248951637E-2</v>
      </c>
      <c r="G83" s="95">
        <f>Flavor!G103</f>
        <v>1.6585247075505281</v>
      </c>
      <c r="H83" s="81">
        <f>Flavor!H103</f>
        <v>-0.14379684818647576</v>
      </c>
      <c r="I83" s="178">
        <f>Flavor!I103</f>
        <v>3.2052405106869597</v>
      </c>
      <c r="J83" s="179">
        <f>Flavor!J103</f>
        <v>1.7993439491033492E-2</v>
      </c>
      <c r="K83" s="78">
        <f>Flavor!K103</f>
        <v>5.64544859218647E-3</v>
      </c>
      <c r="L83" s="79">
        <f>Flavor!L103</f>
        <v>120935767.14778145</v>
      </c>
      <c r="M83" s="80">
        <f>Flavor!M103</f>
        <v>-1352923.9162576944</v>
      </c>
      <c r="N83" s="78">
        <f>Flavor!N103</f>
        <v>-1.1063360842984296E-2</v>
      </c>
      <c r="O83" s="77">
        <f>Flavor!O103</f>
        <v>79983416.274786189</v>
      </c>
      <c r="P83" s="76">
        <f>Flavor!P103</f>
        <v>-2267799.2387167811</v>
      </c>
      <c r="Q83" s="78">
        <f>Flavor!Q103</f>
        <v>-2.757161975733334E-2</v>
      </c>
    </row>
    <row r="84" spans="2:17">
      <c r="B84" s="370"/>
      <c r="C84" s="151" t="s">
        <v>92</v>
      </c>
      <c r="D84" s="77">
        <f>Flavor!D104</f>
        <v>7004295.7283378299</v>
      </c>
      <c r="E84" s="76">
        <f>Flavor!E104</f>
        <v>1272597.1917734174</v>
      </c>
      <c r="F84" s="78">
        <f>Flavor!F104</f>
        <v>0.22202793528918111</v>
      </c>
      <c r="G84" s="95">
        <f>Flavor!G104</f>
        <v>0.30788765729066331</v>
      </c>
      <c r="H84" s="81">
        <f>Flavor!H104</f>
        <v>3.8644266473817357E-2</v>
      </c>
      <c r="I84" s="178">
        <f>Flavor!I104</f>
        <v>3.3455189291637062</v>
      </c>
      <c r="J84" s="179">
        <f>Flavor!J104</f>
        <v>9.4828309260530208E-2</v>
      </c>
      <c r="K84" s="78">
        <f>Flavor!K104</f>
        <v>2.9171742361429255E-2</v>
      </c>
      <c r="L84" s="79">
        <f>Flavor!L104</f>
        <v>23433003.944614697</v>
      </c>
      <c r="M84" s="80">
        <f>Flavor!M104</f>
        <v>4801025.275692001</v>
      </c>
      <c r="N84" s="78">
        <f>Flavor!N104</f>
        <v>0.25767661937590641</v>
      </c>
      <c r="O84" s="77">
        <f>Flavor!O104</f>
        <v>11164325.200156966</v>
      </c>
      <c r="P84" s="76">
        <f>Flavor!P104</f>
        <v>2862078.0303484062</v>
      </c>
      <c r="Q84" s="78">
        <f>Flavor!Q104</f>
        <v>0.34473534355330476</v>
      </c>
    </row>
    <row r="85" spans="2:17">
      <c r="B85" s="370"/>
      <c r="C85" s="151" t="s">
        <v>93</v>
      </c>
      <c r="D85" s="77">
        <f>Flavor!D105</f>
        <v>28355666.231815338</v>
      </c>
      <c r="E85" s="76">
        <f>Flavor!E105</f>
        <v>876641.7124463506</v>
      </c>
      <c r="F85" s="78">
        <f>Flavor!F105</f>
        <v>3.1902213698613541E-2</v>
      </c>
      <c r="G85" s="95">
        <f>Flavor!G105</f>
        <v>1.2464293321751809</v>
      </c>
      <c r="H85" s="81">
        <f>Flavor!H105</f>
        <v>-4.4382752713159279E-2</v>
      </c>
      <c r="I85" s="178">
        <f>Flavor!I105</f>
        <v>2.9162687578175999</v>
      </c>
      <c r="J85" s="179">
        <f>Flavor!J105</f>
        <v>0.10404066789090427</v>
      </c>
      <c r="K85" s="78">
        <f>Flavor!K105</f>
        <v>3.6995814195717042E-2</v>
      </c>
      <c r="L85" s="79">
        <f>Flavor!L105</f>
        <v>82692743.538946584</v>
      </c>
      <c r="M85" s="80">
        <f>Flavor!M105</f>
        <v>5415458.9017927051</v>
      </c>
      <c r="N85" s="78">
        <f>Flavor!N105</f>
        <v>7.0078276264756656E-2</v>
      </c>
      <c r="O85" s="77">
        <f>Flavor!O105</f>
        <v>49573287.952910103</v>
      </c>
      <c r="P85" s="76">
        <f>Flavor!P105</f>
        <v>2590790.2827616259</v>
      </c>
      <c r="Q85" s="78">
        <f>Flavor!Q105</f>
        <v>5.5143732479930506E-2</v>
      </c>
    </row>
    <row r="86" spans="2:17" ht="15" thickBot="1">
      <c r="B86" s="373"/>
      <c r="C86" s="157" t="s">
        <v>94</v>
      </c>
      <c r="D86" s="144">
        <f>Flavor!D106</f>
        <v>16812379.381512638</v>
      </c>
      <c r="E86" s="138">
        <f>Flavor!E106</f>
        <v>2838371.3649532646</v>
      </c>
      <c r="F86" s="140">
        <f>Flavor!F106</f>
        <v>0.20311791445874078</v>
      </c>
      <c r="G86" s="141">
        <f>Flavor!G106</f>
        <v>0.73902135232718902</v>
      </c>
      <c r="H86" s="142">
        <f>Flavor!H106</f>
        <v>8.2600000492549897E-2</v>
      </c>
      <c r="I86" s="180">
        <f>Flavor!I106</f>
        <v>2.8121446501556857</v>
      </c>
      <c r="J86" s="181">
        <f>Flavor!J106</f>
        <v>0.2652099185381096</v>
      </c>
      <c r="K86" s="140">
        <f>Flavor!K106</f>
        <v>0.10412905962834505</v>
      </c>
      <c r="L86" s="143">
        <f>Flavor!L106</f>
        <v>47278842.734108523</v>
      </c>
      <c r="M86" s="139">
        <f>Flavor!M106</f>
        <v>11687956.376831017</v>
      </c>
      <c r="N86" s="140">
        <f>Flavor!N106</f>
        <v>0.32839745151334515</v>
      </c>
      <c r="O86" s="144">
        <f>Flavor!O106</f>
        <v>40226697.578566588</v>
      </c>
      <c r="P86" s="138">
        <f>Flavor!P106</f>
        <v>8421716.7362741157</v>
      </c>
      <c r="Q86" s="140">
        <f>Flavor!Q106</f>
        <v>0.26479238513092862</v>
      </c>
    </row>
    <row r="87" spans="2:17">
      <c r="B87" s="369" t="s">
        <v>95</v>
      </c>
      <c r="C87" s="221" t="s">
        <v>144</v>
      </c>
      <c r="D87" s="116">
        <f>Fat!D31</f>
        <v>549921594.04664516</v>
      </c>
      <c r="E87" s="110">
        <f>Fat!E31</f>
        <v>52018215.965659738</v>
      </c>
      <c r="F87" s="112">
        <f>Fat!F31</f>
        <v>0.10447451906461824</v>
      </c>
      <c r="G87" s="113">
        <f>Fat!G31</f>
        <v>24.172890159329164</v>
      </c>
      <c r="H87" s="114">
        <f>Fat!H31</f>
        <v>0.78415243027884429</v>
      </c>
      <c r="I87" s="182">
        <f>Fat!I31</f>
        <v>3.3300678473041025</v>
      </c>
      <c r="J87" s="183">
        <f>Fat!J31</f>
        <v>2.3970900552643837E-2</v>
      </c>
      <c r="K87" s="112">
        <f>Fat!K31</f>
        <v>7.2505135023936398E-3</v>
      </c>
      <c r="L87" s="115">
        <f>Fat!L31</f>
        <v>1831276218.8729522</v>
      </c>
      <c r="M87" s="111">
        <f>Fat!M31</f>
        <v>185159380.82216907</v>
      </c>
      <c r="N87" s="112">
        <f>Fat!N31</f>
        <v>0.11248252647814592</v>
      </c>
      <c r="O87" s="116">
        <f>Fat!O31</f>
        <v>652908245.10984802</v>
      </c>
      <c r="P87" s="110">
        <f>Fat!P31</f>
        <v>63462973.299439669</v>
      </c>
      <c r="Q87" s="112">
        <f>Fat!Q31</f>
        <v>0.10766559057216794</v>
      </c>
    </row>
    <row r="88" spans="2:17">
      <c r="B88" s="370"/>
      <c r="C88" s="222" t="s">
        <v>97</v>
      </c>
      <c r="D88" s="77">
        <f>Fat!D32</f>
        <v>58506517.624832213</v>
      </c>
      <c r="E88" s="76">
        <f>Fat!E32</f>
        <v>10585166.72025805</v>
      </c>
      <c r="F88" s="78">
        <f>Fat!F32</f>
        <v>0.2208862338070624</v>
      </c>
      <c r="G88" s="95">
        <f>Fat!G32</f>
        <v>2.5717695749004612</v>
      </c>
      <c r="H88" s="81">
        <f>Fat!H32</f>
        <v>0.3206904353117177</v>
      </c>
      <c r="I88" s="178">
        <f>Fat!I32</f>
        <v>3.6805912414501081</v>
      </c>
      <c r="J88" s="179">
        <f>Fat!J32</f>
        <v>0.20002210301506862</v>
      </c>
      <c r="K88" s="78">
        <f>Fat!K32</f>
        <v>5.7468217139052181E-2</v>
      </c>
      <c r="L88" s="79">
        <f>Fat!L32</f>
        <v>215338576.33770382</v>
      </c>
      <c r="M88" s="80">
        <f>Fat!M32</f>
        <v>48545001.307126939</v>
      </c>
      <c r="N88" s="78">
        <f>Fat!N32</f>
        <v>0.29104838899356639</v>
      </c>
      <c r="O88" s="77">
        <f>Fat!O32</f>
        <v>92456452.757005915</v>
      </c>
      <c r="P88" s="76">
        <f>Fat!P32</f>
        <v>27160690.51631923</v>
      </c>
      <c r="Q88" s="78">
        <f>Fat!Q32</f>
        <v>0.41596406235679151</v>
      </c>
    </row>
    <row r="89" spans="2:17">
      <c r="B89" s="370"/>
      <c r="C89" s="222" t="s">
        <v>59</v>
      </c>
      <c r="D89" s="77">
        <f>Fat!D33</f>
        <v>869908679.64152455</v>
      </c>
      <c r="E89" s="76">
        <f>Fat!E33</f>
        <v>28904673.882558107</v>
      </c>
      <c r="F89" s="78">
        <f>Fat!F33</f>
        <v>3.4369246382450938E-2</v>
      </c>
      <c r="G89" s="95">
        <f>Fat!G33</f>
        <v>38.238554712652345</v>
      </c>
      <c r="H89" s="81">
        <f>Fat!H33</f>
        <v>-1.2671465653530518</v>
      </c>
      <c r="I89" s="178">
        <f>Fat!I33</f>
        <v>2.9321244023613287</v>
      </c>
      <c r="J89" s="179">
        <f>Fat!J33</f>
        <v>2.2109770325598355E-2</v>
      </c>
      <c r="K89" s="78">
        <f>Fat!K33</f>
        <v>7.5978210151236387E-3</v>
      </c>
      <c r="L89" s="79">
        <f>Fat!L33</f>
        <v>2550680467.4028378</v>
      </c>
      <c r="M89" s="80">
        <f>Fat!M33</f>
        <v>103346505.04358387</v>
      </c>
      <c r="N89" s="78">
        <f>Fat!N33</f>
        <v>4.2228198780013181E-2</v>
      </c>
      <c r="O89" s="77">
        <f>Fat!O33</f>
        <v>1247467164.1871476</v>
      </c>
      <c r="P89" s="76">
        <f>Fat!P33</f>
        <v>42320971.838149071</v>
      </c>
      <c r="Q89" s="78">
        <f>Fat!Q33</f>
        <v>3.5116878024283156E-2</v>
      </c>
    </row>
    <row r="90" spans="2:17" ht="15" thickBot="1">
      <c r="B90" s="371"/>
      <c r="C90" s="223" t="s">
        <v>15</v>
      </c>
      <c r="D90" s="109">
        <f>Fat!D34</f>
        <v>795788610.40875185</v>
      </c>
      <c r="E90" s="103">
        <f>Fat!E34</f>
        <v>54905962.223152757</v>
      </c>
      <c r="F90" s="105">
        <f>Fat!F34</f>
        <v>7.4108851594265196E-2</v>
      </c>
      <c r="G90" s="106">
        <f>Fat!G34</f>
        <v>34.980460628764241</v>
      </c>
      <c r="H90" s="107">
        <f>Fat!H34</f>
        <v>0.17790513455601342</v>
      </c>
      <c r="I90" s="190">
        <f>Fat!I34</f>
        <v>3.0790781292839173</v>
      </c>
      <c r="J90" s="191">
        <f>Fat!J34</f>
        <v>7.4833539258490234E-2</v>
      </c>
      <c r="K90" s="105">
        <f>Fat!K34</f>
        <v>2.4909269873348381E-2</v>
      </c>
      <c r="L90" s="108">
        <f>Fat!L34</f>
        <v>2450295305.8428278</v>
      </c>
      <c r="M90" s="104">
        <f>Fat!M34</f>
        <v>224502618.18753004</v>
      </c>
      <c r="N90" s="105">
        <f>Fat!N34</f>
        <v>0.10086411885197914</v>
      </c>
      <c r="O90" s="109">
        <f>Fat!O34</f>
        <v>943655329.43869448</v>
      </c>
      <c r="P90" s="103">
        <f>Fat!P34</f>
        <v>35563277.478511453</v>
      </c>
      <c r="Q90" s="105">
        <f>Fat!Q34</f>
        <v>3.91626348911936E-2</v>
      </c>
    </row>
    <row r="91" spans="2:17" ht="15" hidden="1" thickBot="1">
      <c r="B91" s="372" t="s">
        <v>98</v>
      </c>
      <c r="C91" s="154" t="s">
        <v>99</v>
      </c>
      <c r="D91" s="125">
        <f>Organic!D10</f>
        <v>135355367.0051775</v>
      </c>
      <c r="E91" s="117">
        <f>Organic!E10</f>
        <v>8636878.6558731794</v>
      </c>
      <c r="F91" s="121">
        <f>Organic!F10</f>
        <v>6.815799942361446E-2</v>
      </c>
      <c r="G91" s="122">
        <f>Organic!G10</f>
        <v>5.9498125814901419</v>
      </c>
      <c r="H91" s="123">
        <f>Organic!H10</f>
        <v>-2.7188129474531308E-3</v>
      </c>
      <c r="I91" s="186">
        <f>Organic!I10</f>
        <v>3.4973678044506</v>
      </c>
      <c r="J91" s="187">
        <f>Organic!J10</f>
        <v>3.4032465546896429E-2</v>
      </c>
      <c r="K91" s="121">
        <f>Organic!K10</f>
        <v>9.8265002422979891E-3</v>
      </c>
      <c r="L91" s="124">
        <f>Organic!L10</f>
        <v>473387502.72350281</v>
      </c>
      <c r="M91" s="118">
        <f>Organic!M10</f>
        <v>34518883.930899918</v>
      </c>
      <c r="N91" s="121">
        <f>Organic!N10</f>
        <v>7.8654254263763115E-2</v>
      </c>
      <c r="O91" s="125">
        <f>Organic!O10</f>
        <v>101282249.94293769</v>
      </c>
      <c r="P91" s="117">
        <f>Organic!P10</f>
        <v>6191947.5125667006</v>
      </c>
      <c r="Q91" s="121">
        <f>Organic!Q10</f>
        <v>6.5116498258071032E-2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Size!D52</f>
        <v>588633549.12420702</v>
      </c>
      <c r="E94" s="110">
        <f>Size!E52</f>
        <v>19303435.6647861</v>
      </c>
      <c r="F94" s="112">
        <f>Size!F52</f>
        <v>3.3905523717150006E-2</v>
      </c>
      <c r="G94" s="113">
        <f>Size!G52</f>
        <v>25.874550628882226</v>
      </c>
      <c r="H94" s="114">
        <f>Size!H52</f>
        <v>-0.86941876589257205</v>
      </c>
      <c r="I94" s="182">
        <f>Size!I52</f>
        <v>3.5755817403553243</v>
      </c>
      <c r="J94" s="183">
        <f>Size!J52</f>
        <v>0.10800621644151986</v>
      </c>
      <c r="K94" s="112">
        <f>Size!K52</f>
        <v>3.1147473413820487E-2</v>
      </c>
      <c r="L94" s="115">
        <f>Size!L52</f>
        <v>2104707370.0090635</v>
      </c>
      <c r="M94" s="111">
        <f>Size!M52</f>
        <v>130512203.55010629</v>
      </c>
      <c r="N94" s="112">
        <f>Size!N52</f>
        <v>6.6109068529532133E-2</v>
      </c>
      <c r="O94" s="116">
        <f>Size!O52</f>
        <v>1749691196.5784101</v>
      </c>
      <c r="P94" s="110">
        <f>Size!P52</f>
        <v>68997551.372305155</v>
      </c>
      <c r="Q94" s="112">
        <f>Size!Q52</f>
        <v>4.1053020917351017E-2</v>
      </c>
    </row>
    <row r="95" spans="2:17">
      <c r="B95" s="370"/>
      <c r="C95" s="151" t="s">
        <v>103</v>
      </c>
      <c r="D95" s="77">
        <f>Size!D53</f>
        <v>266635051.13499498</v>
      </c>
      <c r="E95" s="76">
        <f>Size!E53</f>
        <v>-8745986.0466825366</v>
      </c>
      <c r="F95" s="78">
        <f>Size!F53</f>
        <v>-3.1759579875910389E-2</v>
      </c>
      <c r="G95" s="95">
        <f>Size!G53</f>
        <v>11.720470469771447</v>
      </c>
      <c r="H95" s="81">
        <f>Size!H53</f>
        <v>-1.2154025082754956</v>
      </c>
      <c r="I95" s="178">
        <f>Size!I53</f>
        <v>3.2911023204700918</v>
      </c>
      <c r="J95" s="179">
        <f>Size!J53</f>
        <v>-2.0687357486789182E-2</v>
      </c>
      <c r="K95" s="78">
        <f>Size!K53</f>
        <v>-6.2465794927990979E-3</v>
      </c>
      <c r="L95" s="79">
        <f>Size!L53</f>
        <v>877523235.50904357</v>
      </c>
      <c r="M95" s="80">
        <f>Size!M53</f>
        <v>-34480840.934296131</v>
      </c>
      <c r="N95" s="78">
        <f>Size!N53</f>
        <v>-3.780777062835676E-2</v>
      </c>
      <c r="O95" s="77">
        <f>Size!O53</f>
        <v>193152688.09857482</v>
      </c>
      <c r="P95" s="76">
        <f>Size!P53</f>
        <v>-7119417.3452721834</v>
      </c>
      <c r="Q95" s="78">
        <f>Size!Q53</f>
        <v>-3.5548721722847974E-2</v>
      </c>
    </row>
    <row r="96" spans="2:17">
      <c r="B96" s="370"/>
      <c r="C96" s="151" t="s">
        <v>104</v>
      </c>
      <c r="D96" s="77">
        <f>Size!D54</f>
        <v>419825649.41487938</v>
      </c>
      <c r="E96" s="76">
        <f>Size!E54</f>
        <v>18378439.974454224</v>
      </c>
      <c r="F96" s="78">
        <f>Size!F54</f>
        <v>4.5780465132817388E-2</v>
      </c>
      <c r="G96" s="95">
        <f>Size!G54</f>
        <v>18.454265879426636</v>
      </c>
      <c r="H96" s="81">
        <f>Size!H54</f>
        <v>-0.40349630296617889</v>
      </c>
      <c r="I96" s="178">
        <f>Size!I54</f>
        <v>3.1141930706197423</v>
      </c>
      <c r="J96" s="179">
        <f>Size!J54</f>
        <v>7.5234917537454482E-2</v>
      </c>
      <c r="K96" s="78">
        <f>Size!K54</f>
        <v>2.4756812613937071E-2</v>
      </c>
      <c r="L96" s="79">
        <f>Size!L54</f>
        <v>1307418128.2762506</v>
      </c>
      <c r="M96" s="80">
        <f>Size!M54</f>
        <v>87436858.115137815</v>
      </c>
      <c r="N96" s="78">
        <f>Size!N54</f>
        <v>7.1670656143426492E-2</v>
      </c>
      <c r="O96" s="77">
        <f>Size!O54</f>
        <v>281124954.54843843</v>
      </c>
      <c r="P96" s="76">
        <f>Size!P54</f>
        <v>13521525.259487271</v>
      </c>
      <c r="Q96" s="78">
        <f>Size!Q54</f>
        <v>5.0528221164486957E-2</v>
      </c>
    </row>
    <row r="97" spans="2:17">
      <c r="B97" s="370"/>
      <c r="C97" s="151" t="s">
        <v>105</v>
      </c>
      <c r="D97" s="77">
        <f>Size!D55</f>
        <v>687350231.88786578</v>
      </c>
      <c r="E97" s="76">
        <f>Size!E55</f>
        <v>84623933.591716051</v>
      </c>
      <c r="F97" s="78">
        <f>Size!F55</f>
        <v>0.14040192676334168</v>
      </c>
      <c r="G97" s="95">
        <f>Size!G55</f>
        <v>30.213837456627452</v>
      </c>
      <c r="H97" s="81">
        <f>Size!H55</f>
        <v>1.9011006208531072</v>
      </c>
      <c r="I97" s="178">
        <f>Size!I55</f>
        <v>2.475985368270146</v>
      </c>
      <c r="J97" s="179">
        <f>Size!J55</f>
        <v>5.7944654564856535E-2</v>
      </c>
      <c r="K97" s="78">
        <f>Size!K55</f>
        <v>2.3963473500024295E-2</v>
      </c>
      <c r="L97" s="79">
        <f>Size!L55</f>
        <v>1701869117.0314476</v>
      </c>
      <c r="M97" s="80">
        <f>Size!M55</f>
        <v>244452388.53047848</v>
      </c>
      <c r="N97" s="78">
        <f>Size!N55</f>
        <v>0.16772991811471163</v>
      </c>
      <c r="O97" s="77">
        <f>Size!O55</f>
        <v>344066471.70822394</v>
      </c>
      <c r="P97" s="76">
        <f>Size!P55</f>
        <v>42454118.994549274</v>
      </c>
      <c r="Q97" s="78">
        <f>Size!Q55</f>
        <v>0.14075722898143908</v>
      </c>
    </row>
    <row r="98" spans="2:17">
      <c r="B98" s="370"/>
      <c r="C98" s="151" t="s">
        <v>106</v>
      </c>
      <c r="D98" s="77">
        <f>Size!D56</f>
        <v>710350704.96834528</v>
      </c>
      <c r="E98" s="76">
        <f>Size!E56</f>
        <v>41426810.277236104</v>
      </c>
      <c r="F98" s="78">
        <f>Size!F56</f>
        <v>6.193052842934528E-2</v>
      </c>
      <c r="G98" s="95">
        <f>Size!G56</f>
        <v>31.224868693454788</v>
      </c>
      <c r="H98" s="81">
        <f>Size!H56</f>
        <v>-0.1974638762199632</v>
      </c>
      <c r="I98" s="178">
        <f>Size!I56</f>
        <v>3.6754504651887556</v>
      </c>
      <c r="J98" s="179">
        <f>Size!J56</f>
        <v>0.11277989041031811</v>
      </c>
      <c r="K98" s="78">
        <f>Size!K56</f>
        <v>3.165599738823225E-2</v>
      </c>
      <c r="L98" s="79">
        <f>Size!L56</f>
        <v>2610858829.0230651</v>
      </c>
      <c r="M98" s="80">
        <f>Size!M56</f>
        <v>227703352.64086008</v>
      </c>
      <c r="N98" s="78">
        <f>Size!N56</f>
        <v>9.5546998463788668E-2</v>
      </c>
      <c r="O98" s="77">
        <f>Size!O56</f>
        <v>1999901148.0431428</v>
      </c>
      <c r="P98" s="76">
        <f>Size!P56</f>
        <v>112571427.11170506</v>
      </c>
      <c r="Q98" s="78">
        <f>Size!Q56</f>
        <v>5.9645872082249966E-2</v>
      </c>
    </row>
    <row r="99" spans="2:17" ht="15" customHeight="1">
      <c r="B99" s="370"/>
      <c r="C99" s="151" t="s">
        <v>107</v>
      </c>
      <c r="D99" s="77">
        <f>Size!D57</f>
        <v>786837725.33697569</v>
      </c>
      <c r="E99" s="76">
        <f>Size!E57</f>
        <v>89486648.082424998</v>
      </c>
      <c r="F99" s="78">
        <f>Size!F57</f>
        <v>0.1283236679503402</v>
      </c>
      <c r="G99" s="95">
        <f>Size!G57</f>
        <v>34.587006790960459</v>
      </c>
      <c r="H99" s="81">
        <f>Size!H57</f>
        <v>1.8293229330202578</v>
      </c>
      <c r="I99" s="178">
        <f>Size!I57</f>
        <v>2.5325096000525353</v>
      </c>
      <c r="J99" s="179">
        <f>Size!J57</f>
        <v>4.6393895729885504E-2</v>
      </c>
      <c r="K99" s="78">
        <f>Size!K57</f>
        <v>1.8661197324492854E-2</v>
      </c>
      <c r="L99" s="79">
        <f>Size!L57</f>
        <v>1992674093.099391</v>
      </c>
      <c r="M99" s="80">
        <f>Size!M57</f>
        <v>258978628.51053524</v>
      </c>
      <c r="N99" s="78">
        <f>Size!N57</f>
        <v>0.14937953856385716</v>
      </c>
      <c r="O99" s="77">
        <f>Size!O57</f>
        <v>399717656.02805662</v>
      </c>
      <c r="P99" s="76">
        <f>Size!P57</f>
        <v>45559432.382508993</v>
      </c>
      <c r="Q99" s="78">
        <f>Size!Q57</f>
        <v>0.12864146401441823</v>
      </c>
    </row>
    <row r="100" spans="2:17" ht="15" thickBot="1">
      <c r="B100" s="371"/>
      <c r="C100" s="152" t="s">
        <v>108</v>
      </c>
      <c r="D100" s="144">
        <f>Size!D58</f>
        <v>776936971.41643059</v>
      </c>
      <c r="E100" s="138">
        <f>Size!E58</f>
        <v>15500560.431964993</v>
      </c>
      <c r="F100" s="140">
        <f>Size!F58</f>
        <v>2.0356999229816482E-2</v>
      </c>
      <c r="G100" s="141">
        <f>Size!G58</f>
        <v>34.151799591230855</v>
      </c>
      <c r="H100" s="142">
        <f>Size!H58</f>
        <v>-1.6162576220069056</v>
      </c>
      <c r="I100" s="180">
        <f>Size!I58</f>
        <v>3.1457605137236819</v>
      </c>
      <c r="J100" s="181">
        <f>Size!J58</f>
        <v>3.4291075242637969E-2</v>
      </c>
      <c r="K100" s="140">
        <f>Size!K58</f>
        <v>1.1020861981976649E-2</v>
      </c>
      <c r="L100" s="143">
        <f>Size!L58</f>
        <v>2444057646.3338723</v>
      </c>
      <c r="M100" s="139">
        <f>Size!M58</f>
        <v>74871524.209015846</v>
      </c>
      <c r="N100" s="140">
        <f>Size!N58</f>
        <v>3.1602212890672214E-2</v>
      </c>
      <c r="O100" s="144">
        <f>Size!O58</f>
        <v>536868387.4214977</v>
      </c>
      <c r="P100" s="138">
        <f>Size!P58</f>
        <v>10377053.638206542</v>
      </c>
      <c r="Q100" s="140">
        <f>Size!Q58</f>
        <v>1.9709828011106136E-2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16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Data'!D51</f>
        <v>567224210.22894263</v>
      </c>
      <c r="E107" s="283">
        <f>'Segment Data'!E51</f>
        <v>44257654.449150443</v>
      </c>
      <c r="F107" s="284">
        <f>'Segment Data'!F51</f>
        <v>8.4628077952629555E-2</v>
      </c>
      <c r="G107" s="285">
        <f>'Segment Data'!G51</f>
        <v>99.974882848058243</v>
      </c>
      <c r="H107" s="286">
        <f>'Segment Data'!H51</f>
        <v>1.4767917220780191E-2</v>
      </c>
      <c r="I107" s="287">
        <f>'Segment Data'!I51</f>
        <v>3.1065548545205925</v>
      </c>
      <c r="J107" s="288">
        <f>'Segment Data'!J51</f>
        <v>7.3901832643566312E-2</v>
      </c>
      <c r="K107" s="284">
        <f>'Segment Data'!K51</f>
        <v>2.4368706907928955E-2</v>
      </c>
      <c r="L107" s="289">
        <f>'Segment Data'!L51</f>
        <v>1762113123.8883309</v>
      </c>
      <c r="M107" s="290">
        <f>'Segment Data'!M51</f>
        <v>176137018.16212368</v>
      </c>
      <c r="N107" s="284">
        <f>'Segment Data'!N51</f>
        <v>0.11105906168836749</v>
      </c>
      <c r="O107" s="282">
        <f>'Segment Data'!O51</f>
        <v>724091585.92719173</v>
      </c>
      <c r="P107" s="283">
        <f>'Segment Data'!P51</f>
        <v>46356424.327585697</v>
      </c>
      <c r="Q107" s="284">
        <f>'Segment Data'!Q51</f>
        <v>6.8399025097317073E-2</v>
      </c>
    </row>
    <row r="108" spans="2:17">
      <c r="B108" s="376" t="s">
        <v>60</v>
      </c>
      <c r="C108" s="151" t="s">
        <v>145</v>
      </c>
      <c r="D108" s="77">
        <f>'Segment Data'!D52</f>
        <v>12618364.752176125</v>
      </c>
      <c r="E108" s="76">
        <f>'Segment Data'!E52</f>
        <v>1263392.1548803858</v>
      </c>
      <c r="F108" s="78">
        <f>'Segment Data'!F52</f>
        <v>0.1112633380710466</v>
      </c>
      <c r="G108" s="95">
        <f>'Segment Data'!G52</f>
        <v>2.2240227322520347</v>
      </c>
      <c r="H108" s="81">
        <f>'Segment Data'!H52</f>
        <v>5.3627028515808917E-2</v>
      </c>
      <c r="I108" s="178">
        <f>'Segment Data'!I52</f>
        <v>5.0396731136158337</v>
      </c>
      <c r="J108" s="179">
        <f>'Segment Data'!J52</f>
        <v>1.9088663548656015E-2</v>
      </c>
      <c r="K108" s="78">
        <f>'Segment Data'!K52</f>
        <v>3.8020799646942697E-3</v>
      </c>
      <c r="L108" s="79">
        <f>'Segment Data'!L52</f>
        <v>63592433.579339735</v>
      </c>
      <c r="M108" s="80">
        <f>'Segment Data'!M52</f>
        <v>6583834.7264178395</v>
      </c>
      <c r="N108" s="78">
        <f>'Segment Data'!N52</f>
        <v>0.11548845014422582</v>
      </c>
      <c r="O108" s="77">
        <f>'Segment Data'!O52</f>
        <v>26589042.774419665</v>
      </c>
      <c r="P108" s="76">
        <f>'Segment Data'!P52</f>
        <v>2042322.6528443806</v>
      </c>
      <c r="Q108" s="78">
        <f>'Segment Data'!Q52</f>
        <v>8.3201447799508083E-2</v>
      </c>
    </row>
    <row r="109" spans="2:17">
      <c r="B109" s="377"/>
      <c r="C109" s="151" t="s">
        <v>149</v>
      </c>
      <c r="D109" s="77">
        <f>'Segment Data'!D53</f>
        <v>8183736.4098641742</v>
      </c>
      <c r="E109" s="76">
        <f>'Segment Data'!E53</f>
        <v>-79606.322177111171</v>
      </c>
      <c r="F109" s="78">
        <f>'Segment Data'!F53</f>
        <v>-9.6336706292522497E-3</v>
      </c>
      <c r="G109" s="95">
        <f>'Segment Data'!G53</f>
        <v>1.4424068544347415</v>
      </c>
      <c r="H109" s="81">
        <f>'Segment Data'!H53</f>
        <v>-0.13705301748019738</v>
      </c>
      <c r="I109" s="178">
        <f>'Segment Data'!I53</f>
        <v>4.3587366719665441</v>
      </c>
      <c r="J109" s="179">
        <f>'Segment Data'!J53</f>
        <v>6.0790176082264225E-2</v>
      </c>
      <c r="K109" s="78">
        <f>'Segment Data'!K53</f>
        <v>1.4144004849868882E-2</v>
      </c>
      <c r="L109" s="79">
        <f>'Segment Data'!L53</f>
        <v>35670752.003382802</v>
      </c>
      <c r="M109" s="80">
        <f>'Segment Data'!M53</f>
        <v>155347.06391512603</v>
      </c>
      <c r="N109" s="78">
        <f>'Segment Data'!N53</f>
        <v>4.3740755365143371E-3</v>
      </c>
      <c r="O109" s="77">
        <f>'Segment Data'!O53</f>
        <v>16386654.185894489</v>
      </c>
      <c r="P109" s="76">
        <f>'Segment Data'!P53</f>
        <v>321644.85291520506</v>
      </c>
      <c r="Q109" s="78">
        <f>'Segment Data'!Q53</f>
        <v>2.0021454469678509E-2</v>
      </c>
    </row>
    <row r="110" spans="2:17">
      <c r="B110" s="377"/>
      <c r="C110" s="151" t="s">
        <v>146</v>
      </c>
      <c r="D110" s="77">
        <f>'Segment Data'!D54</f>
        <v>278484164.11119592</v>
      </c>
      <c r="E110" s="76">
        <f>'Segment Data'!E54</f>
        <v>34049965.790723652</v>
      </c>
      <c r="F110" s="78">
        <f>'Segment Data'!F54</f>
        <v>0.13930115354023209</v>
      </c>
      <c r="G110" s="95">
        <f>'Segment Data'!G54</f>
        <v>49.08362721474618</v>
      </c>
      <c r="H110" s="81">
        <f>'Segment Data'!H54</f>
        <v>2.3623401895966794</v>
      </c>
      <c r="I110" s="178">
        <f>'Segment Data'!I54</f>
        <v>3.3282568476262342</v>
      </c>
      <c r="J110" s="179">
        <f>'Segment Data'!J54</f>
        <v>5.4167539442009804E-2</v>
      </c>
      <c r="K110" s="78">
        <f>'Segment Data'!K54</f>
        <v>1.6544307238842718E-2</v>
      </c>
      <c r="L110" s="79">
        <f>'Segment Data'!L54</f>
        <v>926866826.15855575</v>
      </c>
      <c r="M110" s="80">
        <f>'Segment Data'!M54</f>
        <v>126567430.88291514</v>
      </c>
      <c r="N110" s="78">
        <f>'Segment Data'!N54</f>
        <v>0.15815010186196948</v>
      </c>
      <c r="O110" s="77">
        <f>'Segment Data'!O54</f>
        <v>337199363.84701037</v>
      </c>
      <c r="P110" s="76">
        <f>'Segment Data'!P54</f>
        <v>28259982.921046555</v>
      </c>
      <c r="Q110" s="78">
        <f>'Segment Data'!Q54</f>
        <v>9.1474200654978841E-2</v>
      </c>
    </row>
    <row r="111" spans="2:17">
      <c r="B111" s="377"/>
      <c r="C111" s="151" t="s">
        <v>148</v>
      </c>
      <c r="D111" s="77">
        <f>'Segment Data'!D55</f>
        <v>13487113.154399421</v>
      </c>
      <c r="E111" s="76">
        <f>'Segment Data'!E55</f>
        <v>2922754.6472444814</v>
      </c>
      <c r="F111" s="78">
        <f>'Segment Data'!F55</f>
        <v>0.27666181957617048</v>
      </c>
      <c r="G111" s="95">
        <f>'Segment Data'!G55</f>
        <v>2.3771421128610823</v>
      </c>
      <c r="H111" s="81">
        <f>'Segment Data'!H55</f>
        <v>0.35786482089130889</v>
      </c>
      <c r="I111" s="178">
        <f>'Segment Data'!I55</f>
        <v>4.7926546491898394</v>
      </c>
      <c r="J111" s="179">
        <f>'Segment Data'!J55</f>
        <v>0.11077221070604182</v>
      </c>
      <c r="K111" s="78">
        <f>'Segment Data'!K55</f>
        <v>2.3659759116445224E-2</v>
      </c>
      <c r="L111" s="79">
        <f>'Segment Data'!L55</f>
        <v>64639075.563581832</v>
      </c>
      <c r="M111" s="80">
        <f>'Segment Data'!M55</f>
        <v>15177990.995086215</v>
      </c>
      <c r="N111" s="78">
        <f>'Segment Data'!N55</f>
        <v>0.30686733070050554</v>
      </c>
      <c r="O111" s="77">
        <f>'Segment Data'!O55</f>
        <v>29259190.945438147</v>
      </c>
      <c r="P111" s="76">
        <f>'Segment Data'!P55</f>
        <v>5774380.7859417126</v>
      </c>
      <c r="Q111" s="78">
        <f>'Segment Data'!Q55</f>
        <v>0.24587726052393724</v>
      </c>
    </row>
    <row r="112" spans="2:17" ht="15" thickBot="1">
      <c r="B112" s="378"/>
      <c r="C112" s="151" t="s">
        <v>147</v>
      </c>
      <c r="D112" s="144">
        <f>'Segment Data'!D56</f>
        <v>254450831.80131117</v>
      </c>
      <c r="E112" s="138">
        <f>'Segment Data'!E56</f>
        <v>6101148.1784883738</v>
      </c>
      <c r="F112" s="140">
        <f>'Segment Data'!F56</f>
        <v>2.4566764448769735E-2</v>
      </c>
      <c r="G112" s="141">
        <f>'Segment Data'!G56</f>
        <v>44.847683933764941</v>
      </c>
      <c r="H112" s="142">
        <f>'Segment Data'!H56</f>
        <v>-2.6220111043011016</v>
      </c>
      <c r="I112" s="180">
        <f>'Segment Data'!I56</f>
        <v>2.6384037805295613</v>
      </c>
      <c r="J112" s="181">
        <f>'Segment Data'!J56</f>
        <v>4.6527629532413073E-2</v>
      </c>
      <c r="K112" s="140">
        <f>'Segment Data'!K56</f>
        <v>1.7951332093747201E-2</v>
      </c>
      <c r="L112" s="143">
        <f>'Segment Data'!L56</f>
        <v>671344036.58347094</v>
      </c>
      <c r="M112" s="139">
        <f>'Segment Data'!M56</f>
        <v>27652414.493789554</v>
      </c>
      <c r="N112" s="140">
        <f>'Segment Data'!N56</f>
        <v>4.2959102689605802E-2</v>
      </c>
      <c r="O112" s="144">
        <f>'Segment Data'!O56</f>
        <v>314657334.17442906</v>
      </c>
      <c r="P112" s="138">
        <f>'Segment Data'!P56</f>
        <v>9958093.1148377657</v>
      </c>
      <c r="Q112" s="140">
        <f>'Segment Data'!Q56</f>
        <v>3.2681712892386958E-2</v>
      </c>
    </row>
    <row r="113" spans="2:17">
      <c r="B113" s="369" t="s">
        <v>61</v>
      </c>
      <c r="C113" s="150" t="s">
        <v>74</v>
      </c>
      <c r="D113" s="116">
        <f>'Type Data'!D35</f>
        <v>474585489.57152182</v>
      </c>
      <c r="E113" s="110">
        <f>'Type Data'!E35</f>
        <v>38161047.355805933</v>
      </c>
      <c r="F113" s="112">
        <f>'Type Data'!F35</f>
        <v>8.7440215681008279E-2</v>
      </c>
      <c r="G113" s="113">
        <f>'Type Data'!G35</f>
        <v>83.647044441475657</v>
      </c>
      <c r="H113" s="114">
        <f>'Type Data'!H35</f>
        <v>0.22863666688944306</v>
      </c>
      <c r="I113" s="182">
        <f>'Type Data'!I35</f>
        <v>3.074430446285616</v>
      </c>
      <c r="J113" s="183">
        <f>'Type Data'!J35</f>
        <v>6.4703089599699837E-2</v>
      </c>
      <c r="K113" s="112">
        <f>'Type Data'!K35</f>
        <v>2.1497990326587581E-2</v>
      </c>
      <c r="L113" s="115">
        <f>'Type Data'!L35</f>
        <v>1459080078.5040514</v>
      </c>
      <c r="M113" s="111">
        <f>'Type Data'!M35</f>
        <v>145561495.64101958</v>
      </c>
      <c r="N113" s="112">
        <f>'Type Data'!N35</f>
        <v>0.11081799491846102</v>
      </c>
      <c r="O113" s="116">
        <f>'Type Data'!O35</f>
        <v>601823716.03802228</v>
      </c>
      <c r="P113" s="110">
        <f>'Type Data'!P35</f>
        <v>43221953.030655622</v>
      </c>
      <c r="Q113" s="112">
        <f>'Type Data'!Q35</f>
        <v>7.7375253522222812E-2</v>
      </c>
    </row>
    <row r="114" spans="2:17">
      <c r="B114" s="370"/>
      <c r="C114" s="151" t="s">
        <v>75</v>
      </c>
      <c r="D114" s="77">
        <f>'Type Data'!D36</f>
        <v>60053558.27064269</v>
      </c>
      <c r="E114" s="76">
        <f>'Type Data'!E36</f>
        <v>7166133.3576397523</v>
      </c>
      <c r="F114" s="78">
        <f>'Type Data'!F36</f>
        <v>0.13549786871695244</v>
      </c>
      <c r="G114" s="95">
        <f>'Type Data'!G36</f>
        <v>10.584610713800945</v>
      </c>
      <c r="H114" s="81">
        <f>'Type Data'!H36</f>
        <v>0.47567924529251471</v>
      </c>
      <c r="I114" s="178">
        <f>'Type Data'!I36</f>
        <v>3.2337663706807884</v>
      </c>
      <c r="J114" s="179">
        <f>'Type Data'!J36</f>
        <v>0.13434231019569198</v>
      </c>
      <c r="K114" s="78">
        <f>'Type Data'!K36</f>
        <v>4.3344281896897263E-2</v>
      </c>
      <c r="L114" s="79">
        <f>'Type Data'!L36</f>
        <v>194199177.17532346</v>
      </c>
      <c r="M114" s="80">
        <f>'Type Data'!M36</f>
        <v>30278619.902863234</v>
      </c>
      <c r="N114" s="78">
        <f>'Type Data'!N36</f>
        <v>0.18471520843194603</v>
      </c>
      <c r="O114" s="77">
        <f>'Type Data'!O36</f>
        <v>61705054.885792017</v>
      </c>
      <c r="P114" s="76">
        <f>'Type Data'!P36</f>
        <v>9597931.6976398453</v>
      </c>
      <c r="Q114" s="78">
        <f>'Type Data'!Q36</f>
        <v>0.18419615419916657</v>
      </c>
    </row>
    <row r="115" spans="2:17">
      <c r="B115" s="370"/>
      <c r="C115" s="151" t="s">
        <v>76</v>
      </c>
      <c r="D115" s="77">
        <f>'Type Data'!D37</f>
        <v>30773503.19868679</v>
      </c>
      <c r="E115" s="76">
        <f>'Type Data'!E37</f>
        <v>-1071289.2296491303</v>
      </c>
      <c r="F115" s="78">
        <f>'Type Data'!F37</f>
        <v>-3.364095501831197E-2</v>
      </c>
      <c r="G115" s="95">
        <f>'Type Data'!G37</f>
        <v>5.4239176001872229</v>
      </c>
      <c r="H115" s="81">
        <f>'Type Data'!H37</f>
        <v>-0.66291352869569042</v>
      </c>
      <c r="I115" s="178">
        <f>'Type Data'!I37</f>
        <v>3.3590391754312137</v>
      </c>
      <c r="J115" s="179">
        <f>'Type Data'!J37</f>
        <v>0.12390930144492707</v>
      </c>
      <c r="K115" s="78">
        <f>'Type Data'!K37</f>
        <v>3.8301183034808915E-2</v>
      </c>
      <c r="L115" s="79">
        <f>'Type Data'!L37</f>
        <v>103369402.8096467</v>
      </c>
      <c r="M115" s="80">
        <f>'Type Data'!M37</f>
        <v>347363.49384485185</v>
      </c>
      <c r="N115" s="78">
        <f>'Type Data'!N37</f>
        <v>3.3717396408748058E-3</v>
      </c>
      <c r="O115" s="77">
        <f>'Type Data'!O37</f>
        <v>53316178.251011968</v>
      </c>
      <c r="P115" s="76">
        <f>'Type Data'!P37</f>
        <v>-6470512.2621413544</v>
      </c>
      <c r="Q115" s="78">
        <f>'Type Data'!Q37</f>
        <v>-0.10822663383111689</v>
      </c>
    </row>
    <row r="116" spans="2:17" ht="15" thickBot="1">
      <c r="B116" s="371"/>
      <c r="C116" s="152" t="s">
        <v>77</v>
      </c>
      <c r="D116" s="144">
        <f>'Type Data'!D38</f>
        <v>1811659.1880913675</v>
      </c>
      <c r="E116" s="138">
        <f>'Type Data'!E38</f>
        <v>1762.9653578186408</v>
      </c>
      <c r="F116" s="140">
        <f>'Type Data'!F38</f>
        <v>9.7406985863309511E-4</v>
      </c>
      <c r="G116" s="141">
        <f>'Type Data'!G38</f>
        <v>0.31931009259449489</v>
      </c>
      <c r="H116" s="142">
        <f>'Type Data'!H38</f>
        <v>-2.663446626466448E-2</v>
      </c>
      <c r="I116" s="180">
        <f>'Type Data'!I38</f>
        <v>3.0162767010632434</v>
      </c>
      <c r="J116" s="181">
        <f>'Type Data'!J38</f>
        <v>-3.0818599562028925E-2</v>
      </c>
      <c r="K116" s="140">
        <f>'Type Data'!K38</f>
        <v>-1.0114091133186698E-2</v>
      </c>
      <c r="L116" s="143">
        <f>'Type Data'!L38</f>
        <v>5464465.3993071439</v>
      </c>
      <c r="M116" s="139">
        <f>'Type Data'!M38</f>
        <v>-50460.875603684224</v>
      </c>
      <c r="N116" s="140">
        <f>'Type Data'!N38</f>
        <v>-9.1498731058739565E-3</v>
      </c>
      <c r="O116" s="144">
        <f>'Type Data'!O38</f>
        <v>7246636.7523654699</v>
      </c>
      <c r="P116" s="138">
        <f>'Type Data'!P38</f>
        <v>7051.8614312745631</v>
      </c>
      <c r="Q116" s="140">
        <f>'Type Data'!Q38</f>
        <v>9.7406985863309511E-4</v>
      </c>
    </row>
    <row r="117" spans="2:17" ht="15" thickBot="1">
      <c r="B117" s="94" t="s">
        <v>78</v>
      </c>
      <c r="C117" s="153" t="s">
        <v>79</v>
      </c>
      <c r="D117" s="137">
        <f>Granola!D11</f>
        <v>222615.93312063077</v>
      </c>
      <c r="E117" s="131">
        <f>Granola!E11</f>
        <v>-35312.039987138065</v>
      </c>
      <c r="F117" s="133">
        <f>Granola!F11</f>
        <v>-0.13690659280443304</v>
      </c>
      <c r="G117" s="134">
        <f>Granola!G11</f>
        <v>3.9236692356384592E-2</v>
      </c>
      <c r="H117" s="135">
        <f>Granola!H11</f>
        <v>-1.0063802198733547E-2</v>
      </c>
      <c r="I117" s="184">
        <f>Granola!I11</f>
        <v>4.5227671431130441</v>
      </c>
      <c r="J117" s="185">
        <f>Granola!J11</f>
        <v>0.59146640588538224</v>
      </c>
      <c r="K117" s="133">
        <f>Granola!K11</f>
        <v>0.15045056214714372</v>
      </c>
      <c r="L117" s="136">
        <f>Granola!L11</f>
        <v>1006840.0278514397</v>
      </c>
      <c r="M117" s="132">
        <f>Granola!M11</f>
        <v>-7152.4029787684558</v>
      </c>
      <c r="N117" s="133">
        <f>Granola!N11</f>
        <v>-7.0537045063663968E-3</v>
      </c>
      <c r="O117" s="137">
        <f>Granola!O11</f>
        <v>681041.66061246395</v>
      </c>
      <c r="P117" s="131">
        <f>Granola!P11</f>
        <v>194809.3594148634</v>
      </c>
      <c r="Q117" s="133">
        <f>Granola!Q11</f>
        <v>0.400650797849184</v>
      </c>
    </row>
    <row r="118" spans="2:17">
      <c r="B118" s="372" t="s">
        <v>80</v>
      </c>
      <c r="C118" s="154" t="s">
        <v>14</v>
      </c>
      <c r="D118" s="125">
        <f>'NB vs PL'!D19</f>
        <v>477038547.4826951</v>
      </c>
      <c r="E118" s="117">
        <f>'NB vs PL'!E19</f>
        <v>38832005.084301353</v>
      </c>
      <c r="F118" s="121">
        <f>'NB vs PL'!F19</f>
        <v>8.8615758385910612E-2</v>
      </c>
      <c r="G118" s="122">
        <f>'NB vs PL'!G19</f>
        <v>84.079402886102045</v>
      </c>
      <c r="H118" s="123">
        <f>'NB vs PL'!H19</f>
        <v>0.32036350303155814</v>
      </c>
      <c r="I118" s="186">
        <f>'NB vs PL'!I19</f>
        <v>3.3247903387043172</v>
      </c>
      <c r="J118" s="187">
        <f>'NB vs PL'!J19</f>
        <v>6.5766882337744192E-2</v>
      </c>
      <c r="K118" s="121">
        <f>'NB vs PL'!K19</f>
        <v>2.0179935253079311E-2</v>
      </c>
      <c r="L118" s="124">
        <f>'NB vs PL'!L19</f>
        <v>1586053153.8600054</v>
      </c>
      <c r="M118" s="118">
        <f>'NB vs PL'!M19</f>
        <v>157927753.45034695</v>
      </c>
      <c r="N118" s="121">
        <f>'NB vs PL'!N19</f>
        <v>0.11058395390562012</v>
      </c>
      <c r="O118" s="125">
        <f>'NB vs PL'!O19</f>
        <v>634789810.31125546</v>
      </c>
      <c r="P118" s="117">
        <f>'NB vs PL'!P19</f>
        <v>50317887.877811313</v>
      </c>
      <c r="Q118" s="121">
        <f>'NB vs PL'!Q19</f>
        <v>8.6091197791526394E-2</v>
      </c>
    </row>
    <row r="119" spans="2:17" ht="15" thickBot="1">
      <c r="B119" s="373"/>
      <c r="C119" s="155" t="s">
        <v>13</v>
      </c>
      <c r="D119" s="130">
        <f>'NB vs PL'!D20</f>
        <v>90328169.106520012</v>
      </c>
      <c r="E119" s="119">
        <f>'NB vs PL'!E20</f>
        <v>5359486.9249588251</v>
      </c>
      <c r="F119" s="126">
        <f>'NB vs PL'!F20</f>
        <v>6.3076027394501272E-2</v>
      </c>
      <c r="G119" s="127">
        <f>'NB vs PL'!G20</f>
        <v>15.920597113897921</v>
      </c>
      <c r="H119" s="128">
        <f>'NB vs PL'!H20</f>
        <v>-0.32036350303117267</v>
      </c>
      <c r="I119" s="188">
        <f>'NB vs PL'!I20</f>
        <v>1.9514438807307242</v>
      </c>
      <c r="J119" s="189">
        <f>'NB vs PL'!J20</f>
        <v>8.4514157313940297E-2</v>
      </c>
      <c r="K119" s="126">
        <f>'NB vs PL'!K20</f>
        <v>4.52690619544402E-2</v>
      </c>
      <c r="L119" s="129">
        <f>'NB vs PL'!L20</f>
        <v>176270352.86052853</v>
      </c>
      <c r="M119" s="120">
        <f>'NB vs PL'!M20</f>
        <v>17639794.536217898</v>
      </c>
      <c r="N119" s="126">
        <f>'NB vs PL'!N20</f>
        <v>0.11120048194090321</v>
      </c>
      <c r="O119" s="130">
        <f>'NB vs PL'!O20</f>
        <v>89325679.235621572</v>
      </c>
      <c r="P119" s="119">
        <f>'NB vs PL'!P20</f>
        <v>-4220549.5934821963</v>
      </c>
      <c r="Q119" s="126">
        <f>'NB vs PL'!Q20</f>
        <v>-4.5117260698906057E-2</v>
      </c>
    </row>
    <row r="120" spans="2:17">
      <c r="B120" s="369" t="s">
        <v>62</v>
      </c>
      <c r="C120" s="150" t="s">
        <v>70</v>
      </c>
      <c r="D120" s="116">
        <f>Package!D35</f>
        <v>283988262.60321182</v>
      </c>
      <c r="E120" s="110">
        <f>Package!E35</f>
        <v>11622321.123721898</v>
      </c>
      <c r="F120" s="112">
        <f>Package!F35</f>
        <v>4.2671712404970787E-2</v>
      </c>
      <c r="G120" s="113">
        <f>Package!G35</f>
        <v>50.053740252942106</v>
      </c>
      <c r="H120" s="114">
        <f>Package!H35</f>
        <v>-2.0064355128665596</v>
      </c>
      <c r="I120" s="182">
        <f>Package!I35</f>
        <v>3.3416931509293293</v>
      </c>
      <c r="J120" s="183">
        <f>Package!J35</f>
        <v>0.10358691174854284</v>
      </c>
      <c r="K120" s="112">
        <f>Package!K35</f>
        <v>3.1989967004525909E-2</v>
      </c>
      <c r="L120" s="115">
        <f>Package!L35</f>
        <v>949001632.0854727</v>
      </c>
      <c r="M120" s="111">
        <f>Package!M35</f>
        <v>67051777.640387416</v>
      </c>
      <c r="N120" s="112">
        <f>Package!N35</f>
        <v>7.6026746081358301E-2</v>
      </c>
      <c r="O120" s="116">
        <f>Package!O35</f>
        <v>527096623.09691525</v>
      </c>
      <c r="P120" s="110">
        <f>Package!P35</f>
        <v>23319382.182478309</v>
      </c>
      <c r="Q120" s="112">
        <f>Package!Q35</f>
        <v>4.6289074393574964E-2</v>
      </c>
    </row>
    <row r="121" spans="2:17">
      <c r="B121" s="370"/>
      <c r="C121" s="151" t="s">
        <v>71</v>
      </c>
      <c r="D121" s="77">
        <f>Package!D36</f>
        <v>196963111.13397607</v>
      </c>
      <c r="E121" s="76">
        <f>Package!E36</f>
        <v>25852494.744550258</v>
      </c>
      <c r="F121" s="78">
        <f>Package!F36</f>
        <v>0.15108644507312916</v>
      </c>
      <c r="G121" s="95">
        <f>Package!G36</f>
        <v>34.715309406593441</v>
      </c>
      <c r="H121" s="81">
        <f>Package!H36</f>
        <v>2.0091321355260376</v>
      </c>
      <c r="I121" s="178">
        <f>Package!I36</f>
        <v>2.6147238128113197</v>
      </c>
      <c r="J121" s="179">
        <f>Package!J36</f>
        <v>6.6845435882927351E-2</v>
      </c>
      <c r="K121" s="78">
        <f>Package!K36</f>
        <v>2.6235724785071256E-2</v>
      </c>
      <c r="L121" s="79">
        <f>Package!L36</f>
        <v>515004136.92740959</v>
      </c>
      <c r="M121" s="80">
        <f>Package!M36</f>
        <v>79035097.365902603</v>
      </c>
      <c r="N121" s="78">
        <f>Package!N36</f>
        <v>0.18128603224989384</v>
      </c>
      <c r="O121" s="77">
        <f>Package!O36</f>
        <v>103034051.06908131</v>
      </c>
      <c r="P121" s="76">
        <f>Package!P36</f>
        <v>13435122.928029776</v>
      </c>
      <c r="Q121" s="78">
        <f>Package!Q36</f>
        <v>0.14994736217022006</v>
      </c>
    </row>
    <row r="122" spans="2:17" ht="15" customHeight="1">
      <c r="B122" s="370"/>
      <c r="C122" s="151" t="s">
        <v>72</v>
      </c>
      <c r="D122" s="77">
        <f>Package!D37</f>
        <v>16246837.582051771</v>
      </c>
      <c r="E122" s="76">
        <f>Package!E37</f>
        <v>-67512.588608089834</v>
      </c>
      <c r="F122" s="78">
        <f>Package!F37</f>
        <v>-4.138233389737225E-3</v>
      </c>
      <c r="G122" s="95">
        <f>Package!G37</f>
        <v>2.8635514045873811</v>
      </c>
      <c r="H122" s="81">
        <f>Package!H37</f>
        <v>-0.25478245454331416</v>
      </c>
      <c r="I122" s="178">
        <f>Package!I37</f>
        <v>2.749186981849328</v>
      </c>
      <c r="J122" s="179">
        <f>Package!J37</f>
        <v>-1.6537738811968516E-2</v>
      </c>
      <c r="K122" s="78">
        <f>Package!K37</f>
        <v>-5.9795317619369846E-3</v>
      </c>
      <c r="L122" s="79">
        <f>Package!L37</f>
        <v>44665594.37679714</v>
      </c>
      <c r="M122" s="80">
        <f>Package!M37</f>
        <v>-455407.19172167778</v>
      </c>
      <c r="N122" s="78">
        <f>Package!N37</f>
        <v>-1.0093020453681994E-2</v>
      </c>
      <c r="O122" s="77">
        <f>Package!O37</f>
        <v>12207317.524318337</v>
      </c>
      <c r="P122" s="76">
        <f>Package!P37</f>
        <v>204278.04431228898</v>
      </c>
      <c r="Q122" s="78">
        <f>Package!Q37</f>
        <v>1.7018859652387485E-2</v>
      </c>
    </row>
    <row r="123" spans="2:17" ht="15" thickBot="1">
      <c r="B123" s="371"/>
      <c r="C123" s="152" t="s">
        <v>73</v>
      </c>
      <c r="D123" s="144">
        <f>Package!D38</f>
        <v>60223280.120114587</v>
      </c>
      <c r="E123" s="138">
        <f>Package!E38</f>
        <v>7231714.8096595705</v>
      </c>
      <c r="F123" s="140">
        <f>Package!F38</f>
        <v>0.13646916763624611</v>
      </c>
      <c r="G123" s="141">
        <f>Package!G38</f>
        <v>10.614524673240124</v>
      </c>
      <c r="H123" s="142">
        <f>Package!H38</f>
        <v>0.48568775191984059</v>
      </c>
      <c r="I123" s="180">
        <f>Package!I38</f>
        <v>3.2271952526980447</v>
      </c>
      <c r="J123" s="181">
        <f>Package!J38</f>
        <v>0.13183392990033704</v>
      </c>
      <c r="K123" s="140">
        <f>Package!K38</f>
        <v>4.2590804805036596E-2</v>
      </c>
      <c r="L123" s="143">
        <f>Package!L38</f>
        <v>194352283.70553833</v>
      </c>
      <c r="M123" s="139">
        <f>Package!M38</f>
        <v>30324242.00904718</v>
      </c>
      <c r="N123" s="140">
        <f>Package!N38</f>
        <v>0.18487230412198397</v>
      </c>
      <c r="O123" s="144">
        <f>Package!O38</f>
        <v>61752319.631484509</v>
      </c>
      <c r="P123" s="138">
        <f>Package!P38</f>
        <v>9615244.4649336636</v>
      </c>
      <c r="Q123" s="140">
        <f>Package!Q38</f>
        <v>0.18442239872908017</v>
      </c>
    </row>
    <row r="124" spans="2:17">
      <c r="B124" s="372" t="s">
        <v>81</v>
      </c>
      <c r="C124" s="156" t="s">
        <v>82</v>
      </c>
      <c r="D124" s="116">
        <f>Flavor!D107</f>
        <v>55826804.421120174</v>
      </c>
      <c r="E124" s="110">
        <f>Flavor!E107</f>
        <v>1196582.1317002103</v>
      </c>
      <c r="F124" s="112">
        <f>Flavor!F107</f>
        <v>2.1903299703979934E-2</v>
      </c>
      <c r="G124" s="113">
        <f>Flavor!G107</f>
        <v>9.8396333074891853</v>
      </c>
      <c r="H124" s="114">
        <f>Flavor!H107</f>
        <v>-0.60241740951122935</v>
      </c>
      <c r="I124" s="182">
        <f>Flavor!I107</f>
        <v>3.0735167536934194</v>
      </c>
      <c r="J124" s="183">
        <f>Flavor!J107</f>
        <v>3.4627061227441303E-2</v>
      </c>
      <c r="K124" s="112">
        <f>Flavor!K107</f>
        <v>1.1394642363389756E-2</v>
      </c>
      <c r="L124" s="115">
        <f>Flavor!L107</f>
        <v>171584618.6934787</v>
      </c>
      <c r="M124" s="111">
        <f>Flavor!M107</f>
        <v>5569399.2810352445</v>
      </c>
      <c r="N124" s="112">
        <f>Flavor!N107</f>
        <v>3.3547522334074611E-2</v>
      </c>
      <c r="O124" s="116">
        <f>Flavor!O107</f>
        <v>75108482.081294417</v>
      </c>
      <c r="P124" s="110">
        <f>Flavor!P107</f>
        <v>-153787.83281491697</v>
      </c>
      <c r="Q124" s="112">
        <f>Flavor!Q107</f>
        <v>-2.0433589498486085E-3</v>
      </c>
    </row>
    <row r="125" spans="2:17">
      <c r="B125" s="370"/>
      <c r="C125" s="151" t="s">
        <v>83</v>
      </c>
      <c r="D125" s="77">
        <f>Flavor!D108</f>
        <v>72202720.296837598</v>
      </c>
      <c r="E125" s="76">
        <f>Flavor!E108</f>
        <v>3137269.0395121127</v>
      </c>
      <c r="F125" s="78">
        <f>Flavor!F108</f>
        <v>4.5424578894347784E-2</v>
      </c>
      <c r="G125" s="95">
        <f>Flavor!G108</f>
        <v>12.725935129027638</v>
      </c>
      <c r="H125" s="81">
        <f>Flavor!H108</f>
        <v>-0.47527318751223468</v>
      </c>
      <c r="I125" s="178">
        <f>Flavor!I108</f>
        <v>2.906328765686307</v>
      </c>
      <c r="J125" s="179">
        <f>Flavor!J108</f>
        <v>8.597819613774238E-2</v>
      </c>
      <c r="K125" s="78">
        <f>Flavor!K108</f>
        <v>3.0484932286805877E-2</v>
      </c>
      <c r="L125" s="79">
        <f>Flavor!L108</f>
        <v>209844842.95950168</v>
      </c>
      <c r="M125" s="80">
        <f>Flavor!M108</f>
        <v>15056058.169775128</v>
      </c>
      <c r="N125" s="78">
        <f>Flavor!N108</f>
        <v>7.7294276392904565E-2</v>
      </c>
      <c r="O125" s="77">
        <f>Flavor!O108</f>
        <v>77495933.340627074</v>
      </c>
      <c r="P125" s="76">
        <f>Flavor!P108</f>
        <v>6361852.7443978339</v>
      </c>
      <c r="Q125" s="78">
        <f>Flavor!Q108</f>
        <v>8.9434666071090976E-2</v>
      </c>
    </row>
    <row r="126" spans="2:17">
      <c r="B126" s="370"/>
      <c r="C126" s="151" t="s">
        <v>84</v>
      </c>
      <c r="D126" s="77">
        <f>Flavor!D109</f>
        <v>106446130.79777166</v>
      </c>
      <c r="E126" s="76">
        <f>Flavor!E109</f>
        <v>10546002.195712626</v>
      </c>
      <c r="F126" s="78">
        <f>Flavor!F109</f>
        <v>0.10996859284176388</v>
      </c>
      <c r="G126" s="95">
        <f>Flavor!G109</f>
        <v>18.761433775615853</v>
      </c>
      <c r="H126" s="81">
        <f>Flavor!H109</f>
        <v>0.43103048118337028</v>
      </c>
      <c r="I126" s="178">
        <f>Flavor!I109</f>
        <v>3.0480324790043865</v>
      </c>
      <c r="J126" s="179">
        <f>Flavor!J109</f>
        <v>3.9795319643078475E-2</v>
      </c>
      <c r="K126" s="78">
        <f>Flavor!K109</f>
        <v>1.3228784013667191E-2</v>
      </c>
      <c r="L126" s="79">
        <f>Flavor!L109</f>
        <v>324451263.93595713</v>
      </c>
      <c r="M126" s="80">
        <f>Flavor!M109</f>
        <v>35960933.487714946</v>
      </c>
      <c r="N126" s="78">
        <f>Flavor!N109</f>
        <v>0.12465212761842175</v>
      </c>
      <c r="O126" s="77">
        <f>Flavor!O109</f>
        <v>101084704.23447168</v>
      </c>
      <c r="P126" s="76">
        <f>Flavor!P109</f>
        <v>8821835.5228826255</v>
      </c>
      <c r="Q126" s="78">
        <f>Flavor!Q109</f>
        <v>9.5616315058004719E-2</v>
      </c>
    </row>
    <row r="127" spans="2:17">
      <c r="B127" s="370"/>
      <c r="C127" s="151" t="s">
        <v>85</v>
      </c>
      <c r="D127" s="77">
        <f>Flavor!D110</f>
        <v>13865453.097090421</v>
      </c>
      <c r="E127" s="76">
        <f>Flavor!E110</f>
        <v>1676852.7996501829</v>
      </c>
      <c r="F127" s="78">
        <f>Flavor!F110</f>
        <v>0.13757550159408735</v>
      </c>
      <c r="G127" s="95">
        <f>Flavor!G110</f>
        <v>2.4438256054997476</v>
      </c>
      <c r="H127" s="81">
        <f>Flavor!H110</f>
        <v>0.11408984493766816</v>
      </c>
      <c r="I127" s="178">
        <f>Flavor!I110</f>
        <v>3.5120820411730964</v>
      </c>
      <c r="J127" s="179">
        <f>Flavor!J110</f>
        <v>8.0573330693268108E-2</v>
      </c>
      <c r="K127" s="78">
        <f>Flavor!K110</f>
        <v>2.348043892390456E-2</v>
      </c>
      <c r="L127" s="79">
        <f>Flavor!L110</f>
        <v>48696608.815019161</v>
      </c>
      <c r="M127" s="80">
        <f>Flavor!M110</f>
        <v>6871320.7257959545</v>
      </c>
      <c r="N127" s="78">
        <f>Flavor!N110</f>
        <v>0.16428627368059739</v>
      </c>
      <c r="O127" s="77">
        <f>Flavor!O110</f>
        <v>19113171.33170712</v>
      </c>
      <c r="P127" s="76">
        <f>Flavor!P110</f>
        <v>2509027.2017977592</v>
      </c>
      <c r="Q127" s="78">
        <f>Flavor!Q110</f>
        <v>0.15110849328741977</v>
      </c>
    </row>
    <row r="128" spans="2:17">
      <c r="B128" s="370"/>
      <c r="C128" s="151" t="s">
        <v>86</v>
      </c>
      <c r="D128" s="77">
        <f>Flavor!D111</f>
        <v>109679098.19703174</v>
      </c>
      <c r="E128" s="76">
        <f>Flavor!E111</f>
        <v>15373004.225237504</v>
      </c>
      <c r="F128" s="78">
        <f>Flavor!F111</f>
        <v>0.16301177980964174</v>
      </c>
      <c r="G128" s="95">
        <f>Flavor!G111</f>
        <v>19.331253489168212</v>
      </c>
      <c r="H128" s="81">
        <f>Flavor!H111</f>
        <v>1.3055348501577484</v>
      </c>
      <c r="I128" s="178">
        <f>Flavor!I111</f>
        <v>2.8651132584182633</v>
      </c>
      <c r="J128" s="179">
        <f>Flavor!J111</f>
        <v>6.7203780343128461E-2</v>
      </c>
      <c r="K128" s="78">
        <f>Flavor!K111</f>
        <v>2.4019283279086763E-2</v>
      </c>
      <c r="L128" s="79">
        <f>Flavor!L111</f>
        <v>314243038.41567427</v>
      </c>
      <c r="M128" s="80">
        <f>Flavor!M111</f>
        <v>50383124.251746833</v>
      </c>
      <c r="N128" s="78">
        <f>Flavor!N111</f>
        <v>0.19094648920580434</v>
      </c>
      <c r="O128" s="77">
        <f>Flavor!O111</f>
        <v>78273723.754882693</v>
      </c>
      <c r="P128" s="76">
        <f>Flavor!P111</f>
        <v>10617554.301560879</v>
      </c>
      <c r="Q128" s="78">
        <f>Flavor!Q111</f>
        <v>0.15693401484821387</v>
      </c>
    </row>
    <row r="129" spans="2:17">
      <c r="B129" s="370"/>
      <c r="C129" s="151" t="s">
        <v>87</v>
      </c>
      <c r="D129" s="77">
        <f>Flavor!D112</f>
        <v>25031762.512472879</v>
      </c>
      <c r="E129" s="76">
        <f>Flavor!E112</f>
        <v>1436003.3588822819</v>
      </c>
      <c r="F129" s="78">
        <f>Flavor!F112</f>
        <v>6.0858536041793913E-2</v>
      </c>
      <c r="G129" s="95">
        <f>Flavor!G112</f>
        <v>4.4119194483162429</v>
      </c>
      <c r="H129" s="81">
        <f>Flavor!H112</f>
        <v>-9.8186926184760992E-2</v>
      </c>
      <c r="I129" s="178">
        <f>Flavor!I112</f>
        <v>3.0679443810388114</v>
      </c>
      <c r="J129" s="179">
        <f>Flavor!J112</f>
        <v>0.11941552654892895</v>
      </c>
      <c r="K129" s="78">
        <f>Flavor!K112</f>
        <v>4.0500036608795108E-2</v>
      </c>
      <c r="L129" s="79">
        <f>Flavor!L112</f>
        <v>76796055.147639126</v>
      </c>
      <c r="M129" s="80">
        <f>Flavor!M112</f>
        <v>7223278.4396834821</v>
      </c>
      <c r="N129" s="78">
        <f>Flavor!N112</f>
        <v>0.10382334558823926</v>
      </c>
      <c r="O129" s="77">
        <f>Flavor!O112</f>
        <v>49746561.343963981</v>
      </c>
      <c r="P129" s="76">
        <f>Flavor!P112</f>
        <v>3010799.6946951225</v>
      </c>
      <c r="Q129" s="78">
        <f>Flavor!Q112</f>
        <v>6.4421753031219164E-2</v>
      </c>
    </row>
    <row r="130" spans="2:17">
      <c r="B130" s="370"/>
      <c r="C130" s="151" t="s">
        <v>88</v>
      </c>
      <c r="D130" s="77">
        <f>Flavor!D113</f>
        <v>2861299.7696659514</v>
      </c>
      <c r="E130" s="76">
        <f>Flavor!E113</f>
        <v>539961.53528381092</v>
      </c>
      <c r="F130" s="78">
        <f>Flavor!F113</f>
        <v>0.23260786699941205</v>
      </c>
      <c r="G130" s="95">
        <f>Flavor!G113</f>
        <v>0.50431223510377154</v>
      </c>
      <c r="H130" s="81">
        <f>Flavor!H113</f>
        <v>6.0610369013710141E-2</v>
      </c>
      <c r="I130" s="178">
        <f>Flavor!I113</f>
        <v>3.7304426605424457</v>
      </c>
      <c r="J130" s="179">
        <f>Flavor!J113</f>
        <v>0.2138079605627623</v>
      </c>
      <c r="K130" s="78">
        <f>Flavor!K113</f>
        <v>6.0799024864310623E-2</v>
      </c>
      <c r="L130" s="79">
        <f>Flavor!L113</f>
        <v>10673914.725362139</v>
      </c>
      <c r="M130" s="80">
        <f>Flavor!M113</f>
        <v>2510616.1399443327</v>
      </c>
      <c r="N130" s="78">
        <f>Flavor!N113</f>
        <v>0.30754922335305424</v>
      </c>
      <c r="O130" s="77">
        <f>Flavor!O113</f>
        <v>5316434.3031321764</v>
      </c>
      <c r="P130" s="76">
        <f>Flavor!P113</f>
        <v>1033458.6754229786</v>
      </c>
      <c r="Q130" s="78">
        <f>Flavor!Q113</f>
        <v>0.24129454969038353</v>
      </c>
    </row>
    <row r="131" spans="2:17">
      <c r="B131" s="370"/>
      <c r="C131" s="151" t="s">
        <v>89</v>
      </c>
      <c r="D131" s="77">
        <f>Flavor!D114</f>
        <v>16673243.454236327</v>
      </c>
      <c r="E131" s="76">
        <f>Flavor!E114</f>
        <v>-1283709.0763537791</v>
      </c>
      <c r="F131" s="78">
        <f>Flavor!F114</f>
        <v>-7.1488136651636711E-2</v>
      </c>
      <c r="G131" s="95">
        <f>Flavor!G114</f>
        <v>2.9387066542199181</v>
      </c>
      <c r="H131" s="81">
        <f>Flavor!H114</f>
        <v>-0.49359512287727458</v>
      </c>
      <c r="I131" s="178">
        <f>Flavor!I114</f>
        <v>3.3251616810474145</v>
      </c>
      <c r="J131" s="179">
        <f>Flavor!J114</f>
        <v>0.12438025573749911</v>
      </c>
      <c r="K131" s="78">
        <f>Flavor!K114</f>
        <v>3.885934064537256E-2</v>
      </c>
      <c r="L131" s="79">
        <f>Flavor!L114</f>
        <v>55441230.232801266</v>
      </c>
      <c r="M131" s="80">
        <f>Flavor!M114</f>
        <v>-2035049.8822834268</v>
      </c>
      <c r="N131" s="78">
        <f>Flavor!N114</f>
        <v>-3.5406777860513043E-2</v>
      </c>
      <c r="O131" s="77">
        <f>Flavor!O114</f>
        <v>33801582.378439307</v>
      </c>
      <c r="P131" s="76">
        <f>Flavor!P114</f>
        <v>-3370133.1165332571</v>
      </c>
      <c r="Q131" s="78">
        <f>Flavor!Q114</f>
        <v>-9.0663911300759417E-2</v>
      </c>
    </row>
    <row r="132" spans="2:17">
      <c r="B132" s="370"/>
      <c r="C132" s="151" t="s">
        <v>90</v>
      </c>
      <c r="D132" s="77">
        <f>Flavor!D115</f>
        <v>6390493.6708559655</v>
      </c>
      <c r="E132" s="76">
        <f>Flavor!E115</f>
        <v>-216640.92743396945</v>
      </c>
      <c r="F132" s="78">
        <f>Flavor!F115</f>
        <v>-3.278893811093854E-2</v>
      </c>
      <c r="G132" s="95">
        <f>Flavor!G115</f>
        <v>1.1263427134522612</v>
      </c>
      <c r="H132" s="81">
        <f>Flavor!H115</f>
        <v>-0.13654862540932511</v>
      </c>
      <c r="I132" s="178">
        <f>Flavor!I115</f>
        <v>2.6795912738218131</v>
      </c>
      <c r="J132" s="179">
        <f>Flavor!J115</f>
        <v>0.12011824538971361</v>
      </c>
      <c r="K132" s="78">
        <f>Flavor!K115</f>
        <v>4.6930850239627848E-2</v>
      </c>
      <c r="L132" s="79">
        <f>Flavor!L115</f>
        <v>17123911.075839169</v>
      </c>
      <c r="M132" s="80">
        <f>Flavor!M115</f>
        <v>213128.27629552782</v>
      </c>
      <c r="N132" s="78">
        <f>Flavor!N115</f>
        <v>1.2603099384688409E-2</v>
      </c>
      <c r="O132" s="77">
        <f>Flavor!O115</f>
        <v>6355219.618424654</v>
      </c>
      <c r="P132" s="76">
        <f>Flavor!P115</f>
        <v>128754.07655239571</v>
      </c>
      <c r="Q132" s="78">
        <f>Flavor!Q115</f>
        <v>2.0678517480991341E-2</v>
      </c>
    </row>
    <row r="133" spans="2:17">
      <c r="B133" s="370"/>
      <c r="C133" s="151" t="s">
        <v>91</v>
      </c>
      <c r="D133" s="77">
        <f>Flavor!D116</f>
        <v>8798339.9820456859</v>
      </c>
      <c r="E133" s="76">
        <f>Flavor!E116</f>
        <v>-769895.3437575493</v>
      </c>
      <c r="F133" s="78">
        <f>Flavor!F116</f>
        <v>-8.0463671465241485E-2</v>
      </c>
      <c r="G133" s="95">
        <f>Flavor!G116</f>
        <v>1.550732484791818</v>
      </c>
      <c r="H133" s="81">
        <f>Flavor!H116</f>
        <v>-0.27814527475524398</v>
      </c>
      <c r="I133" s="178">
        <f>Flavor!I116</f>
        <v>3.2170117357170449</v>
      </c>
      <c r="J133" s="179">
        <f>Flavor!J116</f>
        <v>0.1189642117274623</v>
      </c>
      <c r="K133" s="78">
        <f>Flavor!K116</f>
        <v>3.8399737514117724E-2</v>
      </c>
      <c r="L133" s="79">
        <f>Flavor!L116</f>
        <v>28304362.977069467</v>
      </c>
      <c r="M133" s="80">
        <f>Flavor!M116</f>
        <v>-1338484.7829849012</v>
      </c>
      <c r="N133" s="78">
        <f>Flavor!N116</f>
        <v>-4.5153717814811131E-2</v>
      </c>
      <c r="O133" s="77">
        <f>Flavor!O116</f>
        <v>18498299.975015402</v>
      </c>
      <c r="P133" s="76">
        <f>Flavor!P116</f>
        <v>-2212794.0171619318</v>
      </c>
      <c r="Q133" s="78">
        <f>Flavor!Q116</f>
        <v>-0.10684100115608154</v>
      </c>
    </row>
    <row r="134" spans="2:17">
      <c r="B134" s="370"/>
      <c r="C134" s="151" t="s">
        <v>92</v>
      </c>
      <c r="D134" s="77">
        <f>Flavor!D117</f>
        <v>2193707.2806870621</v>
      </c>
      <c r="E134" s="76">
        <f>Flavor!E117</f>
        <v>965457.63468199805</v>
      </c>
      <c r="F134" s="78">
        <f>Flavor!F117</f>
        <v>0.78604348702414972</v>
      </c>
      <c r="G134" s="95">
        <f>Flavor!G117</f>
        <v>0.38664715721689935</v>
      </c>
      <c r="H134" s="81">
        <f>Flavor!H117</f>
        <v>0.15187884474736471</v>
      </c>
      <c r="I134" s="178">
        <f>Flavor!I117</f>
        <v>3.422458076584598</v>
      </c>
      <c r="J134" s="179">
        <f>Flavor!J117</f>
        <v>0.23325926820192011</v>
      </c>
      <c r="K134" s="78">
        <f>Flavor!K117</f>
        <v>7.314039739034385E-2</v>
      </c>
      <c r="L134" s="79">
        <f>Flavor!L117</f>
        <v>7507871.2004498709</v>
      </c>
      <c r="M134" s="80">
        <f>Flavor!M117</f>
        <v>3590738.8930140748</v>
      </c>
      <c r="N134" s="78">
        <f>Flavor!N117</f>
        <v>0.91667541742153136</v>
      </c>
      <c r="O134" s="77">
        <f>Flavor!O117</f>
        <v>3790545.6989170313</v>
      </c>
      <c r="P134" s="76">
        <f>Flavor!P117</f>
        <v>1912997.8905536621</v>
      </c>
      <c r="Q134" s="78">
        <f>Flavor!Q117</f>
        <v>1.0188810543371432</v>
      </c>
    </row>
    <row r="135" spans="2:17">
      <c r="B135" s="370"/>
      <c r="C135" s="151" t="s">
        <v>93</v>
      </c>
      <c r="D135" s="77">
        <f>Flavor!D118</f>
        <v>6983344.5504484605</v>
      </c>
      <c r="E135" s="76">
        <f>Flavor!E118</f>
        <v>163878.69181079697</v>
      </c>
      <c r="F135" s="78">
        <f>Flavor!F118</f>
        <v>2.4031015802099095E-2</v>
      </c>
      <c r="G135" s="95">
        <f>Flavor!G118</f>
        <v>1.2308343697757906</v>
      </c>
      <c r="H135" s="81">
        <f>Flavor!H118</f>
        <v>-7.2642082900809202E-2</v>
      </c>
      <c r="I135" s="178">
        <f>Flavor!I118</f>
        <v>2.9364516933946532</v>
      </c>
      <c r="J135" s="179">
        <f>Flavor!J118</f>
        <v>0.12509659107824866</v>
      </c>
      <c r="K135" s="78">
        <f>Flavor!K118</f>
        <v>4.4496901503184652E-2</v>
      </c>
      <c r="L135" s="79">
        <f>Flavor!L118</f>
        <v>20506253.930722706</v>
      </c>
      <c r="M135" s="80">
        <f>Flavor!M118</f>
        <v>1334313.7939691916</v>
      </c>
      <c r="N135" s="78">
        <f>Flavor!N118</f>
        <v>6.9597223048451368E-2</v>
      </c>
      <c r="O135" s="77">
        <f>Flavor!O118</f>
        <v>12268003.739875197</v>
      </c>
      <c r="P135" s="76">
        <f>Flavor!P118</f>
        <v>563612.68469865061</v>
      </c>
      <c r="Q135" s="78">
        <f>Flavor!Q118</f>
        <v>4.8153951969109869E-2</v>
      </c>
    </row>
    <row r="136" spans="2:17" ht="15" thickBot="1">
      <c r="B136" s="373"/>
      <c r="C136" s="157" t="s">
        <v>94</v>
      </c>
      <c r="D136" s="144">
        <f>Flavor!D119</f>
        <v>4679002.7132064942</v>
      </c>
      <c r="E136" s="138">
        <f>Flavor!E119</f>
        <v>1065465.685494639</v>
      </c>
      <c r="F136" s="140">
        <f>Flavor!F119</f>
        <v>0.29485395536940368</v>
      </c>
      <c r="G136" s="141">
        <f>Flavor!G119</f>
        <v>0.82468755681242878</v>
      </c>
      <c r="H136" s="142">
        <f>Flavor!H119</f>
        <v>0.13399410308226367</v>
      </c>
      <c r="I136" s="180">
        <f>Flavor!I119</f>
        <v>2.9066655343294321</v>
      </c>
      <c r="J136" s="181">
        <f>Flavor!J119</f>
        <v>0.30765006897062408</v>
      </c>
      <c r="K136" s="140">
        <f>Flavor!K119</f>
        <v>0.11837177310838023</v>
      </c>
      <c r="L136" s="143">
        <f>Flavor!L119</f>
        <v>13600295.921511216</v>
      </c>
      <c r="M136" s="139">
        <f>Flavor!M119</f>
        <v>4208657.3018414043</v>
      </c>
      <c r="N136" s="140">
        <f>Flavor!N119</f>
        <v>0.44812811398287927</v>
      </c>
      <c r="O136" s="144">
        <f>Flavor!O119</f>
        <v>11339176.958682418</v>
      </c>
      <c r="P136" s="138">
        <f>Flavor!P119</f>
        <v>3066387.415423153</v>
      </c>
      <c r="Q136" s="140">
        <f>Flavor!Q119</f>
        <v>0.37065942502087096</v>
      </c>
    </row>
    <row r="137" spans="2:17">
      <c r="B137" s="369" t="s">
        <v>95</v>
      </c>
      <c r="C137" s="221" t="s">
        <v>144</v>
      </c>
      <c r="D137" s="116">
        <f>Fat!D35</f>
        <v>136275216.03704107</v>
      </c>
      <c r="E137" s="110">
        <f>Fat!E35</f>
        <v>13253850.531171486</v>
      </c>
      <c r="F137" s="112">
        <f>Fat!F35</f>
        <v>0.10773616823932197</v>
      </c>
      <c r="G137" s="113">
        <f>Fat!G35</f>
        <v>24.018895020186228</v>
      </c>
      <c r="H137" s="114">
        <f>Fat!H35</f>
        <v>0.50452359622592624</v>
      </c>
      <c r="I137" s="182">
        <f>Fat!I35</f>
        <v>3.3606716887487114</v>
      </c>
      <c r="J137" s="183">
        <f>Fat!J35</f>
        <v>7.8408244707907304E-2</v>
      </c>
      <c r="K137" s="112">
        <f>Fat!K35</f>
        <v>2.3888467834677733E-2</v>
      </c>
      <c r="L137" s="115">
        <f>Fat!L35</f>
        <v>457976260.41379827</v>
      </c>
      <c r="M137" s="111">
        <f>Fat!M35</f>
        <v>54187729.577900231</v>
      </c>
      <c r="N137" s="112">
        <f>Fat!N35</f>
        <v>0.13419828806361622</v>
      </c>
      <c r="O137" s="116">
        <f>Fat!O35</f>
        <v>161122645.07141912</v>
      </c>
      <c r="P137" s="110">
        <f>Fat!P35</f>
        <v>16097431.731104076</v>
      </c>
      <c r="Q137" s="112">
        <f>Fat!Q35</f>
        <v>0.11099746975258687</v>
      </c>
    </row>
    <row r="138" spans="2:17">
      <c r="B138" s="370"/>
      <c r="C138" s="222" t="s">
        <v>97</v>
      </c>
      <c r="D138" s="77">
        <f>Fat!D36</f>
        <v>14565108.511537908</v>
      </c>
      <c r="E138" s="76">
        <f>Fat!E36</f>
        <v>1680857.4087429382</v>
      </c>
      <c r="F138" s="78">
        <f>Fat!F36</f>
        <v>0.13045829325526814</v>
      </c>
      <c r="G138" s="95">
        <f>Fat!G36</f>
        <v>2.5671418653349276</v>
      </c>
      <c r="H138" s="81">
        <f>Fat!H36</f>
        <v>0.10443902745888378</v>
      </c>
      <c r="I138" s="178">
        <f>Fat!I36</f>
        <v>3.7029652556054313</v>
      </c>
      <c r="J138" s="179">
        <f>Fat!J36</f>
        <v>0.14556044935353363</v>
      </c>
      <c r="K138" s="78">
        <f>Fat!K36</f>
        <v>4.0917595067539406E-2</v>
      </c>
      <c r="L138" s="79">
        <f>Fat!L36</f>
        <v>53934090.76234781</v>
      </c>
      <c r="M138" s="80">
        <f>Fat!M36</f>
        <v>8099593.9643086717</v>
      </c>
      <c r="N138" s="78">
        <f>Fat!N36</f>
        <v>0.17671392793942886</v>
      </c>
      <c r="O138" s="77">
        <f>Fat!O36</f>
        <v>23750974.764334321</v>
      </c>
      <c r="P138" s="76">
        <f>Fat!P36</f>
        <v>4463680.8635094352</v>
      </c>
      <c r="Q138" s="78">
        <f>Fat!Q36</f>
        <v>0.23143116325502414</v>
      </c>
    </row>
    <row r="139" spans="2:17">
      <c r="B139" s="370"/>
      <c r="C139" s="222" t="s">
        <v>59</v>
      </c>
      <c r="D139" s="77">
        <f>Fat!D37</f>
        <v>217168310.85146934</v>
      </c>
      <c r="E139" s="76">
        <f>Fat!E37</f>
        <v>14059509.886330694</v>
      </c>
      <c r="F139" s="78">
        <f>Fat!F37</f>
        <v>6.9221569028630386E-2</v>
      </c>
      <c r="G139" s="95">
        <f>Fat!G37</f>
        <v>38.276533413345007</v>
      </c>
      <c r="H139" s="81">
        <f>Fat!H37</f>
        <v>-0.54579444597001725</v>
      </c>
      <c r="I139" s="178">
        <f>Fat!I37</f>
        <v>2.9216984087115931</v>
      </c>
      <c r="J139" s="179">
        <f>Fat!J37</f>
        <v>4.3966947665035505E-2</v>
      </c>
      <c r="K139" s="78">
        <f>Fat!K37</f>
        <v>1.5278335821176952E-2</v>
      </c>
      <c r="L139" s="79">
        <f>Fat!L37</f>
        <v>634500308.23732257</v>
      </c>
      <c r="M139" s="80">
        <f>Fat!M37</f>
        <v>50007721.684499621</v>
      </c>
      <c r="N139" s="78">
        <f>Fat!N37</f>
        <v>8.555749522749545E-2</v>
      </c>
      <c r="O139" s="77">
        <f>Fat!O37</f>
        <v>311595261.81959677</v>
      </c>
      <c r="P139" s="76">
        <f>Fat!P37</f>
        <v>21710878.73357594</v>
      </c>
      <c r="Q139" s="78">
        <f>Fat!Q37</f>
        <v>7.4894958129336039E-2</v>
      </c>
    </row>
    <row r="140" spans="2:17" ht="15" thickBot="1">
      <c r="B140" s="371"/>
      <c r="C140" s="223" t="s">
        <v>15</v>
      </c>
      <c r="D140" s="109">
        <f>Fat!D38</f>
        <v>199215574.8288998</v>
      </c>
      <c r="E140" s="103">
        <f>Fat!E38</f>
        <v>15263436.62291497</v>
      </c>
      <c r="F140" s="105">
        <f>Fat!F38</f>
        <v>8.2975043246430596E-2</v>
      </c>
      <c r="G140" s="106">
        <f>Fat!G38</f>
        <v>35.112312549193099</v>
      </c>
      <c r="H140" s="107">
        <f>Fat!H38</f>
        <v>-4.8400260492201141E-2</v>
      </c>
      <c r="I140" s="190">
        <f>Fat!I38</f>
        <v>3.090634178596082</v>
      </c>
      <c r="J140" s="191">
        <f>Fat!J38</f>
        <v>9.0612015649070177E-2</v>
      </c>
      <c r="K140" s="105">
        <f>Fat!K38</f>
        <v>3.0203782081416115E-2</v>
      </c>
      <c r="L140" s="108">
        <f>Fat!L38</f>
        <v>615702464.47486305</v>
      </c>
      <c r="M140" s="104">
        <f>Fat!M38</f>
        <v>63841972.935416818</v>
      </c>
      <c r="N140" s="105">
        <f>Fat!N38</f>
        <v>0.11568498545225805</v>
      </c>
      <c r="O140" s="109">
        <f>Fat!O38</f>
        <v>227622704.27184153</v>
      </c>
      <c r="P140" s="103">
        <f>Fat!P38</f>
        <v>4084432.9993959069</v>
      </c>
      <c r="Q140" s="105">
        <f>Fat!Q38</f>
        <v>1.8271739224545811E-2</v>
      </c>
    </row>
    <row r="141" spans="2:17" ht="15" hidden="1" thickBot="1">
      <c r="B141" s="372" t="s">
        <v>98</v>
      </c>
      <c r="C141" s="154" t="s">
        <v>99</v>
      </c>
      <c r="D141" s="125">
        <f>Organic!D11</f>
        <v>33256437.731735326</v>
      </c>
      <c r="E141" s="117">
        <f>Organic!E11</f>
        <v>2438591.0550747998</v>
      </c>
      <c r="F141" s="121">
        <f>Organic!F11</f>
        <v>7.912918383495085E-2</v>
      </c>
      <c r="G141" s="122">
        <f>Organic!G11</f>
        <v>5.8615418845257476</v>
      </c>
      <c r="H141" s="123">
        <f>Organic!H11</f>
        <v>-2.8998268900539692E-2</v>
      </c>
      <c r="I141" s="186">
        <f>Organic!I11</f>
        <v>3.5705390430871629</v>
      </c>
      <c r="J141" s="187">
        <f>Organic!J11</f>
        <v>0.11088572335308866</v>
      </c>
      <c r="K141" s="121">
        <f>Organic!K11</f>
        <v>3.2051108335216627E-2</v>
      </c>
      <c r="L141" s="124">
        <f>Organic!L11</f>
        <v>118743409.35515808</v>
      </c>
      <c r="M141" s="118">
        <f>Organic!M11</f>
        <v>12124343.793193772</v>
      </c>
      <c r="N141" s="121">
        <f>Organic!N11</f>
        <v>0.11371647021373875</v>
      </c>
      <c r="O141" s="125">
        <f>Organic!O11</f>
        <v>24961998.775385618</v>
      </c>
      <c r="P141" s="117">
        <f>Organic!P11</f>
        <v>2100646.9591431618</v>
      </c>
      <c r="Q141" s="121">
        <f>Organic!Q11</f>
        <v>9.1886384323550854E-2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Size!D59</f>
        <v>141643568.92622367</v>
      </c>
      <c r="E144" s="110">
        <f>Size!E59</f>
        <v>3158231.4332022667</v>
      </c>
      <c r="F144" s="112">
        <f>Size!F59</f>
        <v>2.2805529382209273E-2</v>
      </c>
      <c r="G144" s="113">
        <f>Size!G59</f>
        <v>24.965082509197742</v>
      </c>
      <c r="H144" s="114">
        <f>Size!H59</f>
        <v>-1.5050810204700582</v>
      </c>
      <c r="I144" s="182">
        <f>Size!I59</f>
        <v>3.5913604274654456</v>
      </c>
      <c r="J144" s="183">
        <f>Size!J59</f>
        <v>0.15215960691470132</v>
      </c>
      <c r="K144" s="112">
        <f>Size!K59</f>
        <v>4.4242722322430386E-2</v>
      </c>
      <c r="L144" s="115">
        <f>Size!L59</f>
        <v>508693108.24661392</v>
      </c>
      <c r="M144" s="111">
        <f>Size!M59</f>
        <v>32414221.906367958</v>
      </c>
      <c r="N144" s="112">
        <f>Size!N59</f>
        <v>6.8057230408512706E-2</v>
      </c>
      <c r="O144" s="116">
        <f>Size!O59</f>
        <v>420841902.18871415</v>
      </c>
      <c r="P144" s="110">
        <f>Size!P59</f>
        <v>11567637.02527374</v>
      </c>
      <c r="Q144" s="112">
        <f>Size!Q59</f>
        <v>2.8263778130917409E-2</v>
      </c>
    </row>
    <row r="145" spans="1:17">
      <c r="B145" s="370"/>
      <c r="C145" s="151" t="s">
        <v>103</v>
      </c>
      <c r="D145" s="77">
        <f>Size!D60</f>
        <v>64755187.710620895</v>
      </c>
      <c r="E145" s="76">
        <f>Size!E60</f>
        <v>-44094.04676065594</v>
      </c>
      <c r="F145" s="78">
        <f>Size!F60</f>
        <v>-6.80471226914996E-4</v>
      </c>
      <c r="G145" s="95">
        <f>Size!G60</f>
        <v>11.413286295661393</v>
      </c>
      <c r="H145" s="81">
        <f>Size!H60</f>
        <v>-0.97248403767331482</v>
      </c>
      <c r="I145" s="178">
        <f>Size!I60</f>
        <v>3.278357697357182</v>
      </c>
      <c r="J145" s="179">
        <f>Size!J60</f>
        <v>-3.7405629904068149E-3</v>
      </c>
      <c r="K145" s="78">
        <f>Size!K60</f>
        <v>-1.1396864730096998E-3</v>
      </c>
      <c r="L145" s="79">
        <f>Size!L60</f>
        <v>212290668.07492322</v>
      </c>
      <c r="M145" s="80">
        <f>Size!M60</f>
        <v>-386941.8527520299</v>
      </c>
      <c r="N145" s="78">
        <f>Size!N60</f>
        <v>-1.8193821760721133E-3</v>
      </c>
      <c r="O145" s="77">
        <f>Size!O60</f>
        <v>46964449.474024415</v>
      </c>
      <c r="P145" s="76">
        <f>Size!P60</f>
        <v>-89377.351552456617</v>
      </c>
      <c r="Q145" s="78">
        <f>Size!Q60</f>
        <v>-1.8994704061747877E-3</v>
      </c>
    </row>
    <row r="146" spans="1:17">
      <c r="B146" s="370"/>
      <c r="C146" s="151" t="s">
        <v>104</v>
      </c>
      <c r="D146" s="77">
        <f>Size!D61</f>
        <v>104963675.63898213</v>
      </c>
      <c r="E146" s="76">
        <f>Size!E61</f>
        <v>5358808.6431761086</v>
      </c>
      <c r="F146" s="78">
        <f>Size!F61</f>
        <v>5.3800670637929239E-2</v>
      </c>
      <c r="G146" s="95">
        <f>Size!G61</f>
        <v>18.500146830956592</v>
      </c>
      <c r="H146" s="81">
        <f>Size!H61</f>
        <v>-0.53838219644068985</v>
      </c>
      <c r="I146" s="178">
        <f>Size!I61</f>
        <v>3.1152197337615233</v>
      </c>
      <c r="J146" s="179">
        <f>Size!J61</f>
        <v>7.3905723912681687E-2</v>
      </c>
      <c r="K146" s="78">
        <f>Size!K61</f>
        <v>2.430058970344694E-2</v>
      </c>
      <c r="L146" s="79">
        <f>Size!L61</f>
        <v>326984913.6787008</v>
      </c>
      <c r="M146" s="80">
        <f>Size!M61</f>
        <v>24055236.235225439</v>
      </c>
      <c r="N146" s="78">
        <f>Size!N61</f>
        <v>7.9408648364318754E-2</v>
      </c>
      <c r="O146" s="77">
        <f>Size!O61</f>
        <v>70314885.150440335</v>
      </c>
      <c r="P146" s="76">
        <f>Size!P61</f>
        <v>3532323.8233264983</v>
      </c>
      <c r="Q146" s="78">
        <f>Size!Q61</f>
        <v>5.2892907266980919E-2</v>
      </c>
    </row>
    <row r="147" spans="1:17">
      <c r="B147" s="370"/>
      <c r="C147" s="151" t="s">
        <v>105</v>
      </c>
      <c r="D147" s="77">
        <f>Size!D62</f>
        <v>174747816.43979511</v>
      </c>
      <c r="E147" s="76">
        <f>Size!E62</f>
        <v>23500335.969292283</v>
      </c>
      <c r="F147" s="78">
        <f>Size!F62</f>
        <v>0.15537671038345302</v>
      </c>
      <c r="G147" s="95">
        <f>Size!G62</f>
        <v>30.799800434242965</v>
      </c>
      <c r="H147" s="81">
        <f>Size!H62</f>
        <v>1.8902738808907387</v>
      </c>
      <c r="I147" s="178">
        <f>Size!I62</f>
        <v>2.4972983714289643</v>
      </c>
      <c r="J147" s="179">
        <f>Size!J62</f>
        <v>7.453876715150054E-2</v>
      </c>
      <c r="K147" s="78">
        <f>Size!K62</f>
        <v>3.0766059917748272E-2</v>
      </c>
      <c r="L147" s="79">
        <f>Size!L62</f>
        <v>436397437.40586793</v>
      </c>
      <c r="M147" s="80">
        <f>Size!M62</f>
        <v>69961151.473189116</v>
      </c>
      <c r="N147" s="78">
        <f>Size!N62</f>
        <v>0.19092309948268138</v>
      </c>
      <c r="O147" s="77">
        <f>Size!O62</f>
        <v>87463867.153225183</v>
      </c>
      <c r="P147" s="76">
        <f>Size!P62</f>
        <v>11767136.811186224</v>
      </c>
      <c r="Q147" s="78">
        <f>Size!Q62</f>
        <v>0.15545105789927657</v>
      </c>
    </row>
    <row r="148" spans="1:17">
      <c r="B148" s="370"/>
      <c r="C148" s="151" t="s">
        <v>106</v>
      </c>
      <c r="D148" s="77">
        <f>Size!D63</f>
        <v>175618110.0421569</v>
      </c>
      <c r="E148" s="76">
        <f>Size!E63</f>
        <v>12227410.969238222</v>
      </c>
      <c r="F148" s="78">
        <f>Size!F63</f>
        <v>7.4835416205553548E-2</v>
      </c>
      <c r="G148" s="95">
        <f>Size!G63</f>
        <v>30.95319216077808</v>
      </c>
      <c r="H148" s="81">
        <f>Size!H63</f>
        <v>-0.27739587100430896</v>
      </c>
      <c r="I148" s="178">
        <f>Size!I63</f>
        <v>3.6986971913763962</v>
      </c>
      <c r="J148" s="179">
        <f>Size!J63</f>
        <v>0.15936902306385203</v>
      </c>
      <c r="K148" s="78">
        <f>Size!K63</f>
        <v>4.5028043596148044E-2</v>
      </c>
      <c r="L148" s="79">
        <f>Size!L63</f>
        <v>649558210.36775661</v>
      </c>
      <c r="M148" s="80">
        <f>Size!M63</f>
        <v>71264906.698697209</v>
      </c>
      <c r="N148" s="78">
        <f>Size!N63</f>
        <v>0.1232331521851411</v>
      </c>
      <c r="O148" s="77">
        <f>Size!O63</f>
        <v>489857008.84371424</v>
      </c>
      <c r="P148" s="76">
        <f>Size!P63</f>
        <v>29085082.357614696</v>
      </c>
      <c r="Q148" s="78">
        <f>Size!Q63</f>
        <v>6.3122513950493744E-2</v>
      </c>
    </row>
    <row r="149" spans="1:17" ht="15" customHeight="1">
      <c r="B149" s="370"/>
      <c r="C149" s="151" t="s">
        <v>107</v>
      </c>
      <c r="D149" s="77">
        <f>Size!D64</f>
        <v>199421872.44990695</v>
      </c>
      <c r="E149" s="76">
        <f>Size!E64</f>
        <v>25113687.536496043</v>
      </c>
      <c r="F149" s="78">
        <f>Size!F64</f>
        <v>0.14407635274827446</v>
      </c>
      <c r="G149" s="95">
        <f>Size!G64</f>
        <v>35.148673092555129</v>
      </c>
      <c r="H149" s="81">
        <f>Size!H64</f>
        <v>1.8313108162053311</v>
      </c>
      <c r="I149" s="178">
        <f>Size!I64</f>
        <v>2.5514967771757866</v>
      </c>
      <c r="J149" s="179">
        <f>Size!J64</f>
        <v>6.4456296444251659E-2</v>
      </c>
      <c r="K149" s="78">
        <f>Size!K64</f>
        <v>2.5916866630692141E-2</v>
      </c>
      <c r="L149" s="79">
        <f>Size!L64</f>
        <v>508824264.85429835</v>
      </c>
      <c r="M149" s="80">
        <f>Size!M64</f>
        <v>75312752.851807594</v>
      </c>
      <c r="N149" s="78">
        <f>Size!N64</f>
        <v>0.17372722699778012</v>
      </c>
      <c r="O149" s="77">
        <f>Size!O64</f>
        <v>101423691.3621999</v>
      </c>
      <c r="P149" s="76">
        <f>Size!P64</f>
        <v>12841390.048589587</v>
      </c>
      <c r="Q149" s="78">
        <f>Size!Q64</f>
        <v>0.14496564051916949</v>
      </c>
    </row>
    <row r="150" spans="1:17" ht="15" thickBot="1">
      <c r="B150" s="371"/>
      <c r="C150" s="152" t="s">
        <v>108</v>
      </c>
      <c r="D150" s="144">
        <f>Size!D65</f>
        <v>192184227.73688433</v>
      </c>
      <c r="E150" s="138">
        <f>Size!E65</f>
        <v>6916555.9434256256</v>
      </c>
      <c r="F150" s="140">
        <f>Size!F65</f>
        <v>3.7332773043838891E-2</v>
      </c>
      <c r="G150" s="141">
        <f>Size!G65</f>
        <v>33.873017594726051</v>
      </c>
      <c r="H150" s="142">
        <f>Size!H65</f>
        <v>-1.5391470279785153</v>
      </c>
      <c r="I150" s="180">
        <f>Size!I65</f>
        <v>3.1414162118071016</v>
      </c>
      <c r="J150" s="181">
        <f>Size!J65</f>
        <v>4.2271690280661467E-2</v>
      </c>
      <c r="K150" s="140">
        <f>Size!K65</f>
        <v>1.363979317100099E-2</v>
      </c>
      <c r="L150" s="143">
        <f>Size!L65</f>
        <v>603730648.66627645</v>
      </c>
      <c r="M150" s="139">
        <f>Size!M65</f>
        <v>29559358.611620307</v>
      </c>
      <c r="N150" s="140">
        <f>Size!N65</f>
        <v>5.1481777517657687E-2</v>
      </c>
      <c r="O150" s="144">
        <f>Size!O65</f>
        <v>132810885.72127759</v>
      </c>
      <c r="P150" s="138">
        <f>Size!P65</f>
        <v>4429951.9213812351</v>
      </c>
      <c r="Q150" s="140">
        <f>Size!Q65</f>
        <v>3.4506307052463665E-2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17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Data'!D57</f>
        <v>188663.55867561506</v>
      </c>
      <c r="E7" s="283">
        <f>'Segment Data'!E57</f>
        <v>40902.463444812194</v>
      </c>
      <c r="F7" s="284">
        <f>'Segment Data'!F57</f>
        <v>0.27681483668568196</v>
      </c>
      <c r="G7" s="285">
        <f>'Segment Data'!G57</f>
        <v>100</v>
      </c>
      <c r="H7" s="286">
        <f>'Segment Data'!H57</f>
        <v>2.8421709430404007E-14</v>
      </c>
      <c r="I7" s="287">
        <f>'Segment Data'!I57</f>
        <v>5.4045010072083892</v>
      </c>
      <c r="J7" s="288">
        <f>'Segment Data'!J57</f>
        <v>-0.66827621055120279</v>
      </c>
      <c r="K7" s="284">
        <f>'Segment Data'!K57</f>
        <v>-0.11004457871381416</v>
      </c>
      <c r="L7" s="289">
        <f>'Segment Data'!L57</f>
        <v>1019632.3928858805</v>
      </c>
      <c r="M7" s="290">
        <f>'Segment Data'!M57</f>
        <v>122312.18009705539</v>
      </c>
      <c r="N7" s="284">
        <f>'Segment Data'!N57</f>
        <v>0.13630828588705854</v>
      </c>
      <c r="O7" s="282">
        <f>'Segment Data'!O57</f>
        <v>418659.24888408184</v>
      </c>
      <c r="P7" s="283">
        <f>'Segment Data'!P57</f>
        <v>31934.394146187871</v>
      </c>
      <c r="Q7" s="284">
        <f>'Segment Data'!Q57</f>
        <v>8.2576523735025192E-2</v>
      </c>
    </row>
    <row r="8" spans="2:17">
      <c r="B8" s="376" t="s">
        <v>60</v>
      </c>
      <c r="C8" s="151" t="s">
        <v>145</v>
      </c>
      <c r="D8" s="77">
        <f>'Segment Data'!D58</f>
        <v>1437.8476757093431</v>
      </c>
      <c r="E8" s="76">
        <f>'Segment Data'!E58</f>
        <v>-223.29286759918932</v>
      </c>
      <c r="F8" s="78">
        <f>'Segment Data'!F58</f>
        <v>-0.13442141816275924</v>
      </c>
      <c r="G8" s="95">
        <f>'Segment Data'!G58</f>
        <v>0.76212263025397209</v>
      </c>
      <c r="H8" s="81">
        <f>'Segment Data'!H58</f>
        <v>-0.36208434771531706</v>
      </c>
      <c r="I8" s="178">
        <f>'Segment Data'!I58</f>
        <v>7.4155085810665202</v>
      </c>
      <c r="J8" s="179">
        <f>'Segment Data'!J58</f>
        <v>0.1230687947274216</v>
      </c>
      <c r="K8" s="78">
        <f>'Segment Data'!K58</f>
        <v>1.6876216785219941E-2</v>
      </c>
      <c r="L8" s="79">
        <f>'Segment Data'!L58</f>
        <v>10662.371777489185</v>
      </c>
      <c r="M8" s="80">
        <f>'Segment Data'!M58</f>
        <v>-1451.3956112349042</v>
      </c>
      <c r="N8" s="78">
        <f>'Segment Data'!N58</f>
        <v>-0.1198137263710308</v>
      </c>
      <c r="O8" s="77">
        <f>'Segment Data'!O58</f>
        <v>2736.9963558912277</v>
      </c>
      <c r="P8" s="76">
        <f>'Segment Data'!P58</f>
        <v>-418.23567676544189</v>
      </c>
      <c r="Q8" s="78">
        <f>'Segment Data'!Q58</f>
        <v>-0.13255306501604328</v>
      </c>
    </row>
    <row r="9" spans="2:17">
      <c r="B9" s="377"/>
      <c r="C9" s="151" t="s">
        <v>149</v>
      </c>
      <c r="D9" s="77">
        <f>'Segment Data'!D59</f>
        <v>183.06111633214948</v>
      </c>
      <c r="E9" s="76">
        <f>'Segment Data'!E59</f>
        <v>-187.10557841647869</v>
      </c>
      <c r="F9" s="78">
        <f>'Segment Data'!F59</f>
        <v>-0.50546302806506638</v>
      </c>
      <c r="G9" s="95">
        <f>'Segment Data'!G59</f>
        <v>9.7030458673209752E-2</v>
      </c>
      <c r="H9" s="81">
        <f>'Segment Data'!H59</f>
        <v>-0.15348656285429557</v>
      </c>
      <c r="I9" s="178">
        <f>'Segment Data'!I59</f>
        <v>6.8647804970324486</v>
      </c>
      <c r="J9" s="179">
        <f>'Segment Data'!J59</f>
        <v>0.25479886114371286</v>
      </c>
      <c r="K9" s="78">
        <f>'Segment Data'!K59</f>
        <v>3.854758986928021E-2</v>
      </c>
      <c r="L9" s="79">
        <f>'Segment Data'!L59</f>
        <v>1256.6743811619281</v>
      </c>
      <c r="M9" s="80">
        <f>'Segment Data'!M59</f>
        <v>-1190.1206733441354</v>
      </c>
      <c r="N9" s="78">
        <f>'Segment Data'!N59</f>
        <v>-0.48639981969572277</v>
      </c>
      <c r="O9" s="77">
        <f>'Segment Data'!O59</f>
        <v>511.81958508491516</v>
      </c>
      <c r="P9" s="76">
        <f>'Segment Data'!P59</f>
        <v>-546.42438209056854</v>
      </c>
      <c r="Q9" s="78">
        <f>'Segment Data'!Q59</f>
        <v>-0.51635010360513356</v>
      </c>
    </row>
    <row r="10" spans="2:17">
      <c r="B10" s="377"/>
      <c r="C10" s="151" t="s">
        <v>146</v>
      </c>
      <c r="D10" s="77">
        <f>'Segment Data'!D60</f>
        <v>85418.515300011291</v>
      </c>
      <c r="E10" s="76">
        <f>'Segment Data'!E60</f>
        <v>-650.66217832970142</v>
      </c>
      <c r="F10" s="78">
        <f>'Segment Data'!F60</f>
        <v>-7.5597582943491967E-3</v>
      </c>
      <c r="G10" s="95">
        <f>'Segment Data'!G60</f>
        <v>45.275577276096264</v>
      </c>
      <c r="H10" s="81">
        <f>'Segment Data'!H60</f>
        <v>-12.973298954755236</v>
      </c>
      <c r="I10" s="178">
        <f>'Segment Data'!I60</f>
        <v>6.4766832303179802</v>
      </c>
      <c r="J10" s="179">
        <f>'Segment Data'!J60</f>
        <v>-0.24000820246962729</v>
      </c>
      <c r="K10" s="78">
        <f>'Segment Data'!K60</f>
        <v>-3.5733099379558285E-2</v>
      </c>
      <c r="L10" s="79">
        <f>'Segment Data'!L60</f>
        <v>553228.66560224292</v>
      </c>
      <c r="M10" s="80">
        <f>'Segment Data'!M60</f>
        <v>-24871.441393606132</v>
      </c>
      <c r="N10" s="78">
        <f>'Segment Data'!N60</f>
        <v>-4.3022724079490121E-2</v>
      </c>
      <c r="O10" s="77">
        <f>'Segment Data'!O60</f>
        <v>240052.15943717957</v>
      </c>
      <c r="P10" s="76">
        <f>'Segment Data'!P60</f>
        <v>-10509.106232067919</v>
      </c>
      <c r="Q10" s="78">
        <f>'Segment Data'!Q60</f>
        <v>-4.1942261921443312E-2</v>
      </c>
    </row>
    <row r="11" spans="2:17">
      <c r="B11" s="377"/>
      <c r="C11" s="151" t="s">
        <v>148</v>
      </c>
      <c r="D11" s="77">
        <f>'Segment Data'!D61</f>
        <v>272.41381770677566</v>
      </c>
      <c r="E11" s="76">
        <f>'Segment Data'!E61</f>
        <v>-7.6110972529411924</v>
      </c>
      <c r="F11" s="78">
        <f>'Segment Data'!F61</f>
        <v>-2.7180071651967438E-2</v>
      </c>
      <c r="G11" s="95">
        <f>'Segment Data'!G61</f>
        <v>0.14439132793798268</v>
      </c>
      <c r="H11" s="81">
        <f>'Segment Data'!H61</f>
        <v>-4.5120609911637216E-2</v>
      </c>
      <c r="I11" s="178">
        <f>'Segment Data'!I61</f>
        <v>9.6982378168422336</v>
      </c>
      <c r="J11" s="179">
        <f>'Segment Data'!J61</f>
        <v>-0.13094150028786622</v>
      </c>
      <c r="K11" s="78">
        <f>'Segment Data'!K61</f>
        <v>-1.3321712430219271E-2</v>
      </c>
      <c r="L11" s="79">
        <f>'Segment Data'!L61</f>
        <v>2641.9339887142182</v>
      </c>
      <c r="M11" s="80">
        <f>'Segment Data'!M61</f>
        <v>-110.4811136889457</v>
      </c>
      <c r="N11" s="78">
        <f>'Segment Data'!N61</f>
        <v>-4.0139698983806413E-2</v>
      </c>
      <c r="O11" s="77">
        <f>'Segment Data'!O61</f>
        <v>822.25722217559814</v>
      </c>
      <c r="P11" s="76">
        <f>'Segment Data'!P61</f>
        <v>-22.973429679870605</v>
      </c>
      <c r="Q11" s="78">
        <f>'Segment Data'!Q61</f>
        <v>-2.7180071651967227E-2</v>
      </c>
    </row>
    <row r="12" spans="2:17" ht="15" thickBot="1">
      <c r="B12" s="378"/>
      <c r="C12" s="151" t="s">
        <v>147</v>
      </c>
      <c r="D12" s="144">
        <f>'Segment Data'!D62</f>
        <v>101351.72076585547</v>
      </c>
      <c r="E12" s="138">
        <f>'Segment Data'!E62</f>
        <v>41971.135166410495</v>
      </c>
      <c r="F12" s="140">
        <f>'Segment Data'!F62</f>
        <v>0.70681578402626588</v>
      </c>
      <c r="G12" s="141">
        <f>'Segment Data'!G62</f>
        <v>53.720878307038575</v>
      </c>
      <c r="H12" s="142">
        <f>'Segment Data'!H62</f>
        <v>13.533990475236521</v>
      </c>
      <c r="I12" s="180">
        <f>'Segment Data'!I62</f>
        <v>4.4581655222226297</v>
      </c>
      <c r="J12" s="181">
        <f>'Segment Data'!J62</f>
        <v>-0.6261078172805199</v>
      </c>
      <c r="K12" s="140">
        <f>'Segment Data'!K62</f>
        <v>-0.12314597887880376</v>
      </c>
      <c r="L12" s="143">
        <f>'Segment Data'!L62</f>
        <v>451842.7471362722</v>
      </c>
      <c r="M12" s="139">
        <f>'Segment Data'!M62</f>
        <v>149935.61888892949</v>
      </c>
      <c r="N12" s="140">
        <f>'Segment Data'!N62</f>
        <v>0.49662828353655863</v>
      </c>
      <c r="O12" s="144">
        <f>'Segment Data'!O62</f>
        <v>174536.01628375053</v>
      </c>
      <c r="P12" s="138">
        <f>'Segment Data'!P62</f>
        <v>43431.133866791672</v>
      </c>
      <c r="Q12" s="140">
        <f>'Segment Data'!Q62</f>
        <v>0.33127014849580999</v>
      </c>
    </row>
    <row r="13" spans="2:17">
      <c r="B13" s="369" t="s">
        <v>61</v>
      </c>
      <c r="C13" s="150" t="s">
        <v>74</v>
      </c>
      <c r="D13" s="116">
        <f>'Type Data'!D39</f>
        <v>20559.416996408421</v>
      </c>
      <c r="E13" s="110">
        <f>'Type Data'!E39</f>
        <v>-4696.3411852779282</v>
      </c>
      <c r="F13" s="112">
        <f>'Type Data'!F39</f>
        <v>-0.18595130470814278</v>
      </c>
      <c r="G13" s="113">
        <f>'Type Data'!G39</f>
        <v>10.897397006995897</v>
      </c>
      <c r="H13" s="114">
        <f>'Type Data'!H39</f>
        <v>-6.1948952112208442</v>
      </c>
      <c r="I13" s="182">
        <f>'Type Data'!I39</f>
        <v>5.6498015898097584</v>
      </c>
      <c r="J13" s="183">
        <f>'Type Data'!J39</f>
        <v>-6.9977337571543785E-2</v>
      </c>
      <c r="K13" s="112">
        <f>'Type Data'!K39</f>
        <v>-1.2234273117891577E-2</v>
      </c>
      <c r="L13" s="115">
        <f>'Type Data'!L39</f>
        <v>116156.62683187007</v>
      </c>
      <c r="M13" s="111">
        <f>'Type Data'!M39</f>
        <v>-28300.726610777419</v>
      </c>
      <c r="N13" s="112">
        <f>'Type Data'!N39</f>
        <v>-0.19591059877760658</v>
      </c>
      <c r="O13" s="116">
        <f>'Type Data'!O39</f>
        <v>51804.172381877899</v>
      </c>
      <c r="P13" s="110">
        <f>'Type Data'!P39</f>
        <v>-14195.81237032637</v>
      </c>
      <c r="Q13" s="112">
        <f>'Type Data'!Q39</f>
        <v>-0.21508811590827312</v>
      </c>
    </row>
    <row r="14" spans="2:17">
      <c r="B14" s="370"/>
      <c r="C14" s="151" t="s">
        <v>75</v>
      </c>
      <c r="D14" s="77">
        <f>'Type Data'!D40</f>
        <v>103843.52990315376</v>
      </c>
      <c r="E14" s="76">
        <f>'Type Data'!E40</f>
        <v>49423.022503896551</v>
      </c>
      <c r="F14" s="78">
        <f>'Type Data'!F40</f>
        <v>0.90816908672503727</v>
      </c>
      <c r="G14" s="95">
        <f>'Type Data'!G40</f>
        <v>55.041646957216891</v>
      </c>
      <c r="H14" s="81">
        <f>'Type Data'!H40</f>
        <v>18.211581970048009</v>
      </c>
      <c r="I14" s="178">
        <f>'Type Data'!I40</f>
        <v>4.6751565157640327</v>
      </c>
      <c r="J14" s="179">
        <f>'Type Data'!J40</f>
        <v>-0.75956165716836388</v>
      </c>
      <c r="K14" s="78">
        <f>'Type Data'!K40</f>
        <v>-0.13976100195063643</v>
      </c>
      <c r="L14" s="79">
        <f>'Type Data'!L40</f>
        <v>485484.7554466665</v>
      </c>
      <c r="M14" s="80">
        <f>'Type Data'!M40</f>
        <v>189724.63490372139</v>
      </c>
      <c r="N14" s="78">
        <f>'Type Data'!N40</f>
        <v>0.64148146327311528</v>
      </c>
      <c r="O14" s="77">
        <f>'Type Data'!O40</f>
        <v>173031.02468836308</v>
      </c>
      <c r="P14" s="76">
        <f>'Type Data'!P40</f>
        <v>57788.797079172626</v>
      </c>
      <c r="Q14" s="78">
        <f>'Type Data'!Q40</f>
        <v>0.50145505061865037</v>
      </c>
    </row>
    <row r="15" spans="2:17">
      <c r="B15" s="370"/>
      <c r="C15" s="151" t="s">
        <v>76</v>
      </c>
      <c r="D15" s="77">
        <f>'Type Data'!D41</f>
        <v>64144.82418191326</v>
      </c>
      <c r="E15" s="76">
        <f>'Type Data'!E41</f>
        <v>-3840.5152139014754</v>
      </c>
      <c r="F15" s="78">
        <f>'Type Data'!F41</f>
        <v>-5.6490344065825204E-2</v>
      </c>
      <c r="G15" s="95">
        <f>'Type Data'!G41</f>
        <v>33.999583508441496</v>
      </c>
      <c r="H15" s="81">
        <f>'Type Data'!H41</f>
        <v>-12.010727453061328</v>
      </c>
      <c r="I15" s="178">
        <f>'Type Data'!I41</f>
        <v>6.5093591412524026</v>
      </c>
      <c r="J15" s="179">
        <f>'Type Data'!J41</f>
        <v>-0.20887746898323467</v>
      </c>
      <c r="K15" s="78">
        <f>'Type Data'!K41</f>
        <v>-3.1091115288347734E-2</v>
      </c>
      <c r="L15" s="79">
        <f>'Type Data'!L41</f>
        <v>417541.69765256526</v>
      </c>
      <c r="M15" s="80">
        <f>'Type Data'!M41</f>
        <v>-39199.898435692478</v>
      </c>
      <c r="N15" s="78">
        <f>'Type Data'!N41</f>
        <v>-8.5825111554143949E-2</v>
      </c>
      <c r="O15" s="77">
        <f>'Type Data'!O41</f>
        <v>193360.90143728256</v>
      </c>
      <c r="P15" s="76">
        <f>'Type Data'!P41</f>
        <v>-11723.779923038528</v>
      </c>
      <c r="Q15" s="78">
        <f>'Type Data'!Q41</f>
        <v>-5.7165556419304535E-2</v>
      </c>
    </row>
    <row r="16" spans="2:17" ht="15" thickBot="1">
      <c r="B16" s="371"/>
      <c r="C16" s="152" t="s">
        <v>77</v>
      </c>
      <c r="D16" s="144">
        <f>'Type Data'!D42</f>
        <v>115.78759413957596</v>
      </c>
      <c r="E16" s="138">
        <f>'Type Data'!E42</f>
        <v>16.297340095043182</v>
      </c>
      <c r="F16" s="140">
        <f>'Type Data'!F42</f>
        <v>0.16380840768331278</v>
      </c>
      <c r="G16" s="141">
        <f>'Type Data'!G42</f>
        <v>6.1372527345707084E-2</v>
      </c>
      <c r="H16" s="142">
        <f>'Type Data'!H42</f>
        <v>-5.9593057657956194E-3</v>
      </c>
      <c r="I16" s="180">
        <f>'Type Data'!I42</f>
        <v>3.8804930538331051</v>
      </c>
      <c r="J16" s="181">
        <f>'Type Data'!J42</f>
        <v>0.25056247979688484</v>
      </c>
      <c r="K16" s="140">
        <f>'Type Data'!K42</f>
        <v>6.9026796707650939E-2</v>
      </c>
      <c r="L16" s="143">
        <f>'Type Data'!L42</f>
        <v>449.31295477867127</v>
      </c>
      <c r="M16" s="139">
        <f>'Type Data'!M42</f>
        <v>88.170239803791048</v>
      </c>
      <c r="N16" s="140">
        <f>'Type Data'!N42</f>
        <v>0.24414237404712386</v>
      </c>
      <c r="O16" s="144">
        <f>'Type Data'!O42</f>
        <v>463.15037655830383</v>
      </c>
      <c r="P16" s="138">
        <f>'Type Data'!P42</f>
        <v>65.189360380172729</v>
      </c>
      <c r="Q16" s="140">
        <f>'Type Data'!Q42</f>
        <v>0.16380840768331278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1225.3054381185295</v>
      </c>
      <c r="E17" s="131">
        <f>Granola!E12</f>
        <v>-309.15524591571079</v>
      </c>
      <c r="F17" s="133">
        <f>Granola!F12</f>
        <v>-0.20147485636641585</v>
      </c>
      <c r="G17" s="134">
        <f>Granola!G12</f>
        <v>0.64946587815896106</v>
      </c>
      <c r="H17" s="135">
        <f>Granola!H12</f>
        <v>-0.38900820843156669</v>
      </c>
      <c r="I17" s="184">
        <f>Granola!I12</f>
        <v>7.5992147969439374</v>
      </c>
      <c r="J17" s="185">
        <f>Granola!J12</f>
        <v>0.23155640159221313</v>
      </c>
      <c r="K17" s="133">
        <f>Granola!K12</f>
        <v>3.1428764631419762E-2</v>
      </c>
      <c r="L17" s="136">
        <f>Granola!L12</f>
        <v>9311.359216126204</v>
      </c>
      <c r="M17" s="132">
        <f>Granola!M12</f>
        <v>-1994.0229249358163</v>
      </c>
      <c r="N17" s="133">
        <f>Granola!N12</f>
        <v>-0.17637819757488526</v>
      </c>
      <c r="O17" s="137">
        <f>Granola!O12</f>
        <v>2328.5819234848022</v>
      </c>
      <c r="P17" s="131">
        <f>Granola!P12</f>
        <v>-603.04003024101257</v>
      </c>
      <c r="Q17" s="133">
        <f>Granola!Q12</f>
        <v>-0.20570184005976816</v>
      </c>
    </row>
    <row r="18" spans="2:17">
      <c r="B18" s="372" t="s">
        <v>80</v>
      </c>
      <c r="C18" s="154" t="s">
        <v>14</v>
      </c>
      <c r="D18" s="125">
        <f>'NB vs PL'!D21</f>
        <v>187502.20653304868</v>
      </c>
      <c r="E18" s="117">
        <f>'NB vs PL'!E21</f>
        <v>41372.326253254316</v>
      </c>
      <c r="F18" s="121">
        <f>'NB vs PL'!F21</f>
        <v>0.2831202364228238</v>
      </c>
      <c r="G18" s="122">
        <f>'NB vs PL'!G21</f>
        <v>99.384432186735566</v>
      </c>
      <c r="H18" s="123">
        <f>'NB vs PL'!H21</f>
        <v>0.48838647758634579</v>
      </c>
      <c r="I18" s="186">
        <f>'NB vs PL'!I21</f>
        <v>5.4267343084640025</v>
      </c>
      <c r="J18" s="187">
        <f>'NB vs PL'!J21</f>
        <v>-0.69865401006112648</v>
      </c>
      <c r="K18" s="121">
        <f>'NB vs PL'!K21</f>
        <v>-0.11405872962342221</v>
      </c>
      <c r="L18" s="124">
        <f>'NB vs PL'!L21</f>
        <v>1017524.6571055985</v>
      </c>
      <c r="M18" s="118">
        <f>'NB vs PL'!M21</f>
        <v>122422.39545227052</v>
      </c>
      <c r="N18" s="121">
        <f>'NB vs PL'!N21</f>
        <v>0.13676917230233138</v>
      </c>
      <c r="O18" s="125">
        <f>'NB vs PL'!O21</f>
        <v>416565.78256881237</v>
      </c>
      <c r="P18" s="117">
        <f>'NB vs PL'!P21</f>
        <v>33275.145047648577</v>
      </c>
      <c r="Q18" s="121">
        <f>'NB vs PL'!Q21</f>
        <v>8.6814395631594973E-2</v>
      </c>
    </row>
    <row r="19" spans="2:17" ht="15" thickBot="1">
      <c r="B19" s="373"/>
      <c r="C19" s="155" t="s">
        <v>13</v>
      </c>
      <c r="D19" s="130">
        <f>'NB vs PL'!D22</f>
        <v>1161.3521425664426</v>
      </c>
      <c r="E19" s="119">
        <f>'NB vs PL'!E22</f>
        <v>-469.86280844211569</v>
      </c>
      <c r="F19" s="126">
        <f>'NB vs PL'!F22</f>
        <v>-0.28804469217965778</v>
      </c>
      <c r="G19" s="127">
        <f>'NB vs PL'!G22</f>
        <v>0.61556781326448529</v>
      </c>
      <c r="H19" s="128">
        <f>'NB vs PL'!H22</f>
        <v>-0.48838647758629627</v>
      </c>
      <c r="I19" s="188">
        <f>'NB vs PL'!I22</f>
        <v>1.8148980856264569</v>
      </c>
      <c r="J19" s="189">
        <f>'NB vs PL'!J22</f>
        <v>0.45520533996730039</v>
      </c>
      <c r="K19" s="126">
        <f>'NB vs PL'!K22</f>
        <v>0.33478544430023005</v>
      </c>
      <c r="L19" s="129">
        <f>'NB vs PL'!L22</f>
        <v>2107.7357802820206</v>
      </c>
      <c r="M19" s="120">
        <f>'NB vs PL'!M22</f>
        <v>-110.21535521507258</v>
      </c>
      <c r="N19" s="126">
        <f>'NB vs PL'!N22</f>
        <v>-4.9692418129117538E-2</v>
      </c>
      <c r="O19" s="130">
        <f>'NB vs PL'!O22</f>
        <v>2093.4663152694702</v>
      </c>
      <c r="P19" s="119">
        <f>'NB vs PL'!P22</f>
        <v>-1340.7509014606476</v>
      </c>
      <c r="Q19" s="126">
        <f>'NB vs PL'!Q22</f>
        <v>-0.39040946359742512</v>
      </c>
    </row>
    <row r="20" spans="2:17">
      <c r="B20" s="369" t="s">
        <v>62</v>
      </c>
      <c r="C20" s="150" t="s">
        <v>70</v>
      </c>
      <c r="D20" s="116">
        <f>Package!D39</f>
        <v>81200.907930563568</v>
      </c>
      <c r="E20" s="110">
        <f>Package!E39</f>
        <v>-8000.7509644603415</v>
      </c>
      <c r="F20" s="112">
        <f>Package!F39</f>
        <v>-8.9692849478011913E-2</v>
      </c>
      <c r="G20" s="113">
        <f>Package!G39</f>
        <v>43.04005951153453</v>
      </c>
      <c r="H20" s="114">
        <f>Package!H39</f>
        <v>-17.328780307695901</v>
      </c>
      <c r="I20" s="182">
        <f>Package!I39</f>
        <v>6.370747052894715</v>
      </c>
      <c r="J20" s="183">
        <f>Package!J39</f>
        <v>-0.15736814361697427</v>
      </c>
      <c r="K20" s="112">
        <f>Package!K39</f>
        <v>-2.4106214256308503E-2</v>
      </c>
      <c r="L20" s="115">
        <f>Package!L39</f>
        <v>517310.44489101291</v>
      </c>
      <c r="M20" s="111">
        <f>Package!M39</f>
        <v>-65008.2600956448</v>
      </c>
      <c r="N20" s="112">
        <f>Package!N39</f>
        <v>-0.11163690868754472</v>
      </c>
      <c r="O20" s="116">
        <f>Package!O39</f>
        <v>241771.19471585751</v>
      </c>
      <c r="P20" s="110">
        <f>Package!P39</f>
        <v>-25083.028191788064</v>
      </c>
      <c r="Q20" s="112">
        <f>Package!Q39</f>
        <v>-9.3995245488278978E-2</v>
      </c>
    </row>
    <row r="21" spans="2:17">
      <c r="B21" s="370"/>
      <c r="C21" s="151" t="s">
        <v>71</v>
      </c>
      <c r="D21" s="77">
        <f>Package!D40</f>
        <v>3505.940083073926</v>
      </c>
      <c r="E21" s="76">
        <f>Package!E40</f>
        <v>-482.46972829168953</v>
      </c>
      <c r="F21" s="78">
        <f>Package!F40</f>
        <v>-0.12096794239067771</v>
      </c>
      <c r="G21" s="95">
        <f>Package!G40</f>
        <v>1.8583027414965607</v>
      </c>
      <c r="H21" s="81">
        <f>Package!H40</f>
        <v>-0.84092590535105405</v>
      </c>
      <c r="I21" s="178">
        <f>Package!I40</f>
        <v>4.5846945909142081</v>
      </c>
      <c r="J21" s="179">
        <f>Package!J40</f>
        <v>3.9329352174475751E-2</v>
      </c>
      <c r="K21" s="78">
        <f>Package!K40</f>
        <v>8.6526274806863219E-3</v>
      </c>
      <c r="L21" s="79">
        <f>Package!L40</f>
        <v>16073.664534938336</v>
      </c>
      <c r="M21" s="80">
        <f>Package!M40</f>
        <v>-2055.114779491425</v>
      </c>
      <c r="N21" s="78">
        <f>Package!N40</f>
        <v>-0.11336200545260311</v>
      </c>
      <c r="O21" s="77">
        <f>Package!O40</f>
        <v>3536.7295745611191</v>
      </c>
      <c r="P21" s="76">
        <f>Package!P40</f>
        <v>-663.27455019950867</v>
      </c>
      <c r="Q21" s="78">
        <f>Package!Q40</f>
        <v>-0.15792235685894973</v>
      </c>
    </row>
    <row r="22" spans="2:17">
      <c r="B22" s="370"/>
      <c r="C22" s="151" t="s">
        <v>72</v>
      </c>
      <c r="D22" s="77">
        <f>Package!D41</f>
        <v>35.056829690933228</v>
      </c>
      <c r="E22" s="76">
        <f>Package!E41</f>
        <v>10.84723687171936</v>
      </c>
      <c r="F22" s="78">
        <f>Package!F41</f>
        <v>0.4480553205798028</v>
      </c>
      <c r="G22" s="95">
        <f>Package!G41</f>
        <v>1.858166459756511E-2</v>
      </c>
      <c r="H22" s="81">
        <f>Package!H41</f>
        <v>2.1973837546284229E-3</v>
      </c>
      <c r="I22" s="178">
        <f>Package!I41</f>
        <v>4.0676422780511139</v>
      </c>
      <c r="J22" s="179">
        <f>Package!J41</f>
        <v>7.7642278051114122E-2</v>
      </c>
      <c r="K22" s="78">
        <f>Package!K41</f>
        <v>1.9459217556670207E-2</v>
      </c>
      <c r="L22" s="79">
        <f>Package!L41</f>
        <v>142.59864258527756</v>
      </c>
      <c r="M22" s="80">
        <f>Package!M41</f>
        <v>46.002367236614234</v>
      </c>
      <c r="N22" s="78">
        <f>Package!N41</f>
        <v>0.47623334409705892</v>
      </c>
      <c r="O22" s="77">
        <f>Package!O41</f>
        <v>35.056829690933228</v>
      </c>
      <c r="P22" s="76">
        <f>Package!P41</f>
        <v>10.84723687171936</v>
      </c>
      <c r="Q22" s="78">
        <f>Package!Q41</f>
        <v>0.4480553205798028</v>
      </c>
    </row>
    <row r="23" spans="2:17" ht="15" thickBot="1">
      <c r="B23" s="371"/>
      <c r="C23" s="152" t="s">
        <v>73</v>
      </c>
      <c r="D23" s="144">
        <f>Package!D42</f>
        <v>103843.52990315376</v>
      </c>
      <c r="E23" s="138">
        <f>Package!E42</f>
        <v>49423.022503896551</v>
      </c>
      <c r="F23" s="140">
        <f>Package!F42</f>
        <v>0.90816908672503727</v>
      </c>
      <c r="G23" s="141">
        <f>Package!G42</f>
        <v>55.041646957216898</v>
      </c>
      <c r="H23" s="142">
        <f>Package!H42</f>
        <v>18.211581970048009</v>
      </c>
      <c r="I23" s="180">
        <f>Package!I42</f>
        <v>4.6751565157640327</v>
      </c>
      <c r="J23" s="181">
        <f>Package!J42</f>
        <v>-0.75956165716836388</v>
      </c>
      <c r="K23" s="140">
        <f>Package!K42</f>
        <v>-0.13976100195063643</v>
      </c>
      <c r="L23" s="143">
        <f>Package!L42</f>
        <v>485484.7554466665</v>
      </c>
      <c r="M23" s="139">
        <f>Package!M42</f>
        <v>189724.63490372139</v>
      </c>
      <c r="N23" s="140">
        <f>Package!N42</f>
        <v>0.64148146327311528</v>
      </c>
      <c r="O23" s="144">
        <f>Package!O42</f>
        <v>173031.02468836308</v>
      </c>
      <c r="P23" s="138">
        <f>Package!P42</f>
        <v>57788.797079172611</v>
      </c>
      <c r="Q23" s="140">
        <f>Package!Q42</f>
        <v>0.50145505061865014</v>
      </c>
    </row>
    <row r="24" spans="2:17">
      <c r="B24" s="372" t="s">
        <v>81</v>
      </c>
      <c r="C24" s="156" t="s">
        <v>82</v>
      </c>
      <c r="D24" s="116">
        <f>Flavor!D120</f>
        <v>41075.337026023321</v>
      </c>
      <c r="E24" s="110">
        <f>Flavor!E120</f>
        <v>6944.1767368077635</v>
      </c>
      <c r="F24" s="112">
        <f>Flavor!F120</f>
        <v>0.20345563051373672</v>
      </c>
      <c r="G24" s="113">
        <f>Flavor!G120</f>
        <v>21.771738704795421</v>
      </c>
      <c r="H24" s="114">
        <f>Flavor!H120</f>
        <v>-1.3271427943587888</v>
      </c>
      <c r="I24" s="182">
        <f>Flavor!I120</f>
        <v>5.115887587608702</v>
      </c>
      <c r="J24" s="183">
        <f>Flavor!J120</f>
        <v>-1.0986822462254038</v>
      </c>
      <c r="K24" s="112">
        <f>Flavor!K120</f>
        <v>-0.17679135895196257</v>
      </c>
      <c r="L24" s="115">
        <f>Flavor!L120</f>
        <v>210136.80684827684</v>
      </c>
      <c r="M24" s="111">
        <f>Flavor!M120</f>
        <v>-1973.6722788386978</v>
      </c>
      <c r="N24" s="112">
        <f>Flavor!N120</f>
        <v>-9.3049258431776825E-3</v>
      </c>
      <c r="O24" s="116">
        <f>Flavor!O120</f>
        <v>95018.952166318893</v>
      </c>
      <c r="P24" s="110">
        <f>Flavor!P120</f>
        <v>517.49498846365896</v>
      </c>
      <c r="Q24" s="112">
        <f>Flavor!Q120</f>
        <v>5.4760530040263216E-3</v>
      </c>
    </row>
    <row r="25" spans="2:17">
      <c r="B25" s="370"/>
      <c r="C25" s="151" t="s">
        <v>83</v>
      </c>
      <c r="D25" s="77">
        <f>Flavor!D121</f>
        <v>32447.795271150921</v>
      </c>
      <c r="E25" s="76">
        <f>Flavor!E121</f>
        <v>4645.814612318125</v>
      </c>
      <c r="F25" s="78">
        <f>Flavor!F121</f>
        <v>0.16710372794400646</v>
      </c>
      <c r="G25" s="95">
        <f>Flavor!G121</f>
        <v>17.198761381863413</v>
      </c>
      <c r="H25" s="81">
        <f>Flavor!H121</f>
        <v>-1.616733058947343</v>
      </c>
      <c r="I25" s="178">
        <f>Flavor!I121</f>
        <v>6.0848257428107333</v>
      </c>
      <c r="J25" s="179">
        <f>Flavor!J121</f>
        <v>0.55127664845982594</v>
      </c>
      <c r="K25" s="78">
        <f>Flavor!K121</f>
        <v>9.9624425311887727E-2</v>
      </c>
      <c r="L25" s="79">
        <f>Flavor!L121</f>
        <v>197439.17996335149</v>
      </c>
      <c r="M25" s="80">
        <f>Flavor!M121</f>
        <v>43595.555067505833</v>
      </c>
      <c r="N25" s="78">
        <f>Flavor!N121</f>
        <v>0.28337576611978982</v>
      </c>
      <c r="O25" s="77">
        <f>Flavor!O121</f>
        <v>70945.534121513367</v>
      </c>
      <c r="P25" s="76">
        <f>Flavor!P121</f>
        <v>8686.7230525373016</v>
      </c>
      <c r="Q25" s="78">
        <f>Flavor!Q121</f>
        <v>0.13952600288035291</v>
      </c>
    </row>
    <row r="26" spans="2:17">
      <c r="B26" s="370"/>
      <c r="C26" s="151" t="s">
        <v>84</v>
      </c>
      <c r="D26" s="77">
        <f>Flavor!D122</f>
        <v>8065.2122751194001</v>
      </c>
      <c r="E26" s="76">
        <f>Flavor!E122</f>
        <v>1781.4909528133176</v>
      </c>
      <c r="F26" s="78">
        <f>Flavor!F122</f>
        <v>0.28350890522298378</v>
      </c>
      <c r="G26" s="95">
        <f>Flavor!G122</f>
        <v>4.2749179182963397</v>
      </c>
      <c r="H26" s="81">
        <f>Flavor!H122</f>
        <v>2.2295594070258495E-2</v>
      </c>
      <c r="I26" s="178">
        <f>Flavor!I122</f>
        <v>6.0733807751543507</v>
      </c>
      <c r="J26" s="179">
        <f>Flavor!J122</f>
        <v>0.56761258521871927</v>
      </c>
      <c r="K26" s="78">
        <f>Flavor!K122</f>
        <v>0.1030941669967684</v>
      </c>
      <c r="L26" s="79">
        <f>Flavor!L122</f>
        <v>48983.105179249047</v>
      </c>
      <c r="M26" s="80">
        <f>Flavor!M122</f>
        <v>14386.392208475954</v>
      </c>
      <c r="N26" s="78">
        <f>Flavor!N122</f>
        <v>0.4158311866398815</v>
      </c>
      <c r="O26" s="77">
        <f>Flavor!O122</f>
        <v>19525.139183044434</v>
      </c>
      <c r="P26" s="76">
        <f>Flavor!P122</f>
        <v>6206.3058468036361</v>
      </c>
      <c r="Q26" s="78">
        <f>Flavor!Q122</f>
        <v>0.46597969132297501</v>
      </c>
    </row>
    <row r="27" spans="2:17">
      <c r="B27" s="370"/>
      <c r="C27" s="151" t="s">
        <v>85</v>
      </c>
      <c r="D27" s="77">
        <f>Flavor!D123</f>
        <v>58.81927403867244</v>
      </c>
      <c r="E27" s="76">
        <f>Flavor!E123</f>
        <v>-1280.5721483244774</v>
      </c>
      <c r="F27" s="78">
        <f>Flavor!F123</f>
        <v>-0.95608507486564698</v>
      </c>
      <c r="G27" s="95">
        <f>Flavor!G123</f>
        <v>3.1176807249674157E-2</v>
      </c>
      <c r="H27" s="81">
        <f>Flavor!H123</f>
        <v>-0.87528062003930196</v>
      </c>
      <c r="I27" s="178">
        <f>Flavor!I123</f>
        <v>7.9890802126695766</v>
      </c>
      <c r="J27" s="179">
        <f>Flavor!J123</f>
        <v>-0.70974362021014858</v>
      </c>
      <c r="K27" s="78">
        <f>Flavor!K123</f>
        <v>-8.1590756847778306E-2</v>
      </c>
      <c r="L27" s="79">
        <f>Flavor!L123</f>
        <v>469.91189834594729</v>
      </c>
      <c r="M27" s="80">
        <f>Flavor!M123</f>
        <v>-11181.218128061295</v>
      </c>
      <c r="N27" s="78">
        <f>Flavor!N123</f>
        <v>-0.95966812684427238</v>
      </c>
      <c r="O27" s="77">
        <f>Flavor!O123</f>
        <v>179.05036807060242</v>
      </c>
      <c r="P27" s="76">
        <f>Flavor!P123</f>
        <v>-4524.2447689771652</v>
      </c>
      <c r="Q27" s="78">
        <f>Flavor!Q123</f>
        <v>-0.96193086700848818</v>
      </c>
    </row>
    <row r="28" spans="2:17">
      <c r="B28" s="370"/>
      <c r="C28" s="151" t="s">
        <v>86</v>
      </c>
      <c r="D28" s="77">
        <f>Flavor!D124</f>
        <v>14991.365473871549</v>
      </c>
      <c r="E28" s="76">
        <f>Flavor!E124</f>
        <v>10665.765578448612</v>
      </c>
      <c r="F28" s="78">
        <f>Flavor!F124</f>
        <v>2.4657309590132037</v>
      </c>
      <c r="G28" s="95">
        <f>Flavor!G124</f>
        <v>7.9460843308099802</v>
      </c>
      <c r="H28" s="81">
        <f>Flavor!H124</f>
        <v>5.0186561815624744</v>
      </c>
      <c r="I28" s="178">
        <f>Flavor!I124</f>
        <v>2.58056351237793</v>
      </c>
      <c r="J28" s="179">
        <f>Flavor!J124</f>
        <v>-3.7175134599046684</v>
      </c>
      <c r="K28" s="78">
        <f>Flavor!K124</f>
        <v>-0.59026167451829947</v>
      </c>
      <c r="L28" s="79">
        <f>Flavor!L124</f>
        <v>38686.170742595197</v>
      </c>
      <c r="M28" s="80">
        <f>Flavor!M124</f>
        <v>11443.209649923981</v>
      </c>
      <c r="N28" s="78">
        <f>Flavor!N124</f>
        <v>0.42004279971615804</v>
      </c>
      <c r="O28" s="77">
        <f>Flavor!O124</f>
        <v>12278.152523756027</v>
      </c>
      <c r="P28" s="76">
        <f>Flavor!P124</f>
        <v>1922.8137361969802</v>
      </c>
      <c r="Q28" s="78">
        <f>Flavor!Q124</f>
        <v>0.18568332486688488</v>
      </c>
    </row>
    <row r="29" spans="2:17">
      <c r="B29" s="370"/>
      <c r="C29" s="151" t="s">
        <v>87</v>
      </c>
      <c r="D29" s="77">
        <f>Flavor!D125</f>
        <v>20168.206682096967</v>
      </c>
      <c r="E29" s="76">
        <f>Flavor!E125</f>
        <v>488.77906830560823</v>
      </c>
      <c r="F29" s="78">
        <f>Flavor!F125</f>
        <v>2.4837057149115022E-2</v>
      </c>
      <c r="G29" s="95">
        <f>Flavor!G125</f>
        <v>10.690038300811358</v>
      </c>
      <c r="H29" s="81">
        <f>Flavor!H125</f>
        <v>-2.6283711107134327</v>
      </c>
      <c r="I29" s="178">
        <f>Flavor!I125</f>
        <v>6.383958126024897</v>
      </c>
      <c r="J29" s="179">
        <f>Flavor!J125</f>
        <v>2.5170296341657128E-2</v>
      </c>
      <c r="K29" s="78">
        <f>Flavor!K125</f>
        <v>3.9583481971454575E-3</v>
      </c>
      <c r="L29" s="79">
        <f>Flavor!L125</f>
        <v>128752.98693552255</v>
      </c>
      <c r="M29" s="80">
        <f>Flavor!M125</f>
        <v>3615.6821298137802</v>
      </c>
      <c r="N29" s="78">
        <f>Flavor!N125</f>
        <v>2.8893719066649042E-2</v>
      </c>
      <c r="O29" s="77">
        <f>Flavor!O125</f>
        <v>58459.314188361168</v>
      </c>
      <c r="P29" s="76">
        <f>Flavor!P125</f>
        <v>739.66904291236278</v>
      </c>
      <c r="Q29" s="78">
        <f>Flavor!Q125</f>
        <v>1.2814857767203125E-2</v>
      </c>
    </row>
    <row r="30" spans="2:17">
      <c r="B30" s="370"/>
      <c r="C30" s="151" t="s">
        <v>88</v>
      </c>
      <c r="D30" s="77">
        <f>Flavor!D126</f>
        <v>43.494306087493896</v>
      </c>
      <c r="E30" s="76">
        <f>Flavor!E126</f>
        <v>43.494306087493896</v>
      </c>
      <c r="F30" s="78">
        <f>Flavor!F126</f>
        <v>0</v>
      </c>
      <c r="G30" s="95">
        <f>Flavor!G126</f>
        <v>2.3053898904916371E-2</v>
      </c>
      <c r="H30" s="81">
        <f>Flavor!H126</f>
        <v>2.3053898904916371E-2</v>
      </c>
      <c r="I30" s="178">
        <f>Flavor!I126</f>
        <v>1.9950000000000001</v>
      </c>
      <c r="J30" s="179">
        <f>Flavor!J126</f>
        <v>1.9950000000000001</v>
      </c>
      <c r="K30" s="78">
        <f>Flavor!K126</f>
        <v>0</v>
      </c>
      <c r="L30" s="79">
        <f>Flavor!L126</f>
        <v>86.771140644550329</v>
      </c>
      <c r="M30" s="80">
        <f>Flavor!M126</f>
        <v>86.771140644550329</v>
      </c>
      <c r="N30" s="78">
        <f>Flavor!N126</f>
        <v>0</v>
      </c>
      <c r="O30" s="77">
        <f>Flavor!O126</f>
        <v>21.747153043746948</v>
      </c>
      <c r="P30" s="76">
        <f>Flavor!P126</f>
        <v>21.747153043746948</v>
      </c>
      <c r="Q30" s="78">
        <f>Flavor!Q126</f>
        <v>0</v>
      </c>
    </row>
    <row r="31" spans="2:17">
      <c r="B31" s="370"/>
      <c r="C31" s="151" t="s">
        <v>89</v>
      </c>
      <c r="D31" s="77">
        <f>Flavor!D127</f>
        <v>18009.882302665716</v>
      </c>
      <c r="E31" s="76">
        <f>Flavor!E127</f>
        <v>-2613.9212435480367</v>
      </c>
      <c r="F31" s="78">
        <f>Flavor!F127</f>
        <v>-0.12674292778685417</v>
      </c>
      <c r="G31" s="95">
        <f>Flavor!G127</f>
        <v>9.5460312680900898</v>
      </c>
      <c r="H31" s="81">
        <f>Flavor!H127</f>
        <v>-4.4115016765590855</v>
      </c>
      <c r="I31" s="178">
        <f>Flavor!I127</f>
        <v>6.4942474035458497</v>
      </c>
      <c r="J31" s="179">
        <f>Flavor!J127</f>
        <v>-0.13586289859518708</v>
      </c>
      <c r="K31" s="78">
        <f>Flavor!K127</f>
        <v>-2.049180064942711E-2</v>
      </c>
      <c r="L31" s="79">
        <f>Flavor!L127</f>
        <v>116960.63138225317</v>
      </c>
      <c r="M31" s="80">
        <f>Flavor!M127</f>
        <v>-19777.460978831485</v>
      </c>
      <c r="N31" s="78">
        <f>Flavor!N127</f>
        <v>-0.1446375376263484</v>
      </c>
      <c r="O31" s="77">
        <f>Flavor!O127</f>
        <v>54131.108649015427</v>
      </c>
      <c r="P31" s="76">
        <f>Flavor!P127</f>
        <v>-7669.068821300847</v>
      </c>
      <c r="Q31" s="78">
        <f>Flavor!Q127</f>
        <v>-0.12409460838497491</v>
      </c>
    </row>
    <row r="32" spans="2:17">
      <c r="B32" s="370"/>
      <c r="C32" s="151" t="s">
        <v>90</v>
      </c>
      <c r="D32" s="77">
        <f>Flavor!D128</f>
        <v>53.28177747130394</v>
      </c>
      <c r="E32" s="76">
        <f>Flavor!E128</f>
        <v>13.140207588672638</v>
      </c>
      <c r="F32" s="78">
        <f>Flavor!F128</f>
        <v>0.32734662912020845</v>
      </c>
      <c r="G32" s="95">
        <f>Flavor!G128</f>
        <v>2.8241690046203201E-2</v>
      </c>
      <c r="H32" s="81">
        <f>Flavor!H128</f>
        <v>1.0751548902948327E-3</v>
      </c>
      <c r="I32" s="178">
        <f>Flavor!I128</f>
        <v>2.9092636282370132</v>
      </c>
      <c r="J32" s="179">
        <f>Flavor!J128</f>
        <v>1.0053598385234552</v>
      </c>
      <c r="K32" s="78">
        <f>Flavor!K128</f>
        <v>0.52805180805628393</v>
      </c>
      <c r="L32" s="79">
        <f>Flavor!L128</f>
        <v>155.01073724508285</v>
      </c>
      <c r="M32" s="80">
        <f>Flavor!M128</f>
        <v>78.585050220489492</v>
      </c>
      <c r="N32" s="78">
        <f>Flavor!N128</f>
        <v>1.0282544165445482</v>
      </c>
      <c r="O32" s="77">
        <f>Flavor!O128</f>
        <v>142.08473992347717</v>
      </c>
      <c r="P32" s="76">
        <f>Flavor!P128</f>
        <v>35.040553569793701</v>
      </c>
      <c r="Q32" s="78">
        <f>Flavor!Q128</f>
        <v>0.32734662912020845</v>
      </c>
    </row>
    <row r="33" spans="2:17">
      <c r="B33" s="370"/>
      <c r="C33" s="151" t="s">
        <v>91</v>
      </c>
      <c r="D33" s="77">
        <f>Flavor!D129</f>
        <v>851.09428233591336</v>
      </c>
      <c r="E33" s="76">
        <f>Flavor!E129</f>
        <v>-111.64109507662408</v>
      </c>
      <c r="F33" s="78">
        <f>Flavor!F129</f>
        <v>-0.1159623897655786</v>
      </c>
      <c r="G33" s="95">
        <f>Flavor!G129</f>
        <v>0.45111747510247596</v>
      </c>
      <c r="H33" s="81">
        <f>Flavor!H129</f>
        <v>-0.20043114526254274</v>
      </c>
      <c r="I33" s="178">
        <f>Flavor!I129</f>
        <v>6.0011785032845584</v>
      </c>
      <c r="J33" s="179">
        <f>Flavor!J129</f>
        <v>-0.49456878680758543</v>
      </c>
      <c r="K33" s="78">
        <f>Flavor!K129</f>
        <v>-7.6137319498549932E-2</v>
      </c>
      <c r="L33" s="79">
        <f>Flavor!L129</f>
        <v>5107.5687114226821</v>
      </c>
      <c r="M33" s="80">
        <f>Flavor!M129</f>
        <v>-1146.117007480645</v>
      </c>
      <c r="N33" s="78">
        <f>Flavor!N129</f>
        <v>-0.18327064374473123</v>
      </c>
      <c r="O33" s="77">
        <f>Flavor!O129</f>
        <v>2406.9053138494492</v>
      </c>
      <c r="P33" s="76">
        <f>Flavor!P129</f>
        <v>-363.14159467391664</v>
      </c>
      <c r="Q33" s="78">
        <f>Flavor!Q129</f>
        <v>-0.13109582857840382</v>
      </c>
    </row>
    <row r="34" spans="2:17">
      <c r="B34" s="370"/>
      <c r="C34" s="151" t="s">
        <v>92</v>
      </c>
      <c r="D34" s="77">
        <f>Flavor!D130</f>
        <v>78.785059243440628</v>
      </c>
      <c r="E34" s="76">
        <f>Flavor!E130</f>
        <v>12.113951146602631</v>
      </c>
      <c r="F34" s="78">
        <f>Flavor!F130</f>
        <v>0.18169716227016119</v>
      </c>
      <c r="G34" s="95">
        <f>Flavor!G130</f>
        <v>4.1759553247324402E-2</v>
      </c>
      <c r="H34" s="81">
        <f>Flavor!H130</f>
        <v>-3.3613278565261806E-3</v>
      </c>
      <c r="I34" s="178">
        <f>Flavor!I130</f>
        <v>4.7365550776597152</v>
      </c>
      <c r="J34" s="179">
        <f>Flavor!J130</f>
        <v>-3.0985383538189026E-2</v>
      </c>
      <c r="K34" s="78">
        <f>Flavor!K130</f>
        <v>-6.4992387144635917E-3</v>
      </c>
      <c r="L34" s="79">
        <f>Flavor!L130</f>
        <v>373.16977240324019</v>
      </c>
      <c r="M34" s="80">
        <f>Flavor!M130</f>
        <v>55.312566958665855</v>
      </c>
      <c r="N34" s="78">
        <f>Flavor!N130</f>
        <v>0.17401703032436325</v>
      </c>
      <c r="O34" s="77">
        <f>Flavor!O130</f>
        <v>233.14013195037842</v>
      </c>
      <c r="P34" s="76">
        <f>Flavor!P130</f>
        <v>36.074504613876343</v>
      </c>
      <c r="Q34" s="78">
        <f>Flavor!Q130</f>
        <v>0.18305832986427834</v>
      </c>
    </row>
    <row r="35" spans="2:17">
      <c r="B35" s="370"/>
      <c r="C35" s="151" t="s">
        <v>93</v>
      </c>
      <c r="D35" s="77">
        <f>Flavor!D131</f>
        <v>528.02125524264568</v>
      </c>
      <c r="E35" s="76">
        <f>Flavor!E131</f>
        <v>58.212889937639204</v>
      </c>
      <c r="F35" s="78">
        <f>Flavor!F131</f>
        <v>0.12390773395413371</v>
      </c>
      <c r="G35" s="95">
        <f>Flavor!G131</f>
        <v>0.27987453377285026</v>
      </c>
      <c r="H35" s="81">
        <f>Flavor!H131</f>
        <v>-3.8076794735621922E-2</v>
      </c>
      <c r="I35" s="178">
        <f>Flavor!I131</f>
        <v>3.79883495789471</v>
      </c>
      <c r="J35" s="179">
        <f>Flavor!J131</f>
        <v>-0.19955359941762429</v>
      </c>
      <c r="K35" s="78">
        <f>Flavor!K131</f>
        <v>-4.9908506028679134E-2</v>
      </c>
      <c r="L35" s="79">
        <f>Flavor!L131</f>
        <v>2005.8656029272079</v>
      </c>
      <c r="M35" s="80">
        <f>Flavor!M131</f>
        <v>127.38921096205695</v>
      </c>
      <c r="N35" s="78">
        <f>Flavor!N131</f>
        <v>6.7815178038404783E-2</v>
      </c>
      <c r="O35" s="77">
        <f>Flavor!O131</f>
        <v>1543.3710299730301</v>
      </c>
      <c r="P35" s="76">
        <f>Flavor!P131</f>
        <v>162.94473075866699</v>
      </c>
      <c r="Q35" s="78">
        <f>Flavor!Q131</f>
        <v>0.11803942800235197</v>
      </c>
    </row>
    <row r="36" spans="2:17" ht="15" thickBot="1">
      <c r="B36" s="373"/>
      <c r="C36" s="157" t="s">
        <v>94</v>
      </c>
      <c r="D36" s="144">
        <f>Flavor!D132</f>
        <v>257.29853910207748</v>
      </c>
      <c r="E36" s="138">
        <f>Flavor!E132</f>
        <v>43.539291515946388</v>
      </c>
      <c r="F36" s="140">
        <f>Flavor!F132</f>
        <v>0.20368377980186744</v>
      </c>
      <c r="G36" s="141">
        <f>Flavor!G132</f>
        <v>0.13637956418731195</v>
      </c>
      <c r="H36" s="142">
        <f>Flavor!H132</f>
        <v>-8.2858819182675403E-3</v>
      </c>
      <c r="I36" s="180">
        <f>Flavor!I132</f>
        <v>3.0516484762076272</v>
      </c>
      <c r="J36" s="181">
        <f>Flavor!J132</f>
        <v>0.16008733852192458</v>
      </c>
      <c r="K36" s="140">
        <f>Flavor!K132</f>
        <v>5.5363636077241131E-2</v>
      </c>
      <c r="L36" s="143">
        <f>Flavor!L132</f>
        <v>785.18469478130339</v>
      </c>
      <c r="M36" s="139">
        <f>Flavor!M132</f>
        <v>167.08676164031033</v>
      </c>
      <c r="N36" s="140">
        <f>Flavor!N132</f>
        <v>0.27032409053889606</v>
      </c>
      <c r="O36" s="144">
        <f>Flavor!O132</f>
        <v>694.19610118865967</v>
      </c>
      <c r="P36" s="138">
        <f>Flavor!P132</f>
        <v>117.87354838848114</v>
      </c>
      <c r="Q36" s="140">
        <f>Flavor!Q132</f>
        <v>0.20452704447495401</v>
      </c>
    </row>
    <row r="37" spans="2:17">
      <c r="B37" s="369" t="s">
        <v>95</v>
      </c>
      <c r="C37" s="221" t="s">
        <v>144</v>
      </c>
      <c r="D37" s="116">
        <f>Fat!D39</f>
        <v>8923.1720956952449</v>
      </c>
      <c r="E37" s="110">
        <f>Fat!E39</f>
        <v>3755.7453058609963</v>
      </c>
      <c r="F37" s="112">
        <f>Fat!F39</f>
        <v>0.72681151733965177</v>
      </c>
      <c r="G37" s="113">
        <f>Fat!G39</f>
        <v>4.7296744312120174</v>
      </c>
      <c r="H37" s="114">
        <f>Fat!H39</f>
        <v>1.2325246694545484</v>
      </c>
      <c r="I37" s="182">
        <f>Fat!I39</f>
        <v>4.4479193913719719</v>
      </c>
      <c r="J37" s="183">
        <f>Fat!J39</f>
        <v>-0.67035060884124142</v>
      </c>
      <c r="K37" s="112">
        <f>Fat!K39</f>
        <v>-0.13097210753112212</v>
      </c>
      <c r="L37" s="115">
        <f>Fat!L39</f>
        <v>39689.550196992161</v>
      </c>
      <c r="M37" s="111">
        <f>Fat!M39</f>
        <v>13241.264680285454</v>
      </c>
      <c r="N37" s="112">
        <f>Fat!N39</f>
        <v>0.50064737360466283</v>
      </c>
      <c r="O37" s="116">
        <f>Fat!O39</f>
        <v>19712.049212932587</v>
      </c>
      <c r="P37" s="110">
        <f>Fat!P39</f>
        <v>8421.1952474024147</v>
      </c>
      <c r="Q37" s="112">
        <f>Fat!Q39</f>
        <v>0.74584218989205486</v>
      </c>
    </row>
    <row r="38" spans="2:17">
      <c r="B38" s="370"/>
      <c r="C38" s="222" t="s">
        <v>97</v>
      </c>
      <c r="D38" s="77">
        <f>Fat!D40</f>
        <v>22187.211694385165</v>
      </c>
      <c r="E38" s="76">
        <f>Fat!E40</f>
        <v>21249.427124009177</v>
      </c>
      <c r="F38" s="78">
        <f>Fat!F40</f>
        <v>22.659177592876741</v>
      </c>
      <c r="G38" s="95">
        <f>Fat!G40</f>
        <v>11.76019992951235</v>
      </c>
      <c r="H38" s="81">
        <f>Fat!H40</f>
        <v>11.12553722014953</v>
      </c>
      <c r="I38" s="178">
        <f>Fat!I40</f>
        <v>1.3789935911183615</v>
      </c>
      <c r="J38" s="179">
        <f>Fat!J40</f>
        <v>-0.21849836651483634</v>
      </c>
      <c r="K38" s="78">
        <f>Fat!K40</f>
        <v>-0.1367758788836457</v>
      </c>
      <c r="L38" s="79">
        <f>Fat!L40</f>
        <v>30596.022731343506</v>
      </c>
      <c r="M38" s="80">
        <f>Fat!M40</f>
        <v>29097.919422175357</v>
      </c>
      <c r="N38" s="78">
        <f>Fat!N40</f>
        <v>19.423172783946764</v>
      </c>
      <c r="O38" s="77">
        <f>Fat!O40</f>
        <v>6570.562655210495</v>
      </c>
      <c r="P38" s="76">
        <f>Fat!P40</f>
        <v>6032.9847616772349</v>
      </c>
      <c r="Q38" s="78">
        <f>Fat!Q40</f>
        <v>11.222531347085569</v>
      </c>
    </row>
    <row r="39" spans="2:17">
      <c r="B39" s="370"/>
      <c r="C39" s="222" t="s">
        <v>59</v>
      </c>
      <c r="D39" s="77">
        <f>Fat!D41</f>
        <v>80529.967596454415</v>
      </c>
      <c r="E39" s="76">
        <f>Fat!E41</f>
        <v>18207.696767263413</v>
      </c>
      <c r="F39" s="78">
        <f>Fat!F41</f>
        <v>0.29215393670692669</v>
      </c>
      <c r="G39" s="95">
        <f>Fat!G41</f>
        <v>42.684431567898237</v>
      </c>
      <c r="H39" s="81">
        <f>Fat!H41</f>
        <v>0.50670492622464991</v>
      </c>
      <c r="I39" s="178">
        <f>Fat!I41</f>
        <v>5.681425205555545</v>
      </c>
      <c r="J39" s="179">
        <f>Fat!J41</f>
        <v>-1.1850061716556226E-3</v>
      </c>
      <c r="K39" s="78">
        <f>Fat!K41</f>
        <v>-2.0853201741870766E-4</v>
      </c>
      <c r="L39" s="79">
        <f>Fat!L41</f>
        <v>457524.98770506738</v>
      </c>
      <c r="M39" s="80">
        <f>Fat!M41</f>
        <v>103371.81507307838</v>
      </c>
      <c r="N39" s="78">
        <f>Fat!N41</f>
        <v>0.29188448123968969</v>
      </c>
      <c r="O39" s="77">
        <f>Fat!O41</f>
        <v>170487.46140134335</v>
      </c>
      <c r="P39" s="76">
        <f>Fat!P41</f>
        <v>24217.393776843935</v>
      </c>
      <c r="Q39" s="78">
        <f>Fat!Q41</f>
        <v>0.16556629917622093</v>
      </c>
    </row>
    <row r="40" spans="2:17" ht="15" thickBot="1">
      <c r="B40" s="371"/>
      <c r="C40" s="223" t="s">
        <v>15</v>
      </c>
      <c r="D40" s="109">
        <f>Fat!D42</f>
        <v>77023.207289080237</v>
      </c>
      <c r="E40" s="103">
        <f>Fat!E42</f>
        <v>-2310.405752321356</v>
      </c>
      <c r="F40" s="105">
        <f>Fat!F42</f>
        <v>-2.9122658905193582E-2</v>
      </c>
      <c r="G40" s="106">
        <f>Fat!G42</f>
        <v>40.825694071377434</v>
      </c>
      <c r="H40" s="107">
        <f>Fat!H42</f>
        <v>-12.864766815828688</v>
      </c>
      <c r="I40" s="190">
        <f>Fat!I42</f>
        <v>6.3853720140034227</v>
      </c>
      <c r="J40" s="191">
        <f>Fat!J42</f>
        <v>-0.10898304659471947</v>
      </c>
      <c r="K40" s="105">
        <f>Fat!K42</f>
        <v>-1.6781196220072687E-2</v>
      </c>
      <c r="L40" s="108">
        <f>Fat!L42</f>
        <v>491821.83225247741</v>
      </c>
      <c r="M40" s="104">
        <f>Fat!M42</f>
        <v>-23398.819078483793</v>
      </c>
      <c r="N40" s="105">
        <f>Fat!N42</f>
        <v>-4.5415142071727914E-2</v>
      </c>
      <c r="O40" s="109">
        <f>Fat!O42</f>
        <v>221889.17561459541</v>
      </c>
      <c r="P40" s="103">
        <f>Fat!P42</f>
        <v>-6737.1796397356957</v>
      </c>
      <c r="Q40" s="105">
        <f>Fat!Q42</f>
        <v>-2.9468079619434279E-2</v>
      </c>
    </row>
    <row r="41" spans="2:17" ht="15" hidden="1" thickBot="1">
      <c r="B41" s="372" t="s">
        <v>98</v>
      </c>
      <c r="C41" s="154" t="s">
        <v>99</v>
      </c>
      <c r="D41" s="125">
        <f>Organic!D12</f>
        <v>264.46739314975741</v>
      </c>
      <c r="E41" s="117">
        <f>Organic!E12</f>
        <v>88.762506184387234</v>
      </c>
      <c r="F41" s="121">
        <f>Organic!F12</f>
        <v>0.50517949567265885</v>
      </c>
      <c r="G41" s="122">
        <f>Organic!G12</f>
        <v>0.14017937274493919</v>
      </c>
      <c r="H41" s="123">
        <f>Organic!H12</f>
        <v>2.1267905087692163E-2</v>
      </c>
      <c r="I41" s="186">
        <f>Organic!I12</f>
        <v>6.7353645666829243</v>
      </c>
      <c r="J41" s="187">
        <f>Organic!J12</f>
        <v>0.49660386446291493</v>
      </c>
      <c r="K41" s="121">
        <f>Organic!K12</f>
        <v>7.9599761581847936E-2</v>
      </c>
      <c r="L41" s="124">
        <f>Organic!L12</f>
        <v>1781.2843088638783</v>
      </c>
      <c r="M41" s="118">
        <f>Organic!M12</f>
        <v>685.10356487631816</v>
      </c>
      <c r="N41" s="121">
        <f>Organic!N12</f>
        <v>0.62499142466608859</v>
      </c>
      <c r="O41" s="125">
        <f>Organic!O12</f>
        <v>595.04548847675323</v>
      </c>
      <c r="P41" s="117">
        <f>Organic!P12</f>
        <v>242.96069252490997</v>
      </c>
      <c r="Q41" s="121">
        <f>Organic!Q12</f>
        <v>0.69006300561226497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Size!D66</f>
        <v>80294.620208577981</v>
      </c>
      <c r="E44" s="110">
        <f>Size!E66</f>
        <v>-7548.4364645323221</v>
      </c>
      <c r="F44" s="112">
        <f>Size!F66</f>
        <v>-8.593094036586478E-2</v>
      </c>
      <c r="G44" s="113">
        <f>Size!G66</f>
        <v>42.559687081189423</v>
      </c>
      <c r="H44" s="114">
        <f>Size!H66</f>
        <v>-16.889694053878223</v>
      </c>
      <c r="I44" s="182">
        <f>Size!I66</f>
        <v>6.3921038898801932</v>
      </c>
      <c r="J44" s="183">
        <f>Size!J66</f>
        <v>-0.18783010182158755</v>
      </c>
      <c r="K44" s="112">
        <f>Size!K66</f>
        <v>-2.8545894542174381E-2</v>
      </c>
      <c r="L44" s="115">
        <f>Size!L66</f>
        <v>513251.55417170405</v>
      </c>
      <c r="M44" s="111">
        <f>Size!M66</f>
        <v>-64749.960366680345</v>
      </c>
      <c r="N44" s="112">
        <f>Size!N66</f>
        <v>-0.11202385934644532</v>
      </c>
      <c r="O44" s="116">
        <f>Size!O66</f>
        <v>240459.37816059589</v>
      </c>
      <c r="P44" s="110">
        <f>Size!P66</f>
        <v>-24141.237891776429</v>
      </c>
      <c r="Q44" s="112">
        <f>Size!Q66</f>
        <v>-9.1236514305764738E-2</v>
      </c>
    </row>
    <row r="45" spans="2:17">
      <c r="B45" s="370"/>
      <c r="C45" s="151" t="s">
        <v>103</v>
      </c>
      <c r="D45" s="77">
        <f>Size!D67</f>
        <v>546.57585799694061</v>
      </c>
      <c r="E45" s="76">
        <f>Size!E67</f>
        <v>113.63778424263</v>
      </c>
      <c r="F45" s="78">
        <f>Size!F67</f>
        <v>0.26248045882681748</v>
      </c>
      <c r="G45" s="95">
        <f>Size!G67</f>
        <v>0.28970929088468739</v>
      </c>
      <c r="H45" s="81">
        <f>Size!H67</f>
        <v>-3.2893993849408276E-3</v>
      </c>
      <c r="I45" s="178">
        <f>Size!I67</f>
        <v>4.2699950597976963</v>
      </c>
      <c r="J45" s="179">
        <f>Size!J67</f>
        <v>-0.29569771405973366</v>
      </c>
      <c r="K45" s="78">
        <f>Size!K67</f>
        <v>-6.4765136137249699E-2</v>
      </c>
      <c r="L45" s="79">
        <f>Size!L67</f>
        <v>2333.8762134516237</v>
      </c>
      <c r="M45" s="80">
        <f>Size!M67</f>
        <v>357.2139785838126</v>
      </c>
      <c r="N45" s="78">
        <f>Size!N67</f>
        <v>0.18071574004028121</v>
      </c>
      <c r="O45" s="77">
        <f>Size!O67</f>
        <v>546.57585799694061</v>
      </c>
      <c r="P45" s="76">
        <f>Size!P67</f>
        <v>113.63778424263</v>
      </c>
      <c r="Q45" s="78">
        <f>Size!Q67</f>
        <v>0.26248045882681748</v>
      </c>
    </row>
    <row r="46" spans="2:17">
      <c r="B46" s="370"/>
      <c r="C46" s="151" t="s">
        <v>104</v>
      </c>
      <c r="D46" s="77">
        <f>Size!D68</f>
        <v>98.671307617425924</v>
      </c>
      <c r="E46" s="76">
        <f>Size!E68</f>
        <v>35.979868882894529</v>
      </c>
      <c r="F46" s="78">
        <f>Size!F68</f>
        <v>0.57391997390987093</v>
      </c>
      <c r="G46" s="95">
        <f>Size!G68</f>
        <v>5.2300141219682857E-2</v>
      </c>
      <c r="H46" s="81">
        <f>Size!H68</f>
        <v>9.8725735053211486E-3</v>
      </c>
      <c r="I46" s="178">
        <f>Size!I68</f>
        <v>3.0113207547169809</v>
      </c>
      <c r="J46" s="179">
        <f>Size!J68</f>
        <v>-9.8159653797623037E-2</v>
      </c>
      <c r="K46" s="78">
        <f>Size!K68</f>
        <v>-3.1567863726954248E-2</v>
      </c>
      <c r="L46" s="79">
        <f>Size!L68</f>
        <v>297.13095652341843</v>
      </c>
      <c r="M46" s="80">
        <f>Size!M68</f>
        <v>102.19315599679948</v>
      </c>
      <c r="N46" s="78">
        <f>Size!N68</f>
        <v>0.52423468265635276</v>
      </c>
      <c r="O46" s="77">
        <f>Size!O68</f>
        <v>74.468911409378052</v>
      </c>
      <c r="P46" s="76">
        <f>Size!P68</f>
        <v>27.15461802482605</v>
      </c>
      <c r="Q46" s="78">
        <f>Size!Q68</f>
        <v>0.5739199739098706</v>
      </c>
    </row>
    <row r="47" spans="2:17">
      <c r="B47" s="370"/>
      <c r="C47" s="151" t="s">
        <v>105</v>
      </c>
      <c r="D47" s="77">
        <f>Size!D69</f>
        <v>2050.0432629585266</v>
      </c>
      <c r="E47" s="76">
        <f>Size!E69</f>
        <v>-136.26931262016296</v>
      </c>
      <c r="F47" s="78">
        <f>Size!F69</f>
        <v>-6.2328376162815689E-2</v>
      </c>
      <c r="G47" s="95">
        <f>Size!G69</f>
        <v>1.0866132693295243</v>
      </c>
      <c r="H47" s="81">
        <f>Size!H69</f>
        <v>-0.39301340247042948</v>
      </c>
      <c r="I47" s="178">
        <f>Size!I69</f>
        <v>2.7562437577393242</v>
      </c>
      <c r="J47" s="179">
        <f>Size!J69</f>
        <v>0.22346542063639108</v>
      </c>
      <c r="K47" s="78">
        <f>Size!K69</f>
        <v>8.8229363526536417E-2</v>
      </c>
      <c r="L47" s="79">
        <f>Size!L69</f>
        <v>5650.4189466249945</v>
      </c>
      <c r="M47" s="80">
        <f>Size!M69</f>
        <v>112.9738170635701</v>
      </c>
      <c r="N47" s="78">
        <f>Size!N69</f>
        <v>2.0401794405232838E-2</v>
      </c>
      <c r="O47" s="77">
        <f>Size!O69</f>
        <v>1025.0216314792633</v>
      </c>
      <c r="P47" s="76">
        <f>Size!P69</f>
        <v>-68.134656310081482</v>
      </c>
      <c r="Q47" s="78">
        <f>Size!Q69</f>
        <v>-6.2328376162815689E-2</v>
      </c>
    </row>
    <row r="48" spans="2:17">
      <c r="B48" s="370"/>
      <c r="C48" s="151" t="s">
        <v>106</v>
      </c>
      <c r="D48" s="77">
        <f>Size!D70</f>
        <v>160191.98662525075</v>
      </c>
      <c r="E48" s="76">
        <f>Size!E70</f>
        <v>16057.046778347692</v>
      </c>
      <c r="F48" s="78">
        <f>Size!F70</f>
        <v>0.11140287563447927</v>
      </c>
      <c r="G48" s="95">
        <f>Size!G70</f>
        <v>84.908812146749611</v>
      </c>
      <c r="H48" s="81">
        <f>Size!H70</f>
        <v>-12.637121457602859</v>
      </c>
      <c r="I48" s="178">
        <f>Size!I70</f>
        <v>6.0949882137018268</v>
      </c>
      <c r="J48" s="179">
        <f>Size!J70</f>
        <v>-6.7693494541571475E-2</v>
      </c>
      <c r="K48" s="78">
        <f>Size!K70</f>
        <v>-1.0984421676528014E-2</v>
      </c>
      <c r="L48" s="79">
        <f>Size!L70</f>
        <v>976368.27041038394</v>
      </c>
      <c r="M48" s="80">
        <f>Size!M70</f>
        <v>88110.513097111951</v>
      </c>
      <c r="N48" s="78">
        <f>Size!N70</f>
        <v>9.9194757796004271E-2</v>
      </c>
      <c r="O48" s="77">
        <f>Size!O70</f>
        <v>409997.45452344418</v>
      </c>
      <c r="P48" s="76">
        <f>Size!P70</f>
        <v>25119.710562928347</v>
      </c>
      <c r="Q48" s="78">
        <f>Size!Q70</f>
        <v>6.526672679079451E-2</v>
      </c>
    </row>
    <row r="49" spans="2:17" ht="15" customHeight="1">
      <c r="B49" s="370"/>
      <c r="C49" s="151" t="s">
        <v>107</v>
      </c>
      <c r="D49" s="77">
        <f>Size!D71</f>
        <v>27791.268055059016</v>
      </c>
      <c r="E49" s="76">
        <f>Size!E71</f>
        <v>24684.951776467264</v>
      </c>
      <c r="F49" s="78">
        <f>Size!F71</f>
        <v>7.9466962030209567</v>
      </c>
      <c r="G49" s="95">
        <f>Size!G71</f>
        <v>14.730596756548438</v>
      </c>
      <c r="H49" s="81">
        <f>Size!H71</f>
        <v>12.628340899727883</v>
      </c>
      <c r="I49" s="178">
        <f>Size!I71</f>
        <v>1.4569510316232395</v>
      </c>
      <c r="J49" s="179">
        <f>Size!J71</f>
        <v>-0.73028895151535989</v>
      </c>
      <c r="K49" s="78">
        <f>Size!K71</f>
        <v>-0.33388606515295377</v>
      </c>
      <c r="L49" s="79">
        <f>Size!L71</f>
        <v>40490.516662936214</v>
      </c>
      <c r="M49" s="80">
        <f>Size!M71</f>
        <v>33696.257498126033</v>
      </c>
      <c r="N49" s="78">
        <f>Size!N71</f>
        <v>4.9595190116754173</v>
      </c>
      <c r="O49" s="77">
        <f>Size!O71</f>
        <v>8005.6927615404129</v>
      </c>
      <c r="P49" s="76">
        <f>Size!P71</f>
        <v>6663.0439441204071</v>
      </c>
      <c r="Q49" s="78">
        <f>Size!Q71</f>
        <v>4.9626111144416116</v>
      </c>
    </row>
    <row r="50" spans="2:17" ht="15" thickBot="1">
      <c r="B50" s="371"/>
      <c r="C50" s="152" t="s">
        <v>108</v>
      </c>
      <c r="D50" s="144">
        <f>Size!D72</f>
        <v>680.30399530529974</v>
      </c>
      <c r="E50" s="138">
        <f>Size!E72</f>
        <v>160.46488999724386</v>
      </c>
      <c r="F50" s="140">
        <f>Size!F72</f>
        <v>0.30868183705062474</v>
      </c>
      <c r="G50" s="141">
        <f>Size!G72</f>
        <v>0.36059109670193534</v>
      </c>
      <c r="H50" s="142">
        <f>Size!H72</f>
        <v>8.7805578750087543E-3</v>
      </c>
      <c r="I50" s="180">
        <f>Size!I72</f>
        <v>4.0770094423973058</v>
      </c>
      <c r="J50" s="181">
        <f>Size!J72</f>
        <v>-0.2862565904629264</v>
      </c>
      <c r="K50" s="140">
        <f>Size!K72</f>
        <v>-6.5606036466054743E-2</v>
      </c>
      <c r="L50" s="143">
        <f>Size!L72</f>
        <v>2773.6058125603195</v>
      </c>
      <c r="M50" s="139">
        <f>Size!M72</f>
        <v>505.4095018172261</v>
      </c>
      <c r="N50" s="140">
        <f>Size!N72</f>
        <v>0.22282440872661802</v>
      </c>
      <c r="O50" s="144">
        <f>Size!O72</f>
        <v>656.10159909725189</v>
      </c>
      <c r="P50" s="138">
        <f>Size!P72</f>
        <v>151.63963913917542</v>
      </c>
      <c r="Q50" s="140">
        <f>Size!Q72</f>
        <v>0.30059677671588458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17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Data'!D63</f>
        <v>2106189.5524661853</v>
      </c>
      <c r="E57" s="283">
        <f>'Segment Data'!E63</f>
        <v>179809.74973853515</v>
      </c>
      <c r="F57" s="284">
        <f>'Segment Data'!F63</f>
        <v>9.3340757354252887E-2</v>
      </c>
      <c r="G57" s="285">
        <f>'Segment Data'!G63</f>
        <v>99.999976252355353</v>
      </c>
      <c r="H57" s="286">
        <f>'Segment Data'!H63</f>
        <v>-2.3747644675609081E-5</v>
      </c>
      <c r="I57" s="287">
        <f>'Segment Data'!I63</f>
        <v>5.878222799769584</v>
      </c>
      <c r="J57" s="288">
        <f>'Segment Data'!J63</f>
        <v>-0.17410552508364496</v>
      </c>
      <c r="K57" s="284">
        <f>'Segment Data'!K63</f>
        <v>-2.8766701959756467E-2</v>
      </c>
      <c r="L57" s="289">
        <f>'Segment Data'!L63</f>
        <v>12380651.447943227</v>
      </c>
      <c r="M57" s="290">
        <f>'Segment Data'!M63</f>
        <v>721568.40346949548</v>
      </c>
      <c r="N57" s="284">
        <f>'Segment Data'!N63</f>
        <v>6.1888949646988781E-2</v>
      </c>
      <c r="O57" s="282">
        <f>'Segment Data'!O63</f>
        <v>5200914.2128505763</v>
      </c>
      <c r="P57" s="283">
        <f>'Segment Data'!P63</f>
        <v>160277.55310600903</v>
      </c>
      <c r="Q57" s="284">
        <f>'Segment Data'!Q63</f>
        <v>3.1797085155138127E-2</v>
      </c>
    </row>
    <row r="58" spans="2:17">
      <c r="B58" s="376" t="s">
        <v>60</v>
      </c>
      <c r="C58" s="151" t="s">
        <v>145</v>
      </c>
      <c r="D58" s="77">
        <f>'Segment Data'!D64</f>
        <v>20690.852565825066</v>
      </c>
      <c r="E58" s="76">
        <f>'Segment Data'!E64</f>
        <v>-4091.2643895393376</v>
      </c>
      <c r="F58" s="78">
        <f>'Segment Data'!F64</f>
        <v>-0.16508938267494261</v>
      </c>
      <c r="G58" s="95">
        <f>'Segment Data'!G64</f>
        <v>0.98238297820856335</v>
      </c>
      <c r="H58" s="81">
        <f>'Segment Data'!H64</f>
        <v>-0.30407761073003869</v>
      </c>
      <c r="I58" s="178">
        <f>'Segment Data'!I64</f>
        <v>7.3651636636631457</v>
      </c>
      <c r="J58" s="179">
        <f>'Segment Data'!J64</f>
        <v>-8.5408528670895656E-2</v>
      </c>
      <c r="K58" s="78">
        <f>'Segment Data'!K64</f>
        <v>-1.1463351601206312E-2</v>
      </c>
      <c r="L58" s="79">
        <f>'Segment Data'!L64</f>
        <v>152391.51548802614</v>
      </c>
      <c r="M58" s="80">
        <f>'Segment Data'!M64</f>
        <v>-32249.435966781835</v>
      </c>
      <c r="N58" s="78">
        <f>'Segment Data'!N64</f>
        <v>-0.17466025663691992</v>
      </c>
      <c r="O58" s="77">
        <f>'Segment Data'!O64</f>
        <v>39489.664967179298</v>
      </c>
      <c r="P58" s="76">
        <f>'Segment Data'!P64</f>
        <v>-7886.1045504561043</v>
      </c>
      <c r="Q58" s="78">
        <f>'Segment Data'!Q64</f>
        <v>-0.16645860596566225</v>
      </c>
    </row>
    <row r="59" spans="2:17">
      <c r="B59" s="377"/>
      <c r="C59" s="151" t="s">
        <v>149</v>
      </c>
      <c r="D59" s="77">
        <f>'Segment Data'!D65</f>
        <v>3874.1551183226961</v>
      </c>
      <c r="E59" s="76">
        <f>'Segment Data'!E65</f>
        <v>-3208.4735298354885</v>
      </c>
      <c r="F59" s="78">
        <f>'Segment Data'!F65</f>
        <v>-0.45300603620801749</v>
      </c>
      <c r="G59" s="95">
        <f>'Segment Data'!G65</f>
        <v>0.1839413833273349</v>
      </c>
      <c r="H59" s="81">
        <f>'Segment Data'!H65</f>
        <v>-0.18372384230104666</v>
      </c>
      <c r="I59" s="178">
        <f>'Segment Data'!I65</f>
        <v>6.5737136179446995</v>
      </c>
      <c r="J59" s="179">
        <f>'Segment Data'!J65</f>
        <v>-0.12796277191577499</v>
      </c>
      <c r="K59" s="78">
        <f>'Segment Data'!K65</f>
        <v>-1.9094143684613082E-2</v>
      </c>
      <c r="L59" s="79">
        <f>'Segment Data'!L65</f>
        <v>25467.586259348067</v>
      </c>
      <c r="M59" s="80">
        <f>'Segment Data'!M65</f>
        <v>-21997.898930163046</v>
      </c>
      <c r="N59" s="78">
        <f>'Segment Data'!N65</f>
        <v>-0.46345041754727762</v>
      </c>
      <c r="O59" s="77">
        <f>'Segment Data'!O65</f>
        <v>11357.892126948907</v>
      </c>
      <c r="P59" s="76">
        <f>'Segment Data'!P65</f>
        <v>-10855.521692784656</v>
      </c>
      <c r="Q59" s="78">
        <f>'Segment Data'!Q65</f>
        <v>-0.48869218306017503</v>
      </c>
    </row>
    <row r="60" spans="2:17">
      <c r="B60" s="377"/>
      <c r="C60" s="151" t="s">
        <v>146</v>
      </c>
      <c r="D60" s="77">
        <f>'Segment Data'!D66</f>
        <v>1073456.4140828655</v>
      </c>
      <c r="E60" s="76">
        <f>'Segment Data'!E66</f>
        <v>-43413.950997320935</v>
      </c>
      <c r="F60" s="78">
        <f>'Segment Data'!F66</f>
        <v>-3.8871074347293658E-2</v>
      </c>
      <c r="G60" s="95">
        <f>'Segment Data'!G66</f>
        <v>50.966740287231815</v>
      </c>
      <c r="H60" s="81">
        <f>'Segment Data'!H66</f>
        <v>-7.0109421769820628</v>
      </c>
      <c r="I60" s="178">
        <f>'Segment Data'!I66</f>
        <v>6.4909744940137175</v>
      </c>
      <c r="J60" s="179">
        <f>'Segment Data'!J66</f>
        <v>-0.13166891621604471</v>
      </c>
      <c r="K60" s="78">
        <f>'Segment Data'!K66</f>
        <v>-1.9881625517185541E-2</v>
      </c>
      <c r="L60" s="79">
        <f>'Segment Data'!L66</f>
        <v>6967778.204247307</v>
      </c>
      <c r="M60" s="80">
        <f>'Segment Data'!M66</f>
        <v>-428855.95913189836</v>
      </c>
      <c r="N60" s="78">
        <f>'Segment Data'!N66</f>
        <v>-5.7979879720855686E-2</v>
      </c>
      <c r="O60" s="77">
        <f>'Segment Data'!O66</f>
        <v>3079127.1783354403</v>
      </c>
      <c r="P60" s="76">
        <f>'Segment Data'!P66</f>
        <v>-160543.45489484817</v>
      </c>
      <c r="Q60" s="78">
        <f>'Segment Data'!Q66</f>
        <v>-4.9555486674510998E-2</v>
      </c>
    </row>
    <row r="61" spans="2:17">
      <c r="B61" s="377"/>
      <c r="C61" s="151" t="s">
        <v>148</v>
      </c>
      <c r="D61" s="77">
        <f>'Segment Data'!D67</f>
        <v>3883.4775245202422</v>
      </c>
      <c r="E61" s="76">
        <f>'Segment Data'!E67</f>
        <v>-3982.2729499154216</v>
      </c>
      <c r="F61" s="78">
        <f>'Segment Data'!F67</f>
        <v>-0.50628010167092585</v>
      </c>
      <c r="G61" s="95">
        <f>'Segment Data'!G67</f>
        <v>0.18438400274745206</v>
      </c>
      <c r="H61" s="81">
        <f>'Segment Data'!H67</f>
        <v>-0.22393373725886376</v>
      </c>
      <c r="I61" s="178">
        <f>'Segment Data'!I67</f>
        <v>9.7747471502750152</v>
      </c>
      <c r="J61" s="179">
        <f>'Segment Data'!J67</f>
        <v>1.4846248868814644</v>
      </c>
      <c r="K61" s="78">
        <f>'Segment Data'!K67</f>
        <v>0.17908359366870605</v>
      </c>
      <c r="L61" s="79">
        <f>'Segment Data'!L67</f>
        <v>37960.010865961311</v>
      </c>
      <c r="M61" s="80">
        <f>'Segment Data'!M67</f>
        <v>-27248.022260456164</v>
      </c>
      <c r="N61" s="78">
        <f>'Segment Data'!N67</f>
        <v>-0.41786296801240702</v>
      </c>
      <c r="O61" s="77">
        <f>'Segment Data'!O67</f>
        <v>11721.936385512352</v>
      </c>
      <c r="P61" s="76">
        <f>'Segment Data'!P67</f>
        <v>-12020.141714202909</v>
      </c>
      <c r="Q61" s="78">
        <f>'Segment Data'!Q67</f>
        <v>-0.50628010167092607</v>
      </c>
    </row>
    <row r="62" spans="2:17" ht="15" thickBot="1">
      <c r="B62" s="378"/>
      <c r="C62" s="151" t="s">
        <v>147</v>
      </c>
      <c r="D62" s="144">
        <f>'Segment Data'!D68</f>
        <v>1004284.653174653</v>
      </c>
      <c r="E62" s="138">
        <f>'Segment Data'!E68</f>
        <v>234505.71160514758</v>
      </c>
      <c r="F62" s="140">
        <f>'Segment Data'!F68</f>
        <v>0.30464033106311394</v>
      </c>
      <c r="G62" s="141">
        <f>'Segment Data'!G68</f>
        <v>47.682527600840231</v>
      </c>
      <c r="H62" s="142">
        <f>'Segment Data'!H68</f>
        <v>7.7226536196273941</v>
      </c>
      <c r="I62" s="180">
        <f>'Segment Data'!I68</f>
        <v>5.1748815583849979</v>
      </c>
      <c r="J62" s="181">
        <f>'Segment Data'!J68</f>
        <v>2.3877552950319014E-2</v>
      </c>
      <c r="K62" s="140">
        <f>'Segment Data'!K68</f>
        <v>4.6355143434418768E-3</v>
      </c>
      <c r="L62" s="143">
        <f>'Segment Data'!L68</f>
        <v>5197054.1310825851</v>
      </c>
      <c r="M62" s="139">
        <f>'Segment Data'!M68</f>
        <v>1231919.7197587951</v>
      </c>
      <c r="N62" s="140">
        <f>'Segment Data'!N68</f>
        <v>0.31068801003078972</v>
      </c>
      <c r="O62" s="144">
        <f>'Segment Data'!O68</f>
        <v>2059217.5410354955</v>
      </c>
      <c r="P62" s="138">
        <f>'Segment Data'!P68</f>
        <v>351582.7759583008</v>
      </c>
      <c r="Q62" s="140">
        <f>'Segment Data'!Q68</f>
        <v>0.20588874339437993</v>
      </c>
    </row>
    <row r="63" spans="2:17">
      <c r="B63" s="369" t="s">
        <v>61</v>
      </c>
      <c r="C63" s="150" t="s">
        <v>74</v>
      </c>
      <c r="D63" s="116">
        <f>'Type Data'!D43</f>
        <v>272473.93778328924</v>
      </c>
      <c r="E63" s="110">
        <f>'Type Data'!E43</f>
        <v>-67520.606423313031</v>
      </c>
      <c r="F63" s="112">
        <f>'Type Data'!F43</f>
        <v>-0.19859320560827359</v>
      </c>
      <c r="G63" s="113">
        <f>'Type Data'!G43</f>
        <v>12.936816287883538</v>
      </c>
      <c r="H63" s="114">
        <f>'Type Data'!H43</f>
        <v>-4.7125872059232563</v>
      </c>
      <c r="I63" s="182">
        <f>'Type Data'!I43</f>
        <v>5.7820048919187732</v>
      </c>
      <c r="J63" s="183">
        <f>'Type Data'!J43</f>
        <v>3.013897745401195E-2</v>
      </c>
      <c r="K63" s="112">
        <f>'Type Data'!K43</f>
        <v>5.2398609255161202E-3</v>
      </c>
      <c r="L63" s="115">
        <f>'Type Data'!L43</f>
        <v>1575445.6411833498</v>
      </c>
      <c r="M63" s="111">
        <f>'Type Data'!M43</f>
        <v>-380157.38874258823</v>
      </c>
      <c r="N63" s="112">
        <f>'Type Data'!N43</f>
        <v>-0.19439394546089725</v>
      </c>
      <c r="O63" s="116">
        <f>'Type Data'!O43</f>
        <v>703496.66149694019</v>
      </c>
      <c r="P63" s="110">
        <f>'Type Data'!P43</f>
        <v>-156658.3899655008</v>
      </c>
      <c r="Q63" s="112">
        <f>'Type Data'!Q43</f>
        <v>-0.18212808225580868</v>
      </c>
    </row>
    <row r="64" spans="2:17">
      <c r="B64" s="370"/>
      <c r="C64" s="151" t="s">
        <v>75</v>
      </c>
      <c r="D64" s="77">
        <f>'Type Data'!D44</f>
        <v>993737.23739343847</v>
      </c>
      <c r="E64" s="76">
        <f>'Type Data'!E44</f>
        <v>304258.35927267803</v>
      </c>
      <c r="F64" s="78">
        <f>'Type Data'!F44</f>
        <v>0.44128742580478003</v>
      </c>
      <c r="G64" s="95">
        <f>'Type Data'!G44</f>
        <v>47.181745832926659</v>
      </c>
      <c r="H64" s="81">
        <f>'Type Data'!H44</f>
        <v>11.390315859227002</v>
      </c>
      <c r="I64" s="178">
        <f>'Type Data'!I44</f>
        <v>5.3913429871742204</v>
      </c>
      <c r="J64" s="179">
        <f>'Type Data'!J44</f>
        <v>-2.5758662916169683E-2</v>
      </c>
      <c r="K64" s="78">
        <f>'Type Data'!K44</f>
        <v>-4.7550636078132064E-3</v>
      </c>
      <c r="L64" s="79">
        <f>'Type Data'!L44</f>
        <v>5357578.2859149976</v>
      </c>
      <c r="M64" s="80">
        <f>'Type Data'!M44</f>
        <v>1622601.1175445551</v>
      </c>
      <c r="N64" s="78">
        <f>'Type Data'!N44</f>
        <v>0.43443401241793678</v>
      </c>
      <c r="O64" s="77">
        <f>'Type Data'!O44</f>
        <v>1962543.3573811236</v>
      </c>
      <c r="P64" s="76">
        <f>'Type Data'!P44</f>
        <v>489653.64490818116</v>
      </c>
      <c r="Q64" s="78">
        <f>'Type Data'!Q44</f>
        <v>0.33244420187175167</v>
      </c>
    </row>
    <row r="65" spans="2:17">
      <c r="B65" s="370"/>
      <c r="C65" s="151" t="s">
        <v>76</v>
      </c>
      <c r="D65" s="77">
        <f>'Type Data'!D45</f>
        <v>838544.05552421603</v>
      </c>
      <c r="E65" s="76">
        <f>'Type Data'!E45</f>
        <v>-57173.714419485768</v>
      </c>
      <c r="F65" s="78">
        <f>'Type Data'!F45</f>
        <v>-6.3830054887801635E-2</v>
      </c>
      <c r="G65" s="95">
        <f>'Type Data'!G45</f>
        <v>39.813313830556403</v>
      </c>
      <c r="H65" s="81">
        <f>'Type Data'!H45</f>
        <v>-6.6841509308272933</v>
      </c>
      <c r="I65" s="178">
        <f>'Type Data'!I45</f>
        <v>6.4898243469307086</v>
      </c>
      <c r="J65" s="179">
        <f>'Type Data'!J45</f>
        <v>-0.16848599405806564</v>
      </c>
      <c r="K65" s="78">
        <f>'Type Data'!K45</f>
        <v>-2.5304617152021345E-2</v>
      </c>
      <c r="L65" s="79">
        <f>'Type Data'!L45</f>
        <v>5442003.6275150729</v>
      </c>
      <c r="M65" s="80">
        <f>'Type Data'!M45</f>
        <v>-521963.26270848047</v>
      </c>
      <c r="N65" s="78">
        <f>'Type Data'!N45</f>
        <v>-8.751947693809467E-2</v>
      </c>
      <c r="O65" s="77">
        <f>'Type Data'!O45</f>
        <v>2529136.9069115371</v>
      </c>
      <c r="P65" s="76">
        <f>'Type Data'!P45</f>
        <v>-173700.54707130278</v>
      </c>
      <c r="Q65" s="78">
        <f>'Type Data'!Q45</f>
        <v>-6.4265998243934946E-2</v>
      </c>
    </row>
    <row r="66" spans="2:17" ht="15" thickBot="1">
      <c r="B66" s="371"/>
      <c r="C66" s="152" t="s">
        <v>77</v>
      </c>
      <c r="D66" s="144">
        <f>'Type Data'!D46</f>
        <v>1434.3217652440071</v>
      </c>
      <c r="E66" s="138">
        <f>'Type Data'!E46</f>
        <v>245.71130865812302</v>
      </c>
      <c r="F66" s="140">
        <f>'Type Data'!F46</f>
        <v>0.20672147657517173</v>
      </c>
      <c r="G66" s="141">
        <f>'Type Data'!G46</f>
        <v>6.8100300988906348E-2</v>
      </c>
      <c r="H66" s="142">
        <f>'Type Data'!H46</f>
        <v>6.3985298790309314E-3</v>
      </c>
      <c r="I66" s="180">
        <f>'Type Data'!I46</f>
        <v>3.9209426127945606</v>
      </c>
      <c r="J66" s="181">
        <f>'Type Data'!J46</f>
        <v>0.10475882553022497</v>
      </c>
      <c r="K66" s="140">
        <f>'Type Data'!K46</f>
        <v>2.7451200301157993E-2</v>
      </c>
      <c r="L66" s="143">
        <f>'Type Data'!L46</f>
        <v>5623.8933298039437</v>
      </c>
      <c r="M66" s="139">
        <f>'Type Data'!M46</f>
        <v>1087.9373760080334</v>
      </c>
      <c r="N66" s="140">
        <f>'Type Data'!N46</f>
        <v>0.23984742953634594</v>
      </c>
      <c r="O66" s="144">
        <f>'Type Data'!O46</f>
        <v>5737.2870609760284</v>
      </c>
      <c r="P66" s="138">
        <f>'Type Data'!P46</f>
        <v>982.84523463249207</v>
      </c>
      <c r="Q66" s="140">
        <f>'Type Data'!Q46</f>
        <v>0.20672147657517173</v>
      </c>
    </row>
    <row r="67" spans="2:17" ht="15" thickBot="1">
      <c r="B67" s="94" t="s">
        <v>78</v>
      </c>
      <c r="C67" s="153" t="s">
        <v>79</v>
      </c>
      <c r="D67" s="137">
        <f>Granola!D13</f>
        <v>17305.556712648759</v>
      </c>
      <c r="E67" s="131">
        <f>Granola!E13</f>
        <v>-5138.7406869867809</v>
      </c>
      <c r="F67" s="133">
        <f>Granola!F13</f>
        <v>-0.22895529298547906</v>
      </c>
      <c r="G67" s="134">
        <f>Granola!G13</f>
        <v>0.82165219093044972</v>
      </c>
      <c r="H67" s="135">
        <f>Granola!H13</f>
        <v>-0.3434502134788795</v>
      </c>
      <c r="I67" s="184">
        <f>Granola!I13</f>
        <v>7.6215514137082536</v>
      </c>
      <c r="J67" s="185">
        <f>Granola!J13</f>
        <v>0.10208682479233655</v>
      </c>
      <c r="K67" s="133">
        <f>Granola!K13</f>
        <v>1.3576342249529022E-2</v>
      </c>
      <c r="L67" s="136">
        <f>Granola!L13</f>
        <v>131895.1902282965</v>
      </c>
      <c r="M67" s="132">
        <f>Granola!M13</f>
        <v>-36873.909291360527</v>
      </c>
      <c r="N67" s="133">
        <f>Granola!N13</f>
        <v>-0.21848732615336208</v>
      </c>
      <c r="O67" s="137">
        <f>Granola!O13</f>
        <v>33133.230227947235</v>
      </c>
      <c r="P67" s="131">
        <f>Granola!P13</f>
        <v>-10134.125530826597</v>
      </c>
      <c r="Q67" s="133">
        <f>Granola!Q13</f>
        <v>-0.23422105079235356</v>
      </c>
    </row>
    <row r="68" spans="2:17">
      <c r="B68" s="372" t="s">
        <v>80</v>
      </c>
      <c r="C68" s="154" t="s">
        <v>14</v>
      </c>
      <c r="D68" s="125">
        <f>'NB vs PL'!D23</f>
        <v>2091335.4847923713</v>
      </c>
      <c r="E68" s="117">
        <f>'NB vs PL'!E23</f>
        <v>176915.85584621388</v>
      </c>
      <c r="F68" s="121">
        <f>'NB vs PL'!F23</f>
        <v>9.2412265927090315E-2</v>
      </c>
      <c r="G68" s="122">
        <f>'NB vs PL'!G23</f>
        <v>99.294718545187934</v>
      </c>
      <c r="H68" s="123">
        <f>'NB vs PL'!H23</f>
        <v>-8.44187482701102E-2</v>
      </c>
      <c r="I68" s="186">
        <f>'NB vs PL'!I23</f>
        <v>5.90825565969085</v>
      </c>
      <c r="J68" s="187">
        <f>'NB vs PL'!J23</f>
        <v>-0.17162848941729258</v>
      </c>
      <c r="K68" s="121">
        <f>'NB vs PL'!K23</f>
        <v>-2.8228907855500626E-2</v>
      </c>
      <c r="L68" s="124">
        <f>'NB vs PL'!L23</f>
        <v>12356144.714336835</v>
      </c>
      <c r="M68" s="118">
        <f>'NB vs PL'!M23</f>
        <v>716695.15756560117</v>
      </c>
      <c r="N68" s="121">
        <f>'NB vs PL'!N23</f>
        <v>6.1574660732015868E-2</v>
      </c>
      <c r="O68" s="125">
        <f>'NB vs PL'!O23</f>
        <v>5172081.7470721081</v>
      </c>
      <c r="P68" s="117">
        <f>'NB vs PL'!P23</f>
        <v>156305.0413222909</v>
      </c>
      <c r="Q68" s="121">
        <f>'NB vs PL'!Q23</f>
        <v>3.1162679379867764E-2</v>
      </c>
    </row>
    <row r="69" spans="2:17" ht="15" thickBot="1">
      <c r="B69" s="373"/>
      <c r="C69" s="155" t="s">
        <v>13</v>
      </c>
      <c r="D69" s="130">
        <f>'NB vs PL'!D24</f>
        <v>14854.567844343186</v>
      </c>
      <c r="E69" s="119">
        <f>'NB vs PL'!E24</f>
        <v>2894.3940628513828</v>
      </c>
      <c r="F69" s="126">
        <f>'NB vs PL'!F24</f>
        <v>0.24200267619275032</v>
      </c>
      <c r="G69" s="127">
        <f>'NB vs PL'!G24</f>
        <v>0.70528145481206339</v>
      </c>
      <c r="H69" s="128">
        <f>'NB vs PL'!H24</f>
        <v>8.4418748270142507E-2</v>
      </c>
      <c r="I69" s="188">
        <f>'NB vs PL'!I24</f>
        <v>1.6499183669307349</v>
      </c>
      <c r="J69" s="189">
        <f>'NB vs PL'!J24</f>
        <v>8.3462575959851737E-3</v>
      </c>
      <c r="K69" s="126">
        <f>'NB vs PL'!K24</f>
        <v>5.0843076271364718E-3</v>
      </c>
      <c r="L69" s="129">
        <f>'NB vs PL'!L24</f>
        <v>24508.824319200517</v>
      </c>
      <c r="M69" s="120">
        <f>'NB vs PL'!M24</f>
        <v>4875.3366167068489</v>
      </c>
      <c r="N69" s="126">
        <f>'NB vs PL'!N24</f>
        <v>0.24831739987224111</v>
      </c>
      <c r="O69" s="130">
        <f>'NB vs PL'!O24</f>
        <v>28833.466119527817</v>
      </c>
      <c r="P69" s="119">
        <f>'NB vs PL'!P24</f>
        <v>3973.5121247768402</v>
      </c>
      <c r="Q69" s="126">
        <f>'NB vs PL'!Q24</f>
        <v>0.15983585993826949</v>
      </c>
    </row>
    <row r="70" spans="2:17">
      <c r="B70" s="369" t="s">
        <v>62</v>
      </c>
      <c r="C70" s="150" t="s">
        <v>70</v>
      </c>
      <c r="D70" s="116">
        <f>Package!D43</f>
        <v>1065207.7212910089</v>
      </c>
      <c r="E70" s="110">
        <f>Package!E43</f>
        <v>-103091.37235136144</v>
      </c>
      <c r="F70" s="112">
        <f>Package!F43</f>
        <v>-8.8240565204888266E-2</v>
      </c>
      <c r="G70" s="113">
        <f>Package!G43</f>
        <v>50.575099809131082</v>
      </c>
      <c r="H70" s="114">
        <f>Package!H43</f>
        <v>-10.072291322572113</v>
      </c>
      <c r="I70" s="182">
        <f>Package!I43</f>
        <v>6.3761916353008337</v>
      </c>
      <c r="J70" s="183">
        <f>Package!J43</f>
        <v>-0.1157205224120661</v>
      </c>
      <c r="K70" s="112">
        <f>Package!K43</f>
        <v>-1.7825337065687352E-2</v>
      </c>
      <c r="L70" s="115">
        <f>Package!L43</f>
        <v>6791968.5623535924</v>
      </c>
      <c r="M70" s="111">
        <f>Package!M43</f>
        <v>-792526.52750827279</v>
      </c>
      <c r="N70" s="112">
        <f>Package!N43</f>
        <v>-0.10449298445293172</v>
      </c>
      <c r="O70" s="116">
        <f>Package!O43</f>
        <v>3184197.0476595033</v>
      </c>
      <c r="P70" s="110">
        <f>Package!P43</f>
        <v>-308669.74620576529</v>
      </c>
      <c r="Q70" s="112">
        <f>Package!Q43</f>
        <v>-8.8371462303658554E-2</v>
      </c>
    </row>
    <row r="71" spans="2:17">
      <c r="B71" s="370"/>
      <c r="C71" s="151" t="s">
        <v>71</v>
      </c>
      <c r="D71" s="77">
        <f>Package!D44</f>
        <v>44953.102423316734</v>
      </c>
      <c r="E71" s="76">
        <f>Package!E44</f>
        <v>-20263.259900972502</v>
      </c>
      <c r="F71" s="78">
        <f>Package!F44</f>
        <v>-0.3107082207408805</v>
      </c>
      <c r="G71" s="95">
        <f>Package!G44</f>
        <v>2.134332671785268</v>
      </c>
      <c r="H71" s="81">
        <f>Package!H44</f>
        <v>-1.2511036908648379</v>
      </c>
      <c r="I71" s="178">
        <f>Package!I44</f>
        <v>4.746226382672039</v>
      </c>
      <c r="J71" s="179">
        <f>Package!J44</f>
        <v>-2.1994241164363437E-2</v>
      </c>
      <c r="K71" s="78">
        <f>Package!K44</f>
        <v>-4.6126727136772813E-3</v>
      </c>
      <c r="L71" s="79">
        <f>Package!L44</f>
        <v>213357.60070450426</v>
      </c>
      <c r="M71" s="80">
        <f>Package!M44</f>
        <v>-97608.403141759016</v>
      </c>
      <c r="N71" s="78">
        <f>Package!N44</f>
        <v>-0.31388769812283107</v>
      </c>
      <c r="O71" s="77">
        <f>Package!O44</f>
        <v>47143.215064525604</v>
      </c>
      <c r="P71" s="76">
        <f>Package!P44</f>
        <v>-17330.291926716862</v>
      </c>
      <c r="Q71" s="78">
        <f>Package!Q44</f>
        <v>-0.26879710342219887</v>
      </c>
    </row>
    <row r="72" spans="2:17">
      <c r="B72" s="370"/>
      <c r="C72" s="151" t="s">
        <v>72</v>
      </c>
      <c r="D72" s="77">
        <f>Package!D45</f>
        <v>298.0820779800415</v>
      </c>
      <c r="E72" s="76">
        <f>Package!E45</f>
        <v>104.05788087844849</v>
      </c>
      <c r="F72" s="78">
        <f>Package!F45</f>
        <v>0.53631393626622115</v>
      </c>
      <c r="G72" s="95">
        <f>Package!G45</f>
        <v>1.4152667638273006E-2</v>
      </c>
      <c r="H72" s="81">
        <f>Package!H45</f>
        <v>4.0807079537463504E-3</v>
      </c>
      <c r="I72" s="178">
        <f>Package!I45</f>
        <v>3.8756772903116254</v>
      </c>
      <c r="J72" s="179">
        <f>Package!J45</f>
        <v>-7.4217342113578777E-2</v>
      </c>
      <c r="K72" s="78">
        <f>Package!K45</f>
        <v>-1.8789701756679496E-2</v>
      </c>
      <c r="L72" s="79">
        <f>Package!L45</f>
        <v>1155.2699402761459</v>
      </c>
      <c r="M72" s="80">
        <f>Package!M45</f>
        <v>388.89480558395383</v>
      </c>
      <c r="N72" s="78">
        <f>Package!N45</f>
        <v>0.5074470555991486</v>
      </c>
      <c r="O72" s="77">
        <f>Package!O45</f>
        <v>298.0820779800415</v>
      </c>
      <c r="P72" s="76">
        <f>Package!P45</f>
        <v>104.05788087844849</v>
      </c>
      <c r="Q72" s="78">
        <f>Package!Q45</f>
        <v>0.53631393626622115</v>
      </c>
    </row>
    <row r="73" spans="2:17" ht="15" thickBot="1">
      <c r="B73" s="371"/>
      <c r="C73" s="152" t="s">
        <v>73</v>
      </c>
      <c r="D73" s="144">
        <f>Package!D46</f>
        <v>993737.23739343847</v>
      </c>
      <c r="E73" s="138">
        <f>Package!E46</f>
        <v>304258.3592726778</v>
      </c>
      <c r="F73" s="140">
        <f>Package!F46</f>
        <v>0.44128742580477953</v>
      </c>
      <c r="G73" s="141">
        <f>Package!G46</f>
        <v>47.181745832926637</v>
      </c>
      <c r="H73" s="142">
        <f>Package!H46</f>
        <v>11.390315859226966</v>
      </c>
      <c r="I73" s="180">
        <f>Package!I46</f>
        <v>5.3913429871742204</v>
      </c>
      <c r="J73" s="181">
        <f>Package!J46</f>
        <v>-2.5758662916166131E-2</v>
      </c>
      <c r="K73" s="140">
        <f>Package!K46</f>
        <v>-4.7550636078125532E-3</v>
      </c>
      <c r="L73" s="143">
        <f>Package!L46</f>
        <v>5357578.2859149976</v>
      </c>
      <c r="M73" s="139">
        <f>Package!M46</f>
        <v>1622601.1175445565</v>
      </c>
      <c r="N73" s="140">
        <f>Package!N46</f>
        <v>0.43443401241793728</v>
      </c>
      <c r="O73" s="144">
        <f>Package!O46</f>
        <v>1962543.3573811238</v>
      </c>
      <c r="P73" s="138">
        <f>Package!P46</f>
        <v>489653.64490818186</v>
      </c>
      <c r="Q73" s="140">
        <f>Package!Q46</f>
        <v>0.33244420187175228</v>
      </c>
    </row>
    <row r="74" spans="2:17">
      <c r="B74" s="372" t="s">
        <v>81</v>
      </c>
      <c r="C74" s="156" t="s">
        <v>82</v>
      </c>
      <c r="D74" s="116">
        <f>Flavor!D133</f>
        <v>470496.1606488931</v>
      </c>
      <c r="E74" s="110">
        <f>Flavor!E133</f>
        <v>14163.807726663013</v>
      </c>
      <c r="F74" s="112">
        <f>Flavor!F133</f>
        <v>3.1038359730494201E-2</v>
      </c>
      <c r="G74" s="113">
        <f>Flavor!G133</f>
        <v>22.338732445340558</v>
      </c>
      <c r="H74" s="114">
        <f>Flavor!H133</f>
        <v>-1.3498648019981161</v>
      </c>
      <c r="I74" s="182">
        <f>Flavor!I133</f>
        <v>5.658205538311071</v>
      </c>
      <c r="J74" s="183">
        <f>Flavor!J133</f>
        <v>-0.49097564909624847</v>
      </c>
      <c r="K74" s="112">
        <f>Flavor!K133</f>
        <v>-7.9844069337507789E-2</v>
      </c>
      <c r="L74" s="115">
        <f>Flavor!L133</f>
        <v>2662163.9819376622</v>
      </c>
      <c r="M74" s="111">
        <f>Flavor!M133</f>
        <v>-143906.33785703266</v>
      </c>
      <c r="N74" s="112">
        <f>Flavor!N133</f>
        <v>-5.1283938553457746E-2</v>
      </c>
      <c r="O74" s="116">
        <f>Flavor!O133</f>
        <v>1223582.2923510117</v>
      </c>
      <c r="P74" s="110">
        <f>Flavor!P133</f>
        <v>-32840.457071712008</v>
      </c>
      <c r="Q74" s="112">
        <f>Flavor!Q133</f>
        <v>-2.6138063073755147E-2</v>
      </c>
    </row>
    <row r="75" spans="2:17">
      <c r="B75" s="370"/>
      <c r="C75" s="151" t="s">
        <v>83</v>
      </c>
      <c r="D75" s="77">
        <f>Flavor!D134</f>
        <v>386385.58225742728</v>
      </c>
      <c r="E75" s="76">
        <f>Flavor!E134</f>
        <v>36431.646057767502</v>
      </c>
      <c r="F75" s="78">
        <f>Flavor!F134</f>
        <v>0.10410411854028154</v>
      </c>
      <c r="G75" s="95">
        <f>Flavor!G134</f>
        <v>18.345238207431265</v>
      </c>
      <c r="H75" s="81">
        <f>Flavor!H134</f>
        <v>0.1788342769008473</v>
      </c>
      <c r="I75" s="178">
        <f>Flavor!I134</f>
        <v>6.0886772173599635</v>
      </c>
      <c r="J75" s="179">
        <f>Flavor!J134</f>
        <v>0.5990765847449806</v>
      </c>
      <c r="K75" s="78">
        <f>Flavor!K134</f>
        <v>0.10912935654840326</v>
      </c>
      <c r="L75" s="79">
        <f>Flavor!L134</f>
        <v>2352577.0918071615</v>
      </c>
      <c r="M75" s="80">
        <f>Flavor!M134</f>
        <v>431469.74225940579</v>
      </c>
      <c r="N75" s="78">
        <f>Flavor!N134</f>
        <v>0.22459429055902436</v>
      </c>
      <c r="O75" s="77">
        <f>Flavor!O134</f>
        <v>856041.78381908673</v>
      </c>
      <c r="P75" s="76">
        <f>Flavor!P134</f>
        <v>60501.835560216452</v>
      </c>
      <c r="Q75" s="78">
        <f>Flavor!Q134</f>
        <v>7.6051285284455677E-2</v>
      </c>
    </row>
    <row r="76" spans="2:17">
      <c r="B76" s="370"/>
      <c r="C76" s="151" t="s">
        <v>84</v>
      </c>
      <c r="D76" s="77">
        <f>Flavor!D135</f>
        <v>86732.43099039681</v>
      </c>
      <c r="E76" s="76">
        <f>Flavor!E135</f>
        <v>6872.4295190928533</v>
      </c>
      <c r="F76" s="78">
        <f>Flavor!F135</f>
        <v>8.6055965345333968E-2</v>
      </c>
      <c r="G76" s="95">
        <f>Flavor!G135</f>
        <v>4.1179774295210203</v>
      </c>
      <c r="H76" s="81">
        <f>Flavor!H135</f>
        <v>-2.7622589656222551E-2</v>
      </c>
      <c r="I76" s="178">
        <f>Flavor!I135</f>
        <v>5.7848112381638739</v>
      </c>
      <c r="J76" s="179">
        <f>Flavor!J135</f>
        <v>0.13514367428451202</v>
      </c>
      <c r="K76" s="78">
        <f>Flavor!K135</f>
        <v>2.3920641835378221E-2</v>
      </c>
      <c r="L76" s="79">
        <f>Flavor!L135</f>
        <v>501730.74150652008</v>
      </c>
      <c r="M76" s="80">
        <f>Flavor!M135</f>
        <v>50548.281542735989</v>
      </c>
      <c r="N76" s="78">
        <f>Flavor!N135</f>
        <v>0.11203512110553554</v>
      </c>
      <c r="O76" s="77">
        <f>Flavor!O135</f>
        <v>196055.05181761514</v>
      </c>
      <c r="P76" s="76">
        <f>Flavor!P135</f>
        <v>24531.724824026489</v>
      </c>
      <c r="Q76" s="78">
        <f>Flavor!Q135</f>
        <v>0.14302267367367155</v>
      </c>
    </row>
    <row r="77" spans="2:17">
      <c r="B77" s="370"/>
      <c r="C77" s="151" t="s">
        <v>85</v>
      </c>
      <c r="D77" s="77">
        <f>Flavor!D136</f>
        <v>7459.2790041992794</v>
      </c>
      <c r="E77" s="76">
        <f>Flavor!E136</f>
        <v>-3015.7266328059723</v>
      </c>
      <c r="F77" s="78">
        <f>Flavor!F136</f>
        <v>-0.28789737564935119</v>
      </c>
      <c r="G77" s="95">
        <f>Flavor!G136</f>
        <v>0.35415982498165799</v>
      </c>
      <c r="H77" s="81">
        <f>Flavor!H136</f>
        <v>-0.1896065507960164</v>
      </c>
      <c r="I77" s="178">
        <f>Flavor!I136</f>
        <v>8.6529220462747443</v>
      </c>
      <c r="J77" s="179">
        <f>Flavor!J136</f>
        <v>0.17647301237575164</v>
      </c>
      <c r="K77" s="78">
        <f>Flavor!K136</f>
        <v>2.0819214705356127E-2</v>
      </c>
      <c r="L77" s="79">
        <f>Flavor!L136</f>
        <v>64544.559744750259</v>
      </c>
      <c r="M77" s="80">
        <f>Flavor!M136</f>
        <v>-24246.291667129401</v>
      </c>
      <c r="N77" s="78">
        <f>Flavor!N136</f>
        <v>-0.27307195822074748</v>
      </c>
      <c r="O77" s="77">
        <f>Flavor!O136</f>
        <v>26128.54395377636</v>
      </c>
      <c r="P77" s="76">
        <f>Flavor!P136</f>
        <v>-10331.266318778835</v>
      </c>
      <c r="Q77" s="78">
        <f>Flavor!Q136</f>
        <v>-0.28336039714818828</v>
      </c>
    </row>
    <row r="78" spans="2:17">
      <c r="B78" s="370"/>
      <c r="C78" s="151" t="s">
        <v>86</v>
      </c>
      <c r="D78" s="77">
        <f>Flavor!D137</f>
        <v>83677.583757570828</v>
      </c>
      <c r="E78" s="76">
        <f>Flavor!E137</f>
        <v>10683.853221647616</v>
      </c>
      <c r="F78" s="78">
        <f>Flavor!F137</f>
        <v>0.14636672414474902</v>
      </c>
      <c r="G78" s="95">
        <f>Flavor!G137</f>
        <v>3.9729360440581249</v>
      </c>
      <c r="H78" s="81">
        <f>Flavor!H137</f>
        <v>0.18376993919302764</v>
      </c>
      <c r="I78" s="178">
        <f>Flavor!I137</f>
        <v>4.1591288907852588</v>
      </c>
      <c r="J78" s="179">
        <f>Flavor!J137</f>
        <v>-1.9451890659718583</v>
      </c>
      <c r="K78" s="78">
        <f>Flavor!K137</f>
        <v>-0.31865788770367859</v>
      </c>
      <c r="L78" s="79">
        <f>Flavor!L137</f>
        <v>348025.85611721611</v>
      </c>
      <c r="M78" s="80">
        <f>Flavor!M137</f>
        <v>-97551.083923910279</v>
      </c>
      <c r="N78" s="78">
        <f>Flavor!N137</f>
        <v>-0.21893207470500245</v>
      </c>
      <c r="O78" s="77">
        <f>Flavor!O137</f>
        <v>121372.13686423878</v>
      </c>
      <c r="P78" s="76">
        <f>Flavor!P137</f>
        <v>-32829.931073200438</v>
      </c>
      <c r="Q78" s="78">
        <f>Flavor!Q137</f>
        <v>-0.21290201559761024</v>
      </c>
    </row>
    <row r="79" spans="2:17">
      <c r="B79" s="370"/>
      <c r="C79" s="151" t="s">
        <v>87</v>
      </c>
      <c r="D79" s="77">
        <f>Flavor!D138</f>
        <v>247825.56440007535</v>
      </c>
      <c r="E79" s="76">
        <f>Flavor!E138</f>
        <v>1960.3590055014356</v>
      </c>
      <c r="F79" s="78">
        <f>Flavor!F138</f>
        <v>7.973307985387262E-3</v>
      </c>
      <c r="G79" s="95">
        <f>Flavor!G138</f>
        <v>11.766533798306826</v>
      </c>
      <c r="H79" s="81">
        <f>Flavor!H138</f>
        <v>-0.99653634219413512</v>
      </c>
      <c r="I79" s="178">
        <f>Flavor!I138</f>
        <v>6.3151620059239377</v>
      </c>
      <c r="J79" s="179">
        <f>Flavor!J138</f>
        <v>1.013493179558278E-2</v>
      </c>
      <c r="K79" s="78">
        <f>Flavor!K138</f>
        <v>1.6074366813062248E-3</v>
      </c>
      <c r="L79" s="79">
        <f>Flavor!L138</f>
        <v>1565058.5883960119</v>
      </c>
      <c r="M79" s="80">
        <f>Flavor!M138</f>
        <v>14871.811797094531</v>
      </c>
      <c r="N79" s="78">
        <f>Flavor!N138</f>
        <v>9.5935612544205979E-3</v>
      </c>
      <c r="O79" s="77">
        <f>Flavor!O138</f>
        <v>725809.93611397326</v>
      </c>
      <c r="P79" s="76">
        <f>Flavor!P138</f>
        <v>2549.7305441973731</v>
      </c>
      <c r="Q79" s="78">
        <f>Flavor!Q138</f>
        <v>3.525329507364124E-3</v>
      </c>
    </row>
    <row r="80" spans="2:17">
      <c r="B80" s="370"/>
      <c r="C80" s="151" t="s">
        <v>88</v>
      </c>
      <c r="D80" s="77">
        <f>Flavor!D139</f>
        <v>107.80535242917537</v>
      </c>
      <c r="E80" s="76">
        <f>Flavor!E139</f>
        <v>106.76734658844471</v>
      </c>
      <c r="F80" s="78">
        <f>Flavor!F139</f>
        <v>102.85813662983789</v>
      </c>
      <c r="G80" s="95">
        <f>Flavor!G139</f>
        <v>5.1185006924809612E-3</v>
      </c>
      <c r="H80" s="81">
        <f>Flavor!H139</f>
        <v>5.064616933979086E-3</v>
      </c>
      <c r="I80" s="178">
        <f>Flavor!I139</f>
        <v>1.7640180125046041</v>
      </c>
      <c r="J80" s="179">
        <f>Flavor!J139</f>
        <v>-6.6986424502360435</v>
      </c>
      <c r="K80" s="78">
        <f>Flavor!K139</f>
        <v>-0.79155278410717145</v>
      </c>
      <c r="L80" s="79">
        <f>Flavor!L139</f>
        <v>190.17058352947234</v>
      </c>
      <c r="M80" s="80">
        <f>Flavor!M139</f>
        <v>181.38629254102705</v>
      </c>
      <c r="N80" s="78">
        <f>Flavor!N139</f>
        <v>20.648939428306704</v>
      </c>
      <c r="O80" s="77">
        <f>Flavor!O139</f>
        <v>55.590934276580811</v>
      </c>
      <c r="P80" s="76">
        <f>Flavor!P139</f>
        <v>52.589709281921387</v>
      </c>
      <c r="Q80" s="78">
        <f>Flavor!Q139</f>
        <v>17.5227480030664</v>
      </c>
    </row>
    <row r="81" spans="2:17">
      <c r="B81" s="370"/>
      <c r="C81" s="151" t="s">
        <v>89</v>
      </c>
      <c r="D81" s="77">
        <f>Flavor!D140</f>
        <v>249293.7412095964</v>
      </c>
      <c r="E81" s="76">
        <f>Flavor!E140</f>
        <v>-27196.281616309134</v>
      </c>
      <c r="F81" s="78">
        <f>Flavor!F140</f>
        <v>-9.8362614818233496E-2</v>
      </c>
      <c r="G81" s="95">
        <f>Flavor!G140</f>
        <v>11.836241506197814</v>
      </c>
      <c r="H81" s="81">
        <f>Flavor!H140</f>
        <v>-2.5165887318689819</v>
      </c>
      <c r="I81" s="178">
        <f>Flavor!I140</f>
        <v>6.4364641016847832</v>
      </c>
      <c r="J81" s="179">
        <f>Flavor!J140</f>
        <v>-0.1804948374451838</v>
      </c>
      <c r="K81" s="78">
        <f>Flavor!K140</f>
        <v>-2.7277611831291827E-2</v>
      </c>
      <c r="L81" s="79">
        <f>Flavor!L140</f>
        <v>1604570.2160702636</v>
      </c>
      <c r="M81" s="80">
        <f>Flavor!M140</f>
        <v>-224952.91204786068</v>
      </c>
      <c r="N81" s="78">
        <f>Flavor!N140</f>
        <v>-0.12295712942380276</v>
      </c>
      <c r="O81" s="77">
        <f>Flavor!O140</f>
        <v>748389.90470510244</v>
      </c>
      <c r="P81" s="76">
        <f>Flavor!P140</f>
        <v>-80825.961112626479</v>
      </c>
      <c r="Q81" s="78">
        <f>Flavor!Q140</f>
        <v>-9.7472762454828554E-2</v>
      </c>
    </row>
    <row r="82" spans="2:17">
      <c r="B82" s="370"/>
      <c r="C82" s="151" t="s">
        <v>90</v>
      </c>
      <c r="D82" s="77">
        <f>Flavor!D141</f>
        <v>458.71827015280724</v>
      </c>
      <c r="E82" s="76">
        <f>Flavor!E141</f>
        <v>-298.9026969820261</v>
      </c>
      <c r="F82" s="78">
        <f>Flavor!F141</f>
        <v>-0.39452801591858605</v>
      </c>
      <c r="G82" s="95">
        <f>Flavor!G141</f>
        <v>2.1779528850140718E-2</v>
      </c>
      <c r="H82" s="81">
        <f>Flavor!H141</f>
        <v>-1.7549214425826107E-2</v>
      </c>
      <c r="I82" s="178">
        <f>Flavor!I141</f>
        <v>2.7366769709825798</v>
      </c>
      <c r="J82" s="179">
        <f>Flavor!J141</f>
        <v>0.20074096998333646</v>
      </c>
      <c r="K82" s="78">
        <f>Flavor!K141</f>
        <v>7.9158531565559159E-2</v>
      </c>
      <c r="L82" s="79">
        <f>Flavor!L141</f>
        <v>1255.3637260961532</v>
      </c>
      <c r="M82" s="80">
        <f>Flavor!M141</f>
        <v>-665.9145595729351</v>
      </c>
      <c r="N82" s="78">
        <f>Flavor!N141</f>
        <v>-0.34659974275461575</v>
      </c>
      <c r="O82" s="77">
        <f>Flavor!O141</f>
        <v>1223.248720407486</v>
      </c>
      <c r="P82" s="76">
        <f>Flavor!P141</f>
        <v>-797.07385861873627</v>
      </c>
      <c r="Q82" s="78">
        <f>Flavor!Q141</f>
        <v>-0.39452801591858605</v>
      </c>
    </row>
    <row r="83" spans="2:17">
      <c r="B83" s="370"/>
      <c r="C83" s="151" t="s">
        <v>91</v>
      </c>
      <c r="D83" s="77">
        <f>Flavor!D142</f>
        <v>10794.644847136238</v>
      </c>
      <c r="E83" s="76">
        <f>Flavor!E142</f>
        <v>-2857.5688986718706</v>
      </c>
      <c r="F83" s="78">
        <f>Flavor!F142</f>
        <v>-0.20931176085265166</v>
      </c>
      <c r="G83" s="95">
        <f>Flavor!G142</f>
        <v>0.51251998050330494</v>
      </c>
      <c r="H83" s="81">
        <f>Flavor!H142</f>
        <v>-0.19617794741710382</v>
      </c>
      <c r="I83" s="178">
        <f>Flavor!I142</f>
        <v>6.1634439858975316</v>
      </c>
      <c r="J83" s="179">
        <f>Flavor!J142</f>
        <v>-0.27462342192698141</v>
      </c>
      <c r="K83" s="78">
        <f>Flavor!K142</f>
        <v>-4.2656189277114044E-2</v>
      </c>
      <c r="L83" s="79">
        <f>Flavor!L142</f>
        <v>66532.188862981624</v>
      </c>
      <c r="M83" s="80">
        <f>Flavor!M142</f>
        <v>-21361.683498559374</v>
      </c>
      <c r="N83" s="78">
        <f>Flavor!N142</f>
        <v>-0.24303950804090901</v>
      </c>
      <c r="O83" s="77">
        <f>Flavor!O142</f>
        <v>31125.02123396501</v>
      </c>
      <c r="P83" s="76">
        <f>Flavor!P142</f>
        <v>-8765.7429111185629</v>
      </c>
      <c r="Q83" s="78">
        <f>Flavor!Q142</f>
        <v>-0.21974366996925318</v>
      </c>
    </row>
    <row r="84" spans="2:17">
      <c r="B84" s="370"/>
      <c r="C84" s="151" t="s">
        <v>92</v>
      </c>
      <c r="D84" s="77">
        <f>Flavor!D143</f>
        <v>1210.0671712756157</v>
      </c>
      <c r="E84" s="76">
        <f>Flavor!E143</f>
        <v>385.99021886941046</v>
      </c>
      <c r="F84" s="78">
        <f>Flavor!F143</f>
        <v>0.46839098914532873</v>
      </c>
      <c r="G84" s="95">
        <f>Flavor!G143</f>
        <v>5.7452895561858092E-2</v>
      </c>
      <c r="H84" s="81">
        <f>Flavor!H143</f>
        <v>1.4674366050732766E-2</v>
      </c>
      <c r="I84" s="178">
        <f>Flavor!I143</f>
        <v>4.7587921022441151</v>
      </c>
      <c r="J84" s="179">
        <f>Flavor!J143</f>
        <v>0.28492824391864247</v>
      </c>
      <c r="K84" s="78">
        <f>Flavor!K143</f>
        <v>6.3687285295554022E-2</v>
      </c>
      <c r="L84" s="79">
        <f>Flavor!L143</f>
        <v>5758.4580978512768</v>
      </c>
      <c r="M84" s="80">
        <f>Flavor!M143</f>
        <v>2071.6500040021542</v>
      </c>
      <c r="N84" s="78">
        <f>Flavor!N143</f>
        <v>0.5619088249964479</v>
      </c>
      <c r="O84" s="77">
        <f>Flavor!O143</f>
        <v>3577.9404814243317</v>
      </c>
      <c r="P84" s="76">
        <f>Flavor!P143</f>
        <v>1159.3472635522485</v>
      </c>
      <c r="Q84" s="78">
        <f>Flavor!Q143</f>
        <v>0.47934776918470839</v>
      </c>
    </row>
    <row r="85" spans="2:17">
      <c r="B85" s="370"/>
      <c r="C85" s="151" t="s">
        <v>93</v>
      </c>
      <c r="D85" s="77">
        <f>Flavor!D144</f>
        <v>6547.1890758775216</v>
      </c>
      <c r="E85" s="76">
        <f>Flavor!E144</f>
        <v>277.93455072076358</v>
      </c>
      <c r="F85" s="78">
        <f>Flavor!F144</f>
        <v>4.433295052952313E-2</v>
      </c>
      <c r="G85" s="95">
        <f>Flavor!G144</f>
        <v>0.31085461958578586</v>
      </c>
      <c r="H85" s="81">
        <f>Flavor!H144</f>
        <v>-1.4587669431148087E-2</v>
      </c>
      <c r="I85" s="178">
        <f>Flavor!I144</f>
        <v>3.8593233585826203</v>
      </c>
      <c r="J85" s="179">
        <f>Flavor!J144</f>
        <v>-0.32149941943597327</v>
      </c>
      <c r="K85" s="78">
        <f>Flavor!K144</f>
        <v>-7.6898600229197145E-2</v>
      </c>
      <c r="L85" s="79">
        <f>Flavor!L144</f>
        <v>25267.719733591079</v>
      </c>
      <c r="M85" s="80">
        <f>Flavor!M144</f>
        <v>-942.92238638043636</v>
      </c>
      <c r="N85" s="78">
        <f>Flavor!N144</f>
        <v>-3.5974791539424567E-2</v>
      </c>
      <c r="O85" s="77">
        <f>Flavor!O144</f>
        <v>19231.300743103027</v>
      </c>
      <c r="P85" s="76">
        <f>Flavor!P144</f>
        <v>647.8705415725708</v>
      </c>
      <c r="Q85" s="78">
        <f>Flavor!Q144</f>
        <v>3.4862807056967059E-2</v>
      </c>
    </row>
    <row r="86" spans="2:17" ht="15" thickBot="1">
      <c r="B86" s="373"/>
      <c r="C86" s="157" t="s">
        <v>94</v>
      </c>
      <c r="D86" s="144">
        <f>Flavor!D145</f>
        <v>2971.5431071221828</v>
      </c>
      <c r="E86" s="138">
        <f>Flavor!E145</f>
        <v>373.54630103707314</v>
      </c>
      <c r="F86" s="140">
        <f>Flavor!F145</f>
        <v>0.14378243274285066</v>
      </c>
      <c r="G86" s="141">
        <f>Flavor!G145</f>
        <v>0.14108618086967711</v>
      </c>
      <c r="H86" s="142">
        <f>Flavor!H145</f>
        <v>6.221975877157615E-3</v>
      </c>
      <c r="I86" s="180">
        <f>Flavor!I145</f>
        <v>3.3948791451226263</v>
      </c>
      <c r="J86" s="181">
        <f>Flavor!J145</f>
        <v>0.45596378695293049</v>
      </c>
      <c r="K86" s="140">
        <f>Flavor!K145</f>
        <v>0.15514696116899965</v>
      </c>
      <c r="L86" s="143">
        <f>Flavor!L145</f>
        <v>10088.029723201989</v>
      </c>
      <c r="M86" s="139">
        <f>Flavor!M145</f>
        <v>2452.7370093226427</v>
      </c>
      <c r="N86" s="140">
        <f>Flavor!N145</f>
        <v>0.32123680142138961</v>
      </c>
      <c r="O86" s="144">
        <f>Flavor!O145</f>
        <v>8077.8281543254852</v>
      </c>
      <c r="P86" s="138">
        <f>Flavor!P145</f>
        <v>897.88835883140564</v>
      </c>
      <c r="Q86" s="140">
        <f>Flavor!Q145</f>
        <v>0.12505513756464839</v>
      </c>
    </row>
    <row r="87" spans="2:17">
      <c r="B87" s="369" t="s">
        <v>95</v>
      </c>
      <c r="C87" s="221" t="s">
        <v>144</v>
      </c>
      <c r="D87" s="116">
        <f>Fat!D43</f>
        <v>124820.85686197231</v>
      </c>
      <c r="E87" s="110">
        <f>Fat!E43</f>
        <v>30173.717669500125</v>
      </c>
      <c r="F87" s="112">
        <f>Fat!F43</f>
        <v>0.31880221554440824</v>
      </c>
      <c r="G87" s="113">
        <f>Fat!G43</f>
        <v>5.9263814633304586</v>
      </c>
      <c r="H87" s="114">
        <f>Fat!H43</f>
        <v>1.0131686556350639</v>
      </c>
      <c r="I87" s="182">
        <f>Fat!I43</f>
        <v>4.4952690710816983</v>
      </c>
      <c r="J87" s="183">
        <f>Fat!J43</f>
        <v>-0.40118869471830454</v>
      </c>
      <c r="K87" s="112">
        <f>Fat!K43</f>
        <v>-8.1934474656447223E-2</v>
      </c>
      <c r="L87" s="115">
        <f>Fat!L43</f>
        <v>561103.33727753989</v>
      </c>
      <c r="M87" s="111">
        <f>Fat!M43</f>
        <v>97667.617567805632</v>
      </c>
      <c r="N87" s="112">
        <f>Fat!N43</f>
        <v>0.21074684883801839</v>
      </c>
      <c r="O87" s="116">
        <f>Fat!O43</f>
        <v>277944.39872351068</v>
      </c>
      <c r="P87" s="110">
        <f>Fat!P43</f>
        <v>64922.819156618061</v>
      </c>
      <c r="Q87" s="112">
        <f>Fat!Q43</f>
        <v>0.30477109074403014</v>
      </c>
    </row>
    <row r="88" spans="2:17">
      <c r="B88" s="370"/>
      <c r="C88" s="222" t="s">
        <v>97</v>
      </c>
      <c r="D88" s="77">
        <f>Fat!D44</f>
        <v>78166.839013749413</v>
      </c>
      <c r="E88" s="76">
        <f>Fat!E44</f>
        <v>67478.260978652281</v>
      </c>
      <c r="F88" s="78">
        <f>Fat!F44</f>
        <v>6.3131186166279516</v>
      </c>
      <c r="G88" s="95">
        <f>Fat!G44</f>
        <v>3.7112908645586495</v>
      </c>
      <c r="H88" s="81">
        <f>Fat!H44</f>
        <v>3.1564377654988132</v>
      </c>
      <c r="I88" s="178">
        <f>Fat!I44</f>
        <v>1.432642615020788</v>
      </c>
      <c r="J88" s="179">
        <f>Fat!J44</f>
        <v>-0.56553378577712032</v>
      </c>
      <c r="K88" s="78">
        <f>Fat!K44</f>
        <v>-0.28302495492955093</v>
      </c>
      <c r="L88" s="79">
        <f>Fat!L44</f>
        <v>111985.14465256692</v>
      </c>
      <c r="M88" s="80">
        <f>Fat!M44</f>
        <v>90627.480264748956</v>
      </c>
      <c r="N88" s="78">
        <f>Fat!N44</f>
        <v>4.2433235497623656</v>
      </c>
      <c r="O88" s="77">
        <f>Fat!O44</f>
        <v>25747.547917842865</v>
      </c>
      <c r="P88" s="76">
        <f>Fat!P44</f>
        <v>14550.088784858435</v>
      </c>
      <c r="Q88" s="78">
        <f>Fat!Q44</f>
        <v>1.299409858259553</v>
      </c>
    </row>
    <row r="89" spans="2:17">
      <c r="B89" s="370"/>
      <c r="C89" s="222" t="s">
        <v>59</v>
      </c>
      <c r="D89" s="77">
        <f>Fat!D45</f>
        <v>924901.52066989744</v>
      </c>
      <c r="E89" s="76">
        <f>Fat!E45</f>
        <v>166127.42384366924</v>
      </c>
      <c r="F89" s="78">
        <f>Fat!F45</f>
        <v>0.21894187550489769</v>
      </c>
      <c r="G89" s="95">
        <f>Fat!G45</f>
        <v>43.913488220686631</v>
      </c>
      <c r="H89" s="81">
        <f>Fat!H45</f>
        <v>4.5248850100505464</v>
      </c>
      <c r="I89" s="178">
        <f>Fat!I45</f>
        <v>5.9304177438325434</v>
      </c>
      <c r="J89" s="179">
        <f>Fat!J45</f>
        <v>0.20772344906398121</v>
      </c>
      <c r="K89" s="78">
        <f>Fat!K45</f>
        <v>3.6298190741006896E-2</v>
      </c>
      <c r="L89" s="79">
        <f>Fat!L45</f>
        <v>5485052.3894784618</v>
      </c>
      <c r="M89" s="80">
        <f>Fat!M45</f>
        <v>1142820.1945528369</v>
      </c>
      <c r="N89" s="78">
        <f>Fat!N45</f>
        <v>0.26318726020417516</v>
      </c>
      <c r="O89" s="77">
        <f>Fat!O45</f>
        <v>2072221.1260685269</v>
      </c>
      <c r="P89" s="76">
        <f>Fat!P45</f>
        <v>277346.94738591951</v>
      </c>
      <c r="Q89" s="78">
        <f>Fat!Q45</f>
        <v>0.15452166546263718</v>
      </c>
    </row>
    <row r="90" spans="2:17" ht="15" thickBot="1">
      <c r="B90" s="371"/>
      <c r="C90" s="223" t="s">
        <v>15</v>
      </c>
      <c r="D90" s="109">
        <f>Fat!D46</f>
        <v>978300.33592056844</v>
      </c>
      <c r="E90" s="103">
        <f>Fat!E46</f>
        <v>-83969.652753283619</v>
      </c>
      <c r="F90" s="105">
        <f>Fat!F46</f>
        <v>-7.9047373688973493E-2</v>
      </c>
      <c r="G90" s="106">
        <f>Fat!G46</f>
        <v>46.448815703779701</v>
      </c>
      <c r="H90" s="107">
        <f>Fat!H46</f>
        <v>-8.694515178828965</v>
      </c>
      <c r="I90" s="190">
        <f>Fat!I46</f>
        <v>6.3605319839529146</v>
      </c>
      <c r="J90" s="191">
        <f>Fat!J46</f>
        <v>-7.1032061247830569E-2</v>
      </c>
      <c r="K90" s="105">
        <f>Fat!K46</f>
        <v>-1.1044290432097139E-2</v>
      </c>
      <c r="L90" s="108">
        <f>Fat!L46</f>
        <v>6222510.5765346559</v>
      </c>
      <c r="M90" s="104">
        <f>Fat!M46</f>
        <v>-609546.88891589362</v>
      </c>
      <c r="N90" s="105">
        <f>Fat!N46</f>
        <v>-8.9218641968155085E-2</v>
      </c>
      <c r="O90" s="109">
        <f>Fat!O46</f>
        <v>2825001.1401406964</v>
      </c>
      <c r="P90" s="103">
        <f>Fat!P46</f>
        <v>-196542.30222138856</v>
      </c>
      <c r="Q90" s="105">
        <f>Fat!Q46</f>
        <v>-6.504698872300245E-2</v>
      </c>
    </row>
    <row r="91" spans="2:17" ht="15" hidden="1" thickBot="1">
      <c r="B91" s="372" t="s">
        <v>98</v>
      </c>
      <c r="C91" s="154" t="s">
        <v>99</v>
      </c>
      <c r="D91" s="125">
        <f>Organic!D13</f>
        <v>4298.5080326883317</v>
      </c>
      <c r="E91" s="117">
        <f>Organic!E13</f>
        <v>950.56563565681881</v>
      </c>
      <c r="F91" s="121">
        <f>Organic!F13</f>
        <v>0.28392532574623969</v>
      </c>
      <c r="G91" s="122">
        <f>Organic!G13</f>
        <v>0.20408927614614267</v>
      </c>
      <c r="H91" s="123">
        <f>Organic!H13</f>
        <v>3.0294763127941021E-2</v>
      </c>
      <c r="I91" s="186">
        <f>Organic!I13</f>
        <v>6.3283627624733638</v>
      </c>
      <c r="J91" s="187">
        <f>Organic!J13</f>
        <v>0.10832595826662317</v>
      </c>
      <c r="K91" s="121">
        <f>Organic!K13</f>
        <v>1.7415645867780084E-2</v>
      </c>
      <c r="L91" s="124">
        <f>Organic!L13</f>
        <v>27202.518168257477</v>
      </c>
      <c r="M91" s="118">
        <f>Organic!M13</f>
        <v>6378.1932403573301</v>
      </c>
      <c r="N91" s="121">
        <f>Organic!N13</f>
        <v>0.30628571454011044</v>
      </c>
      <c r="O91" s="125">
        <f>Organic!O13</f>
        <v>9259.4144529104233</v>
      </c>
      <c r="P91" s="117">
        <f>Organic!P13</f>
        <v>2560.829222929925</v>
      </c>
      <c r="Q91" s="121">
        <f>Organic!Q13</f>
        <v>0.38229404195210642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Size!D73</f>
        <v>1054103.0904786841</v>
      </c>
      <c r="E94" s="110">
        <f>Size!E73</f>
        <v>-100688.36833048449</v>
      </c>
      <c r="F94" s="112">
        <f>Size!F73</f>
        <v>-8.7191819408081919E-2</v>
      </c>
      <c r="G94" s="113">
        <f>Size!G73</f>
        <v>50.04786197518429</v>
      </c>
      <c r="H94" s="114">
        <f>Size!H73</f>
        <v>-9.8983364418696169</v>
      </c>
      <c r="I94" s="182">
        <f>Size!I73</f>
        <v>6.3997115618700242</v>
      </c>
      <c r="J94" s="183">
        <f>Size!J73</f>
        <v>-0.1330961444302865</v>
      </c>
      <c r="K94" s="112">
        <f>Size!K73</f>
        <v>-2.0373497952790979E-2</v>
      </c>
      <c r="L94" s="115">
        <f>Size!L73</f>
        <v>6745955.735539359</v>
      </c>
      <c r="M94" s="111">
        <f>Size!M73</f>
        <v>-798074.8057389548</v>
      </c>
      <c r="N94" s="112">
        <f>Size!N73</f>
        <v>-0.10578891500666213</v>
      </c>
      <c r="O94" s="116">
        <f>Size!O73</f>
        <v>3167785.4187497743</v>
      </c>
      <c r="P94" s="110">
        <f>Size!P73</f>
        <v>-305155.9344767821</v>
      </c>
      <c r="Q94" s="112">
        <f>Size!Q73</f>
        <v>-8.786671107857183E-2</v>
      </c>
    </row>
    <row r="95" spans="2:17">
      <c r="B95" s="370"/>
      <c r="C95" s="151" t="s">
        <v>103</v>
      </c>
      <c r="D95" s="77">
        <f>Size!D74</f>
        <v>5678.3990125656128</v>
      </c>
      <c r="E95" s="76">
        <f>Size!E74</f>
        <v>192.82112526893616</v>
      </c>
      <c r="F95" s="78">
        <f>Size!F74</f>
        <v>3.5150558287662829E-2</v>
      </c>
      <c r="G95" s="95">
        <f>Size!G74</f>
        <v>0.2696052526436013</v>
      </c>
      <c r="H95" s="81">
        <f>Size!H74</f>
        <v>-1.5155721258294619E-2</v>
      </c>
      <c r="I95" s="178">
        <f>Size!I74</f>
        <v>4.5708036329216339</v>
      </c>
      <c r="J95" s="179">
        <f>Size!J74</f>
        <v>4.3710272270945261E-2</v>
      </c>
      <c r="K95" s="78">
        <f>Size!K74</f>
        <v>9.6552619503881172E-3</v>
      </c>
      <c r="L95" s="79">
        <f>Size!L74</f>
        <v>25954.846835813521</v>
      </c>
      <c r="M95" s="80">
        <f>Size!M74</f>
        <v>1121.1236029005049</v>
      </c>
      <c r="N95" s="78">
        <f>Size!N74</f>
        <v>4.5145208086020704E-2</v>
      </c>
      <c r="O95" s="77">
        <f>Size!O74</f>
        <v>5678.3990125656128</v>
      </c>
      <c r="P95" s="76">
        <f>Size!P74</f>
        <v>192.82112526893616</v>
      </c>
      <c r="Q95" s="78">
        <f>Size!Q74</f>
        <v>3.5150558287662829E-2</v>
      </c>
    </row>
    <row r="96" spans="2:17">
      <c r="B96" s="370"/>
      <c r="C96" s="151" t="s">
        <v>104</v>
      </c>
      <c r="D96" s="77">
        <f>Size!D75</f>
        <v>727.20319820642487</v>
      </c>
      <c r="E96" s="76">
        <f>Size!E75</f>
        <v>605.25202766060841</v>
      </c>
      <c r="F96" s="78">
        <f>Size!F75</f>
        <v>4.9630686196096683</v>
      </c>
      <c r="G96" s="95">
        <f>Size!G75</f>
        <v>3.4526950561562471E-2</v>
      </c>
      <c r="H96" s="81">
        <f>Size!H75</f>
        <v>2.8196362461898005E-2</v>
      </c>
      <c r="I96" s="178">
        <f>Size!I75</f>
        <v>3.0500639417448738</v>
      </c>
      <c r="J96" s="179">
        <f>Size!J75</f>
        <v>1.1475342846310799E-2</v>
      </c>
      <c r="K96" s="78">
        <f>Size!K75</f>
        <v>3.7765371891642116E-3</v>
      </c>
      <c r="L96" s="79">
        <f>Size!L75</f>
        <v>2218.016253170967</v>
      </c>
      <c r="M96" s="80">
        <f>Size!M75</f>
        <v>1847.456816728115</v>
      </c>
      <c r="N96" s="78">
        <f>Size!N75</f>
        <v>4.9855883700131631</v>
      </c>
      <c r="O96" s="77">
        <f>Size!O75</f>
        <v>548.98359155654907</v>
      </c>
      <c r="P96" s="76">
        <f>Size!P75</f>
        <v>456.94497227668762</v>
      </c>
      <c r="Q96" s="78">
        <f>Size!Q75</f>
        <v>4.9647091172375903</v>
      </c>
    </row>
    <row r="97" spans="2:17">
      <c r="B97" s="370"/>
      <c r="C97" s="151" t="s">
        <v>105</v>
      </c>
      <c r="D97" s="77">
        <f>Size!D76</f>
        <v>24928.479716479778</v>
      </c>
      <c r="E97" s="76">
        <f>Size!E76</f>
        <v>-13855.549243378191</v>
      </c>
      <c r="F97" s="78">
        <f>Size!F76</f>
        <v>-0.35724883708494765</v>
      </c>
      <c r="G97" s="95">
        <f>Size!G76</f>
        <v>1.1835816851034935</v>
      </c>
      <c r="H97" s="81">
        <f>Size!H76</f>
        <v>-0.82972996325068249</v>
      </c>
      <c r="I97" s="178">
        <f>Size!I76</f>
        <v>2.755092168742479</v>
      </c>
      <c r="J97" s="179">
        <f>Size!J76</f>
        <v>-0.42048713862127052</v>
      </c>
      <c r="K97" s="78">
        <f>Size!K76</f>
        <v>-0.13241273415726584</v>
      </c>
      <c r="L97" s="79">
        <f>Size!L76</f>
        <v>68680.259245529174</v>
      </c>
      <c r="M97" s="80">
        <f>Size!M76</f>
        <v>-54481.500575592203</v>
      </c>
      <c r="N97" s="78">
        <f>Size!N76</f>
        <v>-0.44235727594929192</v>
      </c>
      <c r="O97" s="77">
        <f>Size!O76</f>
        <v>12486.077801823616</v>
      </c>
      <c r="P97" s="76">
        <f>Size!P76</f>
        <v>-6905.9366781053686</v>
      </c>
      <c r="Q97" s="78">
        <f>Size!Q76</f>
        <v>-0.35612270634663112</v>
      </c>
    </row>
    <row r="98" spans="2:17">
      <c r="B98" s="370"/>
      <c r="C98" s="151" t="s">
        <v>106</v>
      </c>
      <c r="D98" s="77">
        <f>Size!D77</f>
        <v>1980141.2131916853</v>
      </c>
      <c r="E98" s="76">
        <f>Size!E77</f>
        <v>106504.51948092366</v>
      </c>
      <c r="F98" s="78">
        <f>Size!F77</f>
        <v>5.6843741285825311E-2</v>
      </c>
      <c r="G98" s="95">
        <f>Size!G77</f>
        <v>94.015315033549328</v>
      </c>
      <c r="H98" s="81">
        <f>Size!H77</f>
        <v>-3.2467457011922534</v>
      </c>
      <c r="I98" s="178">
        <f>Size!I77</f>
        <v>6.137541892036106</v>
      </c>
      <c r="J98" s="179">
        <f>Size!J77</f>
        <v>6.3949530781037822E-4</v>
      </c>
      <c r="K98" s="78">
        <f>Size!K77</f>
        <v>1.0420490118130376E-4</v>
      </c>
      <c r="L98" s="79">
        <f>Size!L77</f>
        <v>12153199.648111166</v>
      </c>
      <c r="M98" s="80">
        <f>Size!M77</f>
        <v>654874.13187951408</v>
      </c>
      <c r="N98" s="78">
        <f>Size!N77</f>
        <v>5.6953869583450098E-2</v>
      </c>
      <c r="O98" s="77">
        <f>Size!O77</f>
        <v>5156294.6931946343</v>
      </c>
      <c r="P98" s="76">
        <f>Size!P77</f>
        <v>143033.89929186553</v>
      </c>
      <c r="Q98" s="78">
        <f>Size!Q77</f>
        <v>2.8531110822286824E-2</v>
      </c>
    </row>
    <row r="99" spans="2:17" ht="15" customHeight="1">
      <c r="B99" s="370"/>
      <c r="C99" s="151" t="s">
        <v>107</v>
      </c>
      <c r="D99" s="77">
        <f>Size!D78</f>
        <v>119344.65498574823</v>
      </c>
      <c r="E99" s="76">
        <f>Size!E78</f>
        <v>72403.099223804922</v>
      </c>
      <c r="F99" s="78">
        <f>Size!F78</f>
        <v>1.5424094504022365</v>
      </c>
      <c r="G99" s="95">
        <f>Size!G78</f>
        <v>5.6663763479626201</v>
      </c>
      <c r="H99" s="81">
        <f>Size!H78</f>
        <v>3.2296006043903192</v>
      </c>
      <c r="I99" s="178">
        <f>Size!I78</f>
        <v>1.6600966907688748</v>
      </c>
      <c r="J99" s="179">
        <f>Size!J78</f>
        <v>-1.2112796036508549</v>
      </c>
      <c r="K99" s="78">
        <f>Size!K78</f>
        <v>-0.42184634804044024</v>
      </c>
      <c r="L99" s="79">
        <f>Size!L78</f>
        <v>198123.66680279374</v>
      </c>
      <c r="M99" s="80">
        <f>Size!M78</f>
        <v>63336.796364767855</v>
      </c>
      <c r="N99" s="78">
        <f>Size!N78</f>
        <v>0.46990330852655043</v>
      </c>
      <c r="O99" s="77">
        <f>Size!O78</f>
        <v>38094.054973840714</v>
      </c>
      <c r="P99" s="76">
        <f>Size!P78</f>
        <v>16489.829835719094</v>
      </c>
      <c r="Q99" s="78">
        <f>Size!Q78</f>
        <v>0.76326874628898644</v>
      </c>
    </row>
    <row r="100" spans="2:17" ht="15" thickBot="1">
      <c r="B100" s="371"/>
      <c r="C100" s="152" t="s">
        <v>108</v>
      </c>
      <c r="D100" s="144">
        <f>Size!D79</f>
        <v>6703.6842887520788</v>
      </c>
      <c r="E100" s="138">
        <f>Size!E79</f>
        <v>902.13103380799294</v>
      </c>
      <c r="F100" s="140">
        <f>Size!F79</f>
        <v>0.15549819059907732</v>
      </c>
      <c r="G100" s="141">
        <f>Size!G79</f>
        <v>0.31828487084343676</v>
      </c>
      <c r="H100" s="142">
        <f>Size!H79</f>
        <v>1.7121349157349697E-2</v>
      </c>
      <c r="I100" s="180">
        <f>Size!I79</f>
        <v>4.3749275422277085</v>
      </c>
      <c r="J100" s="181">
        <f>Size!J79</f>
        <v>-0.10157326071085926</v>
      </c>
      <c r="K100" s="140">
        <f>Size!K79</f>
        <v>-2.2690325587383386E-2</v>
      </c>
      <c r="L100" s="143">
        <f>Size!L79</f>
        <v>29328.133029260636</v>
      </c>
      <c r="M100" s="139">
        <f>Size!M79</f>
        <v>3357.4752252125763</v>
      </c>
      <c r="N100" s="140">
        <f>Size!N79</f>
        <v>0.12927956043875197</v>
      </c>
      <c r="O100" s="144">
        <f>Size!O79</f>
        <v>6525.4646821022034</v>
      </c>
      <c r="P100" s="138">
        <f>Size!P79</f>
        <v>753.82397842407227</v>
      </c>
      <c r="Q100" s="140">
        <f>Size!Q79</f>
        <v>0.13060826498497696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17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Data'!D69</f>
        <v>552653.98428182513</v>
      </c>
      <c r="E107" s="283">
        <f>'Segment Data'!E69</f>
        <v>142094.22784122691</v>
      </c>
      <c r="F107" s="284">
        <f>'Segment Data'!F69</f>
        <v>0.34609877274171119</v>
      </c>
      <c r="G107" s="285">
        <f>'Segment Data'!G69</f>
        <v>100</v>
      </c>
      <c r="H107" s="286">
        <f>'Segment Data'!H69</f>
        <v>8.5265128291212022E-14</v>
      </c>
      <c r="I107" s="287">
        <f>'Segment Data'!I69</f>
        <v>5.3709832589901101</v>
      </c>
      <c r="J107" s="288">
        <f>'Segment Data'!J69</f>
        <v>-0.69734747808826825</v>
      </c>
      <c r="K107" s="284">
        <f>'Segment Data'!K69</f>
        <v>-0.11491586538409555</v>
      </c>
      <c r="L107" s="289">
        <f>'Segment Data'!L69</f>
        <v>2968295.297591866</v>
      </c>
      <c r="M107" s="290">
        <f>'Segment Data'!M69</f>
        <v>476882.90817597089</v>
      </c>
      <c r="N107" s="284">
        <f>'Segment Data'!N69</f>
        <v>0.19141066737962831</v>
      </c>
      <c r="O107" s="282">
        <f>'Segment Data'!O69</f>
        <v>1226867.2713158131</v>
      </c>
      <c r="P107" s="283">
        <f>'Segment Data'!P69</f>
        <v>150977.23208706523</v>
      </c>
      <c r="Q107" s="284">
        <f>'Segment Data'!Q69</f>
        <v>0.14032775337830372</v>
      </c>
    </row>
    <row r="108" spans="2:17">
      <c r="B108" s="376" t="s">
        <v>60</v>
      </c>
      <c r="C108" s="151" t="s">
        <v>145</v>
      </c>
      <c r="D108" s="77">
        <f>'Segment Data'!D70</f>
        <v>4240.2934346264828</v>
      </c>
      <c r="E108" s="76">
        <f>'Segment Data'!E70</f>
        <v>-681.05102894581705</v>
      </c>
      <c r="F108" s="78">
        <f>'Segment Data'!F70</f>
        <v>-0.13838718951435813</v>
      </c>
      <c r="G108" s="95">
        <f>'Segment Data'!G70</f>
        <v>0.76726008591736683</v>
      </c>
      <c r="H108" s="81">
        <f>'Segment Data'!H70</f>
        <v>-0.43143130708192245</v>
      </c>
      <c r="I108" s="178">
        <f>'Segment Data'!I70</f>
        <v>7.3804662976337294</v>
      </c>
      <c r="J108" s="179">
        <f>'Segment Data'!J70</f>
        <v>9.6223046972943926E-2</v>
      </c>
      <c r="K108" s="78">
        <f>'Segment Data'!K70</f>
        <v>1.3209752017028689E-2</v>
      </c>
      <c r="L108" s="79">
        <f>'Segment Data'!L70</f>
        <v>31295.342786338329</v>
      </c>
      <c r="M108" s="80">
        <f>'Segment Data'!M70</f>
        <v>-4552.927406615021</v>
      </c>
      <c r="N108" s="78">
        <f>'Segment Data'!N70</f>
        <v>-0.12700549795314767</v>
      </c>
      <c r="O108" s="77">
        <f>'Segment Data'!O70</f>
        <v>8090.0360090732574</v>
      </c>
      <c r="P108" s="76">
        <f>'Segment Data'!P70</f>
        <v>-1255.2102900743484</v>
      </c>
      <c r="Q108" s="78">
        <f>'Segment Data'!Q70</f>
        <v>-0.13431537809643798</v>
      </c>
    </row>
    <row r="109" spans="2:17">
      <c r="B109" s="377"/>
      <c r="C109" s="151" t="s">
        <v>149</v>
      </c>
      <c r="D109" s="77">
        <f>'Segment Data'!D71</f>
        <v>656.46877793874751</v>
      </c>
      <c r="E109" s="76">
        <f>'Segment Data'!E71</f>
        <v>-470.27425015455879</v>
      </c>
      <c r="F109" s="78">
        <f>'Segment Data'!F71</f>
        <v>-0.41737489243697817</v>
      </c>
      <c r="G109" s="95">
        <f>'Segment Data'!G71</f>
        <v>0.11878477249952878</v>
      </c>
      <c r="H109" s="81">
        <f>'Segment Data'!H71</f>
        <v>-0.155655917416539</v>
      </c>
      <c r="I109" s="178">
        <f>'Segment Data'!I71</f>
        <v>6.7611500347183382</v>
      </c>
      <c r="J109" s="179">
        <f>'Segment Data'!J71</f>
        <v>0.26122066070673267</v>
      </c>
      <c r="K109" s="78">
        <f>'Segment Data'!K71</f>
        <v>4.0188230621575713E-2</v>
      </c>
      <c r="L109" s="79">
        <f>'Segment Data'!L71</f>
        <v>4438.4839007520677</v>
      </c>
      <c r="M109" s="80">
        <f>'Segment Data'!M71</f>
        <v>-2885.266204514397</v>
      </c>
      <c r="N109" s="78">
        <f>'Segment Data'!N71</f>
        <v>-0.39396022024831506</v>
      </c>
      <c r="O109" s="77">
        <f>'Segment Data'!O71</f>
        <v>1904.2770318984985</v>
      </c>
      <c r="P109" s="76">
        <f>'Segment Data'!P71</f>
        <v>-1322.5764285250743</v>
      </c>
      <c r="Q109" s="78">
        <f>'Segment Data'!Q71</f>
        <v>-0.40986566162551008</v>
      </c>
    </row>
    <row r="110" spans="2:17">
      <c r="B110" s="377"/>
      <c r="C110" s="151" t="s">
        <v>146</v>
      </c>
      <c r="D110" s="77">
        <f>'Segment Data'!D72</f>
        <v>253123.76580716483</v>
      </c>
      <c r="E110" s="76">
        <f>'Segment Data'!E72</f>
        <v>12505.359482673637</v>
      </c>
      <c r="F110" s="78">
        <f>'Segment Data'!F72</f>
        <v>5.1971749267631928E-2</v>
      </c>
      <c r="G110" s="95">
        <f>'Segment Data'!G72</f>
        <v>45.801491169216781</v>
      </c>
      <c r="H110" s="81">
        <f>'Segment Data'!H72</f>
        <v>-12.805910688813313</v>
      </c>
      <c r="I110" s="178">
        <f>'Segment Data'!I72</f>
        <v>6.4302351819221553</v>
      </c>
      <c r="J110" s="179">
        <f>'Segment Data'!J72</f>
        <v>-0.24859186203208683</v>
      </c>
      <c r="K110" s="78">
        <f>'Segment Data'!K72</f>
        <v>-3.7220886301751938E-2</v>
      </c>
      <c r="L110" s="79">
        <f>'Segment Data'!L72</f>
        <v>1627645.3442738557</v>
      </c>
      <c r="M110" s="80">
        <f>'Segment Data'!M72</f>
        <v>20596.624840673525</v>
      </c>
      <c r="N110" s="78">
        <f>'Segment Data'!N72</f>
        <v>1.2816428395486421E-2</v>
      </c>
      <c r="O110" s="77">
        <f>'Segment Data'!O72</f>
        <v>712078.14253640175</v>
      </c>
      <c r="P110" s="76">
        <f>'Segment Data'!P72</f>
        <v>11592.005205769907</v>
      </c>
      <c r="Q110" s="78">
        <f>'Segment Data'!Q72</f>
        <v>1.6548514792803729E-2</v>
      </c>
    </row>
    <row r="111" spans="2:17">
      <c r="B111" s="377"/>
      <c r="C111" s="151" t="s">
        <v>148</v>
      </c>
      <c r="D111" s="77">
        <f>'Segment Data'!D73</f>
        <v>776.14421206402767</v>
      </c>
      <c r="E111" s="76">
        <f>'Segment Data'!E73</f>
        <v>-106.36404061418796</v>
      </c>
      <c r="F111" s="78">
        <f>'Segment Data'!F73</f>
        <v>-0.12052469797466123</v>
      </c>
      <c r="G111" s="95">
        <f>'Segment Data'!G73</f>
        <v>0.1404394493007462</v>
      </c>
      <c r="H111" s="81">
        <f>'Segment Data'!H73</f>
        <v>-7.4513000089139497E-2</v>
      </c>
      <c r="I111" s="178">
        <f>'Segment Data'!I73</f>
        <v>9.6801007739357079</v>
      </c>
      <c r="J111" s="179">
        <f>'Segment Data'!J73</f>
        <v>-9.2790047233314965E-2</v>
      </c>
      <c r="K111" s="78">
        <f>'Segment Data'!K73</f>
        <v>-9.4946366363085517E-3</v>
      </c>
      <c r="L111" s="79">
        <f>'Segment Data'!L73</f>
        <v>7513.1541878867147</v>
      </c>
      <c r="M111" s="80">
        <f>'Segment Data'!M73</f>
        <v>-1111.5026143181321</v>
      </c>
      <c r="N111" s="78">
        <f>'Segment Data'!N73</f>
        <v>-0.12887499639799957</v>
      </c>
      <c r="O111" s="77">
        <f>'Segment Data'!O73</f>
        <v>2342.7232480049133</v>
      </c>
      <c r="P111" s="76">
        <f>'Segment Data'!P73</f>
        <v>-321.05053007602692</v>
      </c>
      <c r="Q111" s="78">
        <f>'Segment Data'!Q73</f>
        <v>-0.12052469797466098</v>
      </c>
    </row>
    <row r="112" spans="2:17" ht="15" thickBot="1">
      <c r="B112" s="378"/>
      <c r="C112" s="151" t="s">
        <v>147</v>
      </c>
      <c r="D112" s="144">
        <f>'Segment Data'!D74</f>
        <v>293857.31205003138</v>
      </c>
      <c r="E112" s="138">
        <f>'Segment Data'!E74</f>
        <v>130846.55767826777</v>
      </c>
      <c r="F112" s="140">
        <f>'Segment Data'!F74</f>
        <v>0.8026866582057407</v>
      </c>
      <c r="G112" s="141">
        <f>'Segment Data'!G74</f>
        <v>53.172024523065637</v>
      </c>
      <c r="H112" s="142">
        <f>'Segment Data'!H74</f>
        <v>13.467510913400957</v>
      </c>
      <c r="I112" s="180">
        <f>'Segment Data'!I74</f>
        <v>4.4150780642209817</v>
      </c>
      <c r="J112" s="181">
        <f>'Segment Data'!J74</f>
        <v>-0.69235792115903472</v>
      </c>
      <c r="K112" s="140">
        <f>'Segment Data'!K74</f>
        <v>-0.13555880546342669</v>
      </c>
      <c r="L112" s="143">
        <f>'Segment Data'!L74</f>
        <v>1297402.9724430335</v>
      </c>
      <c r="M112" s="139">
        <f>'Segment Data'!M74</f>
        <v>464835.97956074518</v>
      </c>
      <c r="N112" s="140">
        <f>'Segment Data'!N74</f>
        <v>0.5583166081945139</v>
      </c>
      <c r="O112" s="144">
        <f>'Segment Data'!O74</f>
        <v>502452.09249043465</v>
      </c>
      <c r="P112" s="138">
        <f>'Segment Data'!P74</f>
        <v>142284.06412997073</v>
      </c>
      <c r="Q112" s="140">
        <f>'Segment Data'!Q74</f>
        <v>0.39504912409262988</v>
      </c>
    </row>
    <row r="113" spans="2:17">
      <c r="B113" s="369" t="s">
        <v>61</v>
      </c>
      <c r="C113" s="150" t="s">
        <v>74</v>
      </c>
      <c r="D113" s="116">
        <f>'Type Data'!D47</f>
        <v>61296.861266689906</v>
      </c>
      <c r="E113" s="110">
        <f>'Type Data'!E47</f>
        <v>-11078.092851405607</v>
      </c>
      <c r="F113" s="112">
        <f>'Type Data'!F47</f>
        <v>-0.15306528323775215</v>
      </c>
      <c r="G113" s="113">
        <f>'Type Data'!G47</f>
        <v>11.091363314125982</v>
      </c>
      <c r="H113" s="114">
        <f>'Type Data'!H47</f>
        <v>-6.5369972308917887</v>
      </c>
      <c r="I113" s="182">
        <f>'Type Data'!I47</f>
        <v>5.573971469418165</v>
      </c>
      <c r="J113" s="183">
        <f>'Type Data'!J47</f>
        <v>-0.14549701505618007</v>
      </c>
      <c r="K113" s="112">
        <f>'Type Data'!K47</f>
        <v>-2.5438904935158876E-2</v>
      </c>
      <c r="L113" s="115">
        <f>'Type Data'!L47</f>
        <v>341666.95586541295</v>
      </c>
      <c r="M113" s="111">
        <f>'Type Data'!M47</f>
        <v>-72279.313278311049</v>
      </c>
      <c r="N113" s="112">
        <f>'Type Data'!N47</f>
        <v>-0.17461037498375265</v>
      </c>
      <c r="O113" s="116">
        <f>'Type Data'!O47</f>
        <v>154580.57872962952</v>
      </c>
      <c r="P113" s="110">
        <f>'Type Data'!P47</f>
        <v>-32793.486118943605</v>
      </c>
      <c r="Q113" s="112">
        <f>'Type Data'!Q47</f>
        <v>-0.17501614295151122</v>
      </c>
    </row>
    <row r="114" spans="2:17">
      <c r="B114" s="370"/>
      <c r="C114" s="151" t="s">
        <v>75</v>
      </c>
      <c r="D114" s="77">
        <f>'Type Data'!D48</f>
        <v>300073.84538876195</v>
      </c>
      <c r="E114" s="76">
        <f>'Type Data'!E48</f>
        <v>152541.89332448403</v>
      </c>
      <c r="F114" s="78">
        <f>'Type Data'!F48</f>
        <v>1.0339583472604181</v>
      </c>
      <c r="G114" s="95">
        <f>'Type Data'!G48</f>
        <v>54.29687542716416</v>
      </c>
      <c r="H114" s="81">
        <f>'Type Data'!H48</f>
        <v>18.362532192131702</v>
      </c>
      <c r="I114" s="178">
        <f>'Type Data'!I48</f>
        <v>4.6348672710803944</v>
      </c>
      <c r="J114" s="179">
        <f>'Type Data'!J48</f>
        <v>-0.82037654617145073</v>
      </c>
      <c r="K114" s="78">
        <f>'Type Data'!K48</f>
        <v>-0.15038311277253358</v>
      </c>
      <c r="L114" s="79">
        <f>'Type Data'!L48</f>
        <v>1390802.4448996114</v>
      </c>
      <c r="M114" s="80">
        <f>'Type Data'!M48</f>
        <v>585979.67555386364</v>
      </c>
      <c r="N114" s="78">
        <f>'Type Data'!N48</f>
        <v>0.72808535974971866</v>
      </c>
      <c r="O114" s="77">
        <f>'Type Data'!O48</f>
        <v>495097.44597184658</v>
      </c>
      <c r="P114" s="76">
        <f>'Type Data'!P48</f>
        <v>182146.85123169451</v>
      </c>
      <c r="Q114" s="78">
        <f>'Type Data'!Q48</f>
        <v>0.58203069204240998</v>
      </c>
    </row>
    <row r="115" spans="2:17">
      <c r="B115" s="370"/>
      <c r="C115" s="151" t="s">
        <v>76</v>
      </c>
      <c r="D115" s="77">
        <f>'Type Data'!D49</f>
        <v>190897.37826297499</v>
      </c>
      <c r="E115" s="76">
        <f>'Type Data'!E49</f>
        <v>541.96652053206344</v>
      </c>
      <c r="F115" s="78">
        <f>'Type Data'!F49</f>
        <v>2.8471295644873066E-3</v>
      </c>
      <c r="G115" s="95">
        <f>'Type Data'!G49</f>
        <v>34.541934681072917</v>
      </c>
      <c r="H115" s="81">
        <f>'Type Data'!H49</f>
        <v>-11.822914468476974</v>
      </c>
      <c r="I115" s="178">
        <f>'Type Data'!I49</f>
        <v>6.4656598137928709</v>
      </c>
      <c r="J115" s="179">
        <f>'Type Data'!J49</f>
        <v>-0.21398505875552587</v>
      </c>
      <c r="K115" s="78">
        <f>'Type Data'!K49</f>
        <v>-3.2035394521488535E-2</v>
      </c>
      <c r="L115" s="79">
        <f>'Type Data'!L49</f>
        <v>1234277.5071933342</v>
      </c>
      <c r="M115" s="80">
        <f>'Type Data'!M49</f>
        <v>-37229.042813913664</v>
      </c>
      <c r="N115" s="78">
        <f>'Type Data'!N49</f>
        <v>-2.9279473875853373E-2</v>
      </c>
      <c r="O115" s="77">
        <f>'Type Data'!O49</f>
        <v>575645.64916074276</v>
      </c>
      <c r="P115" s="76">
        <f>'Type Data'!P49</f>
        <v>1270.0235838494264</v>
      </c>
      <c r="Q115" s="78">
        <f>'Type Data'!Q49</f>
        <v>2.211137672448819E-3</v>
      </c>
    </row>
    <row r="116" spans="2:17" ht="15" thickBot="1">
      <c r="B116" s="371"/>
      <c r="C116" s="152" t="s">
        <v>77</v>
      </c>
      <c r="D116" s="144">
        <f>'Type Data'!D50</f>
        <v>385.89936339855194</v>
      </c>
      <c r="E116" s="138">
        <f>'Type Data'!E50</f>
        <v>88.460847616195679</v>
      </c>
      <c r="F116" s="140">
        <f>'Type Data'!F50</f>
        <v>0.29740885232538228</v>
      </c>
      <c r="G116" s="141">
        <f>'Type Data'!G50</f>
        <v>6.9826577637005366E-2</v>
      </c>
      <c r="H116" s="142">
        <f>'Type Data'!H50</f>
        <v>-2.6204927629379648E-3</v>
      </c>
      <c r="I116" s="180">
        <f>'Type Data'!I50</f>
        <v>4.0124182115029079</v>
      </c>
      <c r="J116" s="181">
        <f>'Type Data'!J50</f>
        <v>0.19044876620425066</v>
      </c>
      <c r="K116" s="140">
        <f>'Type Data'!K50</f>
        <v>4.9830007520996436E-2</v>
      </c>
      <c r="L116" s="143">
        <f>'Type Data'!L50</f>
        <v>1548.3896335077286</v>
      </c>
      <c r="M116" s="139">
        <f>'Type Data'!M50</f>
        <v>411.58871433258059</v>
      </c>
      <c r="N116" s="140">
        <f>'Type Data'!N50</f>
        <v>0.3620587451945636</v>
      </c>
      <c r="O116" s="144">
        <f>'Type Data'!O50</f>
        <v>1543.5974535942078</v>
      </c>
      <c r="P116" s="138">
        <f>'Type Data'!P50</f>
        <v>353.84339046478271</v>
      </c>
      <c r="Q116" s="140">
        <f>'Type Data'!Q50</f>
        <v>0.29740885232538228</v>
      </c>
    </row>
    <row r="117" spans="2:17" ht="15" thickBot="1">
      <c r="B117" s="94" t="s">
        <v>78</v>
      </c>
      <c r="C117" s="153" t="s">
        <v>79</v>
      </c>
      <c r="D117" s="137">
        <f>Granola!D14</f>
        <v>3508.3295727472187</v>
      </c>
      <c r="E117" s="131">
        <f>Granola!E14</f>
        <v>-1030.6248473217129</v>
      </c>
      <c r="F117" s="133">
        <f>Granola!F14</f>
        <v>-0.22706217157960823</v>
      </c>
      <c r="G117" s="134">
        <f>Granola!G14</f>
        <v>0.63481485206449739</v>
      </c>
      <c r="H117" s="135">
        <f>Granola!H14</f>
        <v>-0.47073783517888712</v>
      </c>
      <c r="I117" s="184">
        <f>Granola!I14</f>
        <v>7.6094209389829093</v>
      </c>
      <c r="J117" s="185">
        <f>Granola!J14</f>
        <v>0.2607006435283612</v>
      </c>
      <c r="K117" s="133">
        <f>Granola!K14</f>
        <v>3.5475651956656189E-2</v>
      </c>
      <c r="L117" s="136">
        <f>Granola!L14</f>
        <v>26696.35651171565</v>
      </c>
      <c r="M117" s="132">
        <f>Granola!M14</f>
        <v>-6659.149955188037</v>
      </c>
      <c r="N117" s="133">
        <f>Granola!N14</f>
        <v>-0.19964169819443278</v>
      </c>
      <c r="O117" s="137">
        <f>Granola!O14</f>
        <v>6675.6029329299927</v>
      </c>
      <c r="P117" s="131">
        <f>Granola!P14</f>
        <v>-2011.2448720932007</v>
      </c>
      <c r="Q117" s="133">
        <f>Granola!Q14</f>
        <v>-0.23152758252886541</v>
      </c>
    </row>
    <row r="118" spans="2:17">
      <c r="B118" s="372" t="s">
        <v>80</v>
      </c>
      <c r="C118" s="154" t="s">
        <v>14</v>
      </c>
      <c r="D118" s="125">
        <f>'NB vs PL'!D25</f>
        <v>548583.75572122238</v>
      </c>
      <c r="E118" s="117">
        <f>'NB vs PL'!E25</f>
        <v>142086.25119501795</v>
      </c>
      <c r="F118" s="121">
        <f>'NB vs PL'!F25</f>
        <v>0.34953781908360648</v>
      </c>
      <c r="G118" s="122">
        <f>'NB vs PL'!G25</f>
        <v>99.263512310348759</v>
      </c>
      <c r="H118" s="123">
        <f>'NB vs PL'!H25</f>
        <v>0.25295461458536295</v>
      </c>
      <c r="I118" s="186">
        <f>'NB vs PL'!I25</f>
        <v>5.3981233355015519</v>
      </c>
      <c r="J118" s="187">
        <f>'NB vs PL'!J25</f>
        <v>-0.71527135077836235</v>
      </c>
      <c r="K118" s="121">
        <f>'NB vs PL'!K25</f>
        <v>-0.11700068251500623</v>
      </c>
      <c r="L118" s="124">
        <f>'NB vs PL'!L25</f>
        <v>2961322.7732358132</v>
      </c>
      <c r="M118" s="118">
        <f>'NB vs PL'!M25</f>
        <v>476243.08907926967</v>
      </c>
      <c r="N118" s="121">
        <f>'NB vs PL'!N25</f>
        <v>0.19164097317101142</v>
      </c>
      <c r="O118" s="125">
        <f>'NB vs PL'!O25</f>
        <v>1218954.2384905815</v>
      </c>
      <c r="P118" s="117">
        <f>'NB vs PL'!P25</f>
        <v>151299.75042097713</v>
      </c>
      <c r="Q118" s="121">
        <f>'NB vs PL'!Q25</f>
        <v>0.14171227874903414</v>
      </c>
    </row>
    <row r="119" spans="2:17" ht="15" thickBot="1">
      <c r="B119" s="373"/>
      <c r="C119" s="155" t="s">
        <v>13</v>
      </c>
      <c r="D119" s="130">
        <f>'NB vs PL'!D26</f>
        <v>4070.2285606026653</v>
      </c>
      <c r="E119" s="119">
        <f>'NB vs PL'!E26</f>
        <v>7.9766462087636683</v>
      </c>
      <c r="F119" s="126">
        <f>'NB vs PL'!F26</f>
        <v>1.9636020554263936E-3</v>
      </c>
      <c r="G119" s="127">
        <f>'NB vs PL'!G26</f>
        <v>0.73648768965122635</v>
      </c>
      <c r="H119" s="128">
        <f>'NB vs PL'!H26</f>
        <v>-0.2529546145853423</v>
      </c>
      <c r="I119" s="188">
        <f>'NB vs PL'!I26</f>
        <v>1.7130547467389587</v>
      </c>
      <c r="J119" s="189">
        <f>'NB vs PL'!J26</f>
        <v>0.1541397919788019</v>
      </c>
      <c r="K119" s="126">
        <f>'NB vs PL'!K26</f>
        <v>9.8876331584436372E-2</v>
      </c>
      <c r="L119" s="129">
        <f>'NB vs PL'!L26</f>
        <v>6972.5243560528752</v>
      </c>
      <c r="M119" s="120">
        <f>'NB vs PL'!M26</f>
        <v>639.8190967011451</v>
      </c>
      <c r="N119" s="126">
        <f>'NB vs PL'!N26</f>
        <v>0.10103408740779489</v>
      </c>
      <c r="O119" s="130">
        <f>'NB vs PL'!O26</f>
        <v>7913.0328252315521</v>
      </c>
      <c r="P119" s="119">
        <f>'NB vs PL'!P26</f>
        <v>-322.51833391189575</v>
      </c>
      <c r="Q119" s="126">
        <f>'NB vs PL'!Q26</f>
        <v>-3.9161718223779431E-2</v>
      </c>
    </row>
    <row r="120" spans="2:17">
      <c r="B120" s="369" t="s">
        <v>62</v>
      </c>
      <c r="C120" s="150" t="s">
        <v>70</v>
      </c>
      <c r="D120" s="116">
        <f>Package!D47</f>
        <v>241629.56374589127</v>
      </c>
      <c r="E120" s="110">
        <f>Package!E47</f>
        <v>-9104.9663574123115</v>
      </c>
      <c r="F120" s="112">
        <f>Package!F47</f>
        <v>-3.6313172954921806E-2</v>
      </c>
      <c r="G120" s="113">
        <f>Package!G47</f>
        <v>43.721672261150765</v>
      </c>
      <c r="H120" s="114">
        <f>Package!H47</f>
        <v>-17.349712883140867</v>
      </c>
      <c r="I120" s="182">
        <f>Package!I47</f>
        <v>6.318941385669536</v>
      </c>
      <c r="J120" s="183">
        <f>Package!J47</f>
        <v>-0.17962107267974581</v>
      </c>
      <c r="K120" s="112">
        <f>Package!K47</f>
        <v>-2.7640124078359918E-2</v>
      </c>
      <c r="L120" s="115">
        <f>Package!L47</f>
        <v>1526843.0503551876</v>
      </c>
      <c r="M120" s="111">
        <f>Package!M47</f>
        <v>-102570.95398598886</v>
      </c>
      <c r="N120" s="112">
        <f>Package!N47</f>
        <v>-6.2949596427128746E-2</v>
      </c>
      <c r="O120" s="116">
        <f>Package!O47</f>
        <v>719987.11158847809</v>
      </c>
      <c r="P120" s="110">
        <f>Package!P47</f>
        <v>-29157.835231255507</v>
      </c>
      <c r="Q120" s="112">
        <f>Package!Q47</f>
        <v>-3.892148689654279E-2</v>
      </c>
    </row>
    <row r="121" spans="2:17">
      <c r="B121" s="370"/>
      <c r="C121" s="151" t="s">
        <v>71</v>
      </c>
      <c r="D121" s="77">
        <f>Package!D48</f>
        <v>10491.617954070436</v>
      </c>
      <c r="E121" s="76">
        <f>Package!E48</f>
        <v>-1329.9962472160696</v>
      </c>
      <c r="F121" s="78">
        <f>Package!F48</f>
        <v>-0.11250546876003877</v>
      </c>
      <c r="G121" s="95">
        <f>Package!G48</f>
        <v>1.8984062817721856</v>
      </c>
      <c r="H121" s="81">
        <f>Package!H48</f>
        <v>-0.9809831410430303</v>
      </c>
      <c r="I121" s="178">
        <f>Package!I48</f>
        <v>4.4838888802599293</v>
      </c>
      <c r="J121" s="179">
        <f>Package!J48</f>
        <v>-7.3505992431682543E-2</v>
      </c>
      <c r="K121" s="78">
        <f>Package!K48</f>
        <v>-1.6128949648874659E-2</v>
      </c>
      <c r="L121" s="79">
        <f>Package!L48</f>
        <v>47043.249080191854</v>
      </c>
      <c r="M121" s="80">
        <f>Package!M48</f>
        <v>-6832.514867689606</v>
      </c>
      <c r="N121" s="78">
        <f>Package!N48</f>
        <v>-0.12681982336805972</v>
      </c>
      <c r="O121" s="77">
        <f>Package!O48</f>
        <v>10383.065252780914</v>
      </c>
      <c r="P121" s="76">
        <f>Package!P48</f>
        <v>-2066.7646101713181</v>
      </c>
      <c r="Q121" s="78">
        <f>Package!Q48</f>
        <v>-0.16600745816788418</v>
      </c>
    </row>
    <row r="122" spans="2:17" ht="15" customHeight="1">
      <c r="B122" s="370"/>
      <c r="C122" s="151" t="s">
        <v>72</v>
      </c>
      <c r="D122" s="77">
        <f>Package!D49</f>
        <v>74.903596878051758</v>
      </c>
      <c r="E122" s="76">
        <f>Package!E49</f>
        <v>6.5222501754760742E-2</v>
      </c>
      <c r="F122" s="78">
        <f>Package!F49</f>
        <v>8.7151147119809947E-4</v>
      </c>
      <c r="G122" s="95">
        <f>Package!G49</f>
        <v>1.3553434700265325E-2</v>
      </c>
      <c r="H122" s="81">
        <f>Package!H49</f>
        <v>-4.6749408777791678E-3</v>
      </c>
      <c r="I122" s="178">
        <f>Package!I49</f>
        <v>4.0263386036439002</v>
      </c>
      <c r="J122" s="179">
        <f>Package!J49</f>
        <v>3.6338603643900402E-2</v>
      </c>
      <c r="K122" s="78">
        <f>Package!K49</f>
        <v>9.1074194596241619E-3</v>
      </c>
      <c r="L122" s="79">
        <f>Package!L49</f>
        <v>301.58724366188051</v>
      </c>
      <c r="M122" s="80">
        <f>Package!M49</f>
        <v>2.9821299004555044</v>
      </c>
      <c r="N122" s="78">
        <f>Package!N49</f>
        <v>9.9868681513543053E-3</v>
      </c>
      <c r="O122" s="77">
        <f>Package!O49</f>
        <v>74.903596878051758</v>
      </c>
      <c r="P122" s="76">
        <f>Package!P49</f>
        <v>6.5222501754760742E-2</v>
      </c>
      <c r="Q122" s="78">
        <f>Package!Q49</f>
        <v>8.7151147119809947E-4</v>
      </c>
    </row>
    <row r="123" spans="2:17" ht="15" thickBot="1">
      <c r="B123" s="371"/>
      <c r="C123" s="152" t="s">
        <v>73</v>
      </c>
      <c r="D123" s="144">
        <f>Package!D50</f>
        <v>300073.8453887619</v>
      </c>
      <c r="E123" s="138">
        <f>Package!E50</f>
        <v>152541.89332448394</v>
      </c>
      <c r="F123" s="140">
        <f>Package!F50</f>
        <v>1.0339583472604172</v>
      </c>
      <c r="G123" s="141">
        <f>Package!G50</f>
        <v>54.296875427164146</v>
      </c>
      <c r="H123" s="142">
        <f>Package!H50</f>
        <v>18.362532192131681</v>
      </c>
      <c r="I123" s="180">
        <f>Package!I50</f>
        <v>4.6348672710803953</v>
      </c>
      <c r="J123" s="181">
        <f>Package!J50</f>
        <v>-0.82037654617144895</v>
      </c>
      <c r="K123" s="140">
        <f>Package!K50</f>
        <v>-0.15038311277253327</v>
      </c>
      <c r="L123" s="143">
        <f>Package!L50</f>
        <v>1390802.4448996114</v>
      </c>
      <c r="M123" s="139">
        <f>Package!M50</f>
        <v>585979.67555386364</v>
      </c>
      <c r="N123" s="140">
        <f>Package!N50</f>
        <v>0.72808535974971866</v>
      </c>
      <c r="O123" s="144">
        <f>Package!O50</f>
        <v>495097.44597184658</v>
      </c>
      <c r="P123" s="138">
        <f>Package!P50</f>
        <v>182146.85123169475</v>
      </c>
      <c r="Q123" s="140">
        <f>Package!Q50</f>
        <v>0.5820306920424112</v>
      </c>
    </row>
    <row r="124" spans="2:17">
      <c r="B124" s="372" t="s">
        <v>81</v>
      </c>
      <c r="C124" s="156" t="s">
        <v>82</v>
      </c>
      <c r="D124" s="116">
        <f>Flavor!D146</f>
        <v>121638.97141068245</v>
      </c>
      <c r="E124" s="110">
        <f>Flavor!E146</f>
        <v>25517.175299199356</v>
      </c>
      <c r="F124" s="112">
        <f>Flavor!F146</f>
        <v>0.26546710872531198</v>
      </c>
      <c r="G124" s="113">
        <f>Flavor!G146</f>
        <v>22.009969143487226</v>
      </c>
      <c r="H124" s="114">
        <f>Flavor!H146</f>
        <v>-1.4024073994120521</v>
      </c>
      <c r="I124" s="182">
        <f>Flavor!I146</f>
        <v>5.0984726180139095</v>
      </c>
      <c r="J124" s="183">
        <f>Flavor!J146</f>
        <v>-1.1072505298983462</v>
      </c>
      <c r="K124" s="112">
        <f>Flavor!K146</f>
        <v>-0.17842409393832692</v>
      </c>
      <c r="L124" s="115">
        <f>Flavor!L146</f>
        <v>620172.96502074122</v>
      </c>
      <c r="M124" s="111">
        <f>Flavor!M146</f>
        <v>23667.709872808307</v>
      </c>
      <c r="N124" s="112">
        <f>Flavor!N146</f>
        <v>3.9677286442243886E-2</v>
      </c>
      <c r="O124" s="116">
        <f>Flavor!O146</f>
        <v>281871.74949860573</v>
      </c>
      <c r="P124" s="110">
        <f>Flavor!P146</f>
        <v>14941.379427249602</v>
      </c>
      <c r="Q124" s="112">
        <f>Flavor!Q146</f>
        <v>5.5974820037358264E-2</v>
      </c>
    </row>
    <row r="125" spans="2:17">
      <c r="B125" s="370"/>
      <c r="C125" s="151" t="s">
        <v>83</v>
      </c>
      <c r="D125" s="77">
        <f>Flavor!D147</f>
        <v>94159.934078801467</v>
      </c>
      <c r="E125" s="76">
        <f>Flavor!E147</f>
        <v>19918.862661395891</v>
      </c>
      <c r="F125" s="78">
        <f>Flavor!F147</f>
        <v>0.26829977371158975</v>
      </c>
      <c r="G125" s="95">
        <f>Flavor!G147</f>
        <v>17.037773499663171</v>
      </c>
      <c r="H125" s="81">
        <f>Flavor!H147</f>
        <v>-1.045117054698089</v>
      </c>
      <c r="I125" s="178">
        <f>Flavor!I147</f>
        <v>6.0681579437045361</v>
      </c>
      <c r="J125" s="179">
        <f>Flavor!J147</f>
        <v>0.5031300322951715</v>
      </c>
      <c r="K125" s="78">
        <f>Flavor!K147</f>
        <v>9.0409255857218498E-2</v>
      </c>
      <c r="L125" s="79">
        <f>Flavor!L147</f>
        <v>571377.35195897461</v>
      </c>
      <c r="M125" s="80">
        <f>Flavor!M147</f>
        <v>158223.71734817658</v>
      </c>
      <c r="N125" s="78">
        <f>Flavor!N147</f>
        <v>0.38296581245673328</v>
      </c>
      <c r="O125" s="77">
        <f>Flavor!O147</f>
        <v>205518.95713031292</v>
      </c>
      <c r="P125" s="76">
        <f>Flavor!P147</f>
        <v>38964.824397813296</v>
      </c>
      <c r="Q125" s="78">
        <f>Flavor!Q147</f>
        <v>0.23394690818266384</v>
      </c>
    </row>
    <row r="126" spans="2:17">
      <c r="B126" s="370"/>
      <c r="C126" s="151" t="s">
        <v>84</v>
      </c>
      <c r="D126" s="77">
        <f>Flavor!D148</f>
        <v>23883.413596870083</v>
      </c>
      <c r="E126" s="76">
        <f>Flavor!E148</f>
        <v>5441.7960179408692</v>
      </c>
      <c r="F126" s="78">
        <f>Flavor!F148</f>
        <v>0.29508235894439577</v>
      </c>
      <c r="G126" s="95">
        <f>Flavor!G148</f>
        <v>4.3215853456492539</v>
      </c>
      <c r="H126" s="81">
        <f>Flavor!H148</f>
        <v>-0.17023765688056702</v>
      </c>
      <c r="I126" s="178">
        <f>Flavor!I148</f>
        <v>5.9258293526314372</v>
      </c>
      <c r="J126" s="179">
        <f>Flavor!J148</f>
        <v>0.44826257852548856</v>
      </c>
      <c r="K126" s="78">
        <f>Flavor!K148</f>
        <v>8.1836077406587937E-2</v>
      </c>
      <c r="L126" s="79">
        <f>Flavor!L148</f>
        <v>141529.0333333695</v>
      </c>
      <c r="M126" s="80">
        <f>Flavor!M148</f>
        <v>40513.841622258653</v>
      </c>
      <c r="N126" s="78">
        <f>Flavor!N148</f>
        <v>0.40106681911887576</v>
      </c>
      <c r="O126" s="77">
        <f>Flavor!O148</f>
        <v>56984.22737133503</v>
      </c>
      <c r="P126" s="76">
        <f>Flavor!P148</f>
        <v>18308.547751430116</v>
      </c>
      <c r="Q126" s="78">
        <f>Flavor!Q148</f>
        <v>0.47338658121491412</v>
      </c>
    </row>
    <row r="127" spans="2:17">
      <c r="B127" s="370"/>
      <c r="C127" s="151" t="s">
        <v>85</v>
      </c>
      <c r="D127" s="77">
        <f>Flavor!D149</f>
        <v>217.06173024065495</v>
      </c>
      <c r="E127" s="76">
        <f>Flavor!E149</f>
        <v>-3157.3222606464096</v>
      </c>
      <c r="F127" s="78">
        <f>Flavor!F149</f>
        <v>-0.93567367234231302</v>
      </c>
      <c r="G127" s="95">
        <f>Flavor!G149</f>
        <v>3.9276244524451782E-2</v>
      </c>
      <c r="H127" s="81">
        <f>Flavor!H149</f>
        <v>-0.78262213639376776</v>
      </c>
      <c r="I127" s="178">
        <f>Flavor!I149</f>
        <v>7.7934325342844613</v>
      </c>
      <c r="J127" s="179">
        <f>Flavor!J149</f>
        <v>-0.90046584268880991</v>
      </c>
      <c r="K127" s="78">
        <f>Flavor!K149</f>
        <v>-0.10357446149517816</v>
      </c>
      <c r="L127" s="79">
        <f>Flavor!L149</f>
        <v>1691.6559504055977</v>
      </c>
      <c r="M127" s="80">
        <f>Flavor!M149</f>
        <v>-27644.895551252044</v>
      </c>
      <c r="N127" s="78">
        <f>Flavor!N149</f>
        <v>-0.94233623708942027</v>
      </c>
      <c r="O127" s="77">
        <f>Flavor!O149</f>
        <v>676.16070055961609</v>
      </c>
      <c r="P127" s="76">
        <f>Flavor!P149</f>
        <v>-11149.188931089417</v>
      </c>
      <c r="Q127" s="78">
        <f>Flavor!Q149</f>
        <v>-0.94282108169132195</v>
      </c>
    </row>
    <row r="128" spans="2:17">
      <c r="B128" s="370"/>
      <c r="C128" s="151" t="s">
        <v>86</v>
      </c>
      <c r="D128" s="77">
        <f>Flavor!D150</f>
        <v>44546.698944967648</v>
      </c>
      <c r="E128" s="76">
        <f>Flavor!E150</f>
        <v>32856.817420050531</v>
      </c>
      <c r="F128" s="78">
        <f>Flavor!F150</f>
        <v>2.8107057672069509</v>
      </c>
      <c r="G128" s="95">
        <f>Flavor!G150</f>
        <v>8.0605044407408304</v>
      </c>
      <c r="H128" s="81">
        <f>Flavor!H150</f>
        <v>5.213201133114171</v>
      </c>
      <c r="I128" s="178">
        <f>Flavor!I150</f>
        <v>2.5373717931064736</v>
      </c>
      <c r="J128" s="179">
        <f>Flavor!J150</f>
        <v>-3.9217600512958364</v>
      </c>
      <c r="K128" s="78">
        <f>Flavor!K150</f>
        <v>-0.60716519584509776</v>
      </c>
      <c r="L128" s="79">
        <f>Flavor!L150</f>
        <v>113031.53737896681</v>
      </c>
      <c r="M128" s="80">
        <f>Flavor!M150</f>
        <v>37525.051364084415</v>
      </c>
      <c r="N128" s="78">
        <f>Flavor!N150</f>
        <v>0.49697785375269876</v>
      </c>
      <c r="O128" s="77">
        <f>Flavor!O150</f>
        <v>35641.126477241516</v>
      </c>
      <c r="P128" s="76">
        <f>Flavor!P150</f>
        <v>7431.5752593088146</v>
      </c>
      <c r="Q128" s="78">
        <f>Flavor!Q150</f>
        <v>0.26344181096311065</v>
      </c>
    </row>
    <row r="129" spans="2:17">
      <c r="B129" s="370"/>
      <c r="C129" s="151" t="s">
        <v>87</v>
      </c>
      <c r="D129" s="77">
        <f>Flavor!D151</f>
        <v>58577.581875434014</v>
      </c>
      <c r="E129" s="76">
        <f>Flavor!E151</f>
        <v>3683.3731435284208</v>
      </c>
      <c r="F129" s="78">
        <f>Flavor!F151</f>
        <v>6.7099485148195095E-2</v>
      </c>
      <c r="G129" s="95">
        <f>Flavor!G151</f>
        <v>10.599323182579727</v>
      </c>
      <c r="H129" s="81">
        <f>Flavor!H151</f>
        <v>-2.7712539065675657</v>
      </c>
      <c r="I129" s="178">
        <f>Flavor!I151</f>
        <v>6.3424665252134389</v>
      </c>
      <c r="J129" s="179">
        <f>Flavor!J151</f>
        <v>2.5545290224617823E-2</v>
      </c>
      <c r="K129" s="78">
        <f>Flavor!K151</f>
        <v>4.0439462950914934E-3</v>
      </c>
      <c r="L129" s="79">
        <f>Flavor!L151</f>
        <v>371526.35217288969</v>
      </c>
      <c r="M129" s="80">
        <f>Flavor!M151</f>
        <v>24763.959356406471</v>
      </c>
      <c r="N129" s="78">
        <f>Flavor!N151</f>
        <v>7.1414778157654138E-2</v>
      </c>
      <c r="O129" s="77">
        <f>Flavor!O151</f>
        <v>170476.7512973547</v>
      </c>
      <c r="P129" s="76">
        <f>Flavor!P151</f>
        <v>9925.145933257736</v>
      </c>
      <c r="Q129" s="78">
        <f>Flavor!Q151</f>
        <v>6.1819038873822604E-2</v>
      </c>
    </row>
    <row r="130" spans="2:17">
      <c r="B130" s="370"/>
      <c r="C130" s="151" t="s">
        <v>88</v>
      </c>
      <c r="D130" s="77">
        <f>Flavor!D152</f>
        <v>107.13498640060425</v>
      </c>
      <c r="E130" s="76">
        <f>Flavor!E152</f>
        <v>107.13498640060425</v>
      </c>
      <c r="F130" s="78">
        <f>Flavor!F152</f>
        <v>0</v>
      </c>
      <c r="G130" s="95">
        <f>Flavor!G152</f>
        <v>1.9385544924610715E-2</v>
      </c>
      <c r="H130" s="81">
        <f>Flavor!H152</f>
        <v>1.9385544924610715E-2</v>
      </c>
      <c r="I130" s="178">
        <f>Flavor!I152</f>
        <v>1.7475739273384645</v>
      </c>
      <c r="J130" s="179">
        <f>Flavor!J152</f>
        <v>1.7475739273384645</v>
      </c>
      <c r="K130" s="78">
        <f>Flavor!K152</f>
        <v>0</v>
      </c>
      <c r="L130" s="79">
        <f>Flavor!L152</f>
        <v>187.22630893945694</v>
      </c>
      <c r="M130" s="80">
        <f>Flavor!M152</f>
        <v>187.22630893945694</v>
      </c>
      <c r="N130" s="78">
        <f>Flavor!N152</f>
        <v>0</v>
      </c>
      <c r="O130" s="77">
        <f>Flavor!O152</f>
        <v>53.567493200302124</v>
      </c>
      <c r="P130" s="76">
        <f>Flavor!P152</f>
        <v>53.567493200302124</v>
      </c>
      <c r="Q130" s="78">
        <f>Flavor!Q152</f>
        <v>0</v>
      </c>
    </row>
    <row r="131" spans="2:17">
      <c r="B131" s="370"/>
      <c r="C131" s="151" t="s">
        <v>89</v>
      </c>
      <c r="D131" s="77">
        <f>Flavor!D153</f>
        <v>55217.062315528834</v>
      </c>
      <c r="E131" s="76">
        <f>Flavor!E153</f>
        <v>-1608.6045309170368</v>
      </c>
      <c r="F131" s="78">
        <f>Flavor!F153</f>
        <v>-2.8307710585496561E-2</v>
      </c>
      <c r="G131" s="95">
        <f>Flavor!G153</f>
        <v>9.9912538199255909</v>
      </c>
      <c r="H131" s="81">
        <f>Flavor!H153</f>
        <v>-3.8497683345844909</v>
      </c>
      <c r="I131" s="178">
        <f>Flavor!I153</f>
        <v>6.4061191131608091</v>
      </c>
      <c r="J131" s="179">
        <f>Flavor!J153</f>
        <v>-0.19942248674232577</v>
      </c>
      <c r="K131" s="78">
        <f>Flavor!K153</f>
        <v>-3.0190179522183336E-2</v>
      </c>
      <c r="L131" s="79">
        <f>Flavor!L153</f>
        <v>353727.07827210071</v>
      </c>
      <c r="M131" s="80">
        <f>Flavor!M153</f>
        <v>-21637.22802433389</v>
      </c>
      <c r="N131" s="78">
        <f>Flavor!N153</f>
        <v>-5.7643275243241775E-2</v>
      </c>
      <c r="O131" s="77">
        <f>Flavor!O153</f>
        <v>165790.45617437363</v>
      </c>
      <c r="P131" s="76">
        <f>Flavor!P153</f>
        <v>-4450.3859303843055</v>
      </c>
      <c r="Q131" s="78">
        <f>Flavor!Q153</f>
        <v>-2.6141705335584246E-2</v>
      </c>
    </row>
    <row r="132" spans="2:17">
      <c r="B132" s="370"/>
      <c r="C132" s="151" t="s">
        <v>90</v>
      </c>
      <c r="D132" s="77">
        <f>Flavor!D154</f>
        <v>105.54331210255623</v>
      </c>
      <c r="E132" s="76">
        <f>Flavor!E154</f>
        <v>-110.33583877980709</v>
      </c>
      <c r="F132" s="78">
        <f>Flavor!F154</f>
        <v>-0.51110002206712035</v>
      </c>
      <c r="G132" s="95">
        <f>Flavor!G154</f>
        <v>1.9097539347284351E-2</v>
      </c>
      <c r="H132" s="81">
        <f>Flavor!H154</f>
        <v>-3.3484124465544225E-2</v>
      </c>
      <c r="I132" s="178">
        <f>Flavor!I154</f>
        <v>2.7692939617861261</v>
      </c>
      <c r="J132" s="179">
        <f>Flavor!J154</f>
        <v>0.41882258321077792</v>
      </c>
      <c r="K132" s="78">
        <f>Flavor!K154</f>
        <v>0.17818663397834344</v>
      </c>
      <c r="L132" s="79">
        <f>Flavor!L154</f>
        <v>292.28045691251754</v>
      </c>
      <c r="M132" s="80">
        <f>Flavor!M154</f>
        <v>-215.13730846762661</v>
      </c>
      <c r="N132" s="78">
        <f>Flavor!N154</f>
        <v>-0.42398458064717415</v>
      </c>
      <c r="O132" s="77">
        <f>Flavor!O154</f>
        <v>281.44883227348328</v>
      </c>
      <c r="P132" s="76">
        <f>Flavor!P154</f>
        <v>-294.22890341281891</v>
      </c>
      <c r="Q132" s="78">
        <f>Flavor!Q154</f>
        <v>-0.51110002206712035</v>
      </c>
    </row>
    <row r="133" spans="2:17">
      <c r="B133" s="370"/>
      <c r="C133" s="151" t="s">
        <v>91</v>
      </c>
      <c r="D133" s="77">
        <f>Flavor!D155</f>
        <v>2376.9272930898437</v>
      </c>
      <c r="E133" s="76">
        <f>Flavor!E155</f>
        <v>-304.13216646089813</v>
      </c>
      <c r="F133" s="78">
        <f>Flavor!F155</f>
        <v>-0.1134373075455256</v>
      </c>
      <c r="G133" s="95">
        <f>Flavor!G155</f>
        <v>0.4300932157720106</v>
      </c>
      <c r="H133" s="81">
        <f>Flavor!H155</f>
        <v>-0.22293217638881319</v>
      </c>
      <c r="I133" s="178">
        <f>Flavor!I155</f>
        <v>6.0052396576474543</v>
      </c>
      <c r="J133" s="179">
        <f>Flavor!J155</f>
        <v>-0.49016396916998151</v>
      </c>
      <c r="K133" s="78">
        <f>Flavor!K155</f>
        <v>-7.5463204033426323E-2</v>
      </c>
      <c r="L133" s="79">
        <f>Flavor!L155</f>
        <v>14274.018043807744</v>
      </c>
      <c r="M133" s="80">
        <f>Flavor!M155</f>
        <v>-3140.5452934713394</v>
      </c>
      <c r="N133" s="78">
        <f>Flavor!N155</f>
        <v>-0.18034016889464138</v>
      </c>
      <c r="O133" s="77">
        <f>Flavor!O155</f>
        <v>6800.7254505157471</v>
      </c>
      <c r="P133" s="76">
        <f>Flavor!P155</f>
        <v>-971.41508913226244</v>
      </c>
      <c r="Q133" s="78">
        <f>Flavor!Q155</f>
        <v>-0.1249868146589455</v>
      </c>
    </row>
    <row r="134" spans="2:17">
      <c r="B134" s="370"/>
      <c r="C134" s="151" t="s">
        <v>92</v>
      </c>
      <c r="D134" s="77">
        <f>Flavor!D156</f>
        <v>270.46750880777836</v>
      </c>
      <c r="E134" s="76">
        <f>Flavor!E156</f>
        <v>108.9849581613671</v>
      </c>
      <c r="F134" s="78">
        <f>Flavor!F156</f>
        <v>0.67490238248716417</v>
      </c>
      <c r="G134" s="95">
        <f>Flavor!G156</f>
        <v>4.8939755525195638E-2</v>
      </c>
      <c r="H134" s="81">
        <f>Flavor!H156</f>
        <v>9.6074663484859366E-3</v>
      </c>
      <c r="I134" s="178">
        <f>Flavor!I156</f>
        <v>4.7706512756148216</v>
      </c>
      <c r="J134" s="179">
        <f>Flavor!J156</f>
        <v>0.15212199473765242</v>
      </c>
      <c r="K134" s="78">
        <f>Flavor!K156</f>
        <v>3.2937323872235108E-2</v>
      </c>
      <c r="L134" s="79">
        <f>Flavor!L156</f>
        <v>1290.3061659061909</v>
      </c>
      <c r="M134" s="80">
        <f>Flavor!M156</f>
        <v>544.49427739501004</v>
      </c>
      <c r="N134" s="78">
        <f>Flavor!N156</f>
        <v>0.73006918471352211</v>
      </c>
      <c r="O134" s="77">
        <f>Flavor!O156</f>
        <v>811.86974632740021</v>
      </c>
      <c r="P134" s="76">
        <f>Flavor!P156</f>
        <v>308.10903093405068</v>
      </c>
      <c r="Q134" s="78">
        <f>Flavor!Q156</f>
        <v>0.61161782076133331</v>
      </c>
    </row>
    <row r="135" spans="2:17">
      <c r="B135" s="370"/>
      <c r="C135" s="151" t="s">
        <v>93</v>
      </c>
      <c r="D135" s="77">
        <f>Flavor!D157</f>
        <v>1623.0942018857954</v>
      </c>
      <c r="E135" s="76">
        <f>Flavor!E157</f>
        <v>229.76043035913676</v>
      </c>
      <c r="F135" s="78">
        <f>Flavor!F157</f>
        <v>0.16489977854149843</v>
      </c>
      <c r="G135" s="95">
        <f>Flavor!G157</f>
        <v>0.29369085323704114</v>
      </c>
      <c r="H135" s="81">
        <f>Flavor!H157</f>
        <v>-4.5683318164059628E-2</v>
      </c>
      <c r="I135" s="178">
        <f>Flavor!I157</f>
        <v>3.8077762889595701</v>
      </c>
      <c r="J135" s="179">
        <f>Flavor!J157</f>
        <v>-0.22068470117196215</v>
      </c>
      <c r="K135" s="78">
        <f>Flavor!K157</f>
        <v>-5.4781392127805272E-2</v>
      </c>
      <c r="L135" s="79">
        <f>Flavor!L157</f>
        <v>6180.3796166884895</v>
      </c>
      <c r="M135" s="80">
        <f>Flavor!M157</f>
        <v>567.38887186050397</v>
      </c>
      <c r="N135" s="78">
        <f>Flavor!N157</f>
        <v>0.10108494698362308</v>
      </c>
      <c r="O135" s="77">
        <f>Flavor!O157</f>
        <v>4755.7447004318237</v>
      </c>
      <c r="P135" s="76">
        <f>Flavor!P157</f>
        <v>642.17756617069244</v>
      </c>
      <c r="Q135" s="78">
        <f>Flavor!Q157</f>
        <v>0.15611209084740968</v>
      </c>
    </row>
    <row r="136" spans="2:17" ht="15" thickBot="1">
      <c r="B136" s="373"/>
      <c r="C136" s="157" t="s">
        <v>94</v>
      </c>
      <c r="D136" s="144">
        <f>Flavor!D158</f>
        <v>734.1055910885334</v>
      </c>
      <c r="E136" s="138">
        <f>Flavor!E158</f>
        <v>80.379143103957176</v>
      </c>
      <c r="F136" s="140">
        <f>Flavor!F158</f>
        <v>0.12295531770477429</v>
      </c>
      <c r="G136" s="141">
        <f>Flavor!G158</f>
        <v>0.13283276914080425</v>
      </c>
      <c r="H136" s="142">
        <f>Flavor!H158</f>
        <v>-2.6395318300630133E-2</v>
      </c>
      <c r="I136" s="180">
        <f>Flavor!I158</f>
        <v>3.3417313938377502</v>
      </c>
      <c r="J136" s="181">
        <f>Flavor!J158</f>
        <v>0.34884180725954206</v>
      </c>
      <c r="K136" s="140">
        <f>Flavor!K158</f>
        <v>0.11655685823624899</v>
      </c>
      <c r="L136" s="143">
        <f>Flavor!L158</f>
        <v>2453.1837001323702</v>
      </c>
      <c r="M136" s="139">
        <f>Flavor!M158</f>
        <v>496.65262148857141</v>
      </c>
      <c r="N136" s="140">
        <f>Flavor!N158</f>
        <v>0.25384346147613163</v>
      </c>
      <c r="O136" s="144">
        <f>Flavor!O158</f>
        <v>1998.5135128498077</v>
      </c>
      <c r="P136" s="138">
        <f>Flavor!P158</f>
        <v>233.33111107349396</v>
      </c>
      <c r="Q136" s="140">
        <f>Flavor!Q158</f>
        <v>0.13218526926095084</v>
      </c>
    </row>
    <row r="137" spans="2:17">
      <c r="B137" s="369" t="s">
        <v>95</v>
      </c>
      <c r="C137" s="221" t="s">
        <v>144</v>
      </c>
      <c r="D137" s="116">
        <f>Fat!D47</f>
        <v>26938.444364465551</v>
      </c>
      <c r="E137" s="110">
        <f>Fat!E47</f>
        <v>11606.603713045824</v>
      </c>
      <c r="F137" s="112">
        <f>Fat!F47</f>
        <v>0.75702611166722855</v>
      </c>
      <c r="G137" s="113">
        <f>Fat!G47</f>
        <v>4.8743780250624837</v>
      </c>
      <c r="H137" s="114">
        <f>Fat!H47</f>
        <v>1.1400030867243673</v>
      </c>
      <c r="I137" s="182">
        <f>Fat!I47</f>
        <v>4.51350256775613</v>
      </c>
      <c r="J137" s="183">
        <f>Fat!J47</f>
        <v>-0.57724868310503119</v>
      </c>
      <c r="K137" s="112">
        <f>Fat!K47</f>
        <v>-0.11339164980952128</v>
      </c>
      <c r="L137" s="115">
        <f>Fat!L47</f>
        <v>121586.73781037092</v>
      </c>
      <c r="M137" s="111">
        <f>Fat!M47</f>
        <v>43536.150836151952</v>
      </c>
      <c r="N137" s="112">
        <f>Fat!N47</f>
        <v>0.55779402210687357</v>
      </c>
      <c r="O137" s="116">
        <f>Fat!O47</f>
        <v>59838.611903548241</v>
      </c>
      <c r="P137" s="110">
        <f>Fat!P47</f>
        <v>26561.364787593557</v>
      </c>
      <c r="Q137" s="112">
        <f>Fat!Q47</f>
        <v>0.79818395719574964</v>
      </c>
    </row>
    <row r="138" spans="2:17">
      <c r="B138" s="370"/>
      <c r="C138" s="222" t="s">
        <v>97</v>
      </c>
      <c r="D138" s="77">
        <f>Fat!D48</f>
        <v>62186.653105887162</v>
      </c>
      <c r="E138" s="76">
        <f>Fat!E48</f>
        <v>59790.752392719049</v>
      </c>
      <c r="F138" s="78">
        <f>Fat!F48</f>
        <v>24.955438288449482</v>
      </c>
      <c r="G138" s="95">
        <f>Fat!G48</f>
        <v>11.25236673842112</v>
      </c>
      <c r="H138" s="81">
        <f>Fat!H48</f>
        <v>10.668797434420238</v>
      </c>
      <c r="I138" s="178">
        <f>Fat!I48</f>
        <v>1.4043896440904264</v>
      </c>
      <c r="J138" s="179">
        <f>Fat!J48</f>
        <v>-0.23562295504288433</v>
      </c>
      <c r="K138" s="78">
        <f>Fat!K48</f>
        <v>-0.14367142982157746</v>
      </c>
      <c r="L138" s="79">
        <f>Fat!L48</f>
        <v>87334.291622551682</v>
      </c>
      <c r="M138" s="80">
        <f>Fat!M48</f>
        <v>83404.984266683488</v>
      </c>
      <c r="N138" s="78">
        <f>Fat!N48</f>
        <v>21.226383357902229</v>
      </c>
      <c r="O138" s="77">
        <f>Fat!O48</f>
        <v>18379.872840642929</v>
      </c>
      <c r="P138" s="76">
        <f>Fat!P48</f>
        <v>16857.271870910972</v>
      </c>
      <c r="Q138" s="78">
        <f>Fat!Q48</f>
        <v>11.071365515995026</v>
      </c>
    </row>
    <row r="139" spans="2:17">
      <c r="B139" s="370"/>
      <c r="C139" s="222" t="s">
        <v>59</v>
      </c>
      <c r="D139" s="77">
        <f>Fat!D49</f>
        <v>235903.00259026681</v>
      </c>
      <c r="E139" s="76">
        <f>Fat!E49</f>
        <v>65566.665760604723</v>
      </c>
      <c r="F139" s="78">
        <f>Fat!F49</f>
        <v>0.38492471413290985</v>
      </c>
      <c r="G139" s="95">
        <f>Fat!G49</f>
        <v>42.685479395724116</v>
      </c>
      <c r="H139" s="81">
        <f>Fat!H49</f>
        <v>1.1966743782973737</v>
      </c>
      <c r="I139" s="178">
        <f>Fat!I49</f>
        <v>5.5800428940268052</v>
      </c>
      <c r="J139" s="179">
        <f>Fat!J49</f>
        <v>-0.12552734170649327</v>
      </c>
      <c r="K139" s="78">
        <f>Fat!K49</f>
        <v>-2.200084067326534E-2</v>
      </c>
      <c r="L139" s="79">
        <f>Fat!L49</f>
        <v>1316348.8732834053</v>
      </c>
      <c r="M139" s="80">
        <f>Fat!M49</f>
        <v>344482.93980424362</v>
      </c>
      <c r="N139" s="78">
        <f>Fat!N49</f>
        <v>0.35445520615280407</v>
      </c>
      <c r="O139" s="77">
        <f>Fat!O49</f>
        <v>491295.86326956749</v>
      </c>
      <c r="P139" s="76">
        <f>Fat!P49</f>
        <v>90994.178991672699</v>
      </c>
      <c r="Q139" s="78">
        <f>Fat!Q49</f>
        <v>0.22731400482567873</v>
      </c>
    </row>
    <row r="140" spans="2:17" ht="15" thickBot="1">
      <c r="B140" s="371"/>
      <c r="C140" s="223" t="s">
        <v>15</v>
      </c>
      <c r="D140" s="109">
        <f>Fat!D50</f>
        <v>227625.88422120575</v>
      </c>
      <c r="E140" s="103">
        <f>Fat!E50</f>
        <v>5130.2059748570318</v>
      </c>
      <c r="F140" s="105">
        <f>Fat!F50</f>
        <v>2.3057553365943735E-2</v>
      </c>
      <c r="G140" s="106">
        <f>Fat!G50</f>
        <v>41.187775840792327</v>
      </c>
      <c r="H140" s="107">
        <f>Fat!H50</f>
        <v>-13.005474899441943</v>
      </c>
      <c r="I140" s="190">
        <f>Fat!I50</f>
        <v>6.3394609089061822</v>
      </c>
      <c r="J140" s="191">
        <f>Fat!J50</f>
        <v>-0.1216378995612919</v>
      </c>
      <c r="K140" s="105">
        <f>Fat!K50</f>
        <v>-1.8826193990700402E-2</v>
      </c>
      <c r="L140" s="108">
        <f>Fat!L50</f>
        <v>1443025.3948755383</v>
      </c>
      <c r="M140" s="104">
        <f>Fat!M50</f>
        <v>5458.83326889202</v>
      </c>
      <c r="N140" s="105">
        <f>Fat!N50</f>
        <v>3.79727340262502E-3</v>
      </c>
      <c r="O140" s="109">
        <f>Fat!O50</f>
        <v>657352.92330205441</v>
      </c>
      <c r="P140" s="103">
        <f>Fat!P50</f>
        <v>16564.416436887812</v>
      </c>
      <c r="Q140" s="105">
        <f>Fat!Q50</f>
        <v>2.5850052333059811E-2</v>
      </c>
    </row>
    <row r="141" spans="2:17" ht="15" hidden="1" thickBot="1">
      <c r="B141" s="372" t="s">
        <v>98</v>
      </c>
      <c r="C141" s="154" t="s">
        <v>99</v>
      </c>
      <c r="D141" s="125">
        <f>Organic!D14</f>
        <v>882.28743315768259</v>
      </c>
      <c r="E141" s="117">
        <f>Organic!E14</f>
        <v>331.49319429984109</v>
      </c>
      <c r="F141" s="121">
        <f>Organic!F14</f>
        <v>0.60184579088416823</v>
      </c>
      <c r="G141" s="122">
        <f>Organic!G14</f>
        <v>0.15964553920736074</v>
      </c>
      <c r="H141" s="123">
        <f>Organic!H14</f>
        <v>2.5488639945478814E-2</v>
      </c>
      <c r="I141" s="186">
        <f>Organic!I14</f>
        <v>6.5867431743026605</v>
      </c>
      <c r="J141" s="187">
        <f>Organic!J14</f>
        <v>0.257617621507368</v>
      </c>
      <c r="K141" s="121">
        <f>Organic!K14</f>
        <v>4.0703509411910747E-2</v>
      </c>
      <c r="L141" s="124">
        <f>Organic!L14</f>
        <v>5811.4007281243803</v>
      </c>
      <c r="M141" s="118">
        <f>Organic!M14</f>
        <v>2325.3548366367818</v>
      </c>
      <c r="N141" s="121">
        <f>Organic!N14</f>
        <v>0.66704653610985143</v>
      </c>
      <c r="O141" s="125">
        <f>Organic!O14</f>
        <v>1944.2138704061508</v>
      </c>
      <c r="P141" s="117">
        <f>Organic!P14</f>
        <v>841.95037066936493</v>
      </c>
      <c r="Q141" s="121">
        <f>Organic!Q14</f>
        <v>0.76383765848222118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Size!D80</f>
        <v>239171.17188192825</v>
      </c>
      <c r="E144" s="110">
        <f>Size!E80</f>
        <v>-7352.0420193253667</v>
      </c>
      <c r="F144" s="112">
        <f>Size!F80</f>
        <v>-2.9822919728242192E-2</v>
      </c>
      <c r="G144" s="113">
        <f>Size!G80</f>
        <v>43.276838434944352</v>
      </c>
      <c r="H144" s="114">
        <f>Size!H80</f>
        <v>-16.768796831044398</v>
      </c>
      <c r="I144" s="182">
        <f>Size!I80</f>
        <v>6.3391343779986924</v>
      </c>
      <c r="J144" s="183">
        <f>Size!J80</f>
        <v>-0.21351424646941997</v>
      </c>
      <c r="K144" s="112">
        <f>Size!K80</f>
        <v>-3.2584418714615759E-2</v>
      </c>
      <c r="L144" s="115">
        <f>Size!L80</f>
        <v>1516138.1979029656</v>
      </c>
      <c r="M144" s="111">
        <f>Size!M80</f>
        <v>-99241.800566542195</v>
      </c>
      <c r="N144" s="112">
        <f>Size!N80</f>
        <v>-6.1435575939140549E-2</v>
      </c>
      <c r="O144" s="116">
        <f>Size!O80</f>
        <v>716418.85075306892</v>
      </c>
      <c r="P144" s="110">
        <f>Size!P80</f>
        <v>-25877.958800101303</v>
      </c>
      <c r="Q144" s="112">
        <f>Size!Q80</f>
        <v>-3.4862010003355245E-2</v>
      </c>
    </row>
    <row r="145" spans="1:17">
      <c r="B145" s="370"/>
      <c r="C145" s="151" t="s">
        <v>103</v>
      </c>
      <c r="D145" s="77">
        <f>Size!D81</f>
        <v>1474.7945421934128</v>
      </c>
      <c r="E145" s="76">
        <f>Size!E81</f>
        <v>-105.28790211677551</v>
      </c>
      <c r="F145" s="78">
        <f>Size!F81</f>
        <v>-6.6634435751066604E-2</v>
      </c>
      <c r="G145" s="95">
        <f>Size!G81</f>
        <v>0.26685676465535857</v>
      </c>
      <c r="H145" s="81">
        <f>Size!H81</f>
        <v>-0.11800376283737946</v>
      </c>
      <c r="I145" s="178">
        <f>Size!I81</f>
        <v>4.4764385490248921</v>
      </c>
      <c r="J145" s="179">
        <f>Size!J81</f>
        <v>-8.8780021061389824E-2</v>
      </c>
      <c r="K145" s="78">
        <f>Size!K81</f>
        <v>-1.9447047211084988E-2</v>
      </c>
      <c r="L145" s="79">
        <f>Size!L81</f>
        <v>6601.8271405661108</v>
      </c>
      <c r="M145" s="80">
        <f>Size!M81</f>
        <v>-611.59457646608371</v>
      </c>
      <c r="N145" s="78">
        <f>Size!N81</f>
        <v>-8.478563994421652E-2</v>
      </c>
      <c r="O145" s="77">
        <f>Size!O81</f>
        <v>1474.7945421934128</v>
      </c>
      <c r="P145" s="76">
        <f>Size!P81</f>
        <v>-105.28790211677551</v>
      </c>
      <c r="Q145" s="78">
        <f>Size!Q81</f>
        <v>-6.6634435751066604E-2</v>
      </c>
    </row>
    <row r="146" spans="1:17">
      <c r="B146" s="370"/>
      <c r="C146" s="151" t="s">
        <v>104</v>
      </c>
      <c r="D146" s="77">
        <f>Size!D82</f>
        <v>215.63641659021377</v>
      </c>
      <c r="E146" s="76">
        <f>Size!E82</f>
        <v>124.81072776913642</v>
      </c>
      <c r="F146" s="78">
        <f>Size!F82</f>
        <v>1.3741787085700843</v>
      </c>
      <c r="G146" s="95">
        <f>Size!G82</f>
        <v>3.9018341081976209E-2</v>
      </c>
      <c r="H146" s="81">
        <f>Size!H82</f>
        <v>1.6895936877408643E-2</v>
      </c>
      <c r="I146" s="178">
        <f>Size!I82</f>
        <v>3.0113207547169814</v>
      </c>
      <c r="J146" s="179">
        <f>Size!J82</f>
        <v>-3.6612389725505956E-2</v>
      </c>
      <c r="K146" s="78">
        <f>Size!K82</f>
        <v>-1.2012202364826776E-2</v>
      </c>
      <c r="L146" s="79">
        <f>Size!L82</f>
        <v>649.35041675090793</v>
      </c>
      <c r="M146" s="80">
        <f>Size!M82</f>
        <v>372.51978942632678</v>
      </c>
      <c r="N146" s="78">
        <f>Size!N82</f>
        <v>1.3456595934724775</v>
      </c>
      <c r="O146" s="77">
        <f>Size!O82</f>
        <v>162.74446535110474</v>
      </c>
      <c r="P146" s="76">
        <f>Size!P82</f>
        <v>94.196775674819946</v>
      </c>
      <c r="Q146" s="78">
        <f>Size!Q82</f>
        <v>1.3741787085700845</v>
      </c>
    </row>
    <row r="147" spans="1:17">
      <c r="B147" s="370"/>
      <c r="C147" s="151" t="s">
        <v>105</v>
      </c>
      <c r="D147" s="77">
        <f>Size!D83</f>
        <v>6254.2461805343628</v>
      </c>
      <c r="E147" s="76">
        <f>Size!E83</f>
        <v>-174.3621551990509</v>
      </c>
      <c r="F147" s="78">
        <f>Size!F83</f>
        <v>-2.7122846204497949E-2</v>
      </c>
      <c r="G147" s="95">
        <f>Size!G83</f>
        <v>1.1316748559520051</v>
      </c>
      <c r="H147" s="81">
        <f>Size!H83</f>
        <v>-0.43414065199428564</v>
      </c>
      <c r="I147" s="178">
        <f>Size!I83</f>
        <v>2.6885514461086095</v>
      </c>
      <c r="J147" s="179">
        <f>Size!J83</f>
        <v>0.13030320398755935</v>
      </c>
      <c r="K147" s="78">
        <f>Size!K83</f>
        <v>5.0934542567895848E-2</v>
      </c>
      <c r="L147" s="79">
        <f>Size!L83</f>
        <v>16814.862612994908</v>
      </c>
      <c r="M147" s="80">
        <f>Size!M83</f>
        <v>368.88663882017136</v>
      </c>
      <c r="N147" s="78">
        <f>Size!N83</f>
        <v>2.2430206598832284E-2</v>
      </c>
      <c r="O147" s="77">
        <f>Size!O83</f>
        <v>3132.044021487236</v>
      </c>
      <c r="P147" s="76">
        <f>Size!P83</f>
        <v>-82.260146379470825</v>
      </c>
      <c r="Q147" s="78">
        <f>Size!Q83</f>
        <v>-2.5591898614270175E-2</v>
      </c>
    </row>
    <row r="148" spans="1:17">
      <c r="B148" s="370"/>
      <c r="C148" s="151" t="s">
        <v>106</v>
      </c>
      <c r="D148" s="77">
        <f>Size!D84</f>
        <v>467489.28416415676</v>
      </c>
      <c r="E148" s="76">
        <f>Size!E84</f>
        <v>67363.05922837992</v>
      </c>
      <c r="F148" s="78">
        <f>Size!F84</f>
        <v>0.16835452172421886</v>
      </c>
      <c r="G148" s="95">
        <f>Size!G84</f>
        <v>84.589869513319414</v>
      </c>
      <c r="H148" s="81">
        <f>Size!H84</f>
        <v>-12.868836231423643</v>
      </c>
      <c r="I148" s="178">
        <f>Size!I84</f>
        <v>6.0720818618672343</v>
      </c>
      <c r="J148" s="179">
        <f>Size!J84</f>
        <v>-8.6139406695727061E-2</v>
      </c>
      <c r="K148" s="78">
        <f>Size!K84</f>
        <v>-1.3987708940479161E-2</v>
      </c>
      <c r="L148" s="79">
        <f>Size!L84</f>
        <v>2838633.2029904737</v>
      </c>
      <c r="M148" s="80">
        <f>Size!M84</f>
        <v>374567.37448116532</v>
      </c>
      <c r="N148" s="78">
        <f>Size!N84</f>
        <v>0.15201191873504785</v>
      </c>
      <c r="O148" s="77">
        <f>Size!O84</f>
        <v>1201102.074349165</v>
      </c>
      <c r="P148" s="76">
        <f>Size!P84</f>
        <v>130762.46587436344</v>
      </c>
      <c r="Q148" s="78">
        <f>Size!Q84</f>
        <v>0.12216913663570352</v>
      </c>
    </row>
    <row r="149" spans="1:17" ht="15" customHeight="1">
      <c r="B149" s="370"/>
      <c r="C149" s="151" t="s">
        <v>107</v>
      </c>
      <c r="D149" s="77">
        <f>Size!D85</f>
        <v>83399.365562006831</v>
      </c>
      <c r="E149" s="76">
        <f>Size!E85</f>
        <v>74711.580564692616</v>
      </c>
      <c r="F149" s="78">
        <f>Size!F85</f>
        <v>8.5996120516091654</v>
      </c>
      <c r="G149" s="95">
        <f>Size!G85</f>
        <v>15.090701946242991</v>
      </c>
      <c r="H149" s="81">
        <f>Size!H85</f>
        <v>12.974618998261411</v>
      </c>
      <c r="I149" s="178">
        <f>Size!I85</f>
        <v>1.4641517831406816</v>
      </c>
      <c r="J149" s="179">
        <f>Size!J85</f>
        <v>-0.7870208062494346</v>
      </c>
      <c r="K149" s="78">
        <f>Size!K85</f>
        <v>-0.34960482814987232</v>
      </c>
      <c r="L149" s="79">
        <f>Size!L85</f>
        <v>122109.32980041385</v>
      </c>
      <c r="M149" s="80">
        <f>Size!M85</f>
        <v>102551.62635194541</v>
      </c>
      <c r="N149" s="78">
        <f>Size!N85</f>
        <v>5.2435413300008999</v>
      </c>
      <c r="O149" s="77">
        <f>Size!O85</f>
        <v>24052.754362225533</v>
      </c>
      <c r="P149" s="76">
        <f>Size!P85</f>
        <v>20225.792116641998</v>
      </c>
      <c r="Q149" s="78">
        <f>Size!Q85</f>
        <v>5.2850775154584717</v>
      </c>
    </row>
    <row r="150" spans="1:17" ht="15" thickBot="1">
      <c r="B150" s="371"/>
      <c r="C150" s="152" t="s">
        <v>108</v>
      </c>
      <c r="D150" s="144">
        <f>Size!D86</f>
        <v>1765.3345556616782</v>
      </c>
      <c r="E150" s="138">
        <f>Size!E86</f>
        <v>19.58804815411554</v>
      </c>
      <c r="F150" s="140">
        <f>Size!F86</f>
        <v>1.1220442412387689E-2</v>
      </c>
      <c r="G150" s="141">
        <f>Size!G86</f>
        <v>0.31942854043760011</v>
      </c>
      <c r="H150" s="142">
        <f>Size!H86</f>
        <v>-0.10578276683774995</v>
      </c>
      <c r="I150" s="180">
        <f>Size!I86</f>
        <v>4.2783758901428124</v>
      </c>
      <c r="J150" s="181">
        <f>Size!J86</f>
        <v>-0.18324406706306373</v>
      </c>
      <c r="K150" s="140">
        <f>Size!K86</f>
        <v>-4.1071195848294918E-2</v>
      </c>
      <c r="L150" s="143">
        <f>Size!L86</f>
        <v>7552.7648009788991</v>
      </c>
      <c r="M150" s="139">
        <f>Size!M86</f>
        <v>-236.09265713930108</v>
      </c>
      <c r="N150" s="140">
        <f>Size!N86</f>
        <v>-3.0311590423730956E-2</v>
      </c>
      <c r="O150" s="144">
        <f>Size!O86</f>
        <v>1712.4426044225693</v>
      </c>
      <c r="P150" s="138">
        <f>Size!P86</f>
        <v>-11.025903940200806</v>
      </c>
      <c r="Q150" s="140">
        <f>Size!Q86</f>
        <v>-6.3975082148005112E-3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18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Data'!D75</f>
        <v>885073.08601878257</v>
      </c>
      <c r="E7" s="283">
        <f>'Segment Data'!E75</f>
        <v>97791.901414062479</v>
      </c>
      <c r="F7" s="284">
        <f>'Segment Data'!F75</f>
        <v>0.12421470667200316</v>
      </c>
      <c r="G7" s="285">
        <f>'Segment Data'!G75</f>
        <v>99.999999999999957</v>
      </c>
      <c r="H7" s="286">
        <f>'Segment Data'!H75</f>
        <v>-4.2632564145606011E-14</v>
      </c>
      <c r="I7" s="287">
        <f>'Segment Data'!I75</f>
        <v>6.3157971457311151</v>
      </c>
      <c r="J7" s="288">
        <f>'Segment Data'!J75</f>
        <v>0.32674181636164956</v>
      </c>
      <c r="K7" s="284">
        <f>'Segment Data'!K75</f>
        <v>5.4556486522900315E-2</v>
      </c>
      <c r="L7" s="289">
        <f>'Segment Data'!L75</f>
        <v>5589942.0704408567</v>
      </c>
      <c r="M7" s="290">
        <f>'Segment Data'!M75</f>
        <v>874871.49607165158</v>
      </c>
      <c r="N7" s="284">
        <f>'Segment Data'!N75</f>
        <v>0.18554791116540059</v>
      </c>
      <c r="O7" s="282">
        <f>'Segment Data'!O75</f>
        <v>2066007.5234800577</v>
      </c>
      <c r="P7" s="283">
        <f>'Segment Data'!P75</f>
        <v>185814.05169603671</v>
      </c>
      <c r="Q7" s="284">
        <f>'Segment Data'!Q75</f>
        <v>9.8827091192762784E-2</v>
      </c>
    </row>
    <row r="8" spans="2:17">
      <c r="B8" s="376" t="s">
        <v>60</v>
      </c>
      <c r="C8" s="151" t="s">
        <v>145</v>
      </c>
      <c r="D8" s="77">
        <f>'Segment Data'!D76</f>
        <v>3135.8786600372432</v>
      </c>
      <c r="E8" s="76">
        <f>'Segment Data'!E76</f>
        <v>1556.7196597144041</v>
      </c>
      <c r="F8" s="78">
        <f>'Segment Data'!F76</f>
        <v>0.98579032218804596</v>
      </c>
      <c r="G8" s="95">
        <f>'Segment Data'!G76</f>
        <v>0.35430731196934107</v>
      </c>
      <c r="H8" s="81">
        <f>'Segment Data'!H76</f>
        <v>0.15372345054812508</v>
      </c>
      <c r="I8" s="178">
        <f>'Segment Data'!I76</f>
        <v>5.7825722958710575</v>
      </c>
      <c r="J8" s="179">
        <f>'Segment Data'!J76</f>
        <v>-2.8362240113484205</v>
      </c>
      <c r="K8" s="78">
        <f>'Segment Data'!K76</f>
        <v>-0.32907425935715362</v>
      </c>
      <c r="L8" s="79">
        <f>'Segment Data'!L76</f>
        <v>18133.445062744617</v>
      </c>
      <c r="M8" s="80">
        <f>'Segment Data'!M76</f>
        <v>4522.9953022497284</v>
      </c>
      <c r="N8" s="78">
        <f>'Segment Data'!N76</f>
        <v>0.3323178426754112</v>
      </c>
      <c r="O8" s="77">
        <f>'Segment Data'!O76</f>
        <v>4097.2984764575958</v>
      </c>
      <c r="P8" s="76">
        <f>'Segment Data'!P76</f>
        <v>-687.84082268991006</v>
      </c>
      <c r="Q8" s="78">
        <f>'Segment Data'!Q76</f>
        <v>-0.14374520357483678</v>
      </c>
    </row>
    <row r="9" spans="2:17">
      <c r="B9" s="377"/>
      <c r="C9" s="151" t="s">
        <v>149</v>
      </c>
      <c r="D9" s="77">
        <f>'Segment Data'!D77</f>
        <v>158.89624917507172</v>
      </c>
      <c r="E9" s="76">
        <f>'Segment Data'!E77</f>
        <v>76.569292304921149</v>
      </c>
      <c r="F9" s="78">
        <f>'Segment Data'!F77</f>
        <v>0.93006343506282341</v>
      </c>
      <c r="G9" s="95">
        <f>'Segment Data'!G77</f>
        <v>1.7952895832570783E-2</v>
      </c>
      <c r="H9" s="81">
        <f>'Segment Data'!H77</f>
        <v>7.4957734625645082E-3</v>
      </c>
      <c r="I9" s="178">
        <f>'Segment Data'!I77</f>
        <v>6.3991029425450616</v>
      </c>
      <c r="J9" s="179">
        <f>'Segment Data'!J77</f>
        <v>-0.22403824891625668</v>
      </c>
      <c r="K9" s="78">
        <f>'Segment Data'!K77</f>
        <v>-3.3826585065873445E-2</v>
      </c>
      <c r="L9" s="79">
        <f>'Segment Data'!L77</f>
        <v>1016.7934556555748</v>
      </c>
      <c r="M9" s="80">
        <f>'Segment Data'!M77</f>
        <v>471.53039644122123</v>
      </c>
      <c r="N9" s="78">
        <f>'Segment Data'!N77</f>
        <v>0.86477598009413914</v>
      </c>
      <c r="O9" s="77">
        <f>'Segment Data'!O77</f>
        <v>317.79249835014343</v>
      </c>
      <c r="P9" s="76">
        <f>'Segment Data'!P77</f>
        <v>104.1480907201767</v>
      </c>
      <c r="Q9" s="78">
        <f>'Segment Data'!Q77</f>
        <v>0.4874833461616358</v>
      </c>
    </row>
    <row r="10" spans="2:17">
      <c r="B10" s="377"/>
      <c r="C10" s="151" t="s">
        <v>146</v>
      </c>
      <c r="D10" s="77">
        <f>'Segment Data'!D78</f>
        <v>304526.47021850466</v>
      </c>
      <c r="E10" s="76">
        <f>'Segment Data'!E78</f>
        <v>64571.460077697295</v>
      </c>
      <c r="F10" s="78">
        <f>'Segment Data'!F78</f>
        <v>0.26909819486497194</v>
      </c>
      <c r="G10" s="95">
        <f>'Segment Data'!G78</f>
        <v>34.406929216243512</v>
      </c>
      <c r="H10" s="81">
        <f>'Segment Data'!H78</f>
        <v>3.9279828330291657</v>
      </c>
      <c r="I10" s="178">
        <f>'Segment Data'!I78</f>
        <v>6.6740466152487761</v>
      </c>
      <c r="J10" s="179">
        <f>'Segment Data'!J78</f>
        <v>-7.9565876476257458E-3</v>
      </c>
      <c r="K10" s="78">
        <f>'Segment Data'!K78</f>
        <v>-1.1907488527058559E-3</v>
      </c>
      <c r="L10" s="79">
        <f>'Segment Data'!L78</f>
        <v>2032423.8578154682</v>
      </c>
      <c r="M10" s="80">
        <f>'Segment Data'!M78</f>
        <v>429043.71150355483</v>
      </c>
      <c r="N10" s="78">
        <f>'Segment Data'!N78</f>
        <v>0.26758701764546539</v>
      </c>
      <c r="O10" s="77">
        <f>'Segment Data'!O78</f>
        <v>758903.16510331631</v>
      </c>
      <c r="P10" s="76">
        <f>'Segment Data'!P78</f>
        <v>110237.26931699598</v>
      </c>
      <c r="Q10" s="78">
        <f>'Segment Data'!Q78</f>
        <v>0.16994460481595858</v>
      </c>
    </row>
    <row r="11" spans="2:17">
      <c r="B11" s="377"/>
      <c r="C11" s="151" t="s">
        <v>148</v>
      </c>
      <c r="D11" s="77">
        <f>'Segment Data'!D79</f>
        <v>11963.809528149606</v>
      </c>
      <c r="E11" s="76">
        <f>'Segment Data'!E79</f>
        <v>-806.28451255147047</v>
      </c>
      <c r="F11" s="78">
        <f>'Segment Data'!F79</f>
        <v>-6.3138494515519283E-2</v>
      </c>
      <c r="G11" s="95">
        <f>'Segment Data'!G79</f>
        <v>1.3517312544170743</v>
      </c>
      <c r="H11" s="81">
        <f>'Segment Data'!H79</f>
        <v>-0.27031869297404953</v>
      </c>
      <c r="I11" s="178">
        <f>'Segment Data'!I79</f>
        <v>7.9322810094143525</v>
      </c>
      <c r="J11" s="179">
        <f>'Segment Data'!J79</f>
        <v>8.944205568278818E-2</v>
      </c>
      <c r="K11" s="78">
        <f>'Segment Data'!K79</f>
        <v>1.1404295843692203E-2</v>
      </c>
      <c r="L11" s="79">
        <f>'Segment Data'!L79</f>
        <v>94900.299120391603</v>
      </c>
      <c r="M11" s="80">
        <f>'Segment Data'!M79</f>
        <v>-5253.4918648341118</v>
      </c>
      <c r="N11" s="78">
        <f>'Segment Data'!N79</f>
        <v>-5.2454248742407422E-2</v>
      </c>
      <c r="O11" s="77">
        <f>'Segment Data'!O79</f>
        <v>35918.132578492165</v>
      </c>
      <c r="P11" s="76">
        <f>'Segment Data'!P79</f>
        <v>-2630.6630396922264</v>
      </c>
      <c r="Q11" s="78">
        <f>'Segment Data'!Q79</f>
        <v>-6.8242418407782363E-2</v>
      </c>
    </row>
    <row r="12" spans="2:17" ht="15" thickBot="1">
      <c r="B12" s="378"/>
      <c r="C12" s="151" t="s">
        <v>147</v>
      </c>
      <c r="D12" s="144">
        <f>'Segment Data'!D80</f>
        <v>565288.03136291576</v>
      </c>
      <c r="E12" s="138">
        <f>'Segment Data'!E80</f>
        <v>32393.436896897038</v>
      </c>
      <c r="F12" s="140">
        <f>'Segment Data'!F80</f>
        <v>6.0787700294382851E-2</v>
      </c>
      <c r="G12" s="141">
        <f>'Segment Data'!G80</f>
        <v>63.869079321537441</v>
      </c>
      <c r="H12" s="142">
        <f>'Segment Data'!H80</f>
        <v>-3.818883364065897</v>
      </c>
      <c r="I12" s="180">
        <f>'Segment Data'!I80</f>
        <v>6.0915276530521227</v>
      </c>
      <c r="J12" s="181">
        <f>'Segment Data'!J80</f>
        <v>0.46681132944998449</v>
      </c>
      <c r="K12" s="140">
        <f>'Segment Data'!K80</f>
        <v>8.299286623419129E-2</v>
      </c>
      <c r="L12" s="143">
        <f>'Segment Data'!L80</f>
        <v>3443467.6749865972</v>
      </c>
      <c r="M12" s="139">
        <f>'Segment Data'!M80</f>
        <v>446086.75073423982</v>
      </c>
      <c r="N12" s="140">
        <f>'Segment Data'!N80</f>
        <v>0.14882551200778998</v>
      </c>
      <c r="O12" s="144">
        <f>'Segment Data'!O80</f>
        <v>1266771.1348234415</v>
      </c>
      <c r="P12" s="138">
        <f>'Segment Data'!P80</f>
        <v>78791.138150702696</v>
      </c>
      <c r="Q12" s="140">
        <f>'Segment Data'!Q80</f>
        <v>6.632362360593505E-2</v>
      </c>
    </row>
    <row r="13" spans="2:17">
      <c r="B13" s="369" t="s">
        <v>61</v>
      </c>
      <c r="C13" s="150" t="s">
        <v>74</v>
      </c>
      <c r="D13" s="116">
        <f>'Type Data'!D51</f>
        <v>230812.75780860989</v>
      </c>
      <c r="E13" s="110">
        <f>'Type Data'!E51</f>
        <v>-18324.058374327142</v>
      </c>
      <c r="F13" s="112">
        <f>'Type Data'!F51</f>
        <v>-7.3550182807474301E-2</v>
      </c>
      <c r="G13" s="113">
        <f>'Type Data'!G51</f>
        <v>26.078383972429563</v>
      </c>
      <c r="H13" s="114">
        <f>'Type Data'!H51</f>
        <v>-5.5668300952766465</v>
      </c>
      <c r="I13" s="182">
        <f>'Type Data'!I51</f>
        <v>4.7968269493020292</v>
      </c>
      <c r="J13" s="183">
        <f>'Type Data'!J51</f>
        <v>0.17653285601020396</v>
      </c>
      <c r="K13" s="112">
        <f>'Type Data'!K51</f>
        <v>3.8208142695182731E-2</v>
      </c>
      <c r="L13" s="115">
        <f>'Type Data'!L51</f>
        <v>1107168.8568990624</v>
      </c>
      <c r="M13" s="111">
        <f>'Type Data'!M51</f>
        <v>-43916.503332492895</v>
      </c>
      <c r="N13" s="112">
        <f>'Type Data'!N51</f>
        <v>-3.8152255992256336E-2</v>
      </c>
      <c r="O13" s="116">
        <f>'Type Data'!O51</f>
        <v>573244.15870547295</v>
      </c>
      <c r="P13" s="110">
        <f>'Type Data'!P51</f>
        <v>-52650.847673952696</v>
      </c>
      <c r="Q13" s="112">
        <f>'Type Data'!Q51</f>
        <v>-8.4120894299059279E-2</v>
      </c>
    </row>
    <row r="14" spans="2:17">
      <c r="B14" s="370"/>
      <c r="C14" s="151" t="s">
        <v>75</v>
      </c>
      <c r="D14" s="77">
        <f>'Type Data'!D52</f>
        <v>449903.32424494869</v>
      </c>
      <c r="E14" s="76">
        <f>'Type Data'!E52</f>
        <v>108393.13928034832</v>
      </c>
      <c r="F14" s="78">
        <f>'Type Data'!F52</f>
        <v>0.31739357727086215</v>
      </c>
      <c r="G14" s="95">
        <f>'Type Data'!G52</f>
        <v>50.832335922527541</v>
      </c>
      <c r="H14" s="81">
        <f>'Type Data'!H52</f>
        <v>7.4539100636564797</v>
      </c>
      <c r="I14" s="178">
        <f>'Type Data'!I52</f>
        <v>6.7329113341081515</v>
      </c>
      <c r="J14" s="179">
        <f>'Type Data'!J52</f>
        <v>0.31311599892455799</v>
      </c>
      <c r="K14" s="78">
        <f>'Type Data'!K52</f>
        <v>4.8773517312698488E-2</v>
      </c>
      <c r="L14" s="79">
        <f>'Type Data'!L52</f>
        <v>3029159.1910617496</v>
      </c>
      <c r="M14" s="80">
        <f>'Type Data'!M52</f>
        <v>836733.6987083219</v>
      </c>
      <c r="N14" s="78">
        <f>'Type Data'!N52</f>
        <v>0.38164749571952028</v>
      </c>
      <c r="O14" s="77">
        <f>'Type Data'!O52</f>
        <v>890573.43095183372</v>
      </c>
      <c r="P14" s="76">
        <f>'Type Data'!P52</f>
        <v>216278.42019126948</v>
      </c>
      <c r="Q14" s="78">
        <f>'Type Data'!Q52</f>
        <v>0.32074747215958255</v>
      </c>
    </row>
    <row r="15" spans="2:17">
      <c r="B15" s="370"/>
      <c r="C15" s="151" t="s">
        <v>76</v>
      </c>
      <c r="D15" s="77">
        <f>'Type Data'!D53</f>
        <v>204128.85866459663</v>
      </c>
      <c r="E15" s="76">
        <f>'Type Data'!E53</f>
        <v>7762.8883394972363</v>
      </c>
      <c r="F15" s="78">
        <f>'Type Data'!F53</f>
        <v>3.9532757771854055E-2</v>
      </c>
      <c r="G15" s="95">
        <f>'Type Data'!G53</f>
        <v>23.063503103772462</v>
      </c>
      <c r="H15" s="81">
        <f>'Type Data'!H53</f>
        <v>-1.8787886929877047</v>
      </c>
      <c r="I15" s="178">
        <f>'Type Data'!I53</f>
        <v>7.1139486769404705</v>
      </c>
      <c r="J15" s="179">
        <f>'Type Data'!J53</f>
        <v>0.13791550661449481</v>
      </c>
      <c r="K15" s="78">
        <f>'Type Data'!K53</f>
        <v>1.9769904076882464E-2</v>
      </c>
      <c r="L15" s="79">
        <f>'Type Data'!L53</f>
        <v>1452162.2240223754</v>
      </c>
      <c r="M15" s="80">
        <f>'Type Data'!M53</f>
        <v>82306.701511235908</v>
      </c>
      <c r="N15" s="78">
        <f>'Type Data'!N53</f>
        <v>6.0084220677780707E-2</v>
      </c>
      <c r="O15" s="77">
        <f>'Type Data'!O53</f>
        <v>601277.35262024403</v>
      </c>
      <c r="P15" s="76">
        <f>'Type Data'!P53</f>
        <v>22346.750504546799</v>
      </c>
      <c r="Q15" s="78">
        <f>'Type Data'!Q53</f>
        <v>3.8600050546439897E-2</v>
      </c>
    </row>
    <row r="16" spans="2:17" ht="15" thickBot="1">
      <c r="B16" s="371"/>
      <c r="C16" s="152" t="s">
        <v>77</v>
      </c>
      <c r="D16" s="144">
        <f>'Type Data'!D54</f>
        <v>228.14530062675476</v>
      </c>
      <c r="E16" s="138">
        <f>'Type Data'!E54</f>
        <v>-40.067831456661224</v>
      </c>
      <c r="F16" s="140">
        <f>'Type Data'!F54</f>
        <v>-0.14938803012896429</v>
      </c>
      <c r="G16" s="141">
        <f>'Type Data'!G54</f>
        <v>2.5777001270368895E-2</v>
      </c>
      <c r="H16" s="142">
        <f>'Type Data'!H54</f>
        <v>-8.2912753921911275E-3</v>
      </c>
      <c r="I16" s="180">
        <f>'Type Data'!I54</f>
        <v>6.3634817534346277</v>
      </c>
      <c r="J16" s="181">
        <f>'Type Data'!J54</f>
        <v>9.5823009902433753E-3</v>
      </c>
      <c r="K16" s="140">
        <f>'Type Data'!K54</f>
        <v>1.508097674815582E-3</v>
      </c>
      <c r="L16" s="143">
        <f>'Type Data'!L54</f>
        <v>1451.7984576702117</v>
      </c>
      <c r="M16" s="139">
        <f>'Type Data'!M54</f>
        <v>-252.40081541299833</v>
      </c>
      <c r="N16" s="140">
        <f>'Type Data'!N54</f>
        <v>-0.14810522419503139</v>
      </c>
      <c r="O16" s="144">
        <f>'Type Data'!O54</f>
        <v>912.58120250701904</v>
      </c>
      <c r="P16" s="138">
        <f>'Type Data'!P54</f>
        <v>-160.2713258266449</v>
      </c>
      <c r="Q16" s="140">
        <f>'Type Data'!Q54</f>
        <v>-0.14938803012896429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14041.895945407212</v>
      </c>
      <c r="E17" s="131">
        <f>Granola!E15</f>
        <v>272.61944132519056</v>
      </c>
      <c r="F17" s="133">
        <f>Granola!F15</f>
        <v>1.9799111539692747E-2</v>
      </c>
      <c r="G17" s="134">
        <f>Granola!G15</f>
        <v>1.5865238890688871</v>
      </c>
      <c r="H17" s="135">
        <f>Granola!H15</f>
        <v>-0.16244163599892336</v>
      </c>
      <c r="I17" s="184">
        <f>Granola!I15</f>
        <v>6.2923687525452658</v>
      </c>
      <c r="J17" s="185">
        <f>Granola!J15</f>
        <v>0.46469271317602612</v>
      </c>
      <c r="K17" s="133">
        <f>Granola!K15</f>
        <v>7.9738940537662811E-2</v>
      </c>
      <c r="L17" s="136">
        <f>Granola!L15</f>
        <v>88356.787273372407</v>
      </c>
      <c r="M17" s="132">
        <f>Granola!M15</f>
        <v>8113.9045110837615</v>
      </c>
      <c r="N17" s="133">
        <f>Granola!N15</f>
        <v>0.10111681225511771</v>
      </c>
      <c r="O17" s="137">
        <f>Granola!O15</f>
        <v>32896.495745539665</v>
      </c>
      <c r="P17" s="131">
        <f>Granola!P15</f>
        <v>65.339441222473397</v>
      </c>
      <c r="Q17" s="133">
        <f>Granola!Q15</f>
        <v>1.9901657016533855E-3</v>
      </c>
    </row>
    <row r="18" spans="2:17">
      <c r="B18" s="372" t="s">
        <v>80</v>
      </c>
      <c r="C18" s="154" t="s">
        <v>14</v>
      </c>
      <c r="D18" s="125">
        <f>'NB vs PL'!D27</f>
        <v>850469.12760640611</v>
      </c>
      <c r="E18" s="117">
        <f>'NB vs PL'!E27</f>
        <v>99848.815085677546</v>
      </c>
      <c r="F18" s="121">
        <f>'NB vs PL'!F27</f>
        <v>0.13302173338523957</v>
      </c>
      <c r="G18" s="122">
        <f>'NB vs PL'!G27</f>
        <v>96.090271079416624</v>
      </c>
      <c r="H18" s="123">
        <f>'NB vs PL'!H27</f>
        <v>0.74691381404498713</v>
      </c>
      <c r="I18" s="186">
        <f>'NB vs PL'!I27</f>
        <v>6.264172692028116</v>
      </c>
      <c r="J18" s="187">
        <f>'NB vs PL'!J27</f>
        <v>0.32303774941257668</v>
      </c>
      <c r="K18" s="121">
        <f>'NB vs PL'!K27</f>
        <v>5.4373070555162613E-2</v>
      </c>
      <c r="L18" s="124">
        <f>'NB vs PL'!L27</f>
        <v>5327485.4845650243</v>
      </c>
      <c r="M18" s="118">
        <f>'NB vs PL'!M27</f>
        <v>867948.91721112747</v>
      </c>
      <c r="N18" s="121">
        <f>'NB vs PL'!N27</f>
        <v>0.19462760403512785</v>
      </c>
      <c r="O18" s="125">
        <f>'NB vs PL'!O27</f>
        <v>1981966.7897205353</v>
      </c>
      <c r="P18" s="117">
        <f>'NB vs PL'!P27</f>
        <v>192938.93281030306</v>
      </c>
      <c r="Q18" s="121">
        <f>'NB vs PL'!Q27</f>
        <v>0.10784568393670581</v>
      </c>
    </row>
    <row r="19" spans="2:17" ht="15" thickBot="1">
      <c r="B19" s="373"/>
      <c r="C19" s="155" t="s">
        <v>13</v>
      </c>
      <c r="D19" s="130">
        <f>'NB vs PL'!D28</f>
        <v>34603.958412376363</v>
      </c>
      <c r="E19" s="119">
        <f>'NB vs PL'!E28</f>
        <v>-2056.9136716156208</v>
      </c>
      <c r="F19" s="126">
        <f>'NB vs PL'!F28</f>
        <v>-5.6106512330179256E-2</v>
      </c>
      <c r="G19" s="127">
        <f>'NB vs PL'!G28</f>
        <v>3.9097289205834054</v>
      </c>
      <c r="H19" s="128">
        <f>'NB vs PL'!H28</f>
        <v>-0.74691381404497825</v>
      </c>
      <c r="I19" s="188">
        <f>'NB vs PL'!I28</f>
        <v>7.5845827447868945</v>
      </c>
      <c r="J19" s="189">
        <f>'NB vs PL'!J28</f>
        <v>0.61437193174708948</v>
      </c>
      <c r="K19" s="126">
        <f>'NB vs PL'!K28</f>
        <v>8.814251795623286E-2</v>
      </c>
      <c r="L19" s="129">
        <f>'NB vs PL'!L28</f>
        <v>262456.58587583306</v>
      </c>
      <c r="M19" s="120">
        <f>'NB vs PL'!M28</f>
        <v>6922.5788605230046</v>
      </c>
      <c r="N19" s="126">
        <f>'NB vs PL'!N28</f>
        <v>2.709063635552917E-2</v>
      </c>
      <c r="O19" s="130">
        <f>'NB vs PL'!O28</f>
        <v>84040.733759522438</v>
      </c>
      <c r="P19" s="119">
        <f>'NB vs PL'!P28</f>
        <v>-7124.8811142663471</v>
      </c>
      <c r="Q19" s="126">
        <f>'NB vs PL'!Q28</f>
        <v>-7.815316250683059E-2</v>
      </c>
    </row>
    <row r="20" spans="2:17">
      <c r="B20" s="369" t="s">
        <v>62</v>
      </c>
      <c r="C20" s="150" t="s">
        <v>70</v>
      </c>
      <c r="D20" s="116">
        <f>Package!D51</f>
        <v>409659.9134482122</v>
      </c>
      <c r="E20" s="110">
        <f>Package!E51</f>
        <v>-9909.513692037086</v>
      </c>
      <c r="F20" s="112">
        <f>Package!F51</f>
        <v>-2.3618293066726803E-2</v>
      </c>
      <c r="G20" s="113">
        <f>Package!G51</f>
        <v>46.285433363580829</v>
      </c>
      <c r="H20" s="114">
        <f>Package!H51</f>
        <v>-7.0080322170690792</v>
      </c>
      <c r="I20" s="182">
        <f>Package!I51</f>
        <v>5.9559845863068253</v>
      </c>
      <c r="J20" s="183">
        <f>Package!J51</f>
        <v>0.22925088379944736</v>
      </c>
      <c r="K20" s="112">
        <f>Package!K51</f>
        <v>4.0031699692806171E-2</v>
      </c>
      <c r="L20" s="115">
        <f>Package!L51</f>
        <v>2439928.1301253401</v>
      </c>
      <c r="M20" s="111">
        <f>Package!M51</f>
        <v>37165.751179560553</v>
      </c>
      <c r="N20" s="112">
        <f>Package!N51</f>
        <v>1.5467926210775432E-2</v>
      </c>
      <c r="O20" s="116">
        <f>Package!O51</f>
        <v>1149988.0477131605</v>
      </c>
      <c r="P20" s="110">
        <f>Package!P51</f>
        <v>-29014.038614995312</v>
      </c>
      <c r="Q20" s="112">
        <f>Package!Q51</f>
        <v>-2.4608979874968375E-2</v>
      </c>
    </row>
    <row r="21" spans="2:17">
      <c r="B21" s="370"/>
      <c r="C21" s="151" t="s">
        <v>71</v>
      </c>
      <c r="D21" s="77">
        <f>Package!D52</f>
        <v>24474.81827110389</v>
      </c>
      <c r="E21" s="76">
        <f>Package!E52</f>
        <v>1841.1236184680492</v>
      </c>
      <c r="F21" s="78">
        <f>Package!F52</f>
        <v>8.1344369389274168E-2</v>
      </c>
      <c r="G21" s="95">
        <f>Package!G52</f>
        <v>2.7652878228617253</v>
      </c>
      <c r="H21" s="81">
        <f>Package!H52</f>
        <v>-0.10963096031735198</v>
      </c>
      <c r="I21" s="178">
        <f>Package!I52</f>
        <v>4.6923257100134359</v>
      </c>
      <c r="J21" s="179">
        <f>Package!J52</f>
        <v>6.9979835339407437E-2</v>
      </c>
      <c r="K21" s="78">
        <f>Package!K52</f>
        <v>1.5139463215599908E-2</v>
      </c>
      <c r="L21" s="79">
        <f>Package!L52</f>
        <v>114843.81902140737</v>
      </c>
      <c r="M21" s="80">
        <f>Package!M52</f>
        <v>10223.053915164477</v>
      </c>
      <c r="N21" s="78">
        <f>Package!N52</f>
        <v>9.7715342693039151E-2</v>
      </c>
      <c r="O21" s="77">
        <f>Package!O52</f>
        <v>20157.756632208824</v>
      </c>
      <c r="P21" s="76">
        <f>Package!P52</f>
        <v>1589.5932730436325</v>
      </c>
      <c r="Q21" s="78">
        <f>Package!Q52</f>
        <v>8.5608535550664139E-2</v>
      </c>
    </row>
    <row r="22" spans="2:17">
      <c r="B22" s="370"/>
      <c r="C22" s="151" t="s">
        <v>72</v>
      </c>
      <c r="D22" s="77">
        <f>Package!D53</f>
        <v>575.94063621759415</v>
      </c>
      <c r="E22" s="76">
        <f>Package!E53</f>
        <v>-124.59160557389259</v>
      </c>
      <c r="F22" s="78">
        <f>Package!F53</f>
        <v>-0.17785277841783798</v>
      </c>
      <c r="G22" s="95">
        <f>Package!G53</f>
        <v>6.5072664090180185E-2</v>
      </c>
      <c r="H22" s="81">
        <f>Package!H53</f>
        <v>-2.3908535446959991E-2</v>
      </c>
      <c r="I22" s="178">
        <f>Package!I53</f>
        <v>7.6673262798759652</v>
      </c>
      <c r="J22" s="179">
        <f>Package!J53</f>
        <v>0.31202555761860395</v>
      </c>
      <c r="K22" s="78">
        <f>Package!K53</f>
        <v>4.2421862735592203E-2</v>
      </c>
      <c r="L22" s="79">
        <f>Package!L53</f>
        <v>4415.9247757196426</v>
      </c>
      <c r="M22" s="80">
        <f>Package!M53</f>
        <v>-736.70052829384804</v>
      </c>
      <c r="N22" s="78">
        <f>Package!N53</f>
        <v>-0.14297576183543098</v>
      </c>
      <c r="O22" s="77">
        <f>Package!O53</f>
        <v>4520.5569295883179</v>
      </c>
      <c r="P22" s="76">
        <f>Package!P53</f>
        <v>-638.04622626304626</v>
      </c>
      <c r="Q22" s="78">
        <f>Package!Q53</f>
        <v>-0.12368585196155578</v>
      </c>
    </row>
    <row r="23" spans="2:17" ht="15" thickBot="1">
      <c r="B23" s="371"/>
      <c r="C23" s="152" t="s">
        <v>73</v>
      </c>
      <c r="D23" s="144">
        <f>Package!D54</f>
        <v>450258.77434221219</v>
      </c>
      <c r="E23" s="138">
        <f>Package!E54</f>
        <v>105950.78903857328</v>
      </c>
      <c r="F23" s="140">
        <f>Package!F54</f>
        <v>0.30772097529233083</v>
      </c>
      <c r="G23" s="141">
        <f>Package!G54</f>
        <v>50.872496458745196</v>
      </c>
      <c r="H23" s="142">
        <f>Package!H54</f>
        <v>7.1386956215627535</v>
      </c>
      <c r="I23" s="180">
        <f>Package!I54</f>
        <v>6.7295190525534601</v>
      </c>
      <c r="J23" s="181">
        <f>Package!J54</f>
        <v>0.33393153014360966</v>
      </c>
      <c r="K23" s="140">
        <f>Package!K54</f>
        <v>5.2212799680018233E-2</v>
      </c>
      <c r="L23" s="143">
        <f>Package!L54</f>
        <v>3030025.0005152859</v>
      </c>
      <c r="M23" s="139">
        <f>Package!M54</f>
        <v>827973.14584125858</v>
      </c>
      <c r="N23" s="140">
        <f>Package!N54</f>
        <v>0.37600074861262728</v>
      </c>
      <c r="O23" s="144">
        <f>Package!O54</f>
        <v>890909.93582475185</v>
      </c>
      <c r="P23" s="138">
        <f>Package!P54</f>
        <v>213713.39733491465</v>
      </c>
      <c r="Q23" s="140">
        <f>Package!Q54</f>
        <v>0.3155854839593541</v>
      </c>
    </row>
    <row r="24" spans="2:17">
      <c r="B24" s="372" t="s">
        <v>81</v>
      </c>
      <c r="C24" s="156" t="s">
        <v>82</v>
      </c>
      <c r="D24" s="116">
        <f>Flavor!D159</f>
        <v>183238.7607816353</v>
      </c>
      <c r="E24" s="110">
        <f>Flavor!E159</f>
        <v>-23550.637330462836</v>
      </c>
      <c r="F24" s="112">
        <f>Flavor!F159</f>
        <v>-0.11388706358000186</v>
      </c>
      <c r="G24" s="113">
        <f>Flavor!G159</f>
        <v>20.703234984341922</v>
      </c>
      <c r="H24" s="114">
        <f>Flavor!H159</f>
        <v>-5.5630345716774272</v>
      </c>
      <c r="I24" s="182">
        <f>Flavor!I159</f>
        <v>5.687551922289094</v>
      </c>
      <c r="J24" s="183">
        <f>Flavor!J159</f>
        <v>0.32220885245924791</v>
      </c>
      <c r="K24" s="112">
        <f>Flavor!K159</f>
        <v>6.0053727835425494E-2</v>
      </c>
      <c r="L24" s="115">
        <f>Flavor!L159</f>
        <v>1042179.9661214614</v>
      </c>
      <c r="M24" s="111">
        <f>Flavor!M159</f>
        <v>-67316.097953569493</v>
      </c>
      <c r="N24" s="112">
        <f>Flavor!N159</f>
        <v>-6.0672678464785586E-2</v>
      </c>
      <c r="O24" s="116">
        <f>Flavor!O159</f>
        <v>483621.00011765957</v>
      </c>
      <c r="P24" s="110">
        <f>Flavor!P159</f>
        <v>-47560.322921145009</v>
      </c>
      <c r="Q24" s="112">
        <f>Flavor!Q159</f>
        <v>-8.9536888550711652E-2</v>
      </c>
    </row>
    <row r="25" spans="2:17">
      <c r="B25" s="370"/>
      <c r="C25" s="151" t="s">
        <v>83</v>
      </c>
      <c r="D25" s="77">
        <f>Flavor!D160</f>
        <v>288329.44930952787</v>
      </c>
      <c r="E25" s="76">
        <f>Flavor!E160</f>
        <v>66349.406201236474</v>
      </c>
      <c r="F25" s="78">
        <f>Flavor!F160</f>
        <v>0.29889806881814318</v>
      </c>
      <c r="G25" s="95">
        <f>Flavor!G160</f>
        <v>32.576908490855295</v>
      </c>
      <c r="H25" s="81">
        <f>Flavor!H160</f>
        <v>4.3811320072926137</v>
      </c>
      <c r="I25" s="178">
        <f>Flavor!I160</f>
        <v>6.5833609963679294</v>
      </c>
      <c r="J25" s="179">
        <f>Flavor!J160</f>
        <v>0.15018081369621861</v>
      </c>
      <c r="K25" s="78">
        <f>Flavor!K160</f>
        <v>2.3344723671931765E-2</v>
      </c>
      <c r="L25" s="79">
        <f>Flavor!L160</f>
        <v>1898176.8506885897</v>
      </c>
      <c r="M25" s="80">
        <f>Flavor!M160</f>
        <v>470139.23641571752</v>
      </c>
      <c r="N25" s="78">
        <f>Flavor!N160</f>
        <v>0.32922048531270859</v>
      </c>
      <c r="O25" s="77">
        <f>Flavor!O160</f>
        <v>621602.60011398792</v>
      </c>
      <c r="P25" s="76">
        <f>Flavor!P160</f>
        <v>122449.60386588989</v>
      </c>
      <c r="Q25" s="78">
        <f>Flavor!Q160</f>
        <v>0.24531477279769304</v>
      </c>
    </row>
    <row r="26" spans="2:17">
      <c r="B26" s="370"/>
      <c r="C26" s="151" t="s">
        <v>84</v>
      </c>
      <c r="D26" s="77">
        <f>Flavor!D161</f>
        <v>37280.81450627531</v>
      </c>
      <c r="E26" s="76">
        <f>Flavor!E161</f>
        <v>-108.04408346649871</v>
      </c>
      <c r="F26" s="78">
        <f>Flavor!F161</f>
        <v>-2.8897400868006765E-3</v>
      </c>
      <c r="G26" s="95">
        <f>Flavor!G161</f>
        <v>4.2121735589058629</v>
      </c>
      <c r="H26" s="81">
        <f>Flavor!H161</f>
        <v>-0.53693759996351709</v>
      </c>
      <c r="I26" s="178">
        <f>Flavor!I161</f>
        <v>5.561137964832219</v>
      </c>
      <c r="J26" s="179">
        <f>Flavor!J161</f>
        <v>0.28007636330940411</v>
      </c>
      <c r="K26" s="78">
        <f>Flavor!K161</f>
        <v>5.3034102694170998E-2</v>
      </c>
      <c r="L26" s="79">
        <f>Flavor!L161</f>
        <v>207323.75291071535</v>
      </c>
      <c r="M26" s="80">
        <f>Flavor!M161</f>
        <v>9870.8874876634218</v>
      </c>
      <c r="N26" s="78">
        <f>Flavor!N161</f>
        <v>4.9991107834847504E-2</v>
      </c>
      <c r="O26" s="77">
        <f>Flavor!O161</f>
        <v>80114.788935661316</v>
      </c>
      <c r="P26" s="76">
        <f>Flavor!P161</f>
        <v>-664.85143161583983</v>
      </c>
      <c r="Q26" s="78">
        <f>Flavor!Q161</f>
        <v>-8.2304331709449272E-3</v>
      </c>
    </row>
    <row r="27" spans="2:17">
      <c r="B27" s="370"/>
      <c r="C27" s="151" t="s">
        <v>85</v>
      </c>
      <c r="D27" s="77">
        <f>Flavor!D162</f>
        <v>3027.4410316429021</v>
      </c>
      <c r="E27" s="76">
        <f>Flavor!E162</f>
        <v>1226.8502402060981</v>
      </c>
      <c r="F27" s="78">
        <f>Flavor!F162</f>
        <v>0.68135983258423616</v>
      </c>
      <c r="G27" s="95">
        <f>Flavor!G162</f>
        <v>0.34205548439630828</v>
      </c>
      <c r="H27" s="81">
        <f>Flavor!H162</f>
        <v>0.1133454851422491</v>
      </c>
      <c r="I27" s="178">
        <f>Flavor!I162</f>
        <v>7.1224708750563197</v>
      </c>
      <c r="J27" s="179">
        <f>Flavor!J162</f>
        <v>1.0511453218984075</v>
      </c>
      <c r="K27" s="78">
        <f>Flavor!K162</f>
        <v>0.17313275539172321</v>
      </c>
      <c r="L27" s="79">
        <f>Flavor!L162</f>
        <v>21562.860573827027</v>
      </c>
      <c r="M27" s="80">
        <f>Flavor!M162</f>
        <v>10630.887690995931</v>
      </c>
      <c r="N27" s="78">
        <f>Flavor!N162</f>
        <v>0.97245829320451149</v>
      </c>
      <c r="O27" s="77">
        <f>Flavor!O162</f>
        <v>6110.6276916265488</v>
      </c>
      <c r="P27" s="76">
        <f>Flavor!P162</f>
        <v>2369.6034598350525</v>
      </c>
      <c r="Q27" s="78">
        <f>Flavor!Q162</f>
        <v>0.63341034781277006</v>
      </c>
    </row>
    <row r="28" spans="2:17">
      <c r="B28" s="370"/>
      <c r="C28" s="151" t="s">
        <v>86</v>
      </c>
      <c r="D28" s="77">
        <f>Flavor!D163</f>
        <v>7667.0871663881653</v>
      </c>
      <c r="E28" s="76">
        <f>Flavor!E163</f>
        <v>2921.7474070235949</v>
      </c>
      <c r="F28" s="78">
        <f>Flavor!F163</f>
        <v>0.61570879118987143</v>
      </c>
      <c r="G28" s="95">
        <f>Flavor!G163</f>
        <v>0.86626599401819981</v>
      </c>
      <c r="H28" s="81">
        <f>Flavor!H163</f>
        <v>0.26351568673794634</v>
      </c>
      <c r="I28" s="178">
        <f>Flavor!I163</f>
        <v>4.1800417409620998</v>
      </c>
      <c r="J28" s="179">
        <f>Flavor!J163</f>
        <v>-0.50830226569662784</v>
      </c>
      <c r="K28" s="78">
        <f>Flavor!K163</f>
        <v>-0.10841829545244545</v>
      </c>
      <c r="L28" s="79">
        <f>Flavor!L163</f>
        <v>32048.744387097358</v>
      </c>
      <c r="M28" s="80">
        <f>Flavor!M163</f>
        <v>9800.9591667211062</v>
      </c>
      <c r="N28" s="78">
        <f>Flavor!N163</f>
        <v>0.44053639810153439</v>
      </c>
      <c r="O28" s="77">
        <f>Flavor!O163</f>
        <v>9757.8191254138947</v>
      </c>
      <c r="P28" s="76">
        <f>Flavor!P163</f>
        <v>3187.8422456979752</v>
      </c>
      <c r="Q28" s="78">
        <f>Flavor!Q163</f>
        <v>0.48521361704332433</v>
      </c>
    </row>
    <row r="29" spans="2:17">
      <c r="B29" s="370"/>
      <c r="C29" s="151" t="s">
        <v>87</v>
      </c>
      <c r="D29" s="77">
        <f>Flavor!D164</f>
        <v>84651.74396792207</v>
      </c>
      <c r="E29" s="76">
        <f>Flavor!E164</f>
        <v>-4997.321918220885</v>
      </c>
      <c r="F29" s="78">
        <f>Flavor!F164</f>
        <v>-5.5743156594265424E-2</v>
      </c>
      <c r="G29" s="95">
        <f>Flavor!G164</f>
        <v>9.5643789541382134</v>
      </c>
      <c r="H29" s="81">
        <f>Flavor!H164</f>
        <v>-1.8227934614141983</v>
      </c>
      <c r="I29" s="178">
        <f>Flavor!I164</f>
        <v>5.8612445882385495</v>
      </c>
      <c r="J29" s="179">
        <f>Flavor!J164</f>
        <v>0.4675560458376582</v>
      </c>
      <c r="K29" s="78">
        <f>Flavor!K164</f>
        <v>8.6685770259462377E-2</v>
      </c>
      <c r="L29" s="79">
        <f>Flavor!L164</f>
        <v>496164.5762169385</v>
      </c>
      <c r="M29" s="80">
        <f>Flavor!M164</f>
        <v>12625.436709906615</v>
      </c>
      <c r="N29" s="78">
        <f>Flavor!N164</f>
        <v>2.6110475199129169E-2</v>
      </c>
      <c r="O29" s="77">
        <f>Flavor!O164</f>
        <v>226549.19028770924</v>
      </c>
      <c r="P29" s="76">
        <f>Flavor!P164</f>
        <v>-13057.704546950059</v>
      </c>
      <c r="Q29" s="78">
        <f>Flavor!Q164</f>
        <v>-5.4496363954637139E-2</v>
      </c>
    </row>
    <row r="30" spans="2:17">
      <c r="B30" s="370"/>
      <c r="C30" s="151" t="s">
        <v>88</v>
      </c>
      <c r="D30" s="77">
        <f>Flavor!D165</f>
        <v>2.7591097371339797</v>
      </c>
      <c r="E30" s="76">
        <f>Flavor!E165</f>
        <v>-13.855779308879374</v>
      </c>
      <c r="F30" s="78">
        <f>Flavor!F165</f>
        <v>-0.83393751655560944</v>
      </c>
      <c r="G30" s="95">
        <f>Flavor!G165</f>
        <v>3.1173806781821257E-4</v>
      </c>
      <c r="H30" s="81">
        <f>Flavor!H165</f>
        <v>-1.7986755138750155E-3</v>
      </c>
      <c r="I30" s="178">
        <f>Flavor!I165</f>
        <v>8.8517596871667266</v>
      </c>
      <c r="J30" s="179">
        <f>Flavor!J165</f>
        <v>-0.75142767908583075</v>
      </c>
      <c r="K30" s="78">
        <f>Flavor!K165</f>
        <v>-7.8247736967675105E-2</v>
      </c>
      <c r="L30" s="79">
        <f>Flavor!L165</f>
        <v>24.422976343631746</v>
      </c>
      <c r="M30" s="80">
        <f>Flavor!M165</f>
        <v>-135.13291623473168</v>
      </c>
      <c r="N30" s="78">
        <f>Flavor!N165</f>
        <v>-0.84693153008036492</v>
      </c>
      <c r="O30" s="77">
        <f>Flavor!O165</f>
        <v>9.8084242343902588</v>
      </c>
      <c r="P30" s="76">
        <f>Flavor!P165</f>
        <v>-49.256236433982849</v>
      </c>
      <c r="Q30" s="78">
        <f>Flavor!Q165</f>
        <v>-0.83393751655560944</v>
      </c>
    </row>
    <row r="31" spans="2:17">
      <c r="B31" s="370"/>
      <c r="C31" s="151" t="s">
        <v>89</v>
      </c>
      <c r="D31" s="77">
        <f>Flavor!D166</f>
        <v>52973.781863704724</v>
      </c>
      <c r="E31" s="76">
        <f>Flavor!E166</f>
        <v>-737.91889095608349</v>
      </c>
      <c r="F31" s="78">
        <f>Flavor!F166</f>
        <v>-1.3738512848935451E-2</v>
      </c>
      <c r="G31" s="95">
        <f>Flavor!G166</f>
        <v>5.9852437838766832</v>
      </c>
      <c r="H31" s="81">
        <f>Flavor!H166</f>
        <v>-0.83718533103078041</v>
      </c>
      <c r="I31" s="178">
        <f>Flavor!I166</f>
        <v>6.752515810937906</v>
      </c>
      <c r="J31" s="179">
        <f>Flavor!J166</f>
        <v>0.16633220370575152</v>
      </c>
      <c r="K31" s="78">
        <f>Flavor!K166</f>
        <v>2.5254717090350397E-2</v>
      </c>
      <c r="L31" s="79">
        <f>Flavor!L166</f>
        <v>357706.29959984182</v>
      </c>
      <c r="M31" s="80">
        <f>Flavor!M166</f>
        <v>3951.1765729358885</v>
      </c>
      <c r="N31" s="78">
        <f>Flavor!N166</f>
        <v>1.1169241986172931E-2</v>
      </c>
      <c r="O31" s="77">
        <f>Flavor!O166</f>
        <v>157160.56999194622</v>
      </c>
      <c r="P31" s="76">
        <f>Flavor!P166</f>
        <v>-1764.5588594942819</v>
      </c>
      <c r="Q31" s="78">
        <f>Flavor!Q166</f>
        <v>-1.1103082767632992E-2</v>
      </c>
    </row>
    <row r="32" spans="2:17">
      <c r="B32" s="370"/>
      <c r="C32" s="151" t="s">
        <v>90</v>
      </c>
      <c r="D32" s="77">
        <f>Flavor!D167</f>
        <v>755.46006687850945</v>
      </c>
      <c r="E32" s="76">
        <f>Flavor!E167</f>
        <v>-233.52640343394285</v>
      </c>
      <c r="F32" s="78">
        <f>Flavor!F167</f>
        <v>-0.23612699510455834</v>
      </c>
      <c r="G32" s="95">
        <f>Flavor!G167</f>
        <v>8.5355670487812937E-2</v>
      </c>
      <c r="H32" s="81">
        <f>Flavor!H167</f>
        <v>-4.0264818055807547E-2</v>
      </c>
      <c r="I32" s="178">
        <f>Flavor!I167</f>
        <v>4.8791391847461805</v>
      </c>
      <c r="J32" s="179">
        <f>Flavor!J167</f>
        <v>-0.30738386739026957</v>
      </c>
      <c r="K32" s="78">
        <f>Flavor!K167</f>
        <v>-5.9265882808262269E-2</v>
      </c>
      <c r="L32" s="79">
        <f>Flavor!L167</f>
        <v>3685.9948148179055</v>
      </c>
      <c r="M32" s="80">
        <f>Flavor!M167</f>
        <v>-1443.4063117086889</v>
      </c>
      <c r="N32" s="78">
        <f>Flavor!N167</f>
        <v>-0.28139860309308667</v>
      </c>
      <c r="O32" s="77">
        <f>Flavor!O167</f>
        <v>2018.4670839309692</v>
      </c>
      <c r="P32" s="76">
        <f>Flavor!P167</f>
        <v>-649.59179711341858</v>
      </c>
      <c r="Q32" s="78">
        <f>Flavor!Q167</f>
        <v>-0.24346981310215376</v>
      </c>
    </row>
    <row r="33" spans="2:17">
      <c r="B33" s="370"/>
      <c r="C33" s="151" t="s">
        <v>91</v>
      </c>
      <c r="D33" s="77">
        <f>Flavor!D168</f>
        <v>6122.7978337902541</v>
      </c>
      <c r="E33" s="76">
        <f>Flavor!E168</f>
        <v>2437.58763087425</v>
      </c>
      <c r="F33" s="78">
        <f>Flavor!F168</f>
        <v>0.66145144962028346</v>
      </c>
      <c r="G33" s="95">
        <f>Flavor!G168</f>
        <v>0.69178443345641605</v>
      </c>
      <c r="H33" s="81">
        <f>Flavor!H168</f>
        <v>0.22369116830791863</v>
      </c>
      <c r="I33" s="178">
        <f>Flavor!I168</f>
        <v>6.0861661933066848</v>
      </c>
      <c r="J33" s="179">
        <f>Flavor!J168</f>
        <v>0.21297425166503814</v>
      </c>
      <c r="K33" s="78">
        <f>Flavor!K168</f>
        <v>3.6262096281074137E-2</v>
      </c>
      <c r="L33" s="79">
        <f>Flavor!L168</f>
        <v>37264.365184465649</v>
      </c>
      <c r="M33" s="80">
        <f>Flavor!M168</f>
        <v>15620.418317443797</v>
      </c>
      <c r="N33" s="78">
        <f>Flavor!N168</f>
        <v>0.72169916205274454</v>
      </c>
      <c r="O33" s="77">
        <f>Flavor!O168</f>
        <v>17952.087916254997</v>
      </c>
      <c r="P33" s="76">
        <f>Flavor!P168</f>
        <v>7238.5135430697319</v>
      </c>
      <c r="Q33" s="78">
        <f>Flavor!Q168</f>
        <v>0.67563945429704808</v>
      </c>
    </row>
    <row r="34" spans="2:17">
      <c r="B34" s="370"/>
      <c r="C34" s="151" t="s">
        <v>92</v>
      </c>
      <c r="D34" s="77">
        <f>Flavor!D169</f>
        <v>13.330142864060402</v>
      </c>
      <c r="E34" s="76">
        <f>Flavor!E169</f>
        <v>12.609255866181851</v>
      </c>
      <c r="F34" s="78">
        <f>Flavor!F169</f>
        <v>17.491307102623239</v>
      </c>
      <c r="G34" s="95">
        <f>Flavor!G169</f>
        <v>1.5061064531994494E-3</v>
      </c>
      <c r="H34" s="81">
        <f>Flavor!H169</f>
        <v>1.41453980433555E-3</v>
      </c>
      <c r="I34" s="178">
        <f>Flavor!I169</f>
        <v>5.139095099735834</v>
      </c>
      <c r="J34" s="179">
        <f>Flavor!J169</f>
        <v>-1.1919056894157016</v>
      </c>
      <c r="K34" s="78">
        <f>Flavor!K169</f>
        <v>-0.1882649724918827</v>
      </c>
      <c r="L34" s="79">
        <f>Flavor!L169</f>
        <v>68.504871871471408</v>
      </c>
      <c r="M34" s="80">
        <f>Flavor!M169</f>
        <v>63.940935719013218</v>
      </c>
      <c r="N34" s="78">
        <f>Flavor!N169</f>
        <v>14.010041679608918</v>
      </c>
      <c r="O34" s="77">
        <f>Flavor!O169</f>
        <v>28.598352432250977</v>
      </c>
      <c r="P34" s="76">
        <f>Flavor!P169</f>
        <v>26.048667430877686</v>
      </c>
      <c r="Q34" s="78">
        <f>Flavor!Q169</f>
        <v>10.216425721941166</v>
      </c>
    </row>
    <row r="35" spans="2:17">
      <c r="B35" s="370"/>
      <c r="C35" s="151" t="s">
        <v>93</v>
      </c>
      <c r="D35" s="77">
        <f>Flavor!D170</f>
        <v>667.98738794009682</v>
      </c>
      <c r="E35" s="76">
        <f>Flavor!E170</f>
        <v>70.210856959032981</v>
      </c>
      <c r="F35" s="78">
        <f>Flavor!F170</f>
        <v>0.11745335141177882</v>
      </c>
      <c r="G35" s="95">
        <f>Flavor!G170</f>
        <v>7.5472568140651938E-2</v>
      </c>
      <c r="H35" s="81">
        <f>Flavor!H170</f>
        <v>-4.5666053527491923E-4</v>
      </c>
      <c r="I35" s="178">
        <f>Flavor!I170</f>
        <v>3.1781696625968001</v>
      </c>
      <c r="J35" s="179">
        <f>Flavor!J170</f>
        <v>-0.93852643783946554</v>
      </c>
      <c r="K35" s="78">
        <f>Flavor!K170</f>
        <v>-0.22798050061067307</v>
      </c>
      <c r="L35" s="79">
        <f>Flavor!L170</f>
        <v>2122.9772513484954</v>
      </c>
      <c r="M35" s="80">
        <f>Flavor!M170</f>
        <v>-337.88706267356883</v>
      </c>
      <c r="N35" s="78">
        <f>Flavor!N170</f>
        <v>-0.13730422305215292</v>
      </c>
      <c r="O35" s="77">
        <f>Flavor!O170</f>
        <v>646.06404566764832</v>
      </c>
      <c r="P35" s="76">
        <f>Flavor!P170</f>
        <v>-585.11418652534485</v>
      </c>
      <c r="Q35" s="78">
        <f>Flavor!Q170</f>
        <v>-0.47524734536861546</v>
      </c>
    </row>
    <row r="36" spans="2:17" ht="15" thickBot="1">
      <c r="B36" s="373"/>
      <c r="C36" s="157" t="s">
        <v>94</v>
      </c>
      <c r="D36" s="144">
        <f>Flavor!D171</f>
        <v>1762.5632626286149</v>
      </c>
      <c r="E36" s="138">
        <f>Flavor!E171</f>
        <v>-63.86173468154675</v>
      </c>
      <c r="F36" s="140">
        <f>Flavor!F171</f>
        <v>-3.4965429610084239E-2</v>
      </c>
      <c r="G36" s="141">
        <f>Flavor!G171</f>
        <v>0.19914324483155849</v>
      </c>
      <c r="H36" s="142">
        <f>Flavor!H171</f>
        <v>-3.2848200286893947E-2</v>
      </c>
      <c r="I36" s="180">
        <f>Flavor!I171</f>
        <v>3.4855087778379676</v>
      </c>
      <c r="J36" s="181">
        <f>Flavor!J171</f>
        <v>-0.33942136237079579</v>
      </c>
      <c r="K36" s="140">
        <f>Flavor!K171</f>
        <v>-8.8739231810458702E-2</v>
      </c>
      <c r="L36" s="143">
        <f>Flavor!L171</f>
        <v>6143.4297233867646</v>
      </c>
      <c r="M36" s="139">
        <f>Flavor!M171</f>
        <v>-842.5182976555825</v>
      </c>
      <c r="N36" s="140">
        <f>Flavor!N171</f>
        <v>-0.12060185605702138</v>
      </c>
      <c r="O36" s="144">
        <f>Flavor!O171</f>
        <v>4397.9371398687363</v>
      </c>
      <c r="P36" s="138">
        <f>Flavor!P171</f>
        <v>-2.7062143087387085</v>
      </c>
      <c r="Q36" s="140">
        <f>Flavor!Q171</f>
        <v>-6.1495878918925201E-4</v>
      </c>
    </row>
    <row r="37" spans="2:17">
      <c r="B37" s="369" t="s">
        <v>95</v>
      </c>
      <c r="C37" s="221" t="s">
        <v>144</v>
      </c>
      <c r="D37" s="116">
        <f>Fat!D51</f>
        <v>78365.469979190893</v>
      </c>
      <c r="E37" s="110">
        <f>Fat!E51</f>
        <v>-17510.449190278858</v>
      </c>
      <c r="F37" s="112">
        <f>Fat!F51</f>
        <v>-0.18263657174777626</v>
      </c>
      <c r="G37" s="113">
        <f>Fat!G51</f>
        <v>8.8541241641063593</v>
      </c>
      <c r="H37" s="114">
        <f>Fat!H51</f>
        <v>-3.3239795483057897</v>
      </c>
      <c r="I37" s="182">
        <f>Fat!I51</f>
        <v>4.6135832950957489</v>
      </c>
      <c r="J37" s="183">
        <f>Fat!J51</f>
        <v>0.23549429072283701</v>
      </c>
      <c r="K37" s="112">
        <f>Fat!K51</f>
        <v>5.378928808610816E-2</v>
      </c>
      <c r="L37" s="115">
        <f>Fat!L51</f>
        <v>361545.6232083225</v>
      </c>
      <c r="M37" s="111">
        <f>Fat!M51</f>
        <v>-58207.684291679121</v>
      </c>
      <c r="N37" s="112">
        <f>Fat!N51</f>
        <v>-0.13867117483446845</v>
      </c>
      <c r="O37" s="116">
        <f>Fat!O51</f>
        <v>123754.50194907188</v>
      </c>
      <c r="P37" s="110">
        <f>Fat!P51</f>
        <v>-24321.484857497591</v>
      </c>
      <c r="Q37" s="112">
        <f>Fat!Q51</f>
        <v>-0.16425002717873871</v>
      </c>
    </row>
    <row r="38" spans="2:17">
      <c r="B38" s="370"/>
      <c r="C38" s="222" t="s">
        <v>97</v>
      </c>
      <c r="D38" s="77">
        <f>Fat!D52</f>
        <v>12255.812504832316</v>
      </c>
      <c r="E38" s="76">
        <f>Fat!E52</f>
        <v>-1285.0613730851292</v>
      </c>
      <c r="F38" s="78">
        <f>Fat!F52</f>
        <v>-9.4902395862413017E-2</v>
      </c>
      <c r="G38" s="95">
        <f>Fat!G52</f>
        <v>1.3847232164703096</v>
      </c>
      <c r="H38" s="81">
        <f>Fat!H52</f>
        <v>-0.33523073933470271</v>
      </c>
      <c r="I38" s="178">
        <f>Fat!I52</f>
        <v>7.7830313030319225</v>
      </c>
      <c r="J38" s="179">
        <f>Fat!J52</f>
        <v>0.11426824131825164</v>
      </c>
      <c r="K38" s="78">
        <f>Fat!K52</f>
        <v>1.4900478786303397E-2</v>
      </c>
      <c r="L38" s="79">
        <f>Fat!L52</f>
        <v>95387.372369199991</v>
      </c>
      <c r="M38" s="80">
        <f>Fat!M52</f>
        <v>-8454.3810490968608</v>
      </c>
      <c r="N38" s="78">
        <f>Fat!N52</f>
        <v>-8.1416008212426852E-2</v>
      </c>
      <c r="O38" s="77">
        <f>Fat!O52</f>
        <v>36080.619948863983</v>
      </c>
      <c r="P38" s="76">
        <f>Fat!P52</f>
        <v>-3092.9900003750954</v>
      </c>
      <c r="Q38" s="78">
        <f>Fat!Q52</f>
        <v>-7.8955960514820372E-2</v>
      </c>
    </row>
    <row r="39" spans="2:17">
      <c r="B39" s="370"/>
      <c r="C39" s="222" t="s">
        <v>59</v>
      </c>
      <c r="D39" s="77">
        <f>Fat!D53</f>
        <v>596407.86538387416</v>
      </c>
      <c r="E39" s="76">
        <f>Fat!E53</f>
        <v>112782.83281002915</v>
      </c>
      <c r="F39" s="78">
        <f>Fat!F53</f>
        <v>0.23320305032558106</v>
      </c>
      <c r="G39" s="95">
        <f>Fat!G53</f>
        <v>67.38515437935456</v>
      </c>
      <c r="H39" s="81">
        <f>Fat!H53</f>
        <v>5.955382903656897</v>
      </c>
      <c r="I39" s="178">
        <f>Fat!I53</f>
        <v>6.3694985712382426</v>
      </c>
      <c r="J39" s="179">
        <f>Fat!J53</f>
        <v>0.32669654264742043</v>
      </c>
      <c r="K39" s="78">
        <f>Fat!K53</f>
        <v>5.4063750740417006E-2</v>
      </c>
      <c r="L39" s="79">
        <f>Fat!L53</f>
        <v>3798819.0464378367</v>
      </c>
      <c r="M39" s="80">
        <f>Fat!M53</f>
        <v>876368.71852330351</v>
      </c>
      <c r="N39" s="78">
        <f>Fat!N53</f>
        <v>0.29987463265070519</v>
      </c>
      <c r="O39" s="77">
        <f>Fat!O53</f>
        <v>1330895.5395927429</v>
      </c>
      <c r="P39" s="76">
        <f>Fat!P53</f>
        <v>199439.53929666523</v>
      </c>
      <c r="Q39" s="78">
        <f>Fat!Q53</f>
        <v>0.17626804687453704</v>
      </c>
    </row>
    <row r="40" spans="2:17" ht="15" thickBot="1">
      <c r="B40" s="371"/>
      <c r="C40" s="223" t="s">
        <v>15</v>
      </c>
      <c r="D40" s="109">
        <f>Fat!D54</f>
        <v>198043.93815088528</v>
      </c>
      <c r="E40" s="103">
        <f>Fat!E54</f>
        <v>3804.5791673974018</v>
      </c>
      <c r="F40" s="105">
        <f>Fat!F54</f>
        <v>1.9587066119389457E-2</v>
      </c>
      <c r="G40" s="106">
        <f>Fat!G54</f>
        <v>22.375998240068789</v>
      </c>
      <c r="H40" s="107">
        <f>Fat!H54</f>
        <v>-2.2961726160163884</v>
      </c>
      <c r="I40" s="190">
        <f>Fat!I54</f>
        <v>6.7368385060541875</v>
      </c>
      <c r="J40" s="191">
        <f>Fat!J54</f>
        <v>0.2035324234066751</v>
      </c>
      <c r="K40" s="105">
        <f>Fat!K54</f>
        <v>3.1153051890107836E-2</v>
      </c>
      <c r="L40" s="108">
        <f>Fat!L54</f>
        <v>1334190.0284254979</v>
      </c>
      <c r="M40" s="104">
        <f>Fat!M54</f>
        <v>65164.842889122898</v>
      </c>
      <c r="N40" s="105">
        <f>Fat!N54</f>
        <v>5.1350314896689675E-2</v>
      </c>
      <c r="O40" s="109">
        <f>Fat!O54</f>
        <v>575276.86198937893</v>
      </c>
      <c r="P40" s="103">
        <f>Fat!P54</f>
        <v>13788.987257244065</v>
      </c>
      <c r="Q40" s="105">
        <f>Fat!Q54</f>
        <v>2.4557943061232233E-2</v>
      </c>
    </row>
    <row r="41" spans="2:17" ht="15" hidden="1" thickBot="1">
      <c r="B41" s="372" t="s">
        <v>98</v>
      </c>
      <c r="C41" s="154" t="s">
        <v>99</v>
      </c>
      <c r="D41" s="125">
        <f>Organic!D15</f>
        <v>2223.5626947562573</v>
      </c>
      <c r="E41" s="117">
        <f>Organic!E15</f>
        <v>239.71933173457364</v>
      </c>
      <c r="F41" s="121">
        <f>Organic!F15</f>
        <v>0.12083581607443343</v>
      </c>
      <c r="G41" s="122">
        <f>Organic!G15</f>
        <v>0.25122927472105622</v>
      </c>
      <c r="H41" s="123">
        <f>Organic!H15</f>
        <v>-7.573600183141127E-4</v>
      </c>
      <c r="I41" s="186">
        <f>Organic!I15</f>
        <v>2.9877079603750358</v>
      </c>
      <c r="J41" s="187">
        <f>Organic!J15</f>
        <v>-0.84888668230147601</v>
      </c>
      <c r="K41" s="121">
        <f>Organic!K15</f>
        <v>-0.22126045656709509</v>
      </c>
      <c r="L41" s="124">
        <f>Organic!L15</f>
        <v>6643.3559635162355</v>
      </c>
      <c r="M41" s="118">
        <f>Organic!M15</f>
        <v>-967.84685496211023</v>
      </c>
      <c r="N41" s="121">
        <f>Organic!N15</f>
        <v>-0.12716082832694833</v>
      </c>
      <c r="O41" s="125">
        <f>Organic!O15</f>
        <v>1170.0770791769028</v>
      </c>
      <c r="P41" s="117">
        <f>Organic!P15</f>
        <v>-567.72199559211731</v>
      </c>
      <c r="Q41" s="121">
        <f>Organic!Q15</f>
        <v>-0.32669023930029206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Size!D87</f>
        <v>379301.91087313776</v>
      </c>
      <c r="E44" s="110">
        <f>Size!E87</f>
        <v>-10551.190013613435</v>
      </c>
      <c r="F44" s="112">
        <f>Size!F87</f>
        <v>-2.7064527612102953E-2</v>
      </c>
      <c r="G44" s="113">
        <f>Size!G87</f>
        <v>42.855433846633602</v>
      </c>
      <c r="H44" s="114">
        <f>Size!H87</f>
        <v>-6.6634811878327156</v>
      </c>
      <c r="I44" s="182">
        <f>Size!I87</f>
        <v>5.9122379028380649</v>
      </c>
      <c r="J44" s="183">
        <f>Size!J87</f>
        <v>0.25958214756414222</v>
      </c>
      <c r="K44" s="112">
        <f>Size!K87</f>
        <v>4.5922157442889092E-2</v>
      </c>
      <c r="L44" s="115">
        <f>Size!L87</f>
        <v>2242523.1340830708</v>
      </c>
      <c r="M44" s="111">
        <f>Size!M87</f>
        <v>38817.759644191246</v>
      </c>
      <c r="N44" s="112">
        <f>Size!N87</f>
        <v>1.7614768332665728E-2</v>
      </c>
      <c r="O44" s="116">
        <f>Size!O87</f>
        <v>1088810.314175725</v>
      </c>
      <c r="P44" s="110">
        <f>Size!P87</f>
        <v>-26794.434752541361</v>
      </c>
      <c r="Q44" s="112">
        <f>Size!Q87</f>
        <v>-2.4017856483922382E-2</v>
      </c>
    </row>
    <row r="45" spans="2:17">
      <c r="B45" s="370"/>
      <c r="C45" s="151" t="s">
        <v>103</v>
      </c>
      <c r="D45" s="77">
        <f>Size!D88</f>
        <v>856.67105334137682</v>
      </c>
      <c r="E45" s="76">
        <f>Size!E88</f>
        <v>-1627.4636408385993</v>
      </c>
      <c r="F45" s="78">
        <f>Size!F88</f>
        <v>-0.65514307442810882</v>
      </c>
      <c r="G45" s="95">
        <f>Size!G88</f>
        <v>9.679099578034138E-2</v>
      </c>
      <c r="H45" s="81">
        <f>Size!H88</f>
        <v>-0.21874235402621045</v>
      </c>
      <c r="I45" s="178">
        <f>Size!I88</f>
        <v>0.60133878488835568</v>
      </c>
      <c r="J45" s="179">
        <f>Size!J88</f>
        <v>9.7201081904550679E-2</v>
      </c>
      <c r="K45" s="78">
        <f>Size!K88</f>
        <v>0.1928066108312339</v>
      </c>
      <c r="L45" s="79">
        <f>Size!L88</f>
        <v>515.14953026533124</v>
      </c>
      <c r="M45" s="80">
        <f>Size!M88</f>
        <v>-737.19642836093897</v>
      </c>
      <c r="N45" s="78">
        <f>Size!N88</f>
        <v>-0.58865237938691339</v>
      </c>
      <c r="O45" s="77">
        <f>Size!O88</f>
        <v>208.9908435344696</v>
      </c>
      <c r="P45" s="76">
        <f>Size!P88</f>
        <v>-438.40127813816071</v>
      </c>
      <c r="Q45" s="78">
        <f>Size!Q88</f>
        <v>-0.67718043433319541</v>
      </c>
    </row>
    <row r="46" spans="2:17">
      <c r="B46" s="370"/>
      <c r="C46" s="151" t="s">
        <v>104</v>
      </c>
      <c r="D46" s="77">
        <f>Size!D89</f>
        <v>5411.732646499574</v>
      </c>
      <c r="E46" s="76">
        <f>Size!E89</f>
        <v>3817.423272104561</v>
      </c>
      <c r="F46" s="78">
        <f>Size!F89</f>
        <v>2.394405586151148</v>
      </c>
      <c r="G46" s="95">
        <f>Size!G89</f>
        <v>0.61144471931041533</v>
      </c>
      <c r="H46" s="81">
        <f>Size!H89</f>
        <v>0.40893646615109625</v>
      </c>
      <c r="I46" s="178">
        <f>Size!I89</f>
        <v>0.92609081888563272</v>
      </c>
      <c r="J46" s="179">
        <f>Size!J89</f>
        <v>8.9324332199780532E-4</v>
      </c>
      <c r="K46" s="78">
        <f>Size!K89</f>
        <v>9.6546223811020803E-4</v>
      </c>
      <c r="L46" s="79">
        <f>Size!L89</f>
        <v>5011.7559181869028</v>
      </c>
      <c r="M46" s="80">
        <f>Size!M89</f>
        <v>3536.7047502982614</v>
      </c>
      <c r="N46" s="78">
        <f>Size!N89</f>
        <v>2.3976827565654073</v>
      </c>
      <c r="O46" s="77">
        <f>Size!O89</f>
        <v>2279.7015665769577</v>
      </c>
      <c r="P46" s="76">
        <f>Size!P89</f>
        <v>1636.8973644971848</v>
      </c>
      <c r="Q46" s="78">
        <f>Size!Q89</f>
        <v>2.546494498948598</v>
      </c>
    </row>
    <row r="47" spans="2:17">
      <c r="B47" s="370"/>
      <c r="C47" s="151" t="s">
        <v>105</v>
      </c>
      <c r="D47" s="77">
        <f>Size!D90</f>
        <v>36834.100723534822</v>
      </c>
      <c r="E47" s="76">
        <f>Size!E90</f>
        <v>-7846.1999762654305</v>
      </c>
      <c r="F47" s="78">
        <f>Size!F90</f>
        <v>-0.17560759111678287</v>
      </c>
      <c r="G47" s="95">
        <f>Size!G90</f>
        <v>4.161701593392837</v>
      </c>
      <c r="H47" s="81">
        <f>Size!H90</f>
        <v>-1.5135643183961571</v>
      </c>
      <c r="I47" s="178">
        <f>Size!I90</f>
        <v>4.0380232954663722</v>
      </c>
      <c r="J47" s="179">
        <f>Size!J90</f>
        <v>-0.16866794193220613</v>
      </c>
      <c r="K47" s="78">
        <f>Size!K90</f>
        <v>-4.0095156124771957E-2</v>
      </c>
      <c r="L47" s="79">
        <f>Size!L90</f>
        <v>148736.95678918838</v>
      </c>
      <c r="M47" s="80">
        <f>Size!M90</f>
        <v>-39219.272648994927</v>
      </c>
      <c r="N47" s="78">
        <f>Size!N90</f>
        <v>-0.2086617334590323</v>
      </c>
      <c r="O47" s="77">
        <f>Size!O90</f>
        <v>20399.057963490486</v>
      </c>
      <c r="P47" s="76">
        <f>Size!P90</f>
        <v>-4556.7174227237701</v>
      </c>
      <c r="Q47" s="78">
        <f>Size!Q90</f>
        <v>-0.18259169880335324</v>
      </c>
    </row>
    <row r="48" spans="2:17">
      <c r="B48" s="370"/>
      <c r="C48" s="151" t="s">
        <v>106</v>
      </c>
      <c r="D48" s="77">
        <f>Size!D91</f>
        <v>830238.59088341938</v>
      </c>
      <c r="E48" s="76">
        <f>Size!E91</f>
        <v>104616.08059885178</v>
      </c>
      <c r="F48" s="78">
        <f>Size!F91</f>
        <v>0.14417424916686289</v>
      </c>
      <c r="G48" s="95">
        <f>Size!G91</f>
        <v>93.804523490594619</v>
      </c>
      <c r="H48" s="81">
        <f>Size!H91</f>
        <v>1.6363725841443539</v>
      </c>
      <c r="I48" s="178">
        <f>Size!I91</f>
        <v>6.4848217223611879</v>
      </c>
      <c r="J48" s="179">
        <f>Size!J91</f>
        <v>0.32032317595515014</v>
      </c>
      <c r="K48" s="78">
        <f>Size!K91</f>
        <v>5.1962568170593804E-2</v>
      </c>
      <c r="L48" s="79">
        <f>Size!L91</f>
        <v>5383949.2489033416</v>
      </c>
      <c r="M48" s="80">
        <f>Size!M91</f>
        <v>910850.33901462425</v>
      </c>
      <c r="N48" s="78">
        <f>Size!N91</f>
        <v>0.20362848158823399</v>
      </c>
      <c r="O48" s="77">
        <f>Size!O91</f>
        <v>2035256.3543846607</v>
      </c>
      <c r="P48" s="76">
        <f>Size!P91</f>
        <v>190586.26108596171</v>
      </c>
      <c r="Q48" s="78">
        <f>Size!Q91</f>
        <v>0.10331726078192614</v>
      </c>
    </row>
    <row r="49" spans="2:17" ht="15" customHeight="1">
      <c r="B49" s="370"/>
      <c r="C49" s="151" t="s">
        <v>107</v>
      </c>
      <c r="D49" s="77">
        <f>Size!D92</f>
        <v>48547.390846521223</v>
      </c>
      <c r="E49" s="76">
        <f>Size!E92</f>
        <v>-8971.987168904896</v>
      </c>
      <c r="F49" s="78">
        <f>Size!F92</f>
        <v>-0.15598199212965583</v>
      </c>
      <c r="G49" s="95">
        <f>Size!G92</f>
        <v>5.4851279078992334</v>
      </c>
      <c r="H49" s="81">
        <f>Size!H92</f>
        <v>-1.8209501669001265</v>
      </c>
      <c r="I49" s="178">
        <f>Size!I92</f>
        <v>4.1282870897762765</v>
      </c>
      <c r="J49" s="179">
        <f>Size!J92</f>
        <v>-2.9923884299605241E-2</v>
      </c>
      <c r="K49" s="78">
        <f>Size!K92</f>
        <v>-7.196336233578314E-3</v>
      </c>
      <c r="L49" s="79">
        <f>Size!L92</f>
        <v>200417.56687401654</v>
      </c>
      <c r="M49" s="80">
        <f>Size!M92</f>
        <v>-38760.142011747346</v>
      </c>
      <c r="N49" s="78">
        <f>Size!N92</f>
        <v>-0.16205582950148575</v>
      </c>
      <c r="O49" s="77">
        <f>Size!O92</f>
        <v>28250.301908493042</v>
      </c>
      <c r="P49" s="76">
        <f>Size!P92</f>
        <v>-5958.5490221977234</v>
      </c>
      <c r="Q49" s="78">
        <f>Size!Q92</f>
        <v>-0.17418150157309026</v>
      </c>
    </row>
    <row r="50" spans="2:17" ht="15" thickBot="1">
      <c r="B50" s="371"/>
      <c r="C50" s="152" t="s">
        <v>108</v>
      </c>
      <c r="D50" s="144">
        <f>Size!D93</f>
        <v>6287.1042888421289</v>
      </c>
      <c r="E50" s="138">
        <f>Size!E93</f>
        <v>2147.807984115444</v>
      </c>
      <c r="F50" s="140">
        <f>Size!F93</f>
        <v>0.51888239594320673</v>
      </c>
      <c r="G50" s="141">
        <f>Size!G93</f>
        <v>0.71034860150619339</v>
      </c>
      <c r="H50" s="142">
        <f>Size!H93</f>
        <v>0.18457758275576397</v>
      </c>
      <c r="I50" s="180">
        <f>Size!I93</f>
        <v>0.8867762339164833</v>
      </c>
      <c r="J50" s="181">
        <f>Size!J93</f>
        <v>0.21179300270059198</v>
      </c>
      <c r="K50" s="140">
        <f>Size!K93</f>
        <v>0.3137752064137585</v>
      </c>
      <c r="L50" s="143">
        <f>Size!L93</f>
        <v>5575.2546634995933</v>
      </c>
      <c r="M50" s="139">
        <f>Size!M93</f>
        <v>2781.2990687751767</v>
      </c>
      <c r="N50" s="140">
        <f>Size!N93</f>
        <v>0.99547003324851036</v>
      </c>
      <c r="O50" s="144">
        <f>Size!O93</f>
        <v>2500.8671869039536</v>
      </c>
      <c r="P50" s="138">
        <f>Size!P93</f>
        <v>1186.3396322727203</v>
      </c>
      <c r="Q50" s="140">
        <f>Size!Q93</f>
        <v>0.90248365513001838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18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Data'!D81</f>
        <v>10543464.030072462</v>
      </c>
      <c r="E57" s="283">
        <f>'Segment Data'!E81</f>
        <v>-33729.8043209631</v>
      </c>
      <c r="F57" s="284">
        <f>'Segment Data'!F81</f>
        <v>-3.1889180484983917E-3</v>
      </c>
      <c r="G57" s="285">
        <f>'Segment Data'!G81</f>
        <v>99.999999999999957</v>
      </c>
      <c r="H57" s="286">
        <f>'Segment Data'!H81</f>
        <v>-4.2632564145606011E-14</v>
      </c>
      <c r="I57" s="287">
        <f>'Segment Data'!I81</f>
        <v>6.1234051851682878</v>
      </c>
      <c r="J57" s="288">
        <f>'Segment Data'!J81</f>
        <v>0.2019978858819087</v>
      </c>
      <c r="K57" s="284">
        <f>'Segment Data'!K81</f>
        <v>3.4113155145779714E-2</v>
      </c>
      <c r="L57" s="289">
        <f>'Segment Data'!L81</f>
        <v>64561902.311381049</v>
      </c>
      <c r="M57" s="290">
        <f>'Segment Data'!M81</f>
        <v>1930029.5344369411</v>
      </c>
      <c r="N57" s="284">
        <f>'Segment Data'!N81</f>
        <v>3.0815453041145833E-2</v>
      </c>
      <c r="O57" s="282">
        <f>'Segment Data'!O81</f>
        <v>24805793.099939357</v>
      </c>
      <c r="P57" s="283">
        <f>'Segment Data'!P81</f>
        <v>-847540.91739716008</v>
      </c>
      <c r="Q57" s="284">
        <f>'Segment Data'!Q81</f>
        <v>-3.3038236543616206E-2</v>
      </c>
    </row>
    <row r="58" spans="2:17">
      <c r="B58" s="376" t="s">
        <v>60</v>
      </c>
      <c r="C58" s="151" t="s">
        <v>145</v>
      </c>
      <c r="D58" s="77">
        <f>'Segment Data'!D82</f>
        <v>18561.345338640724</v>
      </c>
      <c r="E58" s="76">
        <f>'Segment Data'!E82</f>
        <v>-7901.2436606567135</v>
      </c>
      <c r="F58" s="78">
        <f>'Segment Data'!F82</f>
        <v>-0.29858165657436186</v>
      </c>
      <c r="G58" s="95">
        <f>'Segment Data'!G82</f>
        <v>0.17604598721728792</v>
      </c>
      <c r="H58" s="81">
        <f>'Segment Data'!H82</f>
        <v>-7.4139358854844462E-2</v>
      </c>
      <c r="I58" s="178">
        <f>'Segment Data'!I82</f>
        <v>6.5981255729243253</v>
      </c>
      <c r="J58" s="179">
        <f>'Segment Data'!J82</f>
        <v>-1.1395460548186112</v>
      </c>
      <c r="K58" s="78">
        <f>'Segment Data'!K82</f>
        <v>-0.14727247544763211</v>
      </c>
      <c r="L58" s="79">
        <f>'Segment Data'!L82</f>
        <v>122470.08734676508</v>
      </c>
      <c r="M58" s="80">
        <f>'Segment Data'!M82</f>
        <v>-82288.736749721036</v>
      </c>
      <c r="N58" s="78">
        <f>'Segment Data'!N82</f>
        <v>-0.4018812723350329</v>
      </c>
      <c r="O58" s="77">
        <f>'Segment Data'!O82</f>
        <v>37660.77951985407</v>
      </c>
      <c r="P58" s="76">
        <f>'Segment Data'!P82</f>
        <v>-31261.677436551647</v>
      </c>
      <c r="Q58" s="78">
        <f>'Segment Data'!Q82</f>
        <v>-0.45357752490345832</v>
      </c>
    </row>
    <row r="59" spans="2:17">
      <c r="B59" s="377"/>
      <c r="C59" s="151" t="s">
        <v>149</v>
      </c>
      <c r="D59" s="77">
        <f>'Segment Data'!D83</f>
        <v>4477.2909036285637</v>
      </c>
      <c r="E59" s="76">
        <f>'Segment Data'!E83</f>
        <v>-8543.8676707988907</v>
      </c>
      <c r="F59" s="78">
        <f>'Segment Data'!F83</f>
        <v>-0.65615264739793466</v>
      </c>
      <c r="G59" s="95">
        <f>'Segment Data'!G83</f>
        <v>4.2465084443388493E-2</v>
      </c>
      <c r="H59" s="81">
        <f>'Segment Data'!H83</f>
        <v>-8.0640899793064574E-2</v>
      </c>
      <c r="I59" s="178">
        <f>'Segment Data'!I83</f>
        <v>6.3598737475320339</v>
      </c>
      <c r="J59" s="179">
        <f>'Segment Data'!J83</f>
        <v>-0.12842158303090301</v>
      </c>
      <c r="K59" s="78">
        <f>'Segment Data'!K83</f>
        <v>-1.9792807893003372E-2</v>
      </c>
      <c r="L59" s="79">
        <f>'Segment Data'!L83</f>
        <v>28475.004878051281</v>
      </c>
      <c r="M59" s="80">
        <f>'Segment Data'!M83</f>
        <v>-56010.117498925923</v>
      </c>
      <c r="N59" s="78">
        <f>'Segment Data'!N83</f>
        <v>-0.66295835199250508</v>
      </c>
      <c r="O59" s="77">
        <f>'Segment Data'!O83</f>
        <v>8925.4726533889771</v>
      </c>
      <c r="P59" s="76">
        <f>'Segment Data'!P83</f>
        <v>-26268.434780359268</v>
      </c>
      <c r="Q59" s="78">
        <f>'Segment Data'!Q83</f>
        <v>-0.7463915403485395</v>
      </c>
    </row>
    <row r="60" spans="2:17">
      <c r="B60" s="377"/>
      <c r="C60" s="151" t="s">
        <v>146</v>
      </c>
      <c r="D60" s="77">
        <f>'Segment Data'!D84</f>
        <v>3352894.8438384463</v>
      </c>
      <c r="E60" s="76">
        <f>'Segment Data'!E84</f>
        <v>113042.98248028476</v>
      </c>
      <c r="F60" s="78">
        <f>'Segment Data'!F84</f>
        <v>3.4891404705428904E-2</v>
      </c>
      <c r="G60" s="95">
        <f>'Segment Data'!G84</f>
        <v>31.800695049323384</v>
      </c>
      <c r="H60" s="81">
        <f>'Segment Data'!H84</f>
        <v>1.1701524679511017</v>
      </c>
      <c r="I60" s="178">
        <f>'Segment Data'!I84</f>
        <v>6.660556996192895</v>
      </c>
      <c r="J60" s="179">
        <f>'Segment Data'!J84</f>
        <v>2.6519475402324133E-2</v>
      </c>
      <c r="K60" s="78">
        <f>'Segment Data'!K84</f>
        <v>3.9974864958502434E-3</v>
      </c>
      <c r="L60" s="79">
        <f>'Segment Data'!L84</f>
        <v>22332147.209627248</v>
      </c>
      <c r="M60" s="80">
        <f>'Segment Data'!M84</f>
        <v>838848.39957403392</v>
      </c>
      <c r="N60" s="78">
        <f>'Segment Data'!N84</f>
        <v>3.9028369120410376E-2</v>
      </c>
      <c r="O60" s="77">
        <f>'Segment Data'!O84</f>
        <v>8780688.8297677934</v>
      </c>
      <c r="P60" s="76">
        <f>'Segment Data'!P84</f>
        <v>-322608.34997380711</v>
      </c>
      <c r="Q60" s="78">
        <f>'Segment Data'!Q84</f>
        <v>-3.5438626643073561E-2</v>
      </c>
    </row>
    <row r="61" spans="2:17">
      <c r="B61" s="377"/>
      <c r="C61" s="151" t="s">
        <v>148</v>
      </c>
      <c r="D61" s="77">
        <f>'Segment Data'!D85</f>
        <v>159032.21303867787</v>
      </c>
      <c r="E61" s="76">
        <f>'Segment Data'!E85</f>
        <v>16980.718062812055</v>
      </c>
      <c r="F61" s="78">
        <f>'Segment Data'!F85</f>
        <v>0.11953917180313403</v>
      </c>
      <c r="G61" s="95">
        <f>'Segment Data'!G85</f>
        <v>1.5083487986972801</v>
      </c>
      <c r="H61" s="81">
        <f>'Segment Data'!H85</f>
        <v>0.16535086181573377</v>
      </c>
      <c r="I61" s="178">
        <f>'Segment Data'!I85</f>
        <v>7.8440248674155546</v>
      </c>
      <c r="J61" s="179">
        <f>'Segment Data'!J85</f>
        <v>0.25055725784557747</v>
      </c>
      <c r="K61" s="78">
        <f>'Segment Data'!K85</f>
        <v>3.2996421493890683E-2</v>
      </c>
      <c r="L61" s="79">
        <f>'Segment Data'!L85</f>
        <v>1247452.6337955175</v>
      </c>
      <c r="M61" s="80">
        <f>'Segment Data'!M85</f>
        <v>168789.20780528802</v>
      </c>
      <c r="N61" s="78">
        <f>'Segment Data'!N85</f>
        <v>0.15647995819487154</v>
      </c>
      <c r="O61" s="77">
        <f>'Segment Data'!O85</f>
        <v>478942.18777686777</v>
      </c>
      <c r="P61" s="76">
        <f>'Segment Data'!P85</f>
        <v>50000.767996520444</v>
      </c>
      <c r="Q61" s="78">
        <f>'Segment Data'!Q85</f>
        <v>0.11656782416145514</v>
      </c>
    </row>
    <row r="62" spans="2:17" ht="15" thickBot="1">
      <c r="B62" s="378"/>
      <c r="C62" s="151" t="s">
        <v>147</v>
      </c>
      <c r="D62" s="144">
        <f>'Segment Data'!D86</f>
        <v>7008498.3369530747</v>
      </c>
      <c r="E62" s="138">
        <f>'Segment Data'!E86</f>
        <v>-147308.39353259001</v>
      </c>
      <c r="F62" s="140">
        <f>'Segment Data'!F86</f>
        <v>-2.0585854129488511E-2</v>
      </c>
      <c r="G62" s="141">
        <f>'Segment Data'!G86</f>
        <v>66.472445080318693</v>
      </c>
      <c r="H62" s="142">
        <f>'Segment Data'!H86</f>
        <v>-1.1807230711188197</v>
      </c>
      <c r="I62" s="180">
        <f>'Segment Data'!I86</f>
        <v>5.8259780359004534</v>
      </c>
      <c r="J62" s="181">
        <f>'Segment Data'!J86</f>
        <v>0.26816071462017899</v>
      </c>
      <c r="K62" s="140">
        <f>'Segment Data'!K86</f>
        <v>4.8249285487203933E-2</v>
      </c>
      <c r="L62" s="143">
        <f>'Segment Data'!L86</f>
        <v>40831357.375733465</v>
      </c>
      <c r="M62" s="139">
        <f>'Segment Data'!M86</f>
        <v>1060690.7813062668</v>
      </c>
      <c r="N62" s="140">
        <f>'Segment Data'!N86</f>
        <v>2.6670178604823645E-2</v>
      </c>
      <c r="O62" s="144">
        <f>'Segment Data'!O86</f>
        <v>15499575.830221454</v>
      </c>
      <c r="P62" s="138">
        <f>'Segment Data'!P86</f>
        <v>-517403.22320296057</v>
      </c>
      <c r="Q62" s="140">
        <f>'Segment Data'!Q86</f>
        <v>-3.2303421355373521E-2</v>
      </c>
    </row>
    <row r="63" spans="2:17">
      <c r="B63" s="369" t="s">
        <v>61</v>
      </c>
      <c r="C63" s="150" t="s">
        <v>74</v>
      </c>
      <c r="D63" s="116">
        <f>'Type Data'!D55</f>
        <v>3168838.9324613069</v>
      </c>
      <c r="E63" s="110">
        <f>'Type Data'!E55</f>
        <v>-261299.95305242483</v>
      </c>
      <c r="F63" s="112">
        <f>'Type Data'!F55</f>
        <v>-7.6177659789798846E-2</v>
      </c>
      <c r="G63" s="113">
        <f>'Type Data'!G55</f>
        <v>30.055007760476286</v>
      </c>
      <c r="H63" s="114">
        <f>'Type Data'!H55</f>
        <v>-2.3745660869849416</v>
      </c>
      <c r="I63" s="182">
        <f>'Type Data'!I55</f>
        <v>4.7360636838130583</v>
      </c>
      <c r="J63" s="183">
        <f>'Type Data'!J55</f>
        <v>0.10038431655966562</v>
      </c>
      <c r="K63" s="112">
        <f>'Type Data'!K55</f>
        <v>2.1654715222278763E-2</v>
      </c>
      <c r="L63" s="115">
        <f>'Type Data'!L55</f>
        <v>15007822.987882936</v>
      </c>
      <c r="M63" s="111">
        <f>'Type Data'!M55</f>
        <v>-893201.07050661743</v>
      </c>
      <c r="N63" s="112">
        <f>'Type Data'!N55</f>
        <v>-5.6172550096567825E-2</v>
      </c>
      <c r="O63" s="116">
        <f>'Type Data'!O55</f>
        <v>7950015.2372167567</v>
      </c>
      <c r="P63" s="110">
        <f>'Type Data'!P55</f>
        <v>-773068.77544526476</v>
      </c>
      <c r="Q63" s="112">
        <f>'Type Data'!Q55</f>
        <v>-8.8623332564849111E-2</v>
      </c>
    </row>
    <row r="64" spans="2:17">
      <c r="B64" s="370"/>
      <c r="C64" s="151" t="s">
        <v>75</v>
      </c>
      <c r="D64" s="77">
        <f>'Type Data'!D56</f>
        <v>4835609.5091106333</v>
      </c>
      <c r="E64" s="76">
        <f>'Type Data'!E56</f>
        <v>527869.01126120053</v>
      </c>
      <c r="F64" s="78">
        <f>'Type Data'!F56</f>
        <v>0.12253964962019655</v>
      </c>
      <c r="G64" s="95">
        <f>'Type Data'!G56</f>
        <v>45.863574773132655</v>
      </c>
      <c r="H64" s="81">
        <f>'Type Data'!H56</f>
        <v>5.1368889877012691</v>
      </c>
      <c r="I64" s="178">
        <f>'Type Data'!I56</f>
        <v>6.5732150140735373</v>
      </c>
      <c r="J64" s="179">
        <f>'Type Data'!J56</f>
        <v>0.25548070666243738</v>
      </c>
      <c r="K64" s="78">
        <f>'Type Data'!K56</f>
        <v>4.0438659530639402E-2</v>
      </c>
      <c r="L64" s="79">
        <f>'Type Data'!L56</f>
        <v>31785501.027482782</v>
      </c>
      <c r="M64" s="80">
        <f>'Type Data'!M56</f>
        <v>4570341.0967952497</v>
      </c>
      <c r="N64" s="78">
        <f>'Type Data'!N56</f>
        <v>0.16793364832083094</v>
      </c>
      <c r="O64" s="77">
        <f>'Type Data'!O56</f>
        <v>9368524.6840082556</v>
      </c>
      <c r="P64" s="76">
        <f>'Type Data'!P56</f>
        <v>818755.55011706427</v>
      </c>
      <c r="Q64" s="78">
        <f>'Type Data'!Q56</f>
        <v>9.5763468848711508E-2</v>
      </c>
    </row>
    <row r="65" spans="2:17">
      <c r="B65" s="370"/>
      <c r="C65" s="151" t="s">
        <v>76</v>
      </c>
      <c r="D65" s="77">
        <f>'Type Data'!D57</f>
        <v>2535455.352066834</v>
      </c>
      <c r="E65" s="76">
        <f>'Type Data'!E57</f>
        <v>-299906.79485569475</v>
      </c>
      <c r="F65" s="78">
        <f>'Type Data'!F57</f>
        <v>-0.10577371754123555</v>
      </c>
      <c r="G65" s="95">
        <f>'Type Data'!G57</f>
        <v>24.047650229897037</v>
      </c>
      <c r="H65" s="81">
        <f>'Type Data'!H57</f>
        <v>-2.7587238549088795</v>
      </c>
      <c r="I65" s="178">
        <f>'Type Data'!I57</f>
        <v>6.9992832722555347</v>
      </c>
      <c r="J65" s="179">
        <f>'Type Data'!J57</f>
        <v>0.12516446469711617</v>
      </c>
      <c r="K65" s="78">
        <f>'Type Data'!K57</f>
        <v>1.8208074111185267E-2</v>
      </c>
      <c r="L65" s="79">
        <f>'Type Data'!L57</f>
        <v>17746370.233272158</v>
      </c>
      <c r="M65" s="80">
        <f>'Type Data'!M57</f>
        <v>-1744246.0271272138</v>
      </c>
      <c r="N65" s="78">
        <f>'Type Data'!N57</f>
        <v>-8.9491579118056747E-2</v>
      </c>
      <c r="O65" s="77">
        <f>'Type Data'!O57</f>
        <v>7473012.2329795631</v>
      </c>
      <c r="P65" s="76">
        <f>'Type Data'!P57</f>
        <v>-891659.42137284204</v>
      </c>
      <c r="Q65" s="78">
        <f>'Type Data'!Q57</f>
        <v>-0.10659825731580071</v>
      </c>
    </row>
    <row r="66" spans="2:17" ht="15" thickBot="1">
      <c r="B66" s="371"/>
      <c r="C66" s="152" t="s">
        <v>77</v>
      </c>
      <c r="D66" s="144">
        <f>'Type Data'!D58</f>
        <v>3560.2364336964179</v>
      </c>
      <c r="E66" s="138">
        <f>'Type Data'!E58</f>
        <v>-392.06767402920241</v>
      </c>
      <c r="F66" s="140">
        <f>'Type Data'!F58</f>
        <v>-9.9199773940173944E-2</v>
      </c>
      <c r="G66" s="141">
        <f>'Type Data'!G58</f>
        <v>3.3767236494019193E-2</v>
      </c>
      <c r="H66" s="142">
        <f>'Type Data'!H58</f>
        <v>-3.5990458073798387E-3</v>
      </c>
      <c r="I66" s="180">
        <f>'Type Data'!I58</f>
        <v>6.2378055943156756</v>
      </c>
      <c r="J66" s="181">
        <f>'Type Data'!J58</f>
        <v>-0.10596927327271111</v>
      </c>
      <c r="K66" s="140">
        <f>'Type Data'!K58</f>
        <v>-1.6704450502196933E-2</v>
      </c>
      <c r="L66" s="143">
        <f>'Type Data'!L58</f>
        <v>22208.062743198007</v>
      </c>
      <c r="M66" s="139">
        <f>'Type Data'!M58</f>
        <v>-2864.4647244581283</v>
      </c>
      <c r="N66" s="140">
        <f>'Type Data'!N58</f>
        <v>-0.1142471467287581</v>
      </c>
      <c r="O66" s="144">
        <f>'Type Data'!O58</f>
        <v>14240.945734785671</v>
      </c>
      <c r="P66" s="138">
        <f>'Type Data'!P58</f>
        <v>-1568.2706961168096</v>
      </c>
      <c r="Q66" s="140">
        <f>'Type Data'!Q58</f>
        <v>-9.9199773940173944E-2</v>
      </c>
    </row>
    <row r="67" spans="2:17" ht="15" thickBot="1">
      <c r="B67" s="94" t="s">
        <v>78</v>
      </c>
      <c r="C67" s="153" t="s">
        <v>79</v>
      </c>
      <c r="D67" s="137">
        <f>Granola!D16</f>
        <v>192966.79797843154</v>
      </c>
      <c r="E67" s="131">
        <f>Granola!E16</f>
        <v>-7154.880035391514</v>
      </c>
      <c r="F67" s="133">
        <f>Granola!F16</f>
        <v>-3.5752648620592235E-2</v>
      </c>
      <c r="G67" s="134">
        <f>Granola!G16</f>
        <v>1.8302030284168889</v>
      </c>
      <c r="H67" s="135">
        <f>Granola!H16</f>
        <v>-6.1808039425090833E-2</v>
      </c>
      <c r="I67" s="184">
        <f>Granola!I16</f>
        <v>5.9265435034375153</v>
      </c>
      <c r="J67" s="185">
        <f>Granola!J16</f>
        <v>-0.20573629807818783</v>
      </c>
      <c r="K67" s="133">
        <f>Granola!K16</f>
        <v>-3.3549724529421572E-2</v>
      </c>
      <c r="L67" s="136">
        <f>Granola!L16</f>
        <v>1143626.1229382129</v>
      </c>
      <c r="M67" s="132">
        <f>Granola!M16</f>
        <v>-83576.000991383335</v>
      </c>
      <c r="N67" s="133">
        <f>Granola!N16</f>
        <v>-6.8102881637595689E-2</v>
      </c>
      <c r="O67" s="137">
        <f>Granola!O16</f>
        <v>457434.22891596641</v>
      </c>
      <c r="P67" s="131">
        <f>Granola!P16</f>
        <v>-17404.746535517217</v>
      </c>
      <c r="Q67" s="133">
        <f>Granola!Q16</f>
        <v>-3.6653997323973959E-2</v>
      </c>
    </row>
    <row r="68" spans="2:17">
      <c r="B68" s="372" t="s">
        <v>80</v>
      </c>
      <c r="C68" s="154" t="s">
        <v>14</v>
      </c>
      <c r="D68" s="125">
        <f>'NB vs PL'!D29</f>
        <v>10076260.225858837</v>
      </c>
      <c r="E68" s="117">
        <f>'NB vs PL'!E29</f>
        <v>-516.93991615995765</v>
      </c>
      <c r="F68" s="121">
        <f>'NB vs PL'!F29</f>
        <v>-5.1300123805030098E-5</v>
      </c>
      <c r="G68" s="122">
        <f>'NB vs PL'!G29</f>
        <v>95.56878268014141</v>
      </c>
      <c r="H68" s="123">
        <f>'NB vs PL'!H29</f>
        <v>0.29987370913667633</v>
      </c>
      <c r="I68" s="186">
        <f>'NB vs PL'!I29</f>
        <v>6.0743982123792684</v>
      </c>
      <c r="J68" s="187">
        <f>'NB vs PL'!J29</f>
        <v>0.20335957238135727</v>
      </c>
      <c r="K68" s="121">
        <f>'NB vs PL'!K29</f>
        <v>3.463775063511243E-2</v>
      </c>
      <c r="L68" s="124">
        <f>'NB vs PL'!L29</f>
        <v>61207217.103425242</v>
      </c>
      <c r="M68" s="118">
        <f>'NB vs PL'!M29</f>
        <v>2046068.9965116009</v>
      </c>
      <c r="N68" s="121">
        <f>'NB vs PL'!N29</f>
        <v>3.4584673590411522E-2</v>
      </c>
      <c r="O68" s="125">
        <f>'NB vs PL'!O29</f>
        <v>23659150.520467296</v>
      </c>
      <c r="P68" s="117">
        <f>'NB vs PL'!P29</f>
        <v>-752496.88244968653</v>
      </c>
      <c r="Q68" s="121">
        <f>'NB vs PL'!Q29</f>
        <v>-3.0825321619210738E-2</v>
      </c>
    </row>
    <row r="69" spans="2:17" ht="15" thickBot="1">
      <c r="B69" s="373"/>
      <c r="C69" s="155" t="s">
        <v>13</v>
      </c>
      <c r="D69" s="130">
        <f>'NB vs PL'!D30</f>
        <v>467203.8042136195</v>
      </c>
      <c r="E69" s="119">
        <f>'NB vs PL'!E30</f>
        <v>-33212.864404812164</v>
      </c>
      <c r="F69" s="126">
        <f>'NB vs PL'!F30</f>
        <v>-6.637041986732263E-2</v>
      </c>
      <c r="G69" s="127">
        <f>'NB vs PL'!G30</f>
        <v>4.4312173198584741</v>
      </c>
      <c r="H69" s="128">
        <f>'NB vs PL'!H30</f>
        <v>-0.29987370913682909</v>
      </c>
      <c r="I69" s="188">
        <f>'NB vs PL'!I30</f>
        <v>7.1803465162324267</v>
      </c>
      <c r="J69" s="189">
        <f>'NB vs PL'!J30</f>
        <v>0.24467692790198914</v>
      </c>
      <c r="K69" s="126">
        <f>'NB vs PL'!K30</f>
        <v>3.5278054236272817E-2</v>
      </c>
      <c r="L69" s="129">
        <f>'NB vs PL'!L30</f>
        <v>3354685.2079557995</v>
      </c>
      <c r="M69" s="120">
        <f>'NB vs PL'!M30</f>
        <v>-116039.46207468724</v>
      </c>
      <c r="N69" s="126">
        <f>'NB vs PL'!N30</f>
        <v>-3.3433784902813381E-2</v>
      </c>
      <c r="O69" s="130">
        <f>'NB vs PL'!O30</f>
        <v>1146642.579472068</v>
      </c>
      <c r="P69" s="119">
        <f>'NB vs PL'!P30</f>
        <v>-95044.034947468201</v>
      </c>
      <c r="Q69" s="126">
        <f>'NB vs PL'!Q30</f>
        <v>-7.6544301793814051E-2</v>
      </c>
    </row>
    <row r="70" spans="2:17">
      <c r="B70" s="369" t="s">
        <v>62</v>
      </c>
      <c r="C70" s="150" t="s">
        <v>70</v>
      </c>
      <c r="D70" s="116">
        <f>Package!D55</f>
        <v>5386110.3726804703</v>
      </c>
      <c r="E70" s="110">
        <f>Package!E55</f>
        <v>-550836.77960409969</v>
      </c>
      <c r="F70" s="112">
        <f>Package!F55</f>
        <v>-9.2781149212711897E-2</v>
      </c>
      <c r="G70" s="113">
        <f>Package!G55</f>
        <v>51.084827124349282</v>
      </c>
      <c r="H70" s="114">
        <f>Package!H55</f>
        <v>-5.0448727302534095</v>
      </c>
      <c r="I70" s="182">
        <f>Package!I55</f>
        <v>5.8006209072246042</v>
      </c>
      <c r="J70" s="183">
        <f>Package!J55</f>
        <v>9.3103404195496786E-2</v>
      </c>
      <c r="K70" s="112">
        <f>Package!K55</f>
        <v>1.6312416763695377E-2</v>
      </c>
      <c r="L70" s="115">
        <f>Package!L55</f>
        <v>31242784.43638964</v>
      </c>
      <c r="M70" s="111">
        <f>Package!M55</f>
        <v>-2642445.3498333618</v>
      </c>
      <c r="N70" s="112">
        <f>Package!N55</f>
        <v>-7.7982217222788988E-2</v>
      </c>
      <c r="O70" s="116">
        <f>Package!O55</f>
        <v>15116251.64402795</v>
      </c>
      <c r="P70" s="110">
        <f>Package!P55</f>
        <v>-1657553.3277501483</v>
      </c>
      <c r="Q70" s="112">
        <f>Package!Q55</f>
        <v>-9.8817968286800714E-2</v>
      </c>
    </row>
    <row r="71" spans="2:17">
      <c r="B71" s="370"/>
      <c r="C71" s="151" t="s">
        <v>71</v>
      </c>
      <c r="D71" s="77">
        <f>Package!D56</f>
        <v>298768.60685537697</v>
      </c>
      <c r="E71" s="76">
        <f>Package!E56</f>
        <v>-2591.0067801697296</v>
      </c>
      <c r="F71" s="78">
        <f>Package!F56</f>
        <v>-8.5977239913215386E-3</v>
      </c>
      <c r="G71" s="95">
        <f>Package!G56</f>
        <v>2.8336854567267244</v>
      </c>
      <c r="H71" s="81">
        <f>Package!H56</f>
        <v>-1.5459773604860505E-2</v>
      </c>
      <c r="I71" s="178">
        <f>Package!I56</f>
        <v>4.7620381844596826</v>
      </c>
      <c r="J71" s="179">
        <f>Package!J56</f>
        <v>0.13447052734465714</v>
      </c>
      <c r="K71" s="78">
        <f>Package!K56</f>
        <v>2.9058576191296658E-2</v>
      </c>
      <c r="L71" s="79">
        <f>Package!L56</f>
        <v>1422747.5141631281</v>
      </c>
      <c r="M71" s="80">
        <f>Package!M56</f>
        <v>28185.512942591915</v>
      </c>
      <c r="N71" s="78">
        <f>Package!N56</f>
        <v>2.0211014582301567E-2</v>
      </c>
      <c r="O71" s="77">
        <f>Package!O56</f>
        <v>251501.00822865963</v>
      </c>
      <c r="P71" s="76">
        <f>Package!P56</f>
        <v>-1858.4310432672501</v>
      </c>
      <c r="Q71" s="78">
        <f>Package!Q56</f>
        <v>-7.3351561268361664E-3</v>
      </c>
    </row>
    <row r="72" spans="2:17">
      <c r="B72" s="370"/>
      <c r="C72" s="151" t="s">
        <v>72</v>
      </c>
      <c r="D72" s="77">
        <f>Package!D57</f>
        <v>6339.6510523282768</v>
      </c>
      <c r="E72" s="76">
        <f>Package!E57</f>
        <v>-419.41169970486135</v>
      </c>
      <c r="F72" s="78">
        <f>Package!F57</f>
        <v>-6.2051754080652909E-2</v>
      </c>
      <c r="G72" s="95">
        <f>Package!G57</f>
        <v>6.0128730313358907E-2</v>
      </c>
      <c r="H72" s="81">
        <f>Package!H57</f>
        <v>-3.773499879823082E-3</v>
      </c>
      <c r="I72" s="178">
        <f>Package!I57</f>
        <v>7.2612678783528235</v>
      </c>
      <c r="J72" s="179">
        <f>Package!J57</f>
        <v>-0.12252819019232941</v>
      </c>
      <c r="K72" s="78">
        <f>Package!K57</f>
        <v>-1.6594200199311765E-2</v>
      </c>
      <c r="L72" s="79">
        <f>Package!L57</f>
        <v>46033.90454623699</v>
      </c>
      <c r="M72" s="80">
        <f>Package!M57</f>
        <v>-3873.6364292752769</v>
      </c>
      <c r="N72" s="78">
        <f>Package!N57</f>
        <v>-7.7616255050031877E-2</v>
      </c>
      <c r="O72" s="77">
        <f>Package!O57</f>
        <v>46232.63654923439</v>
      </c>
      <c r="P72" s="76">
        <f>Package!P57</f>
        <v>-2819.6126730442047</v>
      </c>
      <c r="Q72" s="78">
        <f>Package!Q57</f>
        <v>-5.7481822296613271E-2</v>
      </c>
    </row>
    <row r="73" spans="2:17" ht="15" thickBot="1">
      <c r="B73" s="371"/>
      <c r="C73" s="152" t="s">
        <v>73</v>
      </c>
      <c r="D73" s="144">
        <f>Package!D58</f>
        <v>4850181.4970147656</v>
      </c>
      <c r="E73" s="138">
        <f>Package!E58</f>
        <v>518557.95032709185</v>
      </c>
      <c r="F73" s="140">
        <f>Package!F58</f>
        <v>0.11971445457757408</v>
      </c>
      <c r="G73" s="141">
        <f>Package!G58</f>
        <v>46.001783504746577</v>
      </c>
      <c r="H73" s="142">
        <f>Package!H58</f>
        <v>5.0493001286481558</v>
      </c>
      <c r="I73" s="180">
        <f>Package!I58</f>
        <v>6.5639580814131104</v>
      </c>
      <c r="J73" s="181">
        <f>Package!J58</f>
        <v>0.2618548065715478</v>
      </c>
      <c r="K73" s="140">
        <f>Package!K58</f>
        <v>4.1550383285036047E-2</v>
      </c>
      <c r="L73" s="143">
        <f>Package!L58</f>
        <v>31836388.033650409</v>
      </c>
      <c r="M73" s="139">
        <f>Package!M58</f>
        <v>4538049.0946891978</v>
      </c>
      <c r="N73" s="140">
        <f>Package!N58</f>
        <v>0.16623901933506746</v>
      </c>
      <c r="O73" s="144">
        <f>Package!O58</f>
        <v>9383891.6666852385</v>
      </c>
      <c r="P73" s="138">
        <f>Package!P58</f>
        <v>808529.69987277873</v>
      </c>
      <c r="Q73" s="140">
        <f>Package!Q58</f>
        <v>9.4285197872914575E-2</v>
      </c>
    </row>
    <row r="74" spans="2:17">
      <c r="B74" s="372" t="s">
        <v>81</v>
      </c>
      <c r="C74" s="156" t="s">
        <v>82</v>
      </c>
      <c r="D74" s="116">
        <f>Flavor!D172</f>
        <v>2485763.7840663572</v>
      </c>
      <c r="E74" s="110">
        <f>Flavor!E172</f>
        <v>-220907.69725465495</v>
      </c>
      <c r="F74" s="112">
        <f>Flavor!F172</f>
        <v>-8.1615999126291902E-2</v>
      </c>
      <c r="G74" s="113">
        <f>Flavor!G172</f>
        <v>23.576348124073522</v>
      </c>
      <c r="H74" s="114">
        <f>Flavor!H172</f>
        <v>-2.0133453588977446</v>
      </c>
      <c r="I74" s="182">
        <f>Flavor!I172</f>
        <v>5.5261195969384058</v>
      </c>
      <c r="J74" s="183">
        <f>Flavor!J172</f>
        <v>0.15510722546819533</v>
      </c>
      <c r="K74" s="112">
        <f>Flavor!K172</f>
        <v>2.887858279606564E-2</v>
      </c>
      <c r="L74" s="115">
        <f>Flavor!L172</f>
        <v>13736627.960488865</v>
      </c>
      <c r="M74" s="111">
        <f>Flavor!M172</f>
        <v>-800938.05119189247</v>
      </c>
      <c r="N74" s="112">
        <f>Flavor!N172</f>
        <v>-5.5094370718478489E-2</v>
      </c>
      <c r="O74" s="116">
        <f>Flavor!O172</f>
        <v>6440721.1653182851</v>
      </c>
      <c r="P74" s="110">
        <f>Flavor!P172</f>
        <v>-574489.60597301647</v>
      </c>
      <c r="Q74" s="112">
        <f>Flavor!Q172</f>
        <v>-8.1891995080750679E-2</v>
      </c>
    </row>
    <row r="75" spans="2:17">
      <c r="B75" s="370"/>
      <c r="C75" s="151" t="s">
        <v>83</v>
      </c>
      <c r="D75" s="77">
        <f>Flavor!D173</f>
        <v>3105714.2105050473</v>
      </c>
      <c r="E75" s="76">
        <f>Flavor!E173</f>
        <v>198503.30636798777</v>
      </c>
      <c r="F75" s="78">
        <f>Flavor!F173</f>
        <v>6.8279637395935344E-2</v>
      </c>
      <c r="G75" s="95">
        <f>Flavor!G173</f>
        <v>29.45629824929275</v>
      </c>
      <c r="H75" s="81">
        <f>Flavor!H173</f>
        <v>1.9706442123609307</v>
      </c>
      <c r="I75" s="178">
        <f>Flavor!I173</f>
        <v>6.4641260024842007</v>
      </c>
      <c r="J75" s="179">
        <f>Flavor!J173</f>
        <v>0.22826033620957986</v>
      </c>
      <c r="K75" s="78">
        <f>Flavor!K173</f>
        <v>3.6604434480376688E-2</v>
      </c>
      <c r="L75" s="79">
        <f>Flavor!L173</f>
        <v>20075727.984410368</v>
      </c>
      <c r="M75" s="80">
        <f>Flavor!M173</f>
        <v>1946751.3226828799</v>
      </c>
      <c r="N75" s="78">
        <f>Flavor!N173</f>
        <v>0.10738340938971545</v>
      </c>
      <c r="O75" s="77">
        <f>Flavor!O173</f>
        <v>6723753.5014159307</v>
      </c>
      <c r="P75" s="76">
        <f>Flavor!P173</f>
        <v>40589.790767890401</v>
      </c>
      <c r="Q75" s="78">
        <f>Flavor!Q173</f>
        <v>6.0734395452890335E-3</v>
      </c>
    </row>
    <row r="76" spans="2:17">
      <c r="B76" s="370"/>
      <c r="C76" s="151" t="s">
        <v>84</v>
      </c>
      <c r="D76" s="77">
        <f>Flavor!D174</f>
        <v>551476.82111193286</v>
      </c>
      <c r="E76" s="76">
        <f>Flavor!E174</f>
        <v>76964.415803151496</v>
      </c>
      <c r="F76" s="78">
        <f>Flavor!F174</f>
        <v>0.16219684657784264</v>
      </c>
      <c r="G76" s="95">
        <f>Flavor!G174</f>
        <v>5.2305088682333407</v>
      </c>
      <c r="H76" s="81">
        <f>Flavor!H174</f>
        <v>0.74432460482475093</v>
      </c>
      <c r="I76" s="178">
        <f>Flavor!I174</f>
        <v>5.4113115583851128</v>
      </c>
      <c r="J76" s="179">
        <f>Flavor!J174</f>
        <v>0.13253991902945028</v>
      </c>
      <c r="K76" s="78">
        <f>Flavor!K174</f>
        <v>2.5108098641984135E-2</v>
      </c>
      <c r="L76" s="79">
        <f>Flavor!L174</f>
        <v>2984212.8962644814</v>
      </c>
      <c r="M76" s="80">
        <f>Flavor!M174</f>
        <v>479370.26859804709</v>
      </c>
      <c r="N76" s="78">
        <f>Flavor!N174</f>
        <v>0.19137739964312203</v>
      </c>
      <c r="O76" s="77">
        <f>Flavor!O174</f>
        <v>1237027.4469674982</v>
      </c>
      <c r="P76" s="76">
        <f>Flavor!P174</f>
        <v>217837.53978655708</v>
      </c>
      <c r="Q76" s="78">
        <f>Flavor!Q174</f>
        <v>0.21373596642954537</v>
      </c>
    </row>
    <row r="77" spans="2:17">
      <c r="B77" s="370"/>
      <c r="C77" s="151" t="s">
        <v>85</v>
      </c>
      <c r="D77" s="77">
        <f>Flavor!D175</f>
        <v>31712.958080765246</v>
      </c>
      <c r="E77" s="76">
        <f>Flavor!E175</f>
        <v>12306.18731442737</v>
      </c>
      <c r="F77" s="78">
        <f>Flavor!F175</f>
        <v>0.63411823958745051</v>
      </c>
      <c r="G77" s="95">
        <f>Flavor!G175</f>
        <v>0.30078310117350748</v>
      </c>
      <c r="H77" s="81">
        <f>Flavor!H175</f>
        <v>0.11730560165720211</v>
      </c>
      <c r="I77" s="178">
        <f>Flavor!I175</f>
        <v>6.7189318073335835</v>
      </c>
      <c r="J77" s="179">
        <f>Flavor!J175</f>
        <v>0.74393810340554012</v>
      </c>
      <c r="K77" s="78">
        <f>Flavor!K175</f>
        <v>0.12450860038839287</v>
      </c>
      <c r="L77" s="79">
        <f>Flavor!L175</f>
        <v>213077.20275349022</v>
      </c>
      <c r="M77" s="80">
        <f>Flavor!M175</f>
        <v>97121.869611046597</v>
      </c>
      <c r="N77" s="78">
        <f>Flavor!N175</f>
        <v>0.83758001446762842</v>
      </c>
      <c r="O77" s="77">
        <f>Flavor!O175</f>
        <v>72190.477888703346</v>
      </c>
      <c r="P77" s="76">
        <f>Flavor!P175</f>
        <v>31775.482641952854</v>
      </c>
      <c r="Q77" s="78">
        <f>Flavor!Q175</f>
        <v>0.78623002298899725</v>
      </c>
    </row>
    <row r="78" spans="2:17">
      <c r="B78" s="370"/>
      <c r="C78" s="151" t="s">
        <v>86</v>
      </c>
      <c r="D78" s="77">
        <f>Flavor!D176</f>
        <v>93942.142780146125</v>
      </c>
      <c r="E78" s="76">
        <f>Flavor!E176</f>
        <v>2634.0185298548749</v>
      </c>
      <c r="F78" s="78">
        <f>Flavor!F176</f>
        <v>2.8847581214510309E-2</v>
      </c>
      <c r="G78" s="95">
        <f>Flavor!G176</f>
        <v>0.89099884546673447</v>
      </c>
      <c r="H78" s="81">
        <f>Flavor!H176</f>
        <v>2.7744132733869442E-2</v>
      </c>
      <c r="I78" s="178">
        <f>Flavor!I176</f>
        <v>4.4350088338170117</v>
      </c>
      <c r="J78" s="179">
        <f>Flavor!J176</f>
        <v>-0.41768905424825142</v>
      </c>
      <c r="K78" s="78">
        <f>Flavor!K176</f>
        <v>-8.6073574717172668E-2</v>
      </c>
      <c r="L78" s="79">
        <f>Flavor!L176</f>
        <v>416634.23309764708</v>
      </c>
      <c r="M78" s="80">
        <f>Flavor!M176</f>
        <v>-26456.508614941908</v>
      </c>
      <c r="N78" s="78">
        <f>Flavor!N176</f>
        <v>-5.9709007939739198E-2</v>
      </c>
      <c r="O78" s="77">
        <f>Flavor!O176</f>
        <v>125719.67794945482</v>
      </c>
      <c r="P78" s="76">
        <f>Flavor!P176</f>
        <v>-9929.3781460635801</v>
      </c>
      <c r="Q78" s="78">
        <f>Flavor!Q176</f>
        <v>-7.3199021297072106E-2</v>
      </c>
    </row>
    <row r="79" spans="2:17">
      <c r="B79" s="370"/>
      <c r="C79" s="151" t="s">
        <v>87</v>
      </c>
      <c r="D79" s="77">
        <f>Flavor!D177</f>
        <v>1129410.0594241505</v>
      </c>
      <c r="E79" s="76">
        <f>Flavor!E177</f>
        <v>-94472.384618781507</v>
      </c>
      <c r="F79" s="78">
        <f>Flavor!F177</f>
        <v>-7.7190734354113791E-2</v>
      </c>
      <c r="G79" s="95">
        <f>Flavor!G177</f>
        <v>10.711944918698485</v>
      </c>
      <c r="H79" s="81">
        <f>Flavor!H177</f>
        <v>-0.85901107591782022</v>
      </c>
      <c r="I79" s="178">
        <f>Flavor!I177</f>
        <v>5.6608073819929263</v>
      </c>
      <c r="J79" s="179">
        <f>Flavor!J177</f>
        <v>0.31477740707487545</v>
      </c>
      <c r="K79" s="78">
        <f>Flavor!K177</f>
        <v>5.8880591495318102E-2</v>
      </c>
      <c r="L79" s="79">
        <f>Flavor!L177</f>
        <v>6393372.8016853007</v>
      </c>
      <c r="M79" s="80">
        <f>Flavor!M177</f>
        <v>-149539.42994417809</v>
      </c>
      <c r="N79" s="78">
        <f>Flavor!N177</f>
        <v>-2.2855178955523917E-2</v>
      </c>
      <c r="O79" s="77">
        <f>Flavor!O177</f>
        <v>3021315.4161122092</v>
      </c>
      <c r="P79" s="76">
        <f>Flavor!P177</f>
        <v>-245133.94711300125</v>
      </c>
      <c r="Q79" s="78">
        <f>Flavor!Q177</f>
        <v>-7.5045996387637898E-2</v>
      </c>
    </row>
    <row r="80" spans="2:17">
      <c r="B80" s="370"/>
      <c r="C80" s="151" t="s">
        <v>88</v>
      </c>
      <c r="D80" s="77">
        <f>Flavor!D178</f>
        <v>221.88393499668834</v>
      </c>
      <c r="E80" s="76">
        <f>Flavor!E178</f>
        <v>-203.33665421847107</v>
      </c>
      <c r="F80" s="78">
        <f>Flavor!F178</f>
        <v>-0.47819098927870535</v>
      </c>
      <c r="G80" s="95">
        <f>Flavor!G178</f>
        <v>2.1044690280520948E-3</v>
      </c>
      <c r="H80" s="81">
        <f>Flavor!H178</f>
        <v>-1.9156954491506128E-3</v>
      </c>
      <c r="I80" s="178">
        <f>Flavor!I178</f>
        <v>7.4086791601053212</v>
      </c>
      <c r="J80" s="179">
        <f>Flavor!J178</f>
        <v>0.75302896428066468</v>
      </c>
      <c r="K80" s="78">
        <f>Flavor!K178</f>
        <v>0.11314130732908237</v>
      </c>
      <c r="L80" s="79">
        <f>Flavor!L178</f>
        <v>1643.8668851721286</v>
      </c>
      <c r="M80" s="80">
        <f>Flavor!M178</f>
        <v>-1186.252612706423</v>
      </c>
      <c r="N80" s="78">
        <f>Flavor!N178</f>
        <v>-0.41915283562960293</v>
      </c>
      <c r="O80" s="77">
        <f>Flavor!O178</f>
        <v>600.26177835464478</v>
      </c>
      <c r="P80" s="76">
        <f>Flavor!P178</f>
        <v>-574.39048588275909</v>
      </c>
      <c r="Q80" s="78">
        <f>Flavor!Q178</f>
        <v>-0.48898768032908801</v>
      </c>
    </row>
    <row r="81" spans="2:17">
      <c r="B81" s="370"/>
      <c r="C81" s="151" t="s">
        <v>89</v>
      </c>
      <c r="D81" s="77">
        <f>Flavor!D179</f>
        <v>664480.125906987</v>
      </c>
      <c r="E81" s="76">
        <f>Flavor!E179</f>
        <v>-142080.11929814564</v>
      </c>
      <c r="F81" s="78">
        <f>Flavor!F179</f>
        <v>-0.17615561905361499</v>
      </c>
      <c r="G81" s="95">
        <f>Flavor!G179</f>
        <v>6.3022942366164614</v>
      </c>
      <c r="H81" s="81">
        <f>Flavor!H179</f>
        <v>-1.3231710600719113</v>
      </c>
      <c r="I81" s="178">
        <f>Flavor!I179</f>
        <v>6.6058316528274927</v>
      </c>
      <c r="J81" s="179">
        <f>Flavor!J179</f>
        <v>0.16681975679621086</v>
      </c>
      <c r="K81" s="78">
        <f>Flavor!K179</f>
        <v>2.5907664015814458E-2</v>
      </c>
      <c r="L81" s="79">
        <f>Flavor!L179</f>
        <v>4389443.8483911725</v>
      </c>
      <c r="M81" s="80">
        <f>Flavor!M179</f>
        <v>-804007.16535058431</v>
      </c>
      <c r="N81" s="78">
        <f>Flavor!N179</f>
        <v>-0.15481173563073938</v>
      </c>
      <c r="O81" s="77">
        <f>Flavor!O179</f>
        <v>1967468.0432716645</v>
      </c>
      <c r="P81" s="76">
        <f>Flavor!P179</f>
        <v>-410414.29665438738</v>
      </c>
      <c r="Q81" s="78">
        <f>Flavor!Q179</f>
        <v>-0.1725965535650307</v>
      </c>
    </row>
    <row r="82" spans="2:17">
      <c r="B82" s="370"/>
      <c r="C82" s="151" t="s">
        <v>90</v>
      </c>
      <c r="D82" s="77">
        <f>Flavor!D180</f>
        <v>10603.702640809059</v>
      </c>
      <c r="E82" s="76">
        <f>Flavor!E180</f>
        <v>30.07961635025822</v>
      </c>
      <c r="F82" s="78">
        <f>Flavor!F180</f>
        <v>2.8447785854175383E-3</v>
      </c>
      <c r="G82" s="95">
        <f>Flavor!G180</f>
        <v>0.1005713360482359</v>
      </c>
      <c r="H82" s="81">
        <f>Flavor!H180</f>
        <v>6.0509556886613469E-4</v>
      </c>
      <c r="I82" s="178">
        <f>Flavor!I180</f>
        <v>4.759307260901668</v>
      </c>
      <c r="J82" s="179">
        <f>Flavor!J180</f>
        <v>-8.5070188494281496E-2</v>
      </c>
      <c r="K82" s="78">
        <f>Flavor!K180</f>
        <v>-1.756060286030953E-2</v>
      </c>
      <c r="L82" s="79">
        <f>Flavor!L180</f>
        <v>50466.278970844745</v>
      </c>
      <c r="M82" s="80">
        <f>Flavor!M180</f>
        <v>-756.3419672572636</v>
      </c>
      <c r="N82" s="78">
        <f>Flavor!N180</f>
        <v>-1.4765780301856005E-2</v>
      </c>
      <c r="O82" s="77">
        <f>Flavor!O180</f>
        <v>28280.389473080635</v>
      </c>
      <c r="P82" s="76">
        <f>Flavor!P180</f>
        <v>-63.131100296974182</v>
      </c>
      <c r="Q82" s="78">
        <f>Flavor!Q180</f>
        <v>-2.2273556361333503E-3</v>
      </c>
    </row>
    <row r="83" spans="2:17">
      <c r="B83" s="370"/>
      <c r="C83" s="151" t="s">
        <v>91</v>
      </c>
      <c r="D83" s="77">
        <f>Flavor!D181</f>
        <v>72231.376109047356</v>
      </c>
      <c r="E83" s="76">
        <f>Flavor!E181</f>
        <v>-11745.185938789436</v>
      </c>
      <c r="F83" s="78">
        <f>Flavor!F181</f>
        <v>-0.13986266706296996</v>
      </c>
      <c r="G83" s="95">
        <f>Flavor!G181</f>
        <v>0.68508201766541121</v>
      </c>
      <c r="H83" s="81">
        <f>Flavor!H181</f>
        <v>-0.10885788135368113</v>
      </c>
      <c r="I83" s="178">
        <f>Flavor!I181</f>
        <v>5.9656137351226652</v>
      </c>
      <c r="J83" s="179">
        <f>Flavor!J181</f>
        <v>-0.38524266474679969</v>
      </c>
      <c r="K83" s="78">
        <f>Flavor!K181</f>
        <v>-6.0659955207728829E-2</v>
      </c>
      <c r="L83" s="79">
        <f>Flavor!L181</f>
        <v>430904.48942294403</v>
      </c>
      <c r="M83" s="80">
        <f>Flavor!M181</f>
        <v>-102418.59709759546</v>
      </c>
      <c r="N83" s="78">
        <f>Flavor!N181</f>
        <v>-0.19203855915142554</v>
      </c>
      <c r="O83" s="77">
        <f>Flavor!O181</f>
        <v>211328.98422662032</v>
      </c>
      <c r="P83" s="76">
        <f>Flavor!P181</f>
        <v>-35577.374149798852</v>
      </c>
      <c r="Q83" s="78">
        <f>Flavor!Q181</f>
        <v>-0.14409257980938522</v>
      </c>
    </row>
    <row r="84" spans="2:17">
      <c r="B84" s="370"/>
      <c r="C84" s="151" t="s">
        <v>92</v>
      </c>
      <c r="D84" s="77">
        <f>Flavor!D182</f>
        <v>233.13855788716077</v>
      </c>
      <c r="E84" s="76">
        <f>Flavor!E182</f>
        <v>129.22002956875562</v>
      </c>
      <c r="F84" s="78">
        <f>Flavor!F182</f>
        <v>1.2434743992219266</v>
      </c>
      <c r="G84" s="95">
        <f>Flavor!G182</f>
        <v>2.2112140490278538E-3</v>
      </c>
      <c r="H84" s="81">
        <f>Flavor!H182</f>
        <v>1.2287367497984725E-3</v>
      </c>
      <c r="I84" s="178">
        <f>Flavor!I182</f>
        <v>5.7765510978963617</v>
      </c>
      <c r="J84" s="179">
        <f>Flavor!J182</f>
        <v>0.11962942722443781</v>
      </c>
      <c r="K84" s="78">
        <f>Flavor!K182</f>
        <v>2.114744275931053E-2</v>
      </c>
      <c r="L84" s="79">
        <f>Flavor!L182</f>
        <v>1346.736792525053</v>
      </c>
      <c r="M84" s="80">
        <f>Flavor!M182</f>
        <v>758.87781769633295</v>
      </c>
      <c r="N84" s="78">
        <f>Flavor!N182</f>
        <v>1.2909181456614511</v>
      </c>
      <c r="O84" s="77">
        <f>Flavor!O182</f>
        <v>732.89176738262177</v>
      </c>
      <c r="P84" s="76">
        <f>Flavor!P182</f>
        <v>346.54779016971588</v>
      </c>
      <c r="Q84" s="78">
        <f>Flavor!Q182</f>
        <v>0.89699286286205215</v>
      </c>
    </row>
    <row r="85" spans="2:17">
      <c r="B85" s="370"/>
      <c r="C85" s="151" t="s">
        <v>93</v>
      </c>
      <c r="D85" s="77">
        <f>Flavor!D183</f>
        <v>9802.2079499817137</v>
      </c>
      <c r="E85" s="76">
        <f>Flavor!E183</f>
        <v>2509.1170416719679</v>
      </c>
      <c r="F85" s="78">
        <f>Flavor!F183</f>
        <v>0.3440402804815007</v>
      </c>
      <c r="G85" s="95">
        <f>Flavor!G183</f>
        <v>9.2969520472811248E-2</v>
      </c>
      <c r="H85" s="81">
        <f>Flavor!H183</f>
        <v>2.4018426047415498E-2</v>
      </c>
      <c r="I85" s="178">
        <f>Flavor!I183</f>
        <v>3.4141394763732644</v>
      </c>
      <c r="J85" s="179">
        <f>Flavor!J183</f>
        <v>-0.91081103155418175</v>
      </c>
      <c r="K85" s="78">
        <f>Flavor!K183</f>
        <v>-0.21059455591103407</v>
      </c>
      <c r="L85" s="79">
        <f>Flavor!L183</f>
        <v>33466.10511765242</v>
      </c>
      <c r="M85" s="80">
        <f>Flavor!M183</f>
        <v>1923.8478893971478</v>
      </c>
      <c r="N85" s="78">
        <f>Flavor!N183</f>
        <v>6.0992714486957582E-2</v>
      </c>
      <c r="O85" s="77">
        <f>Flavor!O183</f>
        <v>14408.287548184395</v>
      </c>
      <c r="P85" s="76">
        <f>Flavor!P183</f>
        <v>-1023.6234436035156</v>
      </c>
      <c r="Q85" s="78">
        <f>Flavor!Q183</f>
        <v>-6.6331606250725317E-2</v>
      </c>
    </row>
    <row r="86" spans="2:17" ht="15" thickBot="1">
      <c r="B86" s="373"/>
      <c r="C86" s="157" t="s">
        <v>94</v>
      </c>
      <c r="D86" s="144">
        <f>Flavor!D184</f>
        <v>20762.258646235852</v>
      </c>
      <c r="E86" s="138">
        <f>Flavor!E184</f>
        <v>-11773.85574443364</v>
      </c>
      <c r="F86" s="140">
        <f>Flavor!F184</f>
        <v>-0.36187036973935877</v>
      </c>
      <c r="G86" s="141">
        <f>Flavor!G184</f>
        <v>0.19692065707263712</v>
      </c>
      <c r="H86" s="142">
        <f>Flavor!H184</f>
        <v>-0.11068564096903399</v>
      </c>
      <c r="I86" s="180">
        <f>Flavor!I184</f>
        <v>3.661101293705471</v>
      </c>
      <c r="J86" s="181">
        <f>Flavor!J184</f>
        <v>0.34165551306929709</v>
      </c>
      <c r="K86" s="140">
        <f>Flavor!K184</f>
        <v>0.1029254687822672</v>
      </c>
      <c r="L86" s="143">
        <f>Flavor!L184</f>
        <v>76012.731989981679</v>
      </c>
      <c r="M86" s="139">
        <f>Flavor!M184</f>
        <v>-31989.135642422072</v>
      </c>
      <c r="N86" s="140">
        <f>Flavor!N184</f>
        <v>-0.29619057840092744</v>
      </c>
      <c r="O86" s="144">
        <f>Flavor!O184</f>
        <v>49919.939483541049</v>
      </c>
      <c r="P86" s="138">
        <f>Flavor!P184</f>
        <v>-28160.967994807317</v>
      </c>
      <c r="Q86" s="140">
        <f>Flavor!Q184</f>
        <v>-0.36066394339251601</v>
      </c>
    </row>
    <row r="87" spans="2:17">
      <c r="B87" s="369" t="s">
        <v>95</v>
      </c>
      <c r="C87" s="221" t="s">
        <v>144</v>
      </c>
      <c r="D87" s="116">
        <f>Fat!D55</f>
        <v>1198260.6173557045</v>
      </c>
      <c r="E87" s="110">
        <f>Fat!E55</f>
        <v>-180924.20347820851</v>
      </c>
      <c r="F87" s="112">
        <f>Fat!F55</f>
        <v>-0.13118198572459211</v>
      </c>
      <c r="G87" s="113">
        <f>Fat!G55</f>
        <v>11.36496140109152</v>
      </c>
      <c r="H87" s="114">
        <f>Fat!H55</f>
        <v>-1.6742703878662919</v>
      </c>
      <c r="I87" s="182">
        <f>Fat!I55</f>
        <v>4.4250908855492925</v>
      </c>
      <c r="J87" s="183">
        <f>Fat!J55</f>
        <v>-6.2885264660723195E-2</v>
      </c>
      <c r="K87" s="112">
        <f>Fat!K55</f>
        <v>-1.4011942701117176E-2</v>
      </c>
      <c r="L87" s="115">
        <f>Fat!L55</f>
        <v>5302412.136373397</v>
      </c>
      <c r="M87" s="111">
        <f>Fat!M55</f>
        <v>-887336.44626087882</v>
      </c>
      <c r="N87" s="112">
        <f>Fat!N55</f>
        <v>-0.14335581395831754</v>
      </c>
      <c r="O87" s="116">
        <f>Fat!O55</f>
        <v>1697507.9721714293</v>
      </c>
      <c r="P87" s="110">
        <f>Fat!P55</f>
        <v>-465816.43445717241</v>
      </c>
      <c r="Q87" s="112">
        <f>Fat!Q55</f>
        <v>-0.21532435589866827</v>
      </c>
    </row>
    <row r="88" spans="2:17">
      <c r="B88" s="370"/>
      <c r="C88" s="222" t="s">
        <v>97</v>
      </c>
      <c r="D88" s="77">
        <f>Fat!D56</f>
        <v>162776.5687719048</v>
      </c>
      <c r="E88" s="76">
        <f>Fat!E56</f>
        <v>8918.7299320095626</v>
      </c>
      <c r="F88" s="78">
        <f>Fat!F56</f>
        <v>5.7967341795892573E-2</v>
      </c>
      <c r="G88" s="95">
        <f>Fat!G56</f>
        <v>1.5438623236881852</v>
      </c>
      <c r="H88" s="81">
        <f>Fat!H56</f>
        <v>8.9243629459456519E-2</v>
      </c>
      <c r="I88" s="178">
        <f>Fat!I56</f>
        <v>7.8072317159753588</v>
      </c>
      <c r="J88" s="179">
        <f>Fat!J56</f>
        <v>0.40878599059054999</v>
      </c>
      <c r="K88" s="78">
        <f>Fat!K56</f>
        <v>5.5252955250852796E-2</v>
      </c>
      <c r="L88" s="79">
        <f>Fat!L56</f>
        <v>1270834.3903336592</v>
      </c>
      <c r="M88" s="80">
        <f>Fat!M56</f>
        <v>132525.52025169157</v>
      </c>
      <c r="N88" s="78">
        <f>Fat!N56</f>
        <v>0.11642316398900471</v>
      </c>
      <c r="O88" s="77">
        <f>Fat!O56</f>
        <v>484076.50269848527</v>
      </c>
      <c r="P88" s="76">
        <f>Fat!P56</f>
        <v>31791.467702955648</v>
      </c>
      <c r="Q88" s="78">
        <f>Fat!Q56</f>
        <v>7.0290779581663312E-2</v>
      </c>
    </row>
    <row r="89" spans="2:17">
      <c r="B89" s="370"/>
      <c r="C89" s="222" t="s">
        <v>59</v>
      </c>
      <c r="D89" s="77">
        <f>Fat!D57</f>
        <v>6669294.938359594</v>
      </c>
      <c r="E89" s="76">
        <f>Fat!E57</f>
        <v>412168.64344597887</v>
      </c>
      <c r="F89" s="78">
        <f>Fat!F57</f>
        <v>6.5871875365697607E-2</v>
      </c>
      <c r="G89" s="95">
        <f>Fat!G57</f>
        <v>63.25525386473722</v>
      </c>
      <c r="H89" s="81">
        <f>Fat!H57</f>
        <v>4.0984832421967141</v>
      </c>
      <c r="I89" s="178">
        <f>Fat!I57</f>
        <v>6.2174682800251988</v>
      </c>
      <c r="J89" s="179">
        <f>Fat!J57</f>
        <v>0.24493886167309142</v>
      </c>
      <c r="K89" s="78">
        <f>Fat!K57</f>
        <v>4.1010909200456143E-2</v>
      </c>
      <c r="L89" s="79">
        <f>Fat!L57</f>
        <v>41466129.729383387</v>
      </c>
      <c r="M89" s="80">
        <f>Fat!M57</f>
        <v>4095258.8586672992</v>
      </c>
      <c r="N89" s="78">
        <f>Fat!N57</f>
        <v>0.10958425006564015</v>
      </c>
      <c r="O89" s="77">
        <f>Fat!O57</f>
        <v>15368253.718908079</v>
      </c>
      <c r="P89" s="76">
        <f>Fat!P57</f>
        <v>428807.22167077661</v>
      </c>
      <c r="Q89" s="78">
        <f>Fat!Q57</f>
        <v>2.8703019335426808E-2</v>
      </c>
    </row>
    <row r="90" spans="2:17" ht="15" thickBot="1">
      <c r="B90" s="371"/>
      <c r="C90" s="223" t="s">
        <v>15</v>
      </c>
      <c r="D90" s="109">
        <f>Fat!D58</f>
        <v>2513131.905585268</v>
      </c>
      <c r="E90" s="103">
        <f>Fat!E58</f>
        <v>-273892.97422072804</v>
      </c>
      <c r="F90" s="105">
        <f>Fat!F58</f>
        <v>-9.8274319761290987E-2</v>
      </c>
      <c r="G90" s="106">
        <f>Fat!G58</f>
        <v>23.8359224104831</v>
      </c>
      <c r="H90" s="107">
        <f>Fat!H58</f>
        <v>-2.5134564837898026</v>
      </c>
      <c r="I90" s="190">
        <f>Fat!I58</f>
        <v>6.5744762615008012</v>
      </c>
      <c r="J90" s="191">
        <f>Fat!J58</f>
        <v>0.1400362306819547</v>
      </c>
      <c r="K90" s="105">
        <f>Fat!K58</f>
        <v>2.1763545858105339E-2</v>
      </c>
      <c r="L90" s="108">
        <f>Fat!L58</f>
        <v>16522526.055290617</v>
      </c>
      <c r="M90" s="104">
        <f>Fat!M58</f>
        <v>-1410418.3982211687</v>
      </c>
      <c r="N90" s="105">
        <f>Fat!N58</f>
        <v>-7.8649571567984661E-2</v>
      </c>
      <c r="O90" s="109">
        <f>Fat!O58</f>
        <v>7255954.9061613725</v>
      </c>
      <c r="P90" s="103">
        <f>Fat!P58</f>
        <v>-842323.17231370974</v>
      </c>
      <c r="Q90" s="105">
        <f>Fat!Q58</f>
        <v>-0.10401262640666452</v>
      </c>
    </row>
    <row r="91" spans="2:17" ht="15" hidden="1" thickBot="1">
      <c r="B91" s="372" t="s">
        <v>98</v>
      </c>
      <c r="C91" s="154" t="s">
        <v>99</v>
      </c>
      <c r="D91" s="125">
        <f>Organic!D16</f>
        <v>33888.201476305279</v>
      </c>
      <c r="E91" s="117">
        <f>Organic!E16</f>
        <v>12370.873506651267</v>
      </c>
      <c r="F91" s="121">
        <f>Organic!F16</f>
        <v>0.57492610253921717</v>
      </c>
      <c r="G91" s="122">
        <f>Organic!G16</f>
        <v>0.32141430349312206</v>
      </c>
      <c r="H91" s="123">
        <f>Organic!H16</f>
        <v>0.11798295575997367</v>
      </c>
      <c r="I91" s="186">
        <f>Organic!I16</f>
        <v>3.1357523621610439</v>
      </c>
      <c r="J91" s="187">
        <f>Organic!J16</f>
        <v>-0.17638104601306992</v>
      </c>
      <c r="K91" s="121">
        <f>Organic!K16</f>
        <v>-5.3253001699078248E-2</v>
      </c>
      <c r="L91" s="124">
        <f>Organic!L16</f>
        <v>106265.00782871366</v>
      </c>
      <c r="M91" s="118">
        <f>Organic!M16</f>
        <v>34996.747005783327</v>
      </c>
      <c r="N91" s="121">
        <f>Organic!N16</f>
        <v>0.4910565601247735</v>
      </c>
      <c r="O91" s="125">
        <f>Organic!O16</f>
        <v>23701.687897086143</v>
      </c>
      <c r="P91" s="117">
        <f>Organic!P16</f>
        <v>7473.279049038887</v>
      </c>
      <c r="Q91" s="121">
        <f>Organic!Q16</f>
        <v>0.46050596327797949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Size!D94</f>
        <v>5001986.694166814</v>
      </c>
      <c r="E94" s="110">
        <f>Size!E94</f>
        <v>-515875.02621259168</v>
      </c>
      <c r="F94" s="112">
        <f>Size!F94</f>
        <v>-9.3491836576346882E-2</v>
      </c>
      <c r="G94" s="113">
        <f>Size!G94</f>
        <v>47.441587317981643</v>
      </c>
      <c r="H94" s="114">
        <f>Size!H94</f>
        <v>-4.7259516982478331</v>
      </c>
      <c r="I94" s="182">
        <f>Size!I94</f>
        <v>5.7315629278132185</v>
      </c>
      <c r="J94" s="183">
        <f>Size!J94</f>
        <v>0.1085381108956982</v>
      </c>
      <c r="K94" s="112">
        <f>Size!K94</f>
        <v>1.9302442089380211E-2</v>
      </c>
      <c r="L94" s="115">
        <f>Size!L94</f>
        <v>28669201.501701508</v>
      </c>
      <c r="M94" s="111">
        <f>Size!M94</f>
        <v>-2357871.8883110918</v>
      </c>
      <c r="N94" s="112">
        <f>Size!N94</f>
        <v>-7.5994015248311314E-2</v>
      </c>
      <c r="O94" s="116">
        <f>Size!O94</f>
        <v>14315080.398039319</v>
      </c>
      <c r="P94" s="110">
        <f>Size!P94</f>
        <v>-1511260.6993649304</v>
      </c>
      <c r="Q94" s="112">
        <f>Size!Q94</f>
        <v>-9.5490214071829851E-2</v>
      </c>
    </row>
    <row r="95" spans="2:17">
      <c r="B95" s="370"/>
      <c r="C95" s="151" t="s">
        <v>103</v>
      </c>
      <c r="D95" s="77">
        <f>Size!D95</f>
        <v>60914.237004227856</v>
      </c>
      <c r="E95" s="76">
        <f>Size!E95</f>
        <v>41850.686978029793</v>
      </c>
      <c r="F95" s="78">
        <f>Size!F95</f>
        <v>2.1953249484233801</v>
      </c>
      <c r="G95" s="95">
        <f>Size!G95</f>
        <v>0.57774405859863498</v>
      </c>
      <c r="H95" s="81">
        <f>Size!H95</f>
        <v>0.39751147210475879</v>
      </c>
      <c r="I95" s="178">
        <f>Size!I95</f>
        <v>1.5054608996871914</v>
      </c>
      <c r="J95" s="179">
        <f>Size!J95</f>
        <v>-1.3118043481284702</v>
      </c>
      <c r="K95" s="78">
        <f>Size!K95</f>
        <v>-0.46563040137791945</v>
      </c>
      <c r="L95" s="79">
        <f>Size!L95</f>
        <v>91704.002044143679</v>
      </c>
      <c r="M95" s="80">
        <f>Size!M95</f>
        <v>37996.925055340529</v>
      </c>
      <c r="N95" s="78">
        <f>Size!N95</f>
        <v>0.70748451015612202</v>
      </c>
      <c r="O95" s="77">
        <f>Size!O95</f>
        <v>18070.241347551346</v>
      </c>
      <c r="P95" s="76">
        <f>Size!P95</f>
        <v>2289.791116476059</v>
      </c>
      <c r="Q95" s="78">
        <f>Size!Q95</f>
        <v>0.14510302830060834</v>
      </c>
    </row>
    <row r="96" spans="2:17">
      <c r="B96" s="370"/>
      <c r="C96" s="151" t="s">
        <v>104</v>
      </c>
      <c r="D96" s="77">
        <f>Size!D96</f>
        <v>44047.329202766734</v>
      </c>
      <c r="E96" s="76">
        <f>Size!E96</f>
        <v>24442.733963461236</v>
      </c>
      <c r="F96" s="78">
        <f>Size!F96</f>
        <v>1.2467859532471088</v>
      </c>
      <c r="G96" s="95">
        <f>Size!G96</f>
        <v>0.41776904703362472</v>
      </c>
      <c r="H96" s="81">
        <f>Size!H96</f>
        <v>0.23242125492303625</v>
      </c>
      <c r="I96" s="178">
        <f>Size!I96</f>
        <v>1.0967645189119544</v>
      </c>
      <c r="J96" s="179">
        <f>Size!J96</f>
        <v>0.21681753908613111</v>
      </c>
      <c r="K96" s="78">
        <f>Size!K96</f>
        <v>0.24639841269646492</v>
      </c>
      <c r="L96" s="79">
        <f>Size!L96</f>
        <v>48309.54782242894</v>
      </c>
      <c r="M96" s="80">
        <f>Size!M96</f>
        <v>31058.543450894354</v>
      </c>
      <c r="N96" s="78">
        <f>Size!N96</f>
        <v>1.8003904457959106</v>
      </c>
      <c r="O96" s="77">
        <f>Size!O96</f>
        <v>16466.3816614151</v>
      </c>
      <c r="P96" s="76">
        <f>Size!P96</f>
        <v>8272.7690951824188</v>
      </c>
      <c r="Q96" s="78">
        <f>Size!Q96</f>
        <v>1.0096607605387586</v>
      </c>
    </row>
    <row r="97" spans="2:17">
      <c r="B97" s="370"/>
      <c r="C97" s="151" t="s">
        <v>105</v>
      </c>
      <c r="D97" s="77">
        <f>Size!D97</f>
        <v>599543.06465651095</v>
      </c>
      <c r="E97" s="76">
        <f>Size!E97</f>
        <v>-11028.046025082469</v>
      </c>
      <c r="F97" s="78">
        <f>Size!F97</f>
        <v>-1.8061853618936585E-2</v>
      </c>
      <c r="G97" s="95">
        <f>Size!G97</f>
        <v>5.6863955048025181</v>
      </c>
      <c r="H97" s="81">
        <f>Size!H97</f>
        <v>-8.6129044158896662E-2</v>
      </c>
      <c r="I97" s="178">
        <f>Size!I97</f>
        <v>4.1662262830269041</v>
      </c>
      <c r="J97" s="179">
        <f>Size!J97</f>
        <v>-4.2504186063487381E-2</v>
      </c>
      <c r="K97" s="78">
        <f>Size!K97</f>
        <v>-1.0099051572830598E-2</v>
      </c>
      <c r="L97" s="79">
        <f>Size!L97</f>
        <v>2497832.0737784542</v>
      </c>
      <c r="M97" s="80">
        <f>Size!M97</f>
        <v>-71897.163293529768</v>
      </c>
      <c r="N97" s="78">
        <f>Size!N97</f>
        <v>-2.7978497600568711E-2</v>
      </c>
      <c r="O97" s="77">
        <f>Size!O97</f>
        <v>335323.26616883278</v>
      </c>
      <c r="P97" s="76">
        <f>Size!P97</f>
        <v>-5953.815358877182</v>
      </c>
      <c r="Q97" s="78">
        <f>Size!Q97</f>
        <v>-1.7445693488192124E-2</v>
      </c>
    </row>
    <row r="98" spans="2:17">
      <c r="B98" s="370"/>
      <c r="C98" s="151" t="s">
        <v>106</v>
      </c>
      <c r="D98" s="77">
        <f>Size!D98</f>
        <v>9679833.0492411181</v>
      </c>
      <c r="E98" s="76">
        <f>Size!E98</f>
        <v>-87875.242100154981</v>
      </c>
      <c r="F98" s="78">
        <f>Size!F98</f>
        <v>-8.996505575218014E-3</v>
      </c>
      <c r="G98" s="95">
        <f>Size!G98</f>
        <v>91.808849744561513</v>
      </c>
      <c r="H98" s="81">
        <f>Size!H98</f>
        <v>-0.53802830526699097</v>
      </c>
      <c r="I98" s="178">
        <f>Size!I98</f>
        <v>6.3268290317198099</v>
      </c>
      <c r="J98" s="179">
        <f>Size!J98</f>
        <v>0.25110646848704565</v>
      </c>
      <c r="K98" s="78">
        <f>Size!K98</f>
        <v>4.13294823576403E-2</v>
      </c>
      <c r="L98" s="79">
        <f>Size!L98</f>
        <v>61242648.758139595</v>
      </c>
      <c r="M98" s="80">
        <f>Size!M98</f>
        <v>1896763.1013616696</v>
      </c>
      <c r="N98" s="78">
        <f>Size!N98</f>
        <v>3.1961155863970823E-2</v>
      </c>
      <c r="O98" s="77">
        <f>Size!O98</f>
        <v>24326811.80066099</v>
      </c>
      <c r="P98" s="76">
        <f>Size!P98</f>
        <v>-849031.79915655404</v>
      </c>
      <c r="Q98" s="78">
        <f>Size!Q98</f>
        <v>-3.372406552298042E-2</v>
      </c>
    </row>
    <row r="99" spans="2:17" ht="15" customHeight="1">
      <c r="B99" s="370"/>
      <c r="C99" s="151" t="s">
        <v>107</v>
      </c>
      <c r="D99" s="77">
        <f>Size!D99</f>
        <v>757585.01688562869</v>
      </c>
      <c r="E99" s="76">
        <f>Size!E99</f>
        <v>-11982.405822168104</v>
      </c>
      <c r="F99" s="78">
        <f>Size!F99</f>
        <v>-1.5570313228705628E-2</v>
      </c>
      <c r="G99" s="95">
        <f>Size!G99</f>
        <v>7.1853521264436084</v>
      </c>
      <c r="H99" s="81">
        <f>Size!H99</f>
        <v>-9.0371801441937905E-2</v>
      </c>
      <c r="I99" s="178">
        <f>Size!I99</f>
        <v>4.1937374356002897</v>
      </c>
      <c r="J99" s="179">
        <f>Size!J99</f>
        <v>1.9241541956926511E-2</v>
      </c>
      <c r="K99" s="78">
        <f>Size!K99</f>
        <v>4.6093091111255409E-3</v>
      </c>
      <c r="L99" s="79">
        <f>Size!L99</f>
        <v>3177112.6459631384</v>
      </c>
      <c r="M99" s="80">
        <f>Size!M99</f>
        <v>-35443.400012265425</v>
      </c>
      <c r="N99" s="78">
        <f>Size!N99</f>
        <v>-1.1032772504208255E-2</v>
      </c>
      <c r="O99" s="77">
        <f>Size!O99</f>
        <v>443819.48825645447</v>
      </c>
      <c r="P99" s="76">
        <f>Size!P99</f>
        <v>-9036.4867770671844</v>
      </c>
      <c r="Q99" s="78">
        <f>Size!Q99</f>
        <v>-1.9954438663193699E-2</v>
      </c>
    </row>
    <row r="100" spans="2:17" ht="15" thickBot="1">
      <c r="B100" s="371"/>
      <c r="C100" s="152" t="s">
        <v>108</v>
      </c>
      <c r="D100" s="144">
        <f>Size!D100</f>
        <v>106045.96394571952</v>
      </c>
      <c r="E100" s="138">
        <f>Size!E100</f>
        <v>66127.843601364963</v>
      </c>
      <c r="F100" s="140">
        <f>Size!F100</f>
        <v>1.656587109586114</v>
      </c>
      <c r="G100" s="141">
        <f>Size!G100</f>
        <v>1.0057981289949036</v>
      </c>
      <c r="H100" s="142">
        <f>Size!H100</f>
        <v>0.62840010670893154</v>
      </c>
      <c r="I100" s="180">
        <f>Size!I100</f>
        <v>1.3403707410409689</v>
      </c>
      <c r="J100" s="181">
        <f>Size!J100</f>
        <v>-0.49917164114888934</v>
      </c>
      <c r="K100" s="140">
        <f>Size!K100</f>
        <v>-0.27135642319621756</v>
      </c>
      <c r="L100" s="143">
        <f>Size!L100</f>
        <v>142140.90727832794</v>
      </c>
      <c r="M100" s="139">
        <f>Size!M100</f>
        <v>68709.833087532519</v>
      </c>
      <c r="N100" s="140">
        <f>Size!N100</f>
        <v>0.93570513361964802</v>
      </c>
      <c r="O100" s="144">
        <f>Size!O100</f>
        <v>35161.811021924019</v>
      </c>
      <c r="P100" s="138">
        <f>Size!P100</f>
        <v>10527.368536472321</v>
      </c>
      <c r="Q100" s="140">
        <f>Size!Q100</f>
        <v>0.42734348636830088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18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Data'!D87</f>
        <v>2345055.1549042319</v>
      </c>
      <c r="E107" s="283">
        <f>'Segment Data'!E87</f>
        <v>118699.85390541097</v>
      </c>
      <c r="F107" s="284">
        <f>'Segment Data'!F87</f>
        <v>5.3315773026954887E-2</v>
      </c>
      <c r="G107" s="285">
        <f>'Segment Data'!G87</f>
        <v>100.00000000000003</v>
      </c>
      <c r="H107" s="286">
        <f>'Segment Data'!H87</f>
        <v>4.2632564145606011E-14</v>
      </c>
      <c r="I107" s="287">
        <f>'Segment Data'!I87</f>
        <v>6.274771626332158</v>
      </c>
      <c r="J107" s="288">
        <f>'Segment Data'!J87</f>
        <v>0.31791701339621259</v>
      </c>
      <c r="K107" s="284">
        <f>'Segment Data'!K87</f>
        <v>5.3369946734275142E-2</v>
      </c>
      <c r="L107" s="289">
        <f>'Segment Data'!L87</f>
        <v>14714685.548177037</v>
      </c>
      <c r="M107" s="290">
        <f>'Segment Data'!M87</f>
        <v>1452610.7033878155</v>
      </c>
      <c r="N107" s="284">
        <f>'Segment Data'!N87</f>
        <v>0.10953117972777526</v>
      </c>
      <c r="O107" s="282">
        <f>'Segment Data'!O87</f>
        <v>5494363.9524550438</v>
      </c>
      <c r="P107" s="283">
        <f>'Segment Data'!P87</f>
        <v>174927.24819611292</v>
      </c>
      <c r="Q107" s="284">
        <f>'Segment Data'!Q87</f>
        <v>3.2884543593884652E-2</v>
      </c>
    </row>
    <row r="108" spans="2:17">
      <c r="B108" s="376" t="s">
        <v>60</v>
      </c>
      <c r="C108" s="151" t="s">
        <v>145</v>
      </c>
      <c r="D108" s="77">
        <f>'Segment Data'!D88</f>
        <v>4768.6349772339245</v>
      </c>
      <c r="E108" s="76">
        <f>'Segment Data'!E88</f>
        <v>462.76141042049039</v>
      </c>
      <c r="F108" s="78">
        <f>'Segment Data'!F88</f>
        <v>0.10747213155238031</v>
      </c>
      <c r="G108" s="95">
        <f>'Segment Data'!G88</f>
        <v>0.20334852113227453</v>
      </c>
      <c r="H108" s="81">
        <f>'Segment Data'!H88</f>
        <v>9.9439210272657952E-3</v>
      </c>
      <c r="I108" s="178">
        <f>'Segment Data'!I88</f>
        <v>5.6965878470475628</v>
      </c>
      <c r="J108" s="179">
        <f>'Segment Data'!J88</f>
        <v>-2.5427665407501197</v>
      </c>
      <c r="K108" s="78">
        <f>'Segment Data'!K88</f>
        <v>-0.30861235250615093</v>
      </c>
      <c r="L108" s="79">
        <f>'Segment Data'!L88</f>
        <v>27164.948058316706</v>
      </c>
      <c r="M108" s="80">
        <f>'Segment Data'!M88</f>
        <v>-8312.6702077096234</v>
      </c>
      <c r="N108" s="78">
        <f>'Segment Data'!N88</f>
        <v>-0.23430744830100128</v>
      </c>
      <c r="O108" s="77">
        <f>'Segment Data'!O88</f>
        <v>6737.7638399600983</v>
      </c>
      <c r="P108" s="76">
        <f>'Segment Data'!P88</f>
        <v>-5850.9072007814157</v>
      </c>
      <c r="Q108" s="78">
        <f>'Segment Data'!Q88</f>
        <v>-0.46477560513304017</v>
      </c>
    </row>
    <row r="109" spans="2:17">
      <c r="B109" s="377"/>
      <c r="C109" s="151" t="s">
        <v>149</v>
      </c>
      <c r="D109" s="77">
        <f>'Segment Data'!D89</f>
        <v>1120.6277534365654</v>
      </c>
      <c r="E109" s="76">
        <f>'Segment Data'!E89</f>
        <v>367.21609804770947</v>
      </c>
      <c r="F109" s="78">
        <f>'Segment Data'!F89</f>
        <v>0.4874043232821762</v>
      </c>
      <c r="G109" s="95">
        <f>'Segment Data'!G89</f>
        <v>4.7786839942463112E-2</v>
      </c>
      <c r="H109" s="81">
        <f>'Segment Data'!H89</f>
        <v>1.3946255061386456E-2</v>
      </c>
      <c r="I109" s="178">
        <f>'Segment Data'!I89</f>
        <v>6.3916470795168756</v>
      </c>
      <c r="J109" s="179">
        <f>'Segment Data'!J89</f>
        <v>5.1026696555884321E-2</v>
      </c>
      <c r="K109" s="78">
        <f>'Segment Data'!K89</f>
        <v>8.0475873769398389E-3</v>
      </c>
      <c r="L109" s="79">
        <f>'Segment Data'!L89</f>
        <v>7162.6571074783806</v>
      </c>
      <c r="M109" s="80">
        <f>'Segment Data'!M89</f>
        <v>2385.5598085594183</v>
      </c>
      <c r="N109" s="78">
        <f>'Segment Data'!N89</f>
        <v>0.49937433953862753</v>
      </c>
      <c r="O109" s="77">
        <f>'Segment Data'!O89</f>
        <v>2241.2555068731308</v>
      </c>
      <c r="P109" s="76">
        <f>'Segment Data'!P89</f>
        <v>233.08640050888062</v>
      </c>
      <c r="Q109" s="78">
        <f>'Segment Data'!Q89</f>
        <v>0.11606910980264946</v>
      </c>
    </row>
    <row r="110" spans="2:17">
      <c r="B110" s="377"/>
      <c r="C110" s="151" t="s">
        <v>146</v>
      </c>
      <c r="D110" s="77">
        <f>'Segment Data'!D90</f>
        <v>794769.3463476015</v>
      </c>
      <c r="E110" s="76">
        <f>'Segment Data'!E90</f>
        <v>104949.86604604113</v>
      </c>
      <c r="F110" s="78">
        <f>'Segment Data'!F90</f>
        <v>0.15214105870156264</v>
      </c>
      <c r="G110" s="95">
        <f>'Segment Data'!G90</f>
        <v>33.89128586956663</v>
      </c>
      <c r="H110" s="81">
        <f>'Segment Data'!H90</f>
        <v>2.907036410727649</v>
      </c>
      <c r="I110" s="178">
        <f>'Segment Data'!I90</f>
        <v>6.6321196592758938</v>
      </c>
      <c r="J110" s="179">
        <f>'Segment Data'!J90</f>
        <v>-4.0204353719917485E-2</v>
      </c>
      <c r="K110" s="78">
        <f>'Segment Data'!K90</f>
        <v>-6.025539773190077E-3</v>
      </c>
      <c r="L110" s="79">
        <f>'Segment Data'!L90</f>
        <v>5271005.4065017793</v>
      </c>
      <c r="M110" s="80">
        <f>'Segment Data'!M90</f>
        <v>668306.32345338725</v>
      </c>
      <c r="N110" s="78">
        <f>'Segment Data'!N90</f>
        <v>0.14519878692803101</v>
      </c>
      <c r="O110" s="77">
        <f>'Segment Data'!O90</f>
        <v>1999882.3769558668</v>
      </c>
      <c r="P110" s="76">
        <f>'Segment Data'!P90</f>
        <v>120509.73561234446</v>
      </c>
      <c r="Q110" s="78">
        <f>'Segment Data'!Q90</f>
        <v>6.4122320907148408E-2</v>
      </c>
    </row>
    <row r="111" spans="2:17">
      <c r="B111" s="377"/>
      <c r="C111" s="151" t="s">
        <v>148</v>
      </c>
      <c r="D111" s="77">
        <f>'Segment Data'!D91</f>
        <v>34654.085437204958</v>
      </c>
      <c r="E111" s="76">
        <f>'Segment Data'!E91</f>
        <v>1676.4085264964306</v>
      </c>
      <c r="F111" s="78">
        <f>'Segment Data'!F91</f>
        <v>5.08346458434756E-2</v>
      </c>
      <c r="G111" s="95">
        <f>'Segment Data'!G91</f>
        <v>1.4777514023383462</v>
      </c>
      <c r="H111" s="81">
        <f>'Segment Data'!H91</f>
        <v>-3.4891209471141771E-3</v>
      </c>
      <c r="I111" s="178">
        <f>'Segment Data'!I91</f>
        <v>7.8514134334370604</v>
      </c>
      <c r="J111" s="179">
        <f>'Segment Data'!J91</f>
        <v>2.0524126716730429E-2</v>
      </c>
      <c r="K111" s="78">
        <f>'Segment Data'!K91</f>
        <v>2.6209190186249967E-3</v>
      </c>
      <c r="L111" s="79">
        <f>'Segment Data'!L91</f>
        <v>272083.5519251466</v>
      </c>
      <c r="M111" s="80">
        <f>'Segment Data'!M91</f>
        <v>13839.014444601256</v>
      </c>
      <c r="N111" s="78">
        <f>'Segment Data'!N91</f>
        <v>5.3588798352196737E-2</v>
      </c>
      <c r="O111" s="77">
        <f>'Segment Data'!O91</f>
        <v>104313.07562720776</v>
      </c>
      <c r="P111" s="76">
        <f>'Segment Data'!P91</f>
        <v>4773.0024751266174</v>
      </c>
      <c r="Q111" s="78">
        <f>'Segment Data'!Q91</f>
        <v>4.7950562260831789E-2</v>
      </c>
    </row>
    <row r="112" spans="2:17" ht="15" thickBot="1">
      <c r="B112" s="378"/>
      <c r="C112" s="151" t="s">
        <v>147</v>
      </c>
      <c r="D112" s="144">
        <f>'Segment Data'!D92</f>
        <v>1509742.4603887547</v>
      </c>
      <c r="E112" s="138">
        <f>'Segment Data'!E92</f>
        <v>11243.601824407699</v>
      </c>
      <c r="F112" s="140">
        <f>'Segment Data'!F92</f>
        <v>7.5032435027543179E-3</v>
      </c>
      <c r="G112" s="141">
        <f>'Segment Data'!G92</f>
        <v>64.379827367020297</v>
      </c>
      <c r="H112" s="142">
        <f>'Segment Data'!H92</f>
        <v>-2.9274374658690334</v>
      </c>
      <c r="I112" s="180">
        <f>'Segment Data'!I92</f>
        <v>6.0522037528384107</v>
      </c>
      <c r="J112" s="181">
        <f>'Segment Data'!J92</f>
        <v>0.47270233319397548</v>
      </c>
      <c r="K112" s="140">
        <f>'Segment Data'!K92</f>
        <v>8.4721249739210455E-2</v>
      </c>
      <c r="L112" s="143">
        <f>'Segment Data'!L92</f>
        <v>9137268.9845843166</v>
      </c>
      <c r="M112" s="139">
        <f>'Segment Data'!M92</f>
        <v>776392.47588897683</v>
      </c>
      <c r="N112" s="140">
        <f>'Segment Data'!N92</f>
        <v>9.2860177408615713E-2</v>
      </c>
      <c r="O112" s="144">
        <f>'Segment Data'!O92</f>
        <v>3381189.480525136</v>
      </c>
      <c r="P112" s="138">
        <f>'Segment Data'!P92</f>
        <v>55262.330908914562</v>
      </c>
      <c r="Q112" s="140">
        <f>'Segment Data'!Q92</f>
        <v>1.6615616765776508E-2</v>
      </c>
    </row>
    <row r="113" spans="2:17">
      <c r="B113" s="369" t="s">
        <v>61</v>
      </c>
      <c r="C113" s="150" t="s">
        <v>74</v>
      </c>
      <c r="D113" s="116">
        <f>'Type Data'!D59</f>
        <v>641845.27025934553</v>
      </c>
      <c r="E113" s="110">
        <f>'Type Data'!E59</f>
        <v>-76293.267752523883</v>
      </c>
      <c r="F113" s="112">
        <f>'Type Data'!F59</f>
        <v>-0.10623753456225588</v>
      </c>
      <c r="G113" s="113">
        <f>'Type Data'!G59</f>
        <v>27.370156685528258</v>
      </c>
      <c r="H113" s="114">
        <f>'Type Data'!H59</f>
        <v>-4.8860846111635681</v>
      </c>
      <c r="I113" s="182">
        <f>'Type Data'!I59</f>
        <v>4.813839616594243</v>
      </c>
      <c r="J113" s="183">
        <f>'Type Data'!J59</f>
        <v>0.17911095972854429</v>
      </c>
      <c r="K113" s="112">
        <f>'Type Data'!K59</f>
        <v>3.8645403644767123E-2</v>
      </c>
      <c r="L113" s="115">
        <f>'Type Data'!L59</f>
        <v>3089740.1896980763</v>
      </c>
      <c r="M113" s="111">
        <f>'Type Data'!M59</f>
        <v>-238637.07202517148</v>
      </c>
      <c r="N113" s="112">
        <f>'Type Data'!N59</f>
        <v>-7.1697723322871915E-2</v>
      </c>
      <c r="O113" s="116">
        <f>'Type Data'!O59</f>
        <v>1601206.1492369175</v>
      </c>
      <c r="P113" s="110">
        <f>'Type Data'!P59</f>
        <v>-195029.26209603902</v>
      </c>
      <c r="Q113" s="112">
        <f>'Type Data'!Q59</f>
        <v>-0.10857667144603893</v>
      </c>
    </row>
    <row r="114" spans="2:17">
      <c r="B114" s="370"/>
      <c r="C114" s="151" t="s">
        <v>75</v>
      </c>
      <c r="D114" s="77">
        <f>'Type Data'!D60</f>
        <v>1154713.7194278894</v>
      </c>
      <c r="E114" s="76">
        <f>'Type Data'!E60</f>
        <v>211948.40502952633</v>
      </c>
      <c r="F114" s="78">
        <f>'Type Data'!F60</f>
        <v>0.22481565856586877</v>
      </c>
      <c r="G114" s="95">
        <f>'Type Data'!G60</f>
        <v>49.24036507256676</v>
      </c>
      <c r="H114" s="81">
        <f>'Type Data'!H60</f>
        <v>6.8946840406395822</v>
      </c>
      <c r="I114" s="178">
        <f>'Type Data'!I60</f>
        <v>6.710435609839343</v>
      </c>
      <c r="J114" s="179">
        <f>'Type Data'!J60</f>
        <v>0.34010592201330692</v>
      </c>
      <c r="K114" s="78">
        <f>'Type Data'!K60</f>
        <v>5.3389061269978451E-2</v>
      </c>
      <c r="L114" s="79">
        <f>'Type Data'!L60</f>
        <v>7748632.0620189449</v>
      </c>
      <c r="M114" s="80">
        <f>'Type Data'!M60</f>
        <v>1742906.1910544056</v>
      </c>
      <c r="N114" s="78">
        <f>'Type Data'!N60</f>
        <v>0.29020741680547085</v>
      </c>
      <c r="O114" s="77">
        <f>'Type Data'!O60</f>
        <v>2276560.7049236298</v>
      </c>
      <c r="P114" s="76">
        <f>'Type Data'!P60</f>
        <v>422967.22335275309</v>
      </c>
      <c r="Q114" s="78">
        <f>'Type Data'!Q60</f>
        <v>0.22818769463641961</v>
      </c>
    </row>
    <row r="115" spans="2:17">
      <c r="B115" s="370"/>
      <c r="C115" s="151" t="s">
        <v>76</v>
      </c>
      <c r="D115" s="77">
        <f>'Type Data'!D61</f>
        <v>547827.69593332661</v>
      </c>
      <c r="E115" s="76">
        <f>'Type Data'!E61</f>
        <v>-16760.139428756316</v>
      </c>
      <c r="F115" s="78">
        <f>'Type Data'!F61</f>
        <v>-2.9685619099475744E-2</v>
      </c>
      <c r="G115" s="95">
        <f>'Type Data'!G61</f>
        <v>23.360972759538321</v>
      </c>
      <c r="H115" s="81">
        <f>'Type Data'!H61</f>
        <v>-1.9983144624423304</v>
      </c>
      <c r="I115" s="178">
        <f>'Type Data'!I61</f>
        <v>7.0680364907599262</v>
      </c>
      <c r="J115" s="179">
        <f>'Type Data'!J61</f>
        <v>0.12068409500666366</v>
      </c>
      <c r="K115" s="78">
        <f>'Type Data'!K61</f>
        <v>1.737123556312398E-2</v>
      </c>
      <c r="L115" s="79">
        <f>'Type Data'!L61</f>
        <v>3872066.1455056858</v>
      </c>
      <c r="M115" s="80">
        <f>'Type Data'!M61</f>
        <v>-50324.505110229366</v>
      </c>
      <c r="N115" s="78">
        <f>'Type Data'!N61</f>
        <v>-1.2830059418565853E-2</v>
      </c>
      <c r="O115" s="77">
        <f>'Type Data'!O61</f>
        <v>1613923.2211598158</v>
      </c>
      <c r="P115" s="76">
        <f>'Type Data'!P61</f>
        <v>-52230.13728927006</v>
      </c>
      <c r="Q115" s="78">
        <f>'Type Data'!Q61</f>
        <v>-3.1347737004166119E-2</v>
      </c>
    </row>
    <row r="116" spans="2:17" ht="15" thickBot="1">
      <c r="B116" s="371"/>
      <c r="C116" s="152" t="s">
        <v>77</v>
      </c>
      <c r="D116" s="144">
        <f>'Type Data'!D62</f>
        <v>668.469283670187</v>
      </c>
      <c r="E116" s="138">
        <f>'Type Data'!E62</f>
        <v>-195.14394283294678</v>
      </c>
      <c r="F116" s="140">
        <f>'Type Data'!F62</f>
        <v>-0.22596219794259792</v>
      </c>
      <c r="G116" s="141">
        <f>'Type Data'!G62</f>
        <v>2.8505482366681746E-2</v>
      </c>
      <c r="H116" s="142">
        <f>'Type Data'!H62</f>
        <v>-1.0284967033541412E-2</v>
      </c>
      <c r="I116" s="180">
        <f>'Type Data'!I62</f>
        <v>6.3535469139453378</v>
      </c>
      <c r="J116" s="181">
        <f>'Type Data'!J62</f>
        <v>-0.10890793765407736</v>
      </c>
      <c r="K116" s="140">
        <f>'Type Data'!K62</f>
        <v>-1.6852409827996455E-2</v>
      </c>
      <c r="L116" s="143">
        <f>'Type Data'!L62</f>
        <v>4247.1509543299671</v>
      </c>
      <c r="M116" s="139">
        <f>'Type Data'!M62</f>
        <v>-1333.9105311906342</v>
      </c>
      <c r="N116" s="140">
        <f>'Type Data'!N62</f>
        <v>-0.23900660020523085</v>
      </c>
      <c r="O116" s="144">
        <f>'Type Data'!O62</f>
        <v>2673.877134680748</v>
      </c>
      <c r="P116" s="138">
        <f>'Type Data'!P62</f>
        <v>-780.57577133178711</v>
      </c>
      <c r="Q116" s="140">
        <f>'Type Data'!Q62</f>
        <v>-0.22596219794259792</v>
      </c>
    </row>
    <row r="117" spans="2:17" ht="15" thickBot="1">
      <c r="B117" s="94" t="s">
        <v>78</v>
      </c>
      <c r="C117" s="153" t="s">
        <v>79</v>
      </c>
      <c r="D117" s="137">
        <f>Granola!D17</f>
        <v>40839.858578472522</v>
      </c>
      <c r="E117" s="131">
        <f>Granola!E17</f>
        <v>1125.1707043242495</v>
      </c>
      <c r="F117" s="133">
        <f>Granola!F17</f>
        <v>2.8331349547295923E-2</v>
      </c>
      <c r="G117" s="134">
        <f>Granola!G17</f>
        <v>1.7415308332114832</v>
      </c>
      <c r="H117" s="135">
        <f>Granola!H17</f>
        <v>-4.2312377094207099E-2</v>
      </c>
      <c r="I117" s="184">
        <f>Granola!I17</f>
        <v>6.0487833709066026</v>
      </c>
      <c r="J117" s="185">
        <f>Granola!J17</f>
        <v>4.4983660242746026E-2</v>
      </c>
      <c r="K117" s="133">
        <f>Granola!K17</f>
        <v>7.4925317982954594E-3</v>
      </c>
      <c r="L117" s="136">
        <f>Granola!L17</f>
        <v>247031.45743964193</v>
      </c>
      <c r="M117" s="132">
        <f>Granola!M17</f>
        <v>8592.4258717251651</v>
      </c>
      <c r="N117" s="133">
        <f>Granola!N17</f>
        <v>3.6036154882963051E-2</v>
      </c>
      <c r="O117" s="137">
        <f>Granola!O17</f>
        <v>97053.122761964798</v>
      </c>
      <c r="P117" s="131">
        <f>Granola!P17</f>
        <v>3011.9899193633464</v>
      </c>
      <c r="Q117" s="133">
        <f>Granola!Q17</f>
        <v>3.202843083998759E-2</v>
      </c>
    </row>
    <row r="118" spans="2:17">
      <c r="B118" s="372" t="s">
        <v>80</v>
      </c>
      <c r="C118" s="154" t="s">
        <v>14</v>
      </c>
      <c r="D118" s="125">
        <f>'NB vs PL'!D31</f>
        <v>2249491.9764447599</v>
      </c>
      <c r="E118" s="117">
        <f>'NB vs PL'!E31</f>
        <v>124657.11920011975</v>
      </c>
      <c r="F118" s="121">
        <f>'NB vs PL'!F31</f>
        <v>5.8666732981671674E-2</v>
      </c>
      <c r="G118" s="122">
        <f>'NB vs PL'!G31</f>
        <v>95.924907000177825</v>
      </c>
      <c r="H118" s="123">
        <f>'NB vs PL'!H31</f>
        <v>0.48484600491063645</v>
      </c>
      <c r="I118" s="186">
        <f>'NB vs PL'!I31</f>
        <v>6.223209230107777</v>
      </c>
      <c r="J118" s="187">
        <f>'NB vs PL'!J31</f>
        <v>0.31200616045703011</v>
      </c>
      <c r="K118" s="121">
        <f>'NB vs PL'!K31</f>
        <v>5.2782175942986925E-2</v>
      </c>
      <c r="L118" s="124">
        <f>'NB vs PL'!L31</f>
        <v>13999059.230864415</v>
      </c>
      <c r="M118" s="118">
        <f>'NB vs PL'!M31</f>
        <v>1438728.9002189916</v>
      </c>
      <c r="N118" s="121">
        <f>'NB vs PL'!N31</f>
        <v>0.11454546674689735</v>
      </c>
      <c r="O118" s="125">
        <f>'NB vs PL'!O31</f>
        <v>5262684.1508955956</v>
      </c>
      <c r="P118" s="117">
        <f>'NB vs PL'!P31</f>
        <v>193264.34724326804</v>
      </c>
      <c r="Q118" s="121">
        <f>'NB vs PL'!Q31</f>
        <v>3.8123563391618959E-2</v>
      </c>
    </row>
    <row r="119" spans="2:17" ht="15" thickBot="1">
      <c r="B119" s="373"/>
      <c r="C119" s="155" t="s">
        <v>13</v>
      </c>
      <c r="D119" s="130">
        <f>'NB vs PL'!D32</f>
        <v>95563.178459472299</v>
      </c>
      <c r="E119" s="119">
        <f>'NB vs PL'!E32</f>
        <v>-5957.2652947091265</v>
      </c>
      <c r="F119" s="126">
        <f>'NB vs PL'!F32</f>
        <v>-5.8680449714481851E-2</v>
      </c>
      <c r="G119" s="127">
        <f>'NB vs PL'!G32</f>
        <v>4.0750929998222132</v>
      </c>
      <c r="H119" s="128">
        <f>'NB vs PL'!H32</f>
        <v>-0.48484600491057872</v>
      </c>
      <c r="I119" s="188">
        <f>'NB vs PL'!I32</f>
        <v>7.4885152299126725</v>
      </c>
      <c r="J119" s="189">
        <f>'NB vs PL'!J32</f>
        <v>0.57616843360646275</v>
      </c>
      <c r="K119" s="126">
        <f>'NB vs PL'!K32</f>
        <v>8.3353519518776634E-2</v>
      </c>
      <c r="L119" s="129">
        <f>'NB vs PL'!L32</f>
        <v>715626.31731262093</v>
      </c>
      <c r="M119" s="120">
        <f>'NB vs PL'!M32</f>
        <v>13881.803168820217</v>
      </c>
      <c r="N119" s="126">
        <f>'NB vs PL'!N32</f>
        <v>1.9781847793648121E-2</v>
      </c>
      <c r="O119" s="130">
        <f>'NB vs PL'!O32</f>
        <v>231679.80155944824</v>
      </c>
      <c r="P119" s="119">
        <f>'NB vs PL'!P32</f>
        <v>-18337.099047156808</v>
      </c>
      <c r="Q119" s="126">
        <f>'NB vs PL'!Q32</f>
        <v>-7.3343437994256813E-2</v>
      </c>
    </row>
    <row r="120" spans="2:17">
      <c r="B120" s="369" t="s">
        <v>62</v>
      </c>
      <c r="C120" s="150" t="s">
        <v>70</v>
      </c>
      <c r="D120" s="116">
        <f>Package!D59</f>
        <v>1120567.4203406547</v>
      </c>
      <c r="E120" s="110">
        <f>Package!E59</f>
        <v>-85980.625770744169</v>
      </c>
      <c r="F120" s="112">
        <f>Package!F59</f>
        <v>-7.1261667571260318E-2</v>
      </c>
      <c r="G120" s="113">
        <f>Package!G59</f>
        <v>47.784267163064527</v>
      </c>
      <c r="H120" s="114">
        <f>Package!H59</f>
        <v>-6.4096005259830733</v>
      </c>
      <c r="I120" s="182">
        <f>Package!I59</f>
        <v>5.92204920299395</v>
      </c>
      <c r="J120" s="183">
        <f>Package!J59</f>
        <v>0.19784924620072974</v>
      </c>
      <c r="K120" s="112">
        <f>Package!K59</f>
        <v>3.4563650413003348E-2</v>
      </c>
      <c r="L120" s="115">
        <f>Package!L59</f>
        <v>6636055.3985293601</v>
      </c>
      <c r="M120" s="111">
        <f>Package!M59</f>
        <v>-270466.87489045318</v>
      </c>
      <c r="N120" s="112">
        <f>Package!N59</f>
        <v>-3.9161080524037696E-2</v>
      </c>
      <c r="O120" s="116">
        <f>Package!O59</f>
        <v>3149741.2294857502</v>
      </c>
      <c r="P120" s="110">
        <f>Package!P59</f>
        <v>-240459.09847149812</v>
      </c>
      <c r="Q120" s="112">
        <f>Package!Q59</f>
        <v>-7.0927696068151164E-2</v>
      </c>
    </row>
    <row r="121" spans="2:17">
      <c r="B121" s="370"/>
      <c r="C121" s="151" t="s">
        <v>71</v>
      </c>
      <c r="D121" s="77">
        <f>Package!D60</f>
        <v>67112.944236496551</v>
      </c>
      <c r="E121" s="76">
        <f>Package!E60</f>
        <v>-1560.7972619173379</v>
      </c>
      <c r="F121" s="78">
        <f>Package!F60</f>
        <v>-2.2727715541076009E-2</v>
      </c>
      <c r="G121" s="95">
        <f>Package!G60</f>
        <v>2.8618919301809487</v>
      </c>
      <c r="H121" s="81">
        <f>Package!H60</f>
        <v>-0.22268946918529053</v>
      </c>
      <c r="I121" s="178">
        <f>Package!I60</f>
        <v>4.6895907398652508</v>
      </c>
      <c r="J121" s="179">
        <f>Package!J60</f>
        <v>0.11661803141358806</v>
      </c>
      <c r="K121" s="78">
        <f>Package!K60</f>
        <v>2.5501580448546588E-2</v>
      </c>
      <c r="L121" s="79">
        <f>Package!L60</f>
        <v>314732.2418165672</v>
      </c>
      <c r="M121" s="80">
        <f>Package!M60</f>
        <v>689.09615705610486</v>
      </c>
      <c r="N121" s="78">
        <f>Package!N60</f>
        <v>2.1942722411882544E-3</v>
      </c>
      <c r="O121" s="77">
        <f>Package!O60</f>
        <v>54837.592069864273</v>
      </c>
      <c r="P121" s="76">
        <f>Package!P60</f>
        <v>-1238.7829285860062</v>
      </c>
      <c r="Q121" s="78">
        <f>Package!Q60</f>
        <v>-2.2090995158304028E-2</v>
      </c>
    </row>
    <row r="122" spans="2:17" ht="15" customHeight="1">
      <c r="B122" s="370"/>
      <c r="C122" s="151" t="s">
        <v>72</v>
      </c>
      <c r="D122" s="77">
        <f>Package!D61</f>
        <v>1448.523633658886</v>
      </c>
      <c r="E122" s="76">
        <f>Package!E61</f>
        <v>-149.28221891820431</v>
      </c>
      <c r="F122" s="78">
        <f>Package!F61</f>
        <v>-9.3429510648886424E-2</v>
      </c>
      <c r="G122" s="95">
        <f>Package!G61</f>
        <v>6.1769277819738171E-2</v>
      </c>
      <c r="H122" s="81">
        <f>Package!H61</f>
        <v>-9.9985056899405469E-3</v>
      </c>
      <c r="I122" s="178">
        <f>Package!I61</f>
        <v>7.2631067577965798</v>
      </c>
      <c r="J122" s="179">
        <f>Package!J61</f>
        <v>-0.31376564118601813</v>
      </c>
      <c r="K122" s="78">
        <f>Package!K61</f>
        <v>-4.1410970736177333E-2</v>
      </c>
      <c r="L122" s="79">
        <f>Package!L61</f>
        <v>10520.781792455911</v>
      </c>
      <c r="M122" s="80">
        <f>Package!M61</f>
        <v>-1585.5892708683023</v>
      </c>
      <c r="N122" s="78">
        <f>Package!N61</f>
        <v>-0.13097147465368744</v>
      </c>
      <c r="O122" s="77">
        <f>Package!O61</f>
        <v>10796.484467148781</v>
      </c>
      <c r="P122" s="76">
        <f>Package!P61</f>
        <v>-1245.3018707036972</v>
      </c>
      <c r="Q122" s="78">
        <f>Package!Q61</f>
        <v>-0.10341504455939245</v>
      </c>
    </row>
    <row r="123" spans="2:17" ht="15" thickBot="1">
      <c r="B123" s="371"/>
      <c r="C123" s="152" t="s">
        <v>73</v>
      </c>
      <c r="D123" s="144">
        <f>Package!D62</f>
        <v>1155527.6975093072</v>
      </c>
      <c r="E123" s="138">
        <f>Package!E62</f>
        <v>206150.78538611741</v>
      </c>
      <c r="F123" s="140">
        <f>Package!F62</f>
        <v>0.21714324706409921</v>
      </c>
      <c r="G123" s="141">
        <f>Package!G62</f>
        <v>49.275075474994409</v>
      </c>
      <c r="H123" s="142">
        <f>Package!H62</f>
        <v>6.6324248748289349</v>
      </c>
      <c r="I123" s="180">
        <f>Package!I62</f>
        <v>6.7074894491524697</v>
      </c>
      <c r="J123" s="181">
        <f>Package!J62</f>
        <v>0.35774411363285985</v>
      </c>
      <c r="K123" s="140">
        <f>Package!K62</f>
        <v>5.6339915182375591E-2</v>
      </c>
      <c r="L123" s="143">
        <f>Package!L62</f>
        <v>7750689.8392471243</v>
      </c>
      <c r="M123" s="139">
        <f>Package!M62</f>
        <v>1722388.2198428893</v>
      </c>
      <c r="N123" s="140">
        <f>Package!N62</f>
        <v>0.28571699436849174</v>
      </c>
      <c r="O123" s="144">
        <f>Package!O62</f>
        <v>2277331.298582077</v>
      </c>
      <c r="P123" s="138">
        <f>Package!P62</f>
        <v>416824.87604185217</v>
      </c>
      <c r="Q123" s="140">
        <f>Package!Q62</f>
        <v>0.22403839674616349</v>
      </c>
    </row>
    <row r="124" spans="2:17">
      <c r="B124" s="372" t="s">
        <v>81</v>
      </c>
      <c r="C124" s="156" t="s">
        <v>82</v>
      </c>
      <c r="D124" s="116">
        <f>Flavor!D185</f>
        <v>508301.35763631517</v>
      </c>
      <c r="E124" s="110">
        <f>Flavor!E185</f>
        <v>-65392.543778694468</v>
      </c>
      <c r="F124" s="112">
        <f>Flavor!F185</f>
        <v>-0.11398507743834209</v>
      </c>
      <c r="G124" s="113">
        <f>Flavor!G185</f>
        <v>21.675454266962589</v>
      </c>
      <c r="H124" s="114">
        <f>Flavor!H185</f>
        <v>-4.0928452114553693</v>
      </c>
      <c r="I124" s="182">
        <f>Flavor!I185</f>
        <v>5.6935419147448254</v>
      </c>
      <c r="J124" s="183">
        <f>Flavor!J185</f>
        <v>0.30820030220664663</v>
      </c>
      <c r="K124" s="112">
        <f>Flavor!K185</f>
        <v>5.7229480389710687E-2</v>
      </c>
      <c r="L124" s="115">
        <f>Flavor!L185</f>
        <v>2894035.0850240602</v>
      </c>
      <c r="M124" s="111">
        <f>Flavor!M185</f>
        <v>-195502.55512556667</v>
      </c>
      <c r="N124" s="112">
        <f>Flavor!N185</f>
        <v>-6.3278903802608616E-2</v>
      </c>
      <c r="O124" s="116">
        <f>Flavor!O185</f>
        <v>1336090.8137156963</v>
      </c>
      <c r="P124" s="110">
        <f>Flavor!P185</f>
        <v>-138221.50854925625</v>
      </c>
      <c r="Q124" s="112">
        <f>Flavor!Q185</f>
        <v>-9.3753207147390369E-2</v>
      </c>
    </row>
    <row r="125" spans="2:17">
      <c r="B125" s="370"/>
      <c r="C125" s="151" t="s">
        <v>83</v>
      </c>
      <c r="D125" s="77">
        <f>Flavor!D186</f>
        <v>743249.11981250369</v>
      </c>
      <c r="E125" s="76">
        <f>Flavor!E186</f>
        <v>117700.62211960542</v>
      </c>
      <c r="F125" s="78">
        <f>Flavor!F186</f>
        <v>0.18815587049397475</v>
      </c>
      <c r="G125" s="95">
        <f>Flavor!G186</f>
        <v>31.694312957123486</v>
      </c>
      <c r="H125" s="81">
        <f>Flavor!H186</f>
        <v>3.5968885517621558</v>
      </c>
      <c r="I125" s="178">
        <f>Flavor!I186</f>
        <v>6.57017086165588</v>
      </c>
      <c r="J125" s="179">
        <f>Flavor!J186</f>
        <v>0.26920078405764247</v>
      </c>
      <c r="K125" s="78">
        <f>Flavor!K186</f>
        <v>4.2723704563322522E-2</v>
      </c>
      <c r="L125" s="79">
        <f>Flavor!L186</f>
        <v>4883273.709943492</v>
      </c>
      <c r="M125" s="80">
        <f>Flavor!M186</f>
        <v>941711.34389400994</v>
      </c>
      <c r="N125" s="78">
        <f>Flavor!N186</f>
        <v>0.23891829088013669</v>
      </c>
      <c r="O125" s="77">
        <f>Flavor!O186</f>
        <v>1606444.128085494</v>
      </c>
      <c r="P125" s="76">
        <f>Flavor!P186</f>
        <v>198634.15520721581</v>
      </c>
      <c r="Q125" s="78">
        <f>Flavor!Q186</f>
        <v>0.14109443677338551</v>
      </c>
    </row>
    <row r="126" spans="2:17">
      <c r="B126" s="370"/>
      <c r="C126" s="151" t="s">
        <v>84</v>
      </c>
      <c r="D126" s="77">
        <f>Flavor!D187</f>
        <v>108428.33801112267</v>
      </c>
      <c r="E126" s="76">
        <f>Flavor!E187</f>
        <v>-1068.2023169497988</v>
      </c>
      <c r="F126" s="78">
        <f>Flavor!F187</f>
        <v>-9.7555805302090952E-3</v>
      </c>
      <c r="G126" s="95">
        <f>Flavor!G187</f>
        <v>4.6237009728477272</v>
      </c>
      <c r="H126" s="81">
        <f>Flavor!H187</f>
        <v>-0.29449605881871488</v>
      </c>
      <c r="I126" s="178">
        <f>Flavor!I187</f>
        <v>5.5488791769685211</v>
      </c>
      <c r="J126" s="179">
        <f>Flavor!J187</f>
        <v>0.27017886990583495</v>
      </c>
      <c r="K126" s="78">
        <f>Flavor!K187</f>
        <v>5.1182839371340445E-2</v>
      </c>
      <c r="L126" s="79">
        <f>Flavor!L187</f>
        <v>601655.74698322301</v>
      </c>
      <c r="M126" s="80">
        <f>Flavor!M187</f>
        <v>23656.325931125088</v>
      </c>
      <c r="N126" s="78">
        <f>Flavor!N187</f>
        <v>4.0927940529879574E-2</v>
      </c>
      <c r="O126" s="77">
        <f>Flavor!O187</f>
        <v>234450.00025653839</v>
      </c>
      <c r="P126" s="76">
        <f>Flavor!P187</f>
        <v>3572.1923940694251</v>
      </c>
      <c r="Q126" s="78">
        <f>Flavor!Q187</f>
        <v>1.547222068306078E-2</v>
      </c>
    </row>
    <row r="127" spans="2:17">
      <c r="B127" s="370"/>
      <c r="C127" s="151" t="s">
        <v>85</v>
      </c>
      <c r="D127" s="77">
        <f>Flavor!D188</f>
        <v>6860.0045651790033</v>
      </c>
      <c r="E127" s="76">
        <f>Flavor!E188</f>
        <v>2566.925772050824</v>
      </c>
      <c r="F127" s="78">
        <f>Flavor!F188</f>
        <v>0.59792188677264346</v>
      </c>
      <c r="G127" s="95">
        <f>Flavor!G188</f>
        <v>0.29253062772671368</v>
      </c>
      <c r="H127" s="81">
        <f>Flavor!H188</f>
        <v>9.9700723568911243E-2</v>
      </c>
      <c r="I127" s="178">
        <f>Flavor!I188</f>
        <v>6.9330704464943826</v>
      </c>
      <c r="J127" s="179">
        <f>Flavor!J188</f>
        <v>0.78756012646300189</v>
      </c>
      <c r="K127" s="78">
        <f>Flavor!K188</f>
        <v>0.12815211194031165</v>
      </c>
      <c r="L127" s="79">
        <f>Flavor!L188</f>
        <v>47560.894913659096</v>
      </c>
      <c r="M127" s="80">
        <f>Flavor!M188</f>
        <v>21177.734885782003</v>
      </c>
      <c r="N127" s="78">
        <f>Flavor!N188</f>
        <v>0.80269895127820512</v>
      </c>
      <c r="O127" s="77">
        <f>Flavor!O188</f>
        <v>15369.92907512188</v>
      </c>
      <c r="P127" s="76">
        <f>Flavor!P188</f>
        <v>5616.7306325435638</v>
      </c>
      <c r="Q127" s="78">
        <f>Flavor!Q188</f>
        <v>0.57588601991561117</v>
      </c>
    </row>
    <row r="128" spans="2:17">
      <c r="B128" s="370"/>
      <c r="C128" s="151" t="s">
        <v>86</v>
      </c>
      <c r="D128" s="77">
        <f>Flavor!D189</f>
        <v>21576.888994639867</v>
      </c>
      <c r="E128" s="76">
        <f>Flavor!E189</f>
        <v>4640.0770062973024</v>
      </c>
      <c r="F128" s="78">
        <f>Flavor!F189</f>
        <v>0.27396401456726449</v>
      </c>
      <c r="G128" s="95">
        <f>Flavor!G189</f>
        <v>0.92010155707919983</v>
      </c>
      <c r="H128" s="81">
        <f>Flavor!H189</f>
        <v>0.15935990992413329</v>
      </c>
      <c r="I128" s="178">
        <f>Flavor!I189</f>
        <v>4.1206602840028452</v>
      </c>
      <c r="J128" s="179">
        <f>Flavor!J189</f>
        <v>-0.86756018539732516</v>
      </c>
      <c r="K128" s="78">
        <f>Flavor!K189</f>
        <v>-0.17392178046646134</v>
      </c>
      <c r="L128" s="79">
        <f>Flavor!L189</f>
        <v>88911.029532550572</v>
      </c>
      <c r="M128" s="80">
        <f>Flavor!M189</f>
        <v>4426.4772859179939</v>
      </c>
      <c r="N128" s="78">
        <f>Flavor!N189</f>
        <v>5.2393924903524909E-2</v>
      </c>
      <c r="O128" s="77">
        <f>Flavor!O189</f>
        <v>26301.425051093102</v>
      </c>
      <c r="P128" s="76">
        <f>Flavor!P189</f>
        <v>-292.14609694480896</v>
      </c>
      <c r="Q128" s="78">
        <f>Flavor!Q189</f>
        <v>-1.0985591040726536E-2</v>
      </c>
    </row>
    <row r="129" spans="2:17">
      <c r="B129" s="370"/>
      <c r="C129" s="151" t="s">
        <v>87</v>
      </c>
      <c r="D129" s="77">
        <f>Flavor!D190</f>
        <v>237239.95246676065</v>
      </c>
      <c r="E129" s="76">
        <f>Flavor!E190</f>
        <v>-12680.773944667191</v>
      </c>
      <c r="F129" s="78">
        <f>Flavor!F190</f>
        <v>-5.0739184887737876E-2</v>
      </c>
      <c r="G129" s="95">
        <f>Flavor!G190</f>
        <v>10.11660437796608</v>
      </c>
      <c r="H129" s="81">
        <f>Flavor!H190</f>
        <v>-1.1089500651771473</v>
      </c>
      <c r="I129" s="178">
        <f>Flavor!I190</f>
        <v>5.7969786035449991</v>
      </c>
      <c r="J129" s="179">
        <f>Flavor!J190</f>
        <v>0.40655854098152577</v>
      </c>
      <c r="K129" s="78">
        <f>Flavor!K190</f>
        <v>7.5422422791329255E-2</v>
      </c>
      <c r="L129" s="79">
        <f>Flavor!L190</f>
        <v>1375274.928355844</v>
      </c>
      <c r="M129" s="80">
        <f>Flavor!M190</f>
        <v>28097.230657246429</v>
      </c>
      <c r="N129" s="78">
        <f>Flavor!N190</f>
        <v>2.08563656489009E-2</v>
      </c>
      <c r="O129" s="77">
        <f>Flavor!O190</f>
        <v>633120.48436307907</v>
      </c>
      <c r="P129" s="76">
        <f>Flavor!P190</f>
        <v>-34594.668216555845</v>
      </c>
      <c r="Q129" s="78">
        <f>Flavor!Q190</f>
        <v>-5.1810518426762701E-2</v>
      </c>
    </row>
    <row r="130" spans="2:17">
      <c r="B130" s="370"/>
      <c r="C130" s="151" t="s">
        <v>88</v>
      </c>
      <c r="D130" s="77">
        <f>Flavor!D191</f>
        <v>24.797852950251102</v>
      </c>
      <c r="E130" s="76">
        <f>Flavor!E191</f>
        <v>-88.911194499826436</v>
      </c>
      <c r="F130" s="78">
        <f>Flavor!F191</f>
        <v>-0.78191838286976878</v>
      </c>
      <c r="G130" s="95">
        <f>Flavor!G191</f>
        <v>1.0574528662317889E-3</v>
      </c>
      <c r="H130" s="81">
        <f>Flavor!H191</f>
        <v>-4.0499550753067297E-3</v>
      </c>
      <c r="I130" s="178">
        <f>Flavor!I191</f>
        <v>7.7448281776591692</v>
      </c>
      <c r="J130" s="179">
        <f>Flavor!J191</f>
        <v>-0.57380671672855144</v>
      </c>
      <c r="K130" s="78">
        <f>Flavor!K191</f>
        <v>-6.8978471108964989E-2</v>
      </c>
      <c r="L130" s="79">
        <f>Flavor!L191</f>
        <v>192.0551102745533</v>
      </c>
      <c r="M130" s="80">
        <f>Flavor!M191</f>
        <v>-753.84893965125082</v>
      </c>
      <c r="N130" s="78">
        <f>Flavor!N191</f>
        <v>-0.79696131939638282</v>
      </c>
      <c r="O130" s="77">
        <f>Flavor!O191</f>
        <v>82.314872860908508</v>
      </c>
      <c r="P130" s="76">
        <f>Flavor!P191</f>
        <v>-292.89728796482086</v>
      </c>
      <c r="Q130" s="78">
        <f>Flavor!Q191</f>
        <v>-0.78061779053280633</v>
      </c>
    </row>
    <row r="131" spans="2:17">
      <c r="B131" s="370"/>
      <c r="C131" s="151" t="s">
        <v>89</v>
      </c>
      <c r="D131" s="77">
        <f>Flavor!D192</f>
        <v>137131.71446928446</v>
      </c>
      <c r="E131" s="76">
        <f>Flavor!E192</f>
        <v>-19309.891013760964</v>
      </c>
      <c r="F131" s="78">
        <f>Flavor!F192</f>
        <v>-0.12343194097336019</v>
      </c>
      <c r="G131" s="95">
        <f>Flavor!G192</f>
        <v>5.8476967666410715</v>
      </c>
      <c r="H131" s="81">
        <f>Flavor!H192</f>
        <v>-1.1791064310722623</v>
      </c>
      <c r="I131" s="178">
        <f>Flavor!I192</f>
        <v>6.6703312615115795</v>
      </c>
      <c r="J131" s="179">
        <f>Flavor!J192</f>
        <v>0.15851750299947032</v>
      </c>
      <c r="K131" s="78">
        <f>Flavor!K192</f>
        <v>2.4343064601971991E-2</v>
      </c>
      <c r="L131" s="79">
        <f>Flavor!L192</f>
        <v>914713.9619691479</v>
      </c>
      <c r="M131" s="80">
        <f>Flavor!M192</f>
        <v>-104004.63701907068</v>
      </c>
      <c r="N131" s="78">
        <f>Flavor!N192</f>
        <v>-0.1020935880844495</v>
      </c>
      <c r="O131" s="77">
        <f>Flavor!O192</f>
        <v>406451.46493375301</v>
      </c>
      <c r="P131" s="76">
        <f>Flavor!P192</f>
        <v>-55692.110511433566</v>
      </c>
      <c r="Q131" s="78">
        <f>Flavor!Q192</f>
        <v>-0.12050824347776536</v>
      </c>
    </row>
    <row r="132" spans="2:17">
      <c r="B132" s="370"/>
      <c r="C132" s="151" t="s">
        <v>90</v>
      </c>
      <c r="D132" s="77">
        <f>Flavor!D193</f>
        <v>2215.9047327664493</v>
      </c>
      <c r="E132" s="76">
        <f>Flavor!E193</f>
        <v>-626.47531724332566</v>
      </c>
      <c r="F132" s="78">
        <f>Flavor!F193</f>
        <v>-0.22040519079817325</v>
      </c>
      <c r="G132" s="95">
        <f>Flavor!G193</f>
        <v>9.4492648845905053E-2</v>
      </c>
      <c r="H132" s="81">
        <f>Flavor!H193</f>
        <v>-3.3177002477699225E-2</v>
      </c>
      <c r="I132" s="178">
        <f>Flavor!I193</f>
        <v>4.780576428176075</v>
      </c>
      <c r="J132" s="179">
        <f>Flavor!J193</f>
        <v>-0.15033961167444509</v>
      </c>
      <c r="K132" s="78">
        <f>Flavor!K193</f>
        <v>-3.048918506408043E-2</v>
      </c>
      <c r="L132" s="79">
        <f>Flavor!L193</f>
        <v>10593.301932547092</v>
      </c>
      <c r="M132" s="80">
        <f>Flavor!M193</f>
        <v>-3422.2354473972318</v>
      </c>
      <c r="N132" s="78">
        <f>Flavor!N193</f>
        <v>-0.24417440121092426</v>
      </c>
      <c r="O132" s="77">
        <f>Flavor!O193</f>
        <v>5900.3058959245682</v>
      </c>
      <c r="P132" s="76">
        <f>Flavor!P193</f>
        <v>-1789.381111741066</v>
      </c>
      <c r="Q132" s="78">
        <f>Flavor!Q193</f>
        <v>-0.23269882245626927</v>
      </c>
    </row>
    <row r="133" spans="2:17">
      <c r="B133" s="370"/>
      <c r="C133" s="151" t="s">
        <v>91</v>
      </c>
      <c r="D133" s="77">
        <f>Flavor!D194</f>
        <v>15565.240867460345</v>
      </c>
      <c r="E133" s="76">
        <f>Flavor!E194</f>
        <v>2276.1690677740135</v>
      </c>
      <c r="F133" s="78">
        <f>Flavor!F194</f>
        <v>0.17128126795339754</v>
      </c>
      <c r="G133" s="95">
        <f>Flavor!G194</f>
        <v>0.66374732529888036</v>
      </c>
      <c r="H133" s="81">
        <f>Flavor!H194</f>
        <v>6.6849256346256714E-2</v>
      </c>
      <c r="I133" s="178">
        <f>Flavor!I194</f>
        <v>6.1043198451951355</v>
      </c>
      <c r="J133" s="179">
        <f>Flavor!J194</f>
        <v>-0.22308140243718366</v>
      </c>
      <c r="K133" s="78">
        <f>Flavor!K194</f>
        <v>-3.5256402068805037E-2</v>
      </c>
      <c r="L133" s="79">
        <f>Flavor!L194</f>
        <v>95015.208722480529</v>
      </c>
      <c r="M133" s="80">
        <f>Flavor!M194</f>
        <v>10929.919237269773</v>
      </c>
      <c r="N133" s="78">
        <f>Flavor!N194</f>
        <v>0.12998610463477286</v>
      </c>
      <c r="O133" s="77">
        <f>Flavor!O194</f>
        <v>45506.937287211418</v>
      </c>
      <c r="P133" s="76">
        <f>Flavor!P194</f>
        <v>6452.3330753950504</v>
      </c>
      <c r="Q133" s="78">
        <f>Flavor!Q194</f>
        <v>0.1652131216181377</v>
      </c>
    </row>
    <row r="134" spans="2:17">
      <c r="B134" s="370"/>
      <c r="C134" s="151" t="s">
        <v>92</v>
      </c>
      <c r="D134" s="77">
        <f>Flavor!D195</f>
        <v>51.201039557862281</v>
      </c>
      <c r="E134" s="76">
        <f>Flavor!E195</f>
        <v>45.636964773344992</v>
      </c>
      <c r="F134" s="78">
        <f>Flavor!F195</f>
        <v>8.2020760936455019</v>
      </c>
      <c r="G134" s="95">
        <f>Flavor!G195</f>
        <v>2.1833618476215871E-3</v>
      </c>
      <c r="H134" s="81">
        <f>Flavor!H195</f>
        <v>1.93344330218452E-3</v>
      </c>
      <c r="I134" s="178">
        <f>Flavor!I195</f>
        <v>6.024821655717111</v>
      </c>
      <c r="J134" s="179">
        <f>Flavor!J195</f>
        <v>0.26711480562058032</v>
      </c>
      <c r="K134" s="78">
        <f>Flavor!K195</f>
        <v>4.639256783559622E-2</v>
      </c>
      <c r="L134" s="79">
        <f>Flavor!L195</f>
        <v>308.47713192343713</v>
      </c>
      <c r="M134" s="80">
        <f>Flavor!M195</f>
        <v>276.44082042217258</v>
      </c>
      <c r="N134" s="78">
        <f>Flavor!N195</f>
        <v>8.628984033048269</v>
      </c>
      <c r="O134" s="77">
        <f>Flavor!O195</f>
        <v>115.154252409935</v>
      </c>
      <c r="P134" s="76">
        <f>Flavor!P195</f>
        <v>96.886620283126831</v>
      </c>
      <c r="Q134" s="78">
        <f>Flavor!Q195</f>
        <v>5.3037317376751583</v>
      </c>
    </row>
    <row r="135" spans="2:17">
      <c r="B135" s="370"/>
      <c r="C135" s="151" t="s">
        <v>93</v>
      </c>
      <c r="D135" s="77">
        <f>Flavor!D196</f>
        <v>2161.0349935473682</v>
      </c>
      <c r="E135" s="76">
        <f>Flavor!E196</f>
        <v>186.32239106805332</v>
      </c>
      <c r="F135" s="78">
        <f>Flavor!F196</f>
        <v>9.435418138017633E-2</v>
      </c>
      <c r="G135" s="95">
        <f>Flavor!G196</f>
        <v>9.2152842931134488E-2</v>
      </c>
      <c r="H135" s="81">
        <f>Flavor!H196</f>
        <v>3.4557422665015686E-3</v>
      </c>
      <c r="I135" s="178">
        <f>Flavor!I196</f>
        <v>3.0392914550357975</v>
      </c>
      <c r="J135" s="179">
        <f>Flavor!J196</f>
        <v>-0.84849070561076667</v>
      </c>
      <c r="K135" s="78">
        <f>Flavor!K196</f>
        <v>-0.21824543417053413</v>
      </c>
      <c r="L135" s="79">
        <f>Flavor!L196</f>
        <v>6568.0151899218563</v>
      </c>
      <c r="M135" s="80">
        <f>Flavor!M196</f>
        <v>-1109.2372384011742</v>
      </c>
      <c r="N135" s="78">
        <f>Flavor!N196</f>
        <v>-0.14448362207147966</v>
      </c>
      <c r="O135" s="77">
        <f>Flavor!O196</f>
        <v>2037.9077486991882</v>
      </c>
      <c r="P135" s="76">
        <f>Flavor!P196</f>
        <v>-1414.4331947565079</v>
      </c>
      <c r="Q135" s="78">
        <f>Flavor!Q196</f>
        <v>-0.40970263885371067</v>
      </c>
    </row>
    <row r="136" spans="2:17" ht="15" thickBot="1">
      <c r="B136" s="373"/>
      <c r="C136" s="157" t="s">
        <v>94</v>
      </c>
      <c r="D136" s="144">
        <f>Flavor!D197</f>
        <v>4668.6921785247923</v>
      </c>
      <c r="E136" s="138">
        <f>Flavor!E197</f>
        <v>-1129.6149288675197</v>
      </c>
      <c r="F136" s="140">
        <f>Flavor!F197</f>
        <v>-0.19481805774436539</v>
      </c>
      <c r="G136" s="141">
        <f>Flavor!G197</f>
        <v>0.19908666833533203</v>
      </c>
      <c r="H136" s="142">
        <f>Flavor!H197</f>
        <v>-6.1352763986678299E-2</v>
      </c>
      <c r="I136" s="180">
        <f>Flavor!I197</f>
        <v>3.7150579214086052</v>
      </c>
      <c r="J136" s="181">
        <f>Flavor!J197</f>
        <v>-4.7076171357290697E-2</v>
      </c>
      <c r="K136" s="140">
        <f>Flavor!K197</f>
        <v>-1.2513156149275001E-2</v>
      </c>
      <c r="L136" s="143">
        <f>Flavor!L197</f>
        <v>17344.461860446929</v>
      </c>
      <c r="M136" s="139">
        <f>Flavor!M197</f>
        <v>-4469.5469886004939</v>
      </c>
      <c r="N136" s="140">
        <f>Flavor!N197</f>
        <v>-0.20489342511638667</v>
      </c>
      <c r="O136" s="144">
        <f>Flavor!O197</f>
        <v>11559.794692754745</v>
      </c>
      <c r="P136" s="138">
        <f>Flavor!P197</f>
        <v>-2468.0558865070343</v>
      </c>
      <c r="Q136" s="140">
        <f>Flavor!Q197</f>
        <v>-0.17593970455856656</v>
      </c>
    </row>
    <row r="137" spans="2:17">
      <c r="B137" s="369" t="s">
        <v>95</v>
      </c>
      <c r="C137" s="221" t="s">
        <v>144</v>
      </c>
      <c r="D137" s="116">
        <f>Fat!D59</f>
        <v>218424.78032627382</v>
      </c>
      <c r="E137" s="110">
        <f>Fat!E59</f>
        <v>-58879.393426825001</v>
      </c>
      <c r="F137" s="112">
        <f>Fat!F59</f>
        <v>-0.21232782986976961</v>
      </c>
      <c r="G137" s="113">
        <f>Fat!G59</f>
        <v>9.3142704925076227</v>
      </c>
      <c r="H137" s="114">
        <f>Fat!H59</f>
        <v>-3.1412514822953419</v>
      </c>
      <c r="I137" s="182">
        <f>Fat!I59</f>
        <v>4.6231984049239241</v>
      </c>
      <c r="J137" s="183">
        <f>Fat!J59</f>
        <v>0.19601261719522256</v>
      </c>
      <c r="K137" s="112">
        <f>Fat!K59</f>
        <v>4.4274766543236435E-2</v>
      </c>
      <c r="L137" s="115">
        <f>Fat!L59</f>
        <v>1009821.0960002876</v>
      </c>
      <c r="M137" s="111">
        <f>Fat!M59</f>
        <v>-217856.00091728184</v>
      </c>
      <c r="N137" s="112">
        <f>Fat!N59</f>
        <v>-0.17745382842464924</v>
      </c>
      <c r="O137" s="116">
        <f>Fat!O59</f>
        <v>339589.80769014359</v>
      </c>
      <c r="P137" s="110">
        <f>Fat!P59</f>
        <v>-86230.603711078002</v>
      </c>
      <c r="Q137" s="112">
        <f>Fat!Q59</f>
        <v>-0.20250462730831562</v>
      </c>
    </row>
    <row r="138" spans="2:17">
      <c r="B138" s="370"/>
      <c r="C138" s="222" t="s">
        <v>97</v>
      </c>
      <c r="D138" s="77">
        <f>Fat!D60</f>
        <v>35850.15644077483</v>
      </c>
      <c r="E138" s="76">
        <f>Fat!E60</f>
        <v>-58.018201538405265</v>
      </c>
      <c r="F138" s="78">
        <f>Fat!F60</f>
        <v>-1.6157379793412881E-3</v>
      </c>
      <c r="G138" s="95">
        <f>Fat!G60</f>
        <v>1.5287553627811747</v>
      </c>
      <c r="H138" s="81">
        <f>Fat!H60</f>
        <v>-8.4112746195122545E-2</v>
      </c>
      <c r="I138" s="178">
        <f>Fat!I60</f>
        <v>7.6535089497248308</v>
      </c>
      <c r="J138" s="179">
        <f>Fat!J60</f>
        <v>7.2405783515741895E-2</v>
      </c>
      <c r="K138" s="78">
        <f>Fat!K60</f>
        <v>9.5508241911906634E-3</v>
      </c>
      <c r="L138" s="79">
        <f>Fat!L60</f>
        <v>274379.49316850543</v>
      </c>
      <c r="M138" s="80">
        <f>Fat!M60</f>
        <v>2155.9166948756319</v>
      </c>
      <c r="N138" s="78">
        <f>Fat!N60</f>
        <v>7.9196545824695482E-3</v>
      </c>
      <c r="O138" s="77">
        <f>Fat!O60</f>
        <v>104983.276060462</v>
      </c>
      <c r="P138" s="76">
        <f>Fat!P60</f>
        <v>975.65449605786125</v>
      </c>
      <c r="Q138" s="78">
        <f>Fat!Q60</f>
        <v>9.380605780449575E-3</v>
      </c>
    </row>
    <row r="139" spans="2:17">
      <c r="B139" s="370"/>
      <c r="C139" s="222" t="s">
        <v>59</v>
      </c>
      <c r="D139" s="77">
        <f>Fat!D61</f>
        <v>1553102.3567130626</v>
      </c>
      <c r="E139" s="76">
        <f>Fat!E61</f>
        <v>200551.02823592559</v>
      </c>
      <c r="F139" s="78">
        <f>Fat!F61</f>
        <v>0.14827609423276361</v>
      </c>
      <c r="G139" s="95">
        <f>Fat!G61</f>
        <v>66.22881996890554</v>
      </c>
      <c r="H139" s="81">
        <f>Fat!H61</f>
        <v>5.4770016104281112</v>
      </c>
      <c r="I139" s="178">
        <f>Fat!I61</f>
        <v>6.3382873818585246</v>
      </c>
      <c r="J139" s="179">
        <f>Fat!J61</f>
        <v>0.33957986760919034</v>
      </c>
      <c r="K139" s="78">
        <f>Fat!K61</f>
        <v>5.6608838954483459E-2</v>
      </c>
      <c r="L139" s="79">
        <f>Fat!L61</f>
        <v>9844009.0702891424</v>
      </c>
      <c r="M139" s="80">
        <f>Fat!M61</f>
        <v>1730449.2527454216</v>
      </c>
      <c r="N139" s="78">
        <f>Fat!N61</f>
        <v>0.21327867072646955</v>
      </c>
      <c r="O139" s="77">
        <f>Fat!O61</f>
        <v>3494515.880395174</v>
      </c>
      <c r="P139" s="76">
        <f>Fat!P61</f>
        <v>325550.28719203873</v>
      </c>
      <c r="Q139" s="78">
        <f>Fat!Q61</f>
        <v>0.10273077369166958</v>
      </c>
    </row>
    <row r="140" spans="2:17" ht="15" thickBot="1">
      <c r="B140" s="371"/>
      <c r="C140" s="223" t="s">
        <v>15</v>
      </c>
      <c r="D140" s="109">
        <f>Fat!D62</f>
        <v>537677.86142412084</v>
      </c>
      <c r="E140" s="103">
        <f>Fat!E62</f>
        <v>-22913.762702149106</v>
      </c>
      <c r="F140" s="105">
        <f>Fat!F62</f>
        <v>-4.0874250909228561E-2</v>
      </c>
      <c r="G140" s="106">
        <f>Fat!G62</f>
        <v>22.928154175805673</v>
      </c>
      <c r="H140" s="107">
        <f>Fat!H62</f>
        <v>-2.2516373819375559</v>
      </c>
      <c r="I140" s="190">
        <f>Fat!I62</f>
        <v>6.6703060438824453</v>
      </c>
      <c r="J140" s="191">
        <f>Fat!J62</f>
        <v>0.1617993220044962</v>
      </c>
      <c r="K140" s="105">
        <f>Fat!K62</f>
        <v>2.4859668879286492E-2</v>
      </c>
      <c r="L140" s="108">
        <f>Fat!L62</f>
        <v>3586475.888719101</v>
      </c>
      <c r="M140" s="104">
        <f>Fat!M62</f>
        <v>-62138.465135203674</v>
      </c>
      <c r="N140" s="105">
        <f>Fat!N62</f>
        <v>-1.7030702373234421E-2</v>
      </c>
      <c r="O140" s="109">
        <f>Fat!O62</f>
        <v>1555274.9883092642</v>
      </c>
      <c r="P140" s="103">
        <f>Fat!P62</f>
        <v>-65368.089780905982</v>
      </c>
      <c r="Q140" s="105">
        <f>Fat!Q62</f>
        <v>-4.0334661385120235E-2</v>
      </c>
    </row>
    <row r="141" spans="2:17" ht="15" hidden="1" thickBot="1">
      <c r="B141" s="372" t="s">
        <v>98</v>
      </c>
      <c r="C141" s="154" t="s">
        <v>99</v>
      </c>
      <c r="D141" s="125">
        <f>Organic!D17</f>
        <v>5710.3513759267335</v>
      </c>
      <c r="E141" s="117">
        <f>Organic!E17</f>
        <v>-23.152180977833268</v>
      </c>
      <c r="F141" s="121">
        <f>Organic!F17</f>
        <v>-4.0380512104073391E-3</v>
      </c>
      <c r="G141" s="122">
        <f>Organic!G17</f>
        <v>0.2435060584389511</v>
      </c>
      <c r="H141" s="123">
        <f>Organic!H17</f>
        <v>-1.4022627765461676E-2</v>
      </c>
      <c r="I141" s="186">
        <f>Organic!I17</f>
        <v>2.6564615140957275</v>
      </c>
      <c r="J141" s="187">
        <f>Organic!J17</f>
        <v>-0.68376420738911081</v>
      </c>
      <c r="K141" s="121">
        <f>Organic!K17</f>
        <v>-0.20470598827828781</v>
      </c>
      <c r="L141" s="124">
        <f>Organic!L17</f>
        <v>15169.328662112952</v>
      </c>
      <c r="M141" s="118">
        <f>Organic!M17</f>
        <v>-3981.867392884491</v>
      </c>
      <c r="N141" s="121">
        <f>Organic!N17</f>
        <v>-0.20791742622495035</v>
      </c>
      <c r="O141" s="125">
        <f>Organic!O17</f>
        <v>2976.2097991704941</v>
      </c>
      <c r="P141" s="117">
        <f>Organic!P17</f>
        <v>-1138.5688973665237</v>
      </c>
      <c r="Q141" s="121">
        <f>Organic!Q17</f>
        <v>-0.27670234083906847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Size!D101</f>
        <v>1039084.3663361607</v>
      </c>
      <c r="E144" s="110">
        <f>Size!E101</f>
        <v>-82215.149143526214</v>
      </c>
      <c r="F144" s="112">
        <f>Size!F101</f>
        <v>-7.3321309791483269E-2</v>
      </c>
      <c r="G144" s="113">
        <f>Size!G101</f>
        <v>44.309591787771637</v>
      </c>
      <c r="H144" s="114">
        <f>Size!H101</f>
        <v>-6.0552136400337346</v>
      </c>
      <c r="I144" s="182">
        <f>Size!I101</f>
        <v>5.854012375865441</v>
      </c>
      <c r="J144" s="183">
        <f>Size!J101</f>
        <v>0.18816458980348916</v>
      </c>
      <c r="K144" s="112">
        <f>Size!K101</f>
        <v>3.3210315015234991E-2</v>
      </c>
      <c r="L144" s="115">
        <f>Size!L101</f>
        <v>6082812.7401001845</v>
      </c>
      <c r="M144" s="111">
        <f>Size!M101</f>
        <v>-270299.63719273917</v>
      </c>
      <c r="N144" s="112">
        <f>Size!N101</f>
        <v>-4.2546018571753094E-2</v>
      </c>
      <c r="O144" s="116">
        <f>Size!O101</f>
        <v>2980444.6906832457</v>
      </c>
      <c r="P144" s="110">
        <f>Size!P101</f>
        <v>-231395.8321713577</v>
      </c>
      <c r="Q144" s="112">
        <f>Size!Q101</f>
        <v>-7.2044620685493707E-2</v>
      </c>
    </row>
    <row r="145" spans="1:17">
      <c r="B145" s="370"/>
      <c r="C145" s="151" t="s">
        <v>103</v>
      </c>
      <c r="D145" s="77">
        <f>Size!D102</f>
        <v>2930.9719100305797</v>
      </c>
      <c r="E145" s="76">
        <f>Size!E102</f>
        <v>-4548.4222963024622</v>
      </c>
      <c r="F145" s="78">
        <f>Size!F102</f>
        <v>-0.60812709837531598</v>
      </c>
      <c r="G145" s="95">
        <f>Size!G102</f>
        <v>0.12498520147387648</v>
      </c>
      <c r="H145" s="81">
        <f>Size!H102</f>
        <v>-0.21096271317287929</v>
      </c>
      <c r="I145" s="178">
        <f>Size!I102</f>
        <v>0.8920376436302917</v>
      </c>
      <c r="J145" s="179">
        <f>Size!J102</f>
        <v>-0.25032905463814648</v>
      </c>
      <c r="K145" s="78">
        <f>Size!K102</f>
        <v>-0.21913196088225173</v>
      </c>
      <c r="L145" s="79">
        <f>Size!L102</f>
        <v>2614.5372761702538</v>
      </c>
      <c r="M145" s="80">
        <f>Size!M102</f>
        <v>-5929.6735883665087</v>
      </c>
      <c r="N145" s="78">
        <f>Size!N102</f>
        <v>-0.69399897572495073</v>
      </c>
      <c r="O145" s="77">
        <f>Size!O102</f>
        <v>881.78598928451538</v>
      </c>
      <c r="P145" s="76">
        <f>Size!P102</f>
        <v>-2153.4056439399719</v>
      </c>
      <c r="Q145" s="78">
        <f>Size!Q102</f>
        <v>-0.7094793028446329</v>
      </c>
    </row>
    <row r="146" spans="1:17">
      <c r="B146" s="370"/>
      <c r="C146" s="151" t="s">
        <v>104</v>
      </c>
      <c r="D146" s="77">
        <f>Size!D103</f>
        <v>11606.456119492652</v>
      </c>
      <c r="E146" s="76">
        <f>Size!E103</f>
        <v>5230.350481532515</v>
      </c>
      <c r="F146" s="78">
        <f>Size!F103</f>
        <v>0.82030486609155751</v>
      </c>
      <c r="G146" s="95">
        <f>Size!G103</f>
        <v>0.49493318292407679</v>
      </c>
      <c r="H146" s="81">
        <f>Size!H103</f>
        <v>0.20854108571032148</v>
      </c>
      <c r="I146" s="178">
        <f>Size!I103</f>
        <v>1.461302520455191</v>
      </c>
      <c r="J146" s="179">
        <f>Size!J103</f>
        <v>0.411070839908106</v>
      </c>
      <c r="K146" s="78">
        <f>Size!K103</f>
        <v>0.39140967419110001</v>
      </c>
      <c r="L146" s="79">
        <f>Size!L103</f>
        <v>16960.543580967187</v>
      </c>
      <c r="M146" s="80">
        <f>Size!M103</f>
        <v>10264.15544146657</v>
      </c>
      <c r="N146" s="78">
        <f>Size!N103</f>
        <v>1.532789800656928</v>
      </c>
      <c r="O146" s="77">
        <f>Size!O103</f>
        <v>5228.4843090772629</v>
      </c>
      <c r="P146" s="76">
        <f>Size!P103</f>
        <v>2419.4381419420242</v>
      </c>
      <c r="Q146" s="78">
        <f>Size!Q103</f>
        <v>0.86130237738650273</v>
      </c>
    </row>
    <row r="147" spans="1:17">
      <c r="B147" s="370"/>
      <c r="C147" s="151" t="s">
        <v>105</v>
      </c>
      <c r="D147" s="77">
        <f>Size!D104</f>
        <v>105563.19708487391</v>
      </c>
      <c r="E147" s="76">
        <f>Size!E104</f>
        <v>-26491.597794055939</v>
      </c>
      <c r="F147" s="78">
        <f>Size!F104</f>
        <v>-0.200610646651217</v>
      </c>
      <c r="G147" s="95">
        <f>Size!G104</f>
        <v>4.5015229967665711</v>
      </c>
      <c r="H147" s="81">
        <f>Size!H104</f>
        <v>-1.4299109850280445</v>
      </c>
      <c r="I147" s="178">
        <f>Size!I104</f>
        <v>4.0814365203560357</v>
      </c>
      <c r="J147" s="179">
        <f>Size!J104</f>
        <v>-0.11343132949610801</v>
      </c>
      <c r="K147" s="78">
        <f>Size!K104</f>
        <v>-2.7040501287807224E-2</v>
      </c>
      <c r="L147" s="79">
        <f>Size!L104</f>
        <v>430849.48778774618</v>
      </c>
      <c r="M147" s="80">
        <f>Size!M104</f>
        <v>-123102.92566869612</v>
      </c>
      <c r="N147" s="78">
        <f>Size!N104</f>
        <v>-0.22222653548990412</v>
      </c>
      <c r="O147" s="77">
        <f>Size!O104</f>
        <v>58685.830742835999</v>
      </c>
      <c r="P147" s="76">
        <f>Size!P104</f>
        <v>-14995.086081504822</v>
      </c>
      <c r="Q147" s="78">
        <f>Size!Q104</f>
        <v>-0.2035138367951351</v>
      </c>
    </row>
    <row r="148" spans="1:17">
      <c r="B148" s="370"/>
      <c r="C148" s="151" t="s">
        <v>106</v>
      </c>
      <c r="D148" s="77">
        <f>Size!D105</f>
        <v>2190586.8085122281</v>
      </c>
      <c r="E148" s="76">
        <f>Size!E105</f>
        <v>147051.03035888635</v>
      </c>
      <c r="F148" s="78">
        <f>Size!F105</f>
        <v>7.1959117100347636E-2</v>
      </c>
      <c r="G148" s="95">
        <f>Size!G105</f>
        <v>93.413018620523175</v>
      </c>
      <c r="H148" s="81">
        <f>Size!H105</f>
        <v>1.6246245022734911</v>
      </c>
      <c r="I148" s="178">
        <f>Size!I105</f>
        <v>6.4423477131241143</v>
      </c>
      <c r="J148" s="179">
        <f>Size!J105</f>
        <v>0.30352547283423803</v>
      </c>
      <c r="K148" s="78">
        <f>Size!K105</f>
        <v>4.9443600246666455E-2</v>
      </c>
      <c r="L148" s="79">
        <f>Size!L105</f>
        <v>14112521.916218605</v>
      </c>
      <c r="M148" s="80">
        <f>Size!M105</f>
        <v>1567619.0324627925</v>
      </c>
      <c r="N148" s="78">
        <f>Size!N105</f>
        <v>0.1249606351670268</v>
      </c>
      <c r="O148" s="77">
        <f>Size!O105</f>
        <v>5406691.7871466875</v>
      </c>
      <c r="P148" s="76">
        <f>Size!P105</f>
        <v>193002.23733924516</v>
      </c>
      <c r="Q148" s="78">
        <f>Size!Q105</f>
        <v>3.701836012586774E-2</v>
      </c>
    </row>
    <row r="149" spans="1:17" ht="15" customHeight="1">
      <c r="B149" s="370"/>
      <c r="C149" s="151" t="s">
        <v>107</v>
      </c>
      <c r="D149" s="77">
        <f>Size!D106</f>
        <v>139811.20824847894</v>
      </c>
      <c r="E149" s="76">
        <f>Size!E106</f>
        <v>-29030.445215920219</v>
      </c>
      <c r="F149" s="78">
        <f>Size!F106</f>
        <v>-0.17193888249881056</v>
      </c>
      <c r="G149" s="95">
        <f>Size!G106</f>
        <v>5.9619582062319818</v>
      </c>
      <c r="H149" s="81">
        <f>Size!H106</f>
        <v>-1.6218112571888339</v>
      </c>
      <c r="I149" s="178">
        <f>Size!I106</f>
        <v>4.1655350104864048</v>
      </c>
      <c r="J149" s="179">
        <f>Size!J106</f>
        <v>9.6839289565471276E-3</v>
      </c>
      <c r="K149" s="78">
        <f>Size!K106</f>
        <v>2.3301915219210083E-3</v>
      </c>
      <c r="L149" s="79">
        <f>Size!L106</f>
        <v>582388.48281744472</v>
      </c>
      <c r="M149" s="80">
        <f>Size!M106</f>
        <v>-119292.28533986805</v>
      </c>
      <c r="N149" s="78">
        <f>Size!N106</f>
        <v>-0.17000934150317684</v>
      </c>
      <c r="O149" s="77">
        <f>Size!O106</f>
        <v>81494.939596056938</v>
      </c>
      <c r="P149" s="76">
        <f>Size!P106</f>
        <v>-18340.718219637871</v>
      </c>
      <c r="Q149" s="78">
        <f>Size!Q106</f>
        <v>-0.18370909373378808</v>
      </c>
    </row>
    <row r="150" spans="1:17" ht="15" thickBot="1">
      <c r="B150" s="371"/>
      <c r="C150" s="152" t="s">
        <v>108</v>
      </c>
      <c r="D150" s="144">
        <f>Size!D107</f>
        <v>14657.138143525459</v>
      </c>
      <c r="E150" s="138">
        <f>Size!E107</f>
        <v>679.26876244501</v>
      </c>
      <c r="F150" s="140">
        <f>Size!F107</f>
        <v>4.8596015882393692E-2</v>
      </c>
      <c r="G150" s="141">
        <f>Size!G107</f>
        <v>0.62502317324489687</v>
      </c>
      <c r="H150" s="142">
        <f>Size!H107</f>
        <v>-2.8132450846252155E-3</v>
      </c>
      <c r="I150" s="180">
        <f>Size!I107</f>
        <v>1.3491821491580014</v>
      </c>
      <c r="J150" s="181">
        <f>Size!J107</f>
        <v>0.24091647191064869</v>
      </c>
      <c r="K150" s="140">
        <f>Size!K107</f>
        <v>0.21738151497123265</v>
      </c>
      <c r="L150" s="143">
        <f>Size!L107</f>
        <v>19775.149140987396</v>
      </c>
      <c r="M150" s="139">
        <f>Size!M107</f>
        <v>4283.9562648892388</v>
      </c>
      <c r="N150" s="140">
        <f>Size!N107</f>
        <v>0.27654140640770719</v>
      </c>
      <c r="O150" s="144">
        <f>Size!O107</f>
        <v>6177.2257122993469</v>
      </c>
      <c r="P150" s="138">
        <f>Size!P107</f>
        <v>265.72907650470734</v>
      </c>
      <c r="Q150" s="140">
        <f>Size!Q107</f>
        <v>4.4951235342957661E-2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="85" zoomScaleNormal="85" workbookViewId="0">
      <selection activeCell="E20" sqref="E20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46" t="s">
        <v>1</v>
      </c>
      <c r="B1" s="346" t="s">
        <v>0</v>
      </c>
      <c r="C1" s="346" t="s">
        <v>11</v>
      </c>
      <c r="D1" s="346"/>
      <c r="E1" s="346"/>
      <c r="F1" s="346"/>
      <c r="G1" s="346"/>
      <c r="H1" s="346"/>
    </row>
    <row r="2" spans="1:8" ht="15" customHeight="1">
      <c r="A2" s="345"/>
      <c r="B2" s="345"/>
      <c r="C2" s="346" t="s">
        <v>3</v>
      </c>
      <c r="D2" s="346"/>
      <c r="E2" s="346"/>
      <c r="F2" s="346" t="s">
        <v>6</v>
      </c>
      <c r="G2" s="346"/>
      <c r="H2" s="346"/>
    </row>
    <row r="3" spans="1:8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44" t="s">
        <v>142</v>
      </c>
      <c r="B4" s="305" t="s">
        <v>227</v>
      </c>
      <c r="C4" s="328">
        <v>50338926.931763768</v>
      </c>
      <c r="D4" s="328">
        <v>4852712.5851766765</v>
      </c>
      <c r="E4" s="329">
        <v>0.1066853475253164</v>
      </c>
      <c r="F4" s="330">
        <v>138556520.19367597</v>
      </c>
      <c r="G4" s="330">
        <v>17598490.284548074</v>
      </c>
      <c r="H4" s="329">
        <v>0.1454925340448194</v>
      </c>
    </row>
    <row r="5" spans="1:8">
      <c r="A5" s="345"/>
      <c r="B5" s="306" t="s">
        <v>228</v>
      </c>
      <c r="C5" s="328">
        <v>9584847.7442505248</v>
      </c>
      <c r="D5" s="328">
        <v>948216.96332685277</v>
      </c>
      <c r="E5" s="332">
        <v>0.1097901470352589</v>
      </c>
      <c r="F5" s="333">
        <v>27124214.447467137</v>
      </c>
      <c r="G5" s="333">
        <v>3380087.2439546622</v>
      </c>
      <c r="H5" s="332">
        <v>0.14235466374416345</v>
      </c>
    </row>
    <row r="6" spans="1:8">
      <c r="A6" s="344"/>
      <c r="B6" s="305" t="s">
        <v>229</v>
      </c>
      <c r="C6" s="328">
        <v>3564559.5643289015</v>
      </c>
      <c r="D6" s="328">
        <v>415438.41661320813</v>
      </c>
      <c r="E6" s="329">
        <v>0.13192201796191882</v>
      </c>
      <c r="F6" s="330">
        <v>9897276.8988556545</v>
      </c>
      <c r="G6" s="330">
        <v>1389110.0897049066</v>
      </c>
      <c r="H6" s="329">
        <v>0.16326784851125434</v>
      </c>
    </row>
    <row r="7" spans="1:8">
      <c r="A7" s="344"/>
      <c r="B7" s="306" t="s">
        <v>230</v>
      </c>
      <c r="C7" s="328">
        <v>2248103.1423705425</v>
      </c>
      <c r="D7" s="328">
        <v>225747.9664875851</v>
      </c>
      <c r="E7" s="332">
        <v>0.11162627078550821</v>
      </c>
      <c r="F7" s="333">
        <v>6480854.973771913</v>
      </c>
      <c r="G7" s="333">
        <v>921182.70053020865</v>
      </c>
      <c r="H7" s="332">
        <v>0.16569010820364244</v>
      </c>
    </row>
    <row r="8" spans="1:8">
      <c r="A8" s="344"/>
      <c r="B8" s="305" t="s">
        <v>231</v>
      </c>
      <c r="C8" s="328">
        <v>2620102.0206735716</v>
      </c>
      <c r="D8" s="328">
        <v>296948.93646548269</v>
      </c>
      <c r="E8" s="329">
        <v>0.12782151055134017</v>
      </c>
      <c r="F8" s="330">
        <v>7281005.8902309649</v>
      </c>
      <c r="G8" s="330">
        <v>1067505.2647888698</v>
      </c>
      <c r="H8" s="329">
        <v>0.17180416147667418</v>
      </c>
    </row>
    <row r="9" spans="1:8">
      <c r="A9" s="344"/>
      <c r="B9" s="306" t="s">
        <v>232</v>
      </c>
      <c r="C9" s="328">
        <v>5214503.5815722831</v>
      </c>
      <c r="D9" s="328">
        <v>491771.71809078194</v>
      </c>
      <c r="E9" s="332">
        <v>0.10412865525849649</v>
      </c>
      <c r="F9" s="333">
        <v>14765074.181009078</v>
      </c>
      <c r="G9" s="333">
        <v>1801461.1162597854</v>
      </c>
      <c r="H9" s="332">
        <v>0.13896288845262789</v>
      </c>
    </row>
    <row r="10" spans="1:8">
      <c r="A10" s="344"/>
      <c r="B10" s="305" t="s">
        <v>233</v>
      </c>
      <c r="C10" s="328">
        <v>2242440.9652099558</v>
      </c>
      <c r="D10" s="328">
        <v>175075.43567922036</v>
      </c>
      <c r="E10" s="329">
        <v>8.4685283361070729E-2</v>
      </c>
      <c r="F10" s="330">
        <v>6209202.8293612888</v>
      </c>
      <c r="G10" s="330">
        <v>737800.69160856958</v>
      </c>
      <c r="H10" s="329">
        <v>0.13484673088050664</v>
      </c>
    </row>
    <row r="11" spans="1:8">
      <c r="A11" s="344"/>
      <c r="B11" s="306" t="s">
        <v>234</v>
      </c>
      <c r="C11" s="328">
        <v>1023840.0187141326</v>
      </c>
      <c r="D11" s="328">
        <v>99158.266644573887</v>
      </c>
      <c r="E11" s="332">
        <v>0.10723502050586023</v>
      </c>
      <c r="F11" s="333">
        <v>2668759.2918143556</v>
      </c>
      <c r="G11" s="333">
        <v>327780.07251960458</v>
      </c>
      <c r="H11" s="332">
        <v>0.14001836061507303</v>
      </c>
    </row>
    <row r="12" spans="1:8">
      <c r="A12" s="344"/>
      <c r="B12" s="305" t="s">
        <v>235</v>
      </c>
      <c r="C12" s="328">
        <v>2737195.6167617999</v>
      </c>
      <c r="D12" s="328">
        <v>315516.87621784722</v>
      </c>
      <c r="E12" s="329">
        <v>0.13028849406630066</v>
      </c>
      <c r="F12" s="330">
        <v>7504444.5265998375</v>
      </c>
      <c r="G12" s="330">
        <v>1113381.4602930369</v>
      </c>
      <c r="H12" s="329">
        <v>0.17420911806718031</v>
      </c>
    </row>
    <row r="13" spans="1:8">
      <c r="A13" s="344"/>
      <c r="B13" s="306" t="s">
        <v>236</v>
      </c>
      <c r="C13" s="328">
        <v>3311732.9522045432</v>
      </c>
      <c r="D13" s="328">
        <v>364803.77796334587</v>
      </c>
      <c r="E13" s="332">
        <v>0.12379115899766371</v>
      </c>
      <c r="F13" s="333">
        <v>9096923.7024932206</v>
      </c>
      <c r="G13" s="333">
        <v>1217715.9711213931</v>
      </c>
      <c r="H13" s="332">
        <v>0.15454802216635807</v>
      </c>
    </row>
    <row r="14" spans="1:8">
      <c r="A14" s="344"/>
      <c r="B14" s="305" t="s">
        <v>237</v>
      </c>
      <c r="C14" s="328">
        <v>1811201.5682707445</v>
      </c>
      <c r="D14" s="328">
        <v>135995.14590657642</v>
      </c>
      <c r="E14" s="329">
        <v>8.1181127347070808E-2</v>
      </c>
      <c r="F14" s="330">
        <v>4884701.8770902287</v>
      </c>
      <c r="G14" s="330">
        <v>531460.1489846874</v>
      </c>
      <c r="H14" s="329">
        <v>0.1220837670358292</v>
      </c>
    </row>
    <row r="15" spans="1:8">
      <c r="A15" s="344"/>
      <c r="B15" s="306" t="s">
        <v>238</v>
      </c>
      <c r="C15" s="328">
        <v>2060860.6619700626</v>
      </c>
      <c r="D15" s="328">
        <v>187168.77229160978</v>
      </c>
      <c r="E15" s="332">
        <v>9.9893036481964015E-2</v>
      </c>
      <c r="F15" s="333">
        <v>5415718.5829396872</v>
      </c>
      <c r="G15" s="333">
        <v>697152.3254391104</v>
      </c>
      <c r="H15" s="332">
        <v>0.14774664323742945</v>
      </c>
    </row>
    <row r="16" spans="1:8">
      <c r="A16" s="344"/>
      <c r="B16" s="305" t="s">
        <v>239</v>
      </c>
      <c r="C16" s="328">
        <v>35173860.295200802</v>
      </c>
      <c r="D16" s="328">
        <v>4020860.6376827359</v>
      </c>
      <c r="E16" s="329">
        <v>0.12906816941823426</v>
      </c>
      <c r="F16" s="330">
        <v>98228687.259072527</v>
      </c>
      <c r="G16" s="330">
        <v>13876894.959377512</v>
      </c>
      <c r="H16" s="329">
        <v>0.16451215298513208</v>
      </c>
    </row>
    <row r="17" spans="1:8">
      <c r="A17" s="344"/>
      <c r="B17" s="306" t="s">
        <v>240</v>
      </c>
      <c r="C17" s="328">
        <v>7837301.5478532668</v>
      </c>
      <c r="D17" s="328">
        <v>879029.236550753</v>
      </c>
      <c r="E17" s="332">
        <v>0.12632866280943353</v>
      </c>
      <c r="F17" s="333">
        <v>22199653.637145311</v>
      </c>
      <c r="G17" s="333">
        <v>3038418.1548245773</v>
      </c>
      <c r="H17" s="332">
        <v>0.15857109827954455</v>
      </c>
    </row>
    <row r="18" spans="1:8">
      <c r="A18" s="344"/>
      <c r="B18" s="305" t="s">
        <v>241</v>
      </c>
      <c r="C18" s="328">
        <v>6618616.3316820357</v>
      </c>
      <c r="D18" s="328">
        <v>891939.30854026321</v>
      </c>
      <c r="E18" s="329">
        <v>0.15575163483742741</v>
      </c>
      <c r="F18" s="330">
        <v>18836115.322527971</v>
      </c>
      <c r="G18" s="330">
        <v>2947306.9366573039</v>
      </c>
      <c r="H18" s="329">
        <v>0.1854957820045357</v>
      </c>
    </row>
    <row r="19" spans="1:8">
      <c r="A19" s="344"/>
      <c r="B19" s="306" t="s">
        <v>242</v>
      </c>
      <c r="C19" s="328">
        <v>627021.28222324862</v>
      </c>
      <c r="D19" s="328">
        <v>86584.816278919228</v>
      </c>
      <c r="E19" s="332">
        <v>0.16021275716031785</v>
      </c>
      <c r="F19" s="333">
        <v>1702268.7994801165</v>
      </c>
      <c r="G19" s="333">
        <v>260962.0004081938</v>
      </c>
      <c r="H19" s="332">
        <v>0.18105930019634323</v>
      </c>
    </row>
    <row r="20" spans="1:8">
      <c r="A20" s="344"/>
      <c r="B20" s="305" t="s">
        <v>243</v>
      </c>
      <c r="C20" s="328">
        <v>2372893.8279327205</v>
      </c>
      <c r="D20" s="328">
        <v>107566.06267175125</v>
      </c>
      <c r="E20" s="329">
        <v>4.7483664095451315E-2</v>
      </c>
      <c r="F20" s="330">
        <v>6629131.0089197373</v>
      </c>
      <c r="G20" s="330">
        <v>506296.85133512598</v>
      </c>
      <c r="H20" s="329">
        <v>8.268995016106305E-2</v>
      </c>
    </row>
    <row r="21" spans="1:8">
      <c r="A21" s="344"/>
      <c r="B21" s="306" t="s">
        <v>244</v>
      </c>
      <c r="C21" s="328">
        <v>1171452.5108315323</v>
      </c>
      <c r="D21" s="328">
        <v>137537.68870227516</v>
      </c>
      <c r="E21" s="332">
        <v>0.13302613112657416</v>
      </c>
      <c r="F21" s="333">
        <v>3072632.3883781987</v>
      </c>
      <c r="G21" s="333">
        <v>447345.29040322173</v>
      </c>
      <c r="H21" s="332">
        <v>0.1703986168782389</v>
      </c>
    </row>
    <row r="22" spans="1:8">
      <c r="A22" s="344"/>
      <c r="B22" s="305" t="s">
        <v>245</v>
      </c>
      <c r="C22" s="328">
        <v>921526.09936420561</v>
      </c>
      <c r="D22" s="328">
        <v>63222.683010621578</v>
      </c>
      <c r="E22" s="329">
        <v>7.3660062171506668E-2</v>
      </c>
      <c r="F22" s="330">
        <v>2433163.1802254384</v>
      </c>
      <c r="G22" s="330">
        <v>238933.05450928397</v>
      </c>
      <c r="H22" s="329">
        <v>0.10889152040572811</v>
      </c>
    </row>
    <row r="23" spans="1:8">
      <c r="A23" s="344"/>
      <c r="B23" s="306" t="s">
        <v>246</v>
      </c>
      <c r="C23" s="328">
        <v>24089195.674349938</v>
      </c>
      <c r="D23" s="328">
        <v>2055180.6577545926</v>
      </c>
      <c r="E23" s="332">
        <v>9.3273089639209814E-2</v>
      </c>
      <c r="F23" s="333">
        <v>65440532.881082423</v>
      </c>
      <c r="G23" s="333">
        <v>7849268.8107835203</v>
      </c>
      <c r="H23" s="332">
        <v>0.13629269885797771</v>
      </c>
    </row>
    <row r="24" spans="1:8">
      <c r="A24" s="344"/>
      <c r="B24" s="305" t="s">
        <v>247</v>
      </c>
      <c r="C24" s="328">
        <v>1120768.9100797486</v>
      </c>
      <c r="D24" s="328">
        <v>124046.45252027898</v>
      </c>
      <c r="E24" s="329">
        <v>0.12445435695711485</v>
      </c>
      <c r="F24" s="330">
        <v>3080156.4376824303</v>
      </c>
      <c r="G24" s="330">
        <v>456348.3565048161</v>
      </c>
      <c r="H24" s="329">
        <v>0.17392596652877082</v>
      </c>
    </row>
    <row r="25" spans="1:8">
      <c r="A25" s="344"/>
      <c r="B25" s="306" t="s">
        <v>248</v>
      </c>
      <c r="C25" s="328">
        <v>2315168.4219657239</v>
      </c>
      <c r="D25" s="328">
        <v>221138.85625739535</v>
      </c>
      <c r="E25" s="332">
        <v>0.10560445749131184</v>
      </c>
      <c r="F25" s="333">
        <v>6285465.5352862068</v>
      </c>
      <c r="G25" s="333">
        <v>809242.84847435169</v>
      </c>
      <c r="H25" s="332">
        <v>0.14777391182853383</v>
      </c>
    </row>
    <row r="26" spans="1:8">
      <c r="A26" s="344"/>
      <c r="B26" s="305" t="s">
        <v>249</v>
      </c>
      <c r="C26" s="328">
        <v>4508008.5563570093</v>
      </c>
      <c r="D26" s="328">
        <v>375696.25554125803</v>
      </c>
      <c r="E26" s="329">
        <v>9.0916713982893457E-2</v>
      </c>
      <c r="F26" s="330">
        <v>12776385.692719569</v>
      </c>
      <c r="G26" s="330">
        <v>1464219.3859306406</v>
      </c>
      <c r="H26" s="329">
        <v>0.12943757598859718</v>
      </c>
    </row>
    <row r="27" spans="1:8">
      <c r="A27" s="344"/>
      <c r="B27" s="306" t="s">
        <v>250</v>
      </c>
      <c r="C27" s="328">
        <v>1562184.0278127035</v>
      </c>
      <c r="D27" s="328">
        <v>148562.37166295527</v>
      </c>
      <c r="E27" s="332">
        <v>0.105093446338104</v>
      </c>
      <c r="F27" s="333">
        <v>4301123.6643952364</v>
      </c>
      <c r="G27" s="333">
        <v>577419.6338723083</v>
      </c>
      <c r="H27" s="332">
        <v>0.15506593143258487</v>
      </c>
    </row>
    <row r="28" spans="1:8">
      <c r="A28" s="344"/>
      <c r="B28" s="305" t="s">
        <v>251</v>
      </c>
      <c r="C28" s="328">
        <v>2801176.2686057305</v>
      </c>
      <c r="D28" s="328">
        <v>237218.07282782951</v>
      </c>
      <c r="E28" s="329">
        <v>9.2520257630744215E-2</v>
      </c>
      <c r="F28" s="330">
        <v>7743600.4909183942</v>
      </c>
      <c r="G28" s="330">
        <v>849982.32155074924</v>
      </c>
      <c r="H28" s="329">
        <v>0.12329988413453404</v>
      </c>
    </row>
    <row r="29" spans="1:8">
      <c r="A29" s="344"/>
      <c r="B29" s="306" t="s">
        <v>252</v>
      </c>
      <c r="C29" s="328">
        <v>849364.70124436449</v>
      </c>
      <c r="D29" s="328">
        <v>96703.086961046443</v>
      </c>
      <c r="E29" s="332">
        <v>0.1284814917167349</v>
      </c>
      <c r="F29" s="333">
        <v>2196050.7716422384</v>
      </c>
      <c r="G29" s="333">
        <v>316077.77737606503</v>
      </c>
      <c r="H29" s="332">
        <v>0.16812889245754431</v>
      </c>
    </row>
    <row r="30" spans="1:8">
      <c r="A30" s="344"/>
      <c r="B30" s="305" t="s">
        <v>253</v>
      </c>
      <c r="C30" s="328">
        <v>42754650.381897084</v>
      </c>
      <c r="D30" s="328">
        <v>4047405.80246979</v>
      </c>
      <c r="E30" s="329">
        <v>0.10456455494176317</v>
      </c>
      <c r="F30" s="330">
        <v>122310281.30941907</v>
      </c>
      <c r="G30" s="330">
        <v>15527362.458015487</v>
      </c>
      <c r="H30" s="329">
        <v>0.14541054529163952</v>
      </c>
    </row>
    <row r="31" spans="1:8">
      <c r="A31" s="344"/>
      <c r="B31" s="306" t="s">
        <v>254</v>
      </c>
      <c r="C31" s="328">
        <v>10492616.8040902</v>
      </c>
      <c r="D31" s="328">
        <v>918222.4245579727</v>
      </c>
      <c r="E31" s="332">
        <v>9.5903969291354169E-2</v>
      </c>
      <c r="F31" s="333">
        <v>31198951.951877289</v>
      </c>
      <c r="G31" s="333">
        <v>3595748.0879551508</v>
      </c>
      <c r="H31" s="332">
        <v>0.1302656063289398</v>
      </c>
    </row>
    <row r="32" spans="1:8">
      <c r="A32" s="344"/>
      <c r="B32" s="305" t="s">
        <v>255</v>
      </c>
      <c r="C32" s="328">
        <v>3500891.2004832621</v>
      </c>
      <c r="D32" s="328">
        <v>385141.07955815876</v>
      </c>
      <c r="E32" s="329">
        <v>0.12361102932214789</v>
      </c>
      <c r="F32" s="330">
        <v>10225205.642061351</v>
      </c>
      <c r="G32" s="330">
        <v>1507807.2244499717</v>
      </c>
      <c r="H32" s="329">
        <v>0.17296527613144475</v>
      </c>
    </row>
    <row r="33" spans="1:8">
      <c r="A33" s="344"/>
      <c r="B33" s="306" t="s">
        <v>256</v>
      </c>
      <c r="C33" s="328">
        <v>1259856.479519581</v>
      </c>
      <c r="D33" s="328">
        <v>120702.76205410436</v>
      </c>
      <c r="E33" s="332">
        <v>0.1059582742903724</v>
      </c>
      <c r="F33" s="333">
        <v>3527581.1289478173</v>
      </c>
      <c r="G33" s="333">
        <v>433174.67613699473</v>
      </c>
      <c r="H33" s="332">
        <v>0.13998635368133941</v>
      </c>
    </row>
    <row r="34" spans="1:8">
      <c r="A34" s="344"/>
      <c r="B34" s="305" t="s">
        <v>257</v>
      </c>
      <c r="C34" s="328">
        <v>1474987.9735114968</v>
      </c>
      <c r="D34" s="328">
        <v>173730.23851820314</v>
      </c>
      <c r="E34" s="329">
        <v>0.13350947613702255</v>
      </c>
      <c r="F34" s="330">
        <v>4016155.4506731094</v>
      </c>
      <c r="G34" s="330">
        <v>575973.82103395788</v>
      </c>
      <c r="H34" s="329">
        <v>0.1674254103538054</v>
      </c>
    </row>
    <row r="35" spans="1:8">
      <c r="A35" s="344"/>
      <c r="B35" s="306" t="s">
        <v>258</v>
      </c>
      <c r="C35" s="328">
        <v>913804.15915911156</v>
      </c>
      <c r="D35" s="328">
        <v>96074.783351350226</v>
      </c>
      <c r="E35" s="332">
        <v>0.11748970526642337</v>
      </c>
      <c r="F35" s="333">
        <v>2413315.1769105401</v>
      </c>
      <c r="G35" s="333">
        <v>289680.25912737846</v>
      </c>
      <c r="H35" s="332">
        <v>0.1364077491388079</v>
      </c>
    </row>
    <row r="36" spans="1:8">
      <c r="A36" s="344"/>
      <c r="B36" s="305" t="s">
        <v>259</v>
      </c>
      <c r="C36" s="328">
        <v>2470021.7590012555</v>
      </c>
      <c r="D36" s="328">
        <v>269049.56759793125</v>
      </c>
      <c r="E36" s="329">
        <v>0.12224123896194579</v>
      </c>
      <c r="F36" s="330">
        <v>6964195.9828218957</v>
      </c>
      <c r="G36" s="330">
        <v>930257.21902863588</v>
      </c>
      <c r="H36" s="329">
        <v>0.15417080872790065</v>
      </c>
    </row>
    <row r="37" spans="1:8">
      <c r="A37" s="344"/>
      <c r="B37" s="306" t="s">
        <v>260</v>
      </c>
      <c r="C37" s="328">
        <v>4473703.0705013564</v>
      </c>
      <c r="D37" s="328">
        <v>442234.56313912058</v>
      </c>
      <c r="E37" s="332">
        <v>0.10969565118306526</v>
      </c>
      <c r="F37" s="333">
        <v>12955363.223586736</v>
      </c>
      <c r="G37" s="333">
        <v>1761129.7080366369</v>
      </c>
      <c r="H37" s="332">
        <v>0.15732472487644839</v>
      </c>
    </row>
    <row r="38" spans="1:8">
      <c r="A38" s="344"/>
      <c r="B38" s="305" t="s">
        <v>261</v>
      </c>
      <c r="C38" s="328">
        <v>3362212.8350846176</v>
      </c>
      <c r="D38" s="328">
        <v>290042.40015126439</v>
      </c>
      <c r="E38" s="329">
        <v>9.4409605942828004E-2</v>
      </c>
      <c r="F38" s="330">
        <v>9751222.4385060724</v>
      </c>
      <c r="G38" s="330">
        <v>1193434.5597473066</v>
      </c>
      <c r="H38" s="329">
        <v>0.13945596416446865</v>
      </c>
    </row>
    <row r="39" spans="1:8">
      <c r="A39" s="344"/>
      <c r="B39" s="306" t="s">
        <v>262</v>
      </c>
      <c r="C39" s="328">
        <v>2414148.2473560944</v>
      </c>
      <c r="D39" s="328">
        <v>242298.65428711846</v>
      </c>
      <c r="E39" s="332">
        <v>0.11156327540376931</v>
      </c>
      <c r="F39" s="333">
        <v>6595840.2809038665</v>
      </c>
      <c r="G39" s="333">
        <v>846876.65527753159</v>
      </c>
      <c r="H39" s="332">
        <v>0.14730944748067815</v>
      </c>
    </row>
    <row r="40" spans="1:8">
      <c r="A40" s="344"/>
      <c r="B40" s="305" t="s">
        <v>263</v>
      </c>
      <c r="C40" s="328">
        <v>67188016.627589315</v>
      </c>
      <c r="D40" s="328">
        <v>5157722.6015687436</v>
      </c>
      <c r="E40" s="329">
        <v>8.314844677997453E-2</v>
      </c>
      <c r="F40" s="330">
        <v>205541144.85735461</v>
      </c>
      <c r="G40" s="330">
        <v>22054450.94564712</v>
      </c>
      <c r="H40" s="329">
        <v>0.12019645934794361</v>
      </c>
    </row>
    <row r="41" spans="1:8">
      <c r="A41" s="344"/>
      <c r="B41" s="306" t="s">
        <v>264</v>
      </c>
      <c r="C41" s="328">
        <v>1462943.1275923552</v>
      </c>
      <c r="D41" s="328">
        <v>103866.71436276031</v>
      </c>
      <c r="E41" s="332">
        <v>7.6424484562968895E-2</v>
      </c>
      <c r="F41" s="333">
        <v>4469206.7677449044</v>
      </c>
      <c r="G41" s="333">
        <v>521097.76543981023</v>
      </c>
      <c r="H41" s="332">
        <v>0.1319866713749718</v>
      </c>
    </row>
    <row r="42" spans="1:8">
      <c r="A42" s="344"/>
      <c r="B42" s="305" t="s">
        <v>265</v>
      </c>
      <c r="C42" s="328">
        <v>8507760.0843673833</v>
      </c>
      <c r="D42" s="328">
        <v>668376.16161751654</v>
      </c>
      <c r="E42" s="329">
        <v>8.5258761173552314E-2</v>
      </c>
      <c r="F42" s="330">
        <v>26600701.536015477</v>
      </c>
      <c r="G42" s="330">
        <v>2570248.4365983419</v>
      </c>
      <c r="H42" s="329">
        <v>0.10695796812340105</v>
      </c>
    </row>
    <row r="43" spans="1:8">
      <c r="A43" s="344"/>
      <c r="B43" s="306" t="s">
        <v>266</v>
      </c>
      <c r="C43" s="328">
        <v>3249113.5625198921</v>
      </c>
      <c r="D43" s="328">
        <v>226783.87853740761</v>
      </c>
      <c r="E43" s="332">
        <v>7.5036115265419173E-2</v>
      </c>
      <c r="F43" s="333">
        <v>9156253.5127807576</v>
      </c>
      <c r="G43" s="333">
        <v>932431.05310616829</v>
      </c>
      <c r="H43" s="332">
        <v>0.11338170998685007</v>
      </c>
    </row>
    <row r="44" spans="1:8">
      <c r="A44" s="344"/>
      <c r="B44" s="305" t="s">
        <v>267</v>
      </c>
      <c r="C44" s="328">
        <v>5273313.7166102966</v>
      </c>
      <c r="D44" s="328">
        <v>407869.08926487528</v>
      </c>
      <c r="E44" s="329">
        <v>8.3829766959532329E-2</v>
      </c>
      <c r="F44" s="330">
        <v>15173654.681700349</v>
      </c>
      <c r="G44" s="330">
        <v>1681119.3657994606</v>
      </c>
      <c r="H44" s="329">
        <v>0.12459625462816239</v>
      </c>
    </row>
    <row r="45" spans="1:8">
      <c r="A45" s="344"/>
      <c r="B45" s="306" t="s">
        <v>268</v>
      </c>
      <c r="C45" s="328">
        <v>4310340.2082891921</v>
      </c>
      <c r="D45" s="328">
        <v>302946.67485436238</v>
      </c>
      <c r="E45" s="332">
        <v>7.5596936594020947E-2</v>
      </c>
      <c r="F45" s="333">
        <v>13328292.396627855</v>
      </c>
      <c r="G45" s="333">
        <v>1401691.4427504838</v>
      </c>
      <c r="H45" s="332">
        <v>0.1175264811970413</v>
      </c>
    </row>
    <row r="46" spans="1:8">
      <c r="A46" s="344"/>
      <c r="B46" s="305" t="s">
        <v>269</v>
      </c>
      <c r="C46" s="328">
        <v>5346372.9500886472</v>
      </c>
      <c r="D46" s="328">
        <v>431494.08333463501</v>
      </c>
      <c r="E46" s="329">
        <v>8.7793431950767775E-2</v>
      </c>
      <c r="F46" s="330">
        <v>16144945.594678111</v>
      </c>
      <c r="G46" s="330">
        <v>1758737.4878958631</v>
      </c>
      <c r="H46" s="329">
        <v>0.12225163676498758</v>
      </c>
    </row>
    <row r="47" spans="1:8">
      <c r="A47" s="344"/>
      <c r="B47" s="306" t="s">
        <v>270</v>
      </c>
      <c r="C47" s="328">
        <v>20141224.677994091</v>
      </c>
      <c r="D47" s="328">
        <v>1627069.4698685482</v>
      </c>
      <c r="E47" s="332">
        <v>8.7882458128818938E-2</v>
      </c>
      <c r="F47" s="333">
        <v>64720507.463585436</v>
      </c>
      <c r="G47" s="333">
        <v>7144052.8006553128</v>
      </c>
      <c r="H47" s="332">
        <v>0.1240794147968774</v>
      </c>
    </row>
    <row r="48" spans="1:8">
      <c r="A48" s="344"/>
      <c r="B48" s="305" t="s">
        <v>271</v>
      </c>
      <c r="C48" s="328">
        <v>8180699.3989559133</v>
      </c>
      <c r="D48" s="328">
        <v>617810.19072130322</v>
      </c>
      <c r="E48" s="329">
        <v>8.1689705311115801E-2</v>
      </c>
      <c r="F48" s="330">
        <v>24727620.318573102</v>
      </c>
      <c r="G48" s="330">
        <v>2819583.3916480541</v>
      </c>
      <c r="H48" s="329">
        <v>0.1287008690487817</v>
      </c>
    </row>
    <row r="49" spans="1:8">
      <c r="A49" s="344"/>
      <c r="B49" s="306" t="s">
        <v>272</v>
      </c>
      <c r="C49" s="328">
        <v>2874288.3554348606</v>
      </c>
      <c r="D49" s="328">
        <v>236441.67920029629</v>
      </c>
      <c r="E49" s="332">
        <v>8.9634352644714241E-2</v>
      </c>
      <c r="F49" s="333">
        <v>8099583.0400483236</v>
      </c>
      <c r="G49" s="333">
        <v>959878.04014658555</v>
      </c>
      <c r="H49" s="332">
        <v>0.13444225498949833</v>
      </c>
    </row>
    <row r="50" spans="1:8">
      <c r="A50" s="344"/>
      <c r="B50" s="305" t="s">
        <v>273</v>
      </c>
      <c r="C50" s="328">
        <v>1138788.53604011</v>
      </c>
      <c r="D50" s="328">
        <v>87217.631651045056</v>
      </c>
      <c r="E50" s="329">
        <v>8.2940324125567358E-2</v>
      </c>
      <c r="F50" s="330">
        <v>3545903.9238805892</v>
      </c>
      <c r="G50" s="330">
        <v>307932.45066539198</v>
      </c>
      <c r="H50" s="329">
        <v>9.5100421116318654E-2</v>
      </c>
    </row>
    <row r="51" spans="1:8">
      <c r="A51" s="344"/>
      <c r="B51" s="306" t="s">
        <v>274</v>
      </c>
      <c r="C51" s="328">
        <v>1434880.8623387609</v>
      </c>
      <c r="D51" s="328">
        <v>91966.495291163679</v>
      </c>
      <c r="E51" s="332">
        <v>6.8482769674549249E-2</v>
      </c>
      <c r="F51" s="333">
        <v>4068264.4694954222</v>
      </c>
      <c r="G51" s="333">
        <v>399452.25809231261</v>
      </c>
      <c r="H51" s="332">
        <v>0.10887781523697695</v>
      </c>
    </row>
    <row r="52" spans="1:8">
      <c r="A52" s="344"/>
      <c r="B52" s="305" t="s">
        <v>275</v>
      </c>
      <c r="C52" s="328">
        <v>50035608.875566408</v>
      </c>
      <c r="D52" s="328">
        <v>3871738.8249167055</v>
      </c>
      <c r="E52" s="329">
        <v>8.3869459399065593E-2</v>
      </c>
      <c r="F52" s="330">
        <v>138615952.46502778</v>
      </c>
      <c r="G52" s="330">
        <v>15014172.263513267</v>
      </c>
      <c r="H52" s="329">
        <v>0.12147213607307976</v>
      </c>
    </row>
    <row r="53" spans="1:8">
      <c r="A53" s="344"/>
      <c r="B53" s="306" t="s">
        <v>276</v>
      </c>
      <c r="C53" s="328">
        <v>5907208.4512097044</v>
      </c>
      <c r="D53" s="328">
        <v>642708.99905887619</v>
      </c>
      <c r="E53" s="332">
        <v>0.12208359121327202</v>
      </c>
      <c r="F53" s="333">
        <v>16807721.503896948</v>
      </c>
      <c r="G53" s="333">
        <v>2195682.1536882557</v>
      </c>
      <c r="H53" s="332">
        <v>0.15026527790297092</v>
      </c>
    </row>
    <row r="54" spans="1:8">
      <c r="A54" s="344"/>
      <c r="B54" s="305" t="s">
        <v>277</v>
      </c>
      <c r="C54" s="328">
        <v>3594003.3830589573</v>
      </c>
      <c r="D54" s="328">
        <v>314978.55841157492</v>
      </c>
      <c r="E54" s="329">
        <v>9.6058607438401111E-2</v>
      </c>
      <c r="F54" s="330">
        <v>9880892.5619481429</v>
      </c>
      <c r="G54" s="330">
        <v>1202298.343293678</v>
      </c>
      <c r="H54" s="329">
        <v>0.13853607082001387</v>
      </c>
    </row>
    <row r="55" spans="1:8">
      <c r="A55" s="344"/>
      <c r="B55" s="306" t="s">
        <v>278</v>
      </c>
      <c r="C55" s="328">
        <v>2232575.7733359192</v>
      </c>
      <c r="D55" s="328">
        <v>170780.77330692508</v>
      </c>
      <c r="E55" s="332">
        <v>8.2831112358175016E-2</v>
      </c>
      <c r="F55" s="333">
        <v>6254249.7150771711</v>
      </c>
      <c r="G55" s="333">
        <v>677178.39275067206</v>
      </c>
      <c r="H55" s="332">
        <v>0.12142186348590289</v>
      </c>
    </row>
    <row r="56" spans="1:8">
      <c r="A56" s="344"/>
      <c r="B56" s="305" t="s">
        <v>279</v>
      </c>
      <c r="C56" s="328">
        <v>8747198.2410841193</v>
      </c>
      <c r="D56" s="328">
        <v>453546.65719946753</v>
      </c>
      <c r="E56" s="329">
        <v>5.4686003217298336E-2</v>
      </c>
      <c r="F56" s="330">
        <v>23760139.295623045</v>
      </c>
      <c r="G56" s="330">
        <v>1916642.3332756124</v>
      </c>
      <c r="H56" s="329">
        <v>8.7744299210854859E-2</v>
      </c>
    </row>
    <row r="57" spans="1:8">
      <c r="A57" s="344"/>
      <c r="B57" s="306" t="s">
        <v>280</v>
      </c>
      <c r="C57" s="328">
        <v>1336568.4568278985</v>
      </c>
      <c r="D57" s="328">
        <v>123389.54437858681</v>
      </c>
      <c r="E57" s="332">
        <v>0.10170762375804335</v>
      </c>
      <c r="F57" s="333">
        <v>3526324.9431489026</v>
      </c>
      <c r="G57" s="333">
        <v>418621.62580623385</v>
      </c>
      <c r="H57" s="332">
        <v>0.13470450138212947</v>
      </c>
    </row>
    <row r="58" spans="1:8">
      <c r="A58" s="344"/>
      <c r="B58" s="305" t="s">
        <v>281</v>
      </c>
      <c r="C58" s="328">
        <v>4974864.7106994316</v>
      </c>
      <c r="D58" s="328">
        <v>373187.15055031702</v>
      </c>
      <c r="E58" s="329">
        <v>8.1098066014478443E-2</v>
      </c>
      <c r="F58" s="330">
        <v>13733559.365649758</v>
      </c>
      <c r="G58" s="330">
        <v>1442522.4740395639</v>
      </c>
      <c r="H58" s="329">
        <v>0.11736377384272788</v>
      </c>
    </row>
    <row r="59" spans="1:8">
      <c r="A59" s="344"/>
      <c r="B59" s="306" t="s">
        <v>282</v>
      </c>
      <c r="C59" s="328">
        <v>5784760.3544779699</v>
      </c>
      <c r="D59" s="328">
        <v>538838.71327160764</v>
      </c>
      <c r="E59" s="332">
        <v>0.10271573807718852</v>
      </c>
      <c r="F59" s="333">
        <v>16411416.812922386</v>
      </c>
      <c r="G59" s="333">
        <v>2170519.909088254</v>
      </c>
      <c r="H59" s="332">
        <v>0.15241455111608007</v>
      </c>
    </row>
    <row r="60" spans="1:8">
      <c r="A60" s="344"/>
      <c r="B60" s="305" t="s">
        <v>283</v>
      </c>
      <c r="C60" s="328">
        <v>5555082.4562560292</v>
      </c>
      <c r="D60" s="328">
        <v>277346.46974824555</v>
      </c>
      <c r="E60" s="329">
        <v>5.2550273537226043E-2</v>
      </c>
      <c r="F60" s="330">
        <v>15308937.499568276</v>
      </c>
      <c r="G60" s="330">
        <v>1198909.6959619299</v>
      </c>
      <c r="H60" s="329">
        <v>8.4968627464752658E-2</v>
      </c>
    </row>
    <row r="61" spans="1:8">
      <c r="A61" s="344"/>
      <c r="B61" s="306" t="s">
        <v>284</v>
      </c>
      <c r="C61" s="328">
        <v>38664365.018812284</v>
      </c>
      <c r="D61" s="328">
        <v>4090890.9570061713</v>
      </c>
      <c r="E61" s="332">
        <v>0.11832455568951476</v>
      </c>
      <c r="F61" s="333">
        <v>112179146.34494621</v>
      </c>
      <c r="G61" s="333">
        <v>14929833.185327262</v>
      </c>
      <c r="H61" s="332">
        <v>0.15352121984473419</v>
      </c>
    </row>
    <row r="62" spans="1:8">
      <c r="A62" s="344"/>
      <c r="B62" s="305" t="s">
        <v>285</v>
      </c>
      <c r="C62" s="328">
        <v>16738318.580927156</v>
      </c>
      <c r="D62" s="328">
        <v>1704792.893283058</v>
      </c>
      <c r="E62" s="329">
        <v>0.11339940667971253</v>
      </c>
      <c r="F62" s="330">
        <v>48333100.12134546</v>
      </c>
      <c r="G62" s="330">
        <v>6247973.5743593723</v>
      </c>
      <c r="H62" s="329">
        <v>0.14846037274911839</v>
      </c>
    </row>
    <row r="63" spans="1:8">
      <c r="A63" s="344"/>
      <c r="B63" s="306" t="s">
        <v>286</v>
      </c>
      <c r="C63" s="328">
        <v>3223898.3911117474</v>
      </c>
      <c r="D63" s="328">
        <v>452307.33883192297</v>
      </c>
      <c r="E63" s="332">
        <v>0.16319411136064574</v>
      </c>
      <c r="F63" s="333">
        <v>9169299.6783220582</v>
      </c>
      <c r="G63" s="333">
        <v>1457457.1541940076</v>
      </c>
      <c r="H63" s="332">
        <v>0.18898948592817602</v>
      </c>
    </row>
    <row r="64" spans="1:8">
      <c r="A64" s="344"/>
      <c r="B64" s="305" t="s">
        <v>287</v>
      </c>
      <c r="C64" s="328">
        <v>3677924.9625749346</v>
      </c>
      <c r="D64" s="328">
        <v>334652.88945310563</v>
      </c>
      <c r="E64" s="329">
        <v>0.100097414189991</v>
      </c>
      <c r="F64" s="330">
        <v>10851228.387936555</v>
      </c>
      <c r="G64" s="330">
        <v>1469481.3288801052</v>
      </c>
      <c r="H64" s="329">
        <v>0.156631949212655</v>
      </c>
    </row>
    <row r="65" spans="1:8">
      <c r="A65" s="344"/>
      <c r="B65" s="306" t="s">
        <v>288</v>
      </c>
      <c r="C65" s="328">
        <v>6681967.7040559556</v>
      </c>
      <c r="D65" s="328">
        <v>686918.29785001278</v>
      </c>
      <c r="E65" s="332">
        <v>0.11458092357653135</v>
      </c>
      <c r="F65" s="333">
        <v>19897192.169077598</v>
      </c>
      <c r="G65" s="333">
        <v>2470621.8406220004</v>
      </c>
      <c r="H65" s="332">
        <v>0.14177326886792849</v>
      </c>
    </row>
    <row r="66" spans="1:8">
      <c r="A66" s="344"/>
      <c r="B66" s="305" t="s">
        <v>289</v>
      </c>
      <c r="C66" s="328">
        <v>42552997.706684075</v>
      </c>
      <c r="D66" s="328">
        <v>4317435.5469477102</v>
      </c>
      <c r="E66" s="329">
        <v>0.11291675349013566</v>
      </c>
      <c r="F66" s="330">
        <v>120009193.2692401</v>
      </c>
      <c r="G66" s="330">
        <v>14590148.768827066</v>
      </c>
      <c r="H66" s="329">
        <v>0.1384014514452358</v>
      </c>
    </row>
    <row r="67" spans="1:8">
      <c r="A67" s="344"/>
      <c r="B67" s="306" t="s">
        <v>290</v>
      </c>
      <c r="C67" s="328">
        <v>855707.79710730596</v>
      </c>
      <c r="D67" s="328">
        <v>104868.30594156566</v>
      </c>
      <c r="E67" s="332">
        <v>0.139668074435921</v>
      </c>
      <c r="F67" s="333">
        <v>2400278.5670527183</v>
      </c>
      <c r="G67" s="333">
        <v>369585.60337495618</v>
      </c>
      <c r="H67" s="332">
        <v>0.18199974589245851</v>
      </c>
    </row>
    <row r="68" spans="1:8">
      <c r="A68" s="344"/>
      <c r="B68" s="305" t="s">
        <v>291</v>
      </c>
      <c r="C68" s="328">
        <v>5727112.4034518395</v>
      </c>
      <c r="D68" s="328">
        <v>589306.10017266963</v>
      </c>
      <c r="E68" s="329">
        <v>0.11469994495443493</v>
      </c>
      <c r="F68" s="330">
        <v>16674738.235690864</v>
      </c>
      <c r="G68" s="330">
        <v>1954684.6093001943</v>
      </c>
      <c r="H68" s="329">
        <v>0.13279059023234546</v>
      </c>
    </row>
    <row r="69" spans="1:8">
      <c r="A69" s="344"/>
      <c r="B69" s="306" t="s">
        <v>292</v>
      </c>
      <c r="C69" s="328">
        <v>2212445.5768751376</v>
      </c>
      <c r="D69" s="328">
        <v>250309.5949041436</v>
      </c>
      <c r="E69" s="332">
        <v>0.12756995295132603</v>
      </c>
      <c r="F69" s="333">
        <v>6147571.8947530137</v>
      </c>
      <c r="G69" s="333">
        <v>831628.7620901214</v>
      </c>
      <c r="H69" s="332">
        <v>0.15644049255913262</v>
      </c>
    </row>
    <row r="70" spans="1:8">
      <c r="A70" s="344"/>
      <c r="B70" s="305" t="s">
        <v>293</v>
      </c>
      <c r="C70" s="328">
        <v>6417174.0768754175</v>
      </c>
      <c r="D70" s="328">
        <v>658084.56151520554</v>
      </c>
      <c r="E70" s="329">
        <v>0.1142688544361069</v>
      </c>
      <c r="F70" s="330">
        <v>17823662.245124105</v>
      </c>
      <c r="G70" s="330">
        <v>2265171.6247406565</v>
      </c>
      <c r="H70" s="329">
        <v>0.14559070542312219</v>
      </c>
    </row>
    <row r="71" spans="1:8">
      <c r="A71" s="344"/>
      <c r="B71" s="306" t="s">
        <v>294</v>
      </c>
      <c r="C71" s="328">
        <v>4015400.8616986084</v>
      </c>
      <c r="D71" s="328">
        <v>370096.96766876243</v>
      </c>
      <c r="E71" s="332">
        <v>0.101527054651025</v>
      </c>
      <c r="F71" s="333">
        <v>11427231.871228166</v>
      </c>
      <c r="G71" s="333">
        <v>1232824.2591528688</v>
      </c>
      <c r="H71" s="332">
        <v>0.12093142692201024</v>
      </c>
    </row>
    <row r="72" spans="1:8">
      <c r="A72" s="344"/>
      <c r="B72" s="305" t="s">
        <v>295</v>
      </c>
      <c r="C72" s="328">
        <v>3155177.5765675106</v>
      </c>
      <c r="D72" s="328">
        <v>382143.14822180104</v>
      </c>
      <c r="E72" s="329">
        <v>0.1378068531409376</v>
      </c>
      <c r="F72" s="330">
        <v>8482057.3242394105</v>
      </c>
      <c r="G72" s="330">
        <v>1183888.3351809531</v>
      </c>
      <c r="H72" s="329">
        <v>0.16221717213671802</v>
      </c>
    </row>
    <row r="73" spans="1:8">
      <c r="A73" s="344"/>
      <c r="B73" s="306" t="s">
        <v>296</v>
      </c>
      <c r="C73" s="328">
        <v>4622264.3348131143</v>
      </c>
      <c r="D73" s="328">
        <v>467864.25900234235</v>
      </c>
      <c r="E73" s="332">
        <v>0.11261897036024728</v>
      </c>
      <c r="F73" s="333">
        <v>13706600.131844906</v>
      </c>
      <c r="G73" s="333">
        <v>1524982.148413185</v>
      </c>
      <c r="H73" s="332">
        <v>0.12518715908570774</v>
      </c>
    </row>
    <row r="74" spans="1:8">
      <c r="A74" s="344"/>
      <c r="B74" s="305" t="s">
        <v>297</v>
      </c>
      <c r="C74" s="328">
        <v>899691.85313676088</v>
      </c>
      <c r="D74" s="328">
        <v>97331.971414315514</v>
      </c>
      <c r="E74" s="329">
        <v>0.12130712618054958</v>
      </c>
      <c r="F74" s="330">
        <v>2440967.6706678141</v>
      </c>
      <c r="G74" s="330">
        <v>320260.57262894977</v>
      </c>
      <c r="H74" s="329">
        <v>0.15101593846934946</v>
      </c>
    </row>
    <row r="75" spans="1:8">
      <c r="A75" s="344"/>
      <c r="B75" s="306" t="s">
        <v>298</v>
      </c>
      <c r="C75" s="328">
        <v>3725846.2209242275</v>
      </c>
      <c r="D75" s="328">
        <v>418614.21094470937</v>
      </c>
      <c r="E75" s="332">
        <v>0.12657539890807415</v>
      </c>
      <c r="F75" s="333">
        <v>10068388.091230761</v>
      </c>
      <c r="G75" s="333">
        <v>1393687.021850029</v>
      </c>
      <c r="H75" s="332">
        <v>0.16066110067692757</v>
      </c>
    </row>
    <row r="76" spans="1:8">
      <c r="A76" s="344" t="s">
        <v>134</v>
      </c>
      <c r="B76" s="305" t="s">
        <v>227</v>
      </c>
      <c r="C76" s="328">
        <v>585638931.14940667</v>
      </c>
      <c r="D76" s="328">
        <v>49683562.070553482</v>
      </c>
      <c r="E76" s="329">
        <v>9.2700931713669832E-2</v>
      </c>
      <c r="F76" s="330">
        <v>1595858426.5915873</v>
      </c>
      <c r="G76" s="330">
        <v>165658781.91882873</v>
      </c>
      <c r="H76" s="329">
        <v>0.11582913094397587</v>
      </c>
    </row>
    <row r="77" spans="1:8">
      <c r="A77" s="345"/>
      <c r="B77" s="306" t="s">
        <v>228</v>
      </c>
      <c r="C77" s="328">
        <v>111478035.01376776</v>
      </c>
      <c r="D77" s="328">
        <v>8560035.4665152282</v>
      </c>
      <c r="E77" s="332">
        <v>8.3173356499074549E-2</v>
      </c>
      <c r="F77" s="333">
        <v>314661138.26505202</v>
      </c>
      <c r="G77" s="333">
        <v>30343553.99418354</v>
      </c>
      <c r="H77" s="332">
        <v>0.10672415521537117</v>
      </c>
    </row>
    <row r="78" spans="1:8">
      <c r="A78" s="344"/>
      <c r="B78" s="305" t="s">
        <v>229</v>
      </c>
      <c r="C78" s="328">
        <v>40576988.686398536</v>
      </c>
      <c r="D78" s="328">
        <v>4112691.8547865525</v>
      </c>
      <c r="E78" s="329">
        <v>0.11278681373669429</v>
      </c>
      <c r="F78" s="330">
        <v>112207628.30995157</v>
      </c>
      <c r="G78" s="330">
        <v>13141554.828713864</v>
      </c>
      <c r="H78" s="329">
        <v>0.13265444331154161</v>
      </c>
    </row>
    <row r="79" spans="1:8">
      <c r="A79" s="344"/>
      <c r="B79" s="306" t="s">
        <v>230</v>
      </c>
      <c r="C79" s="328">
        <v>25912015.257616363</v>
      </c>
      <c r="D79" s="328">
        <v>2238176.3695612513</v>
      </c>
      <c r="E79" s="332">
        <v>9.4542181356592189E-2</v>
      </c>
      <c r="F79" s="333">
        <v>73064354.888552561</v>
      </c>
      <c r="G79" s="333">
        <v>7668014.8159179613</v>
      </c>
      <c r="H79" s="332">
        <v>0.11725449478367181</v>
      </c>
    </row>
    <row r="80" spans="1:8">
      <c r="A80" s="344"/>
      <c r="B80" s="305" t="s">
        <v>231</v>
      </c>
      <c r="C80" s="328">
        <v>30052746.163105153</v>
      </c>
      <c r="D80" s="328">
        <v>3037758.607516624</v>
      </c>
      <c r="E80" s="329">
        <v>0.11244715923950925</v>
      </c>
      <c r="F80" s="330">
        <v>82432595.555138364</v>
      </c>
      <c r="G80" s="330">
        <v>9394917.8900871575</v>
      </c>
      <c r="H80" s="329">
        <v>0.12863111465799876</v>
      </c>
    </row>
    <row r="81" spans="1:8">
      <c r="A81" s="344"/>
      <c r="B81" s="306" t="s">
        <v>232</v>
      </c>
      <c r="C81" s="328">
        <v>60682232.670543164</v>
      </c>
      <c r="D81" s="328">
        <v>5134008.5305439159</v>
      </c>
      <c r="E81" s="332">
        <v>9.2424350373552469E-2</v>
      </c>
      <c r="F81" s="333">
        <v>170512845.85348529</v>
      </c>
      <c r="G81" s="333">
        <v>16685479.940113932</v>
      </c>
      <c r="H81" s="332">
        <v>0.10846886599820245</v>
      </c>
    </row>
    <row r="82" spans="1:8">
      <c r="A82" s="344"/>
      <c r="B82" s="305" t="s">
        <v>233</v>
      </c>
      <c r="C82" s="328">
        <v>26683269.650856804</v>
      </c>
      <c r="D82" s="328">
        <v>2130660.3450069875</v>
      </c>
      <c r="E82" s="329">
        <v>8.6779385378781063E-2</v>
      </c>
      <c r="F82" s="330">
        <v>72355833.046926662</v>
      </c>
      <c r="G82" s="330">
        <v>7362638.8806951568</v>
      </c>
      <c r="H82" s="329">
        <v>0.11328322873105628</v>
      </c>
    </row>
    <row r="83" spans="1:8">
      <c r="A83" s="344"/>
      <c r="B83" s="306" t="s">
        <v>234</v>
      </c>
      <c r="C83" s="328">
        <v>12086215.128557904</v>
      </c>
      <c r="D83" s="328">
        <v>1067771.820644537</v>
      </c>
      <c r="E83" s="332">
        <v>9.6907683853822701E-2</v>
      </c>
      <c r="F83" s="333">
        <v>31267797.187335528</v>
      </c>
      <c r="G83" s="333">
        <v>3340292.2053778768</v>
      </c>
      <c r="H83" s="332">
        <v>0.11960582255865129</v>
      </c>
    </row>
    <row r="84" spans="1:8">
      <c r="A84" s="344"/>
      <c r="B84" s="305" t="s">
        <v>235</v>
      </c>
      <c r="C84" s="328">
        <v>31667355.610614486</v>
      </c>
      <c r="D84" s="328">
        <v>3108983.3136079125</v>
      </c>
      <c r="E84" s="329">
        <v>0.10886416359008631</v>
      </c>
      <c r="F84" s="330">
        <v>85644955.110324517</v>
      </c>
      <c r="G84" s="330">
        <v>10133978.409278542</v>
      </c>
      <c r="H84" s="329">
        <v>0.13420536790829465</v>
      </c>
    </row>
    <row r="85" spans="1:8">
      <c r="A85" s="344"/>
      <c r="B85" s="306" t="s">
        <v>236</v>
      </c>
      <c r="C85" s="328">
        <v>38738928.761423141</v>
      </c>
      <c r="D85" s="328">
        <v>3535525.9037863761</v>
      </c>
      <c r="E85" s="332">
        <v>0.10043136790168014</v>
      </c>
      <c r="F85" s="333">
        <v>105710022.88463432</v>
      </c>
      <c r="G85" s="333">
        <v>11264683.291681498</v>
      </c>
      <c r="H85" s="332">
        <v>0.11927198674101681</v>
      </c>
    </row>
    <row r="86" spans="1:8">
      <c r="A86" s="344"/>
      <c r="B86" s="305" t="s">
        <v>237</v>
      </c>
      <c r="C86" s="328">
        <v>21333050.148184836</v>
      </c>
      <c r="D86" s="328">
        <v>1642564.3947640769</v>
      </c>
      <c r="E86" s="329">
        <v>8.3419191143048355E-2</v>
      </c>
      <c r="F86" s="330">
        <v>56643550.603748992</v>
      </c>
      <c r="G86" s="330">
        <v>5523989.7520625144</v>
      </c>
      <c r="H86" s="329">
        <v>0.10806019574560319</v>
      </c>
    </row>
    <row r="87" spans="1:8">
      <c r="A87" s="344"/>
      <c r="B87" s="306" t="s">
        <v>238</v>
      </c>
      <c r="C87" s="328">
        <v>23685689.983378746</v>
      </c>
      <c r="D87" s="328">
        <v>1927761.8768687323</v>
      </c>
      <c r="E87" s="332">
        <v>8.8600434169646067E-2</v>
      </c>
      <c r="F87" s="333">
        <v>61492567.382457897</v>
      </c>
      <c r="G87" s="333">
        <v>6525012.0232763439</v>
      </c>
      <c r="H87" s="332">
        <v>0.11870660757312419</v>
      </c>
    </row>
    <row r="88" spans="1:8">
      <c r="A88" s="344"/>
      <c r="B88" s="305" t="s">
        <v>239</v>
      </c>
      <c r="C88" s="328">
        <v>412824338.8917681</v>
      </c>
      <c r="D88" s="328">
        <v>37642972.252127349</v>
      </c>
      <c r="E88" s="329">
        <v>0.10033273397685333</v>
      </c>
      <c r="F88" s="330">
        <v>1136358488.6806691</v>
      </c>
      <c r="G88" s="330">
        <v>124546168.43724084</v>
      </c>
      <c r="H88" s="329">
        <v>0.12309216437221948</v>
      </c>
    </row>
    <row r="89" spans="1:8">
      <c r="A89" s="344"/>
      <c r="B89" s="306" t="s">
        <v>240</v>
      </c>
      <c r="C89" s="328">
        <v>93022217.765582576</v>
      </c>
      <c r="D89" s="328">
        <v>8155461.4608730227</v>
      </c>
      <c r="E89" s="332">
        <v>9.6097244857471328E-2</v>
      </c>
      <c r="F89" s="333">
        <v>260256442.19367814</v>
      </c>
      <c r="G89" s="333">
        <v>28221940.903719425</v>
      </c>
      <c r="H89" s="332">
        <v>0.12162820936896908</v>
      </c>
    </row>
    <row r="90" spans="1:8">
      <c r="A90" s="344"/>
      <c r="B90" s="305" t="s">
        <v>241</v>
      </c>
      <c r="C90" s="328">
        <v>77824645.778274715</v>
      </c>
      <c r="D90" s="328">
        <v>7547364.07776618</v>
      </c>
      <c r="E90" s="329">
        <v>0.1073940809197742</v>
      </c>
      <c r="F90" s="330">
        <v>219267205.55723479</v>
      </c>
      <c r="G90" s="330">
        <v>24501874.122750342</v>
      </c>
      <c r="H90" s="329">
        <v>0.12580203028069362</v>
      </c>
    </row>
    <row r="91" spans="1:8">
      <c r="A91" s="344"/>
      <c r="B91" s="306" t="s">
        <v>242</v>
      </c>
      <c r="C91" s="328">
        <v>7166162.8651025388</v>
      </c>
      <c r="D91" s="328">
        <v>730389.53879947495</v>
      </c>
      <c r="E91" s="332">
        <v>0.11348900928725478</v>
      </c>
      <c r="F91" s="333">
        <v>19316376.348696798</v>
      </c>
      <c r="G91" s="333">
        <v>2245865.3144437224</v>
      </c>
      <c r="H91" s="332">
        <v>0.13156403519128687</v>
      </c>
    </row>
    <row r="92" spans="1:8">
      <c r="A92" s="344"/>
      <c r="B92" s="305" t="s">
        <v>243</v>
      </c>
      <c r="C92" s="328">
        <v>28483490.321890432</v>
      </c>
      <c r="D92" s="328">
        <v>1931496.5534775816</v>
      </c>
      <c r="E92" s="329">
        <v>7.2743936682274885E-2</v>
      </c>
      <c r="F92" s="330">
        <v>78027689.069180682</v>
      </c>
      <c r="G92" s="330">
        <v>6340671.8065715283</v>
      </c>
      <c r="H92" s="329">
        <v>8.8449374080440721E-2</v>
      </c>
    </row>
    <row r="93" spans="1:8">
      <c r="A93" s="344"/>
      <c r="B93" s="306" t="s">
        <v>244</v>
      </c>
      <c r="C93" s="328">
        <v>13713550.256330384</v>
      </c>
      <c r="D93" s="328">
        <v>1252471.4595270604</v>
      </c>
      <c r="E93" s="332">
        <v>0.10051067647917936</v>
      </c>
      <c r="F93" s="333">
        <v>35630431.688914597</v>
      </c>
      <c r="G93" s="333">
        <v>4014417.8144712374</v>
      </c>
      <c r="H93" s="332">
        <v>0.12697419195265064</v>
      </c>
    </row>
    <row r="94" spans="1:8">
      <c r="A94" s="344"/>
      <c r="B94" s="305" t="s">
        <v>245</v>
      </c>
      <c r="C94" s="328">
        <v>11278485.608743787</v>
      </c>
      <c r="D94" s="328">
        <v>800741.42829657346</v>
      </c>
      <c r="E94" s="329">
        <v>7.6423074901070545E-2</v>
      </c>
      <c r="F94" s="330">
        <v>29526794.328448791</v>
      </c>
      <c r="G94" s="330">
        <v>2827156.9729749449</v>
      </c>
      <c r="H94" s="329">
        <v>0.1058874671342805</v>
      </c>
    </row>
    <row r="95" spans="1:8">
      <c r="A95" s="344"/>
      <c r="B95" s="306" t="s">
        <v>246</v>
      </c>
      <c r="C95" s="328">
        <v>283239747.42526573</v>
      </c>
      <c r="D95" s="328">
        <v>22987873.14130336</v>
      </c>
      <c r="E95" s="332">
        <v>8.8329327904171612E-2</v>
      </c>
      <c r="F95" s="333">
        <v>759631085.55303049</v>
      </c>
      <c r="G95" s="333">
        <v>75000824.967853069</v>
      </c>
      <c r="H95" s="332">
        <v>0.10954938641442352</v>
      </c>
    </row>
    <row r="96" spans="1:8">
      <c r="A96" s="344"/>
      <c r="B96" s="305" t="s">
        <v>247</v>
      </c>
      <c r="C96" s="328">
        <v>13140819.823609088</v>
      </c>
      <c r="D96" s="328">
        <v>1164921.8935319018</v>
      </c>
      <c r="E96" s="329">
        <v>9.7272196233923122E-2</v>
      </c>
      <c r="F96" s="330">
        <v>35666195.574372135</v>
      </c>
      <c r="G96" s="330">
        <v>3881101.4103857391</v>
      </c>
      <c r="H96" s="329">
        <v>0.12210444903394876</v>
      </c>
    </row>
    <row r="97" spans="1:8">
      <c r="A97" s="344"/>
      <c r="B97" s="306" t="s">
        <v>248</v>
      </c>
      <c r="C97" s="328">
        <v>27399960.914308131</v>
      </c>
      <c r="D97" s="328">
        <v>2458337.3628911525</v>
      </c>
      <c r="E97" s="332">
        <v>9.8563646340957226E-2</v>
      </c>
      <c r="F97" s="333">
        <v>73371568.822479054</v>
      </c>
      <c r="G97" s="333">
        <v>7964313.0790754482</v>
      </c>
      <c r="H97" s="332">
        <v>0.12176497834307408</v>
      </c>
    </row>
    <row r="98" spans="1:8">
      <c r="A98" s="344"/>
      <c r="B98" s="305" t="s">
        <v>249</v>
      </c>
      <c r="C98" s="328">
        <v>53805459.532594673</v>
      </c>
      <c r="D98" s="328">
        <v>4243982.5843475536</v>
      </c>
      <c r="E98" s="329">
        <v>8.5630672160540891E-2</v>
      </c>
      <c r="F98" s="330">
        <v>150253396.01624709</v>
      </c>
      <c r="G98" s="330">
        <v>12430468.976094425</v>
      </c>
      <c r="H98" s="329">
        <v>9.0191590347468029E-2</v>
      </c>
    </row>
    <row r="99" spans="1:8">
      <c r="A99" s="344"/>
      <c r="B99" s="306" t="s">
        <v>250</v>
      </c>
      <c r="C99" s="328">
        <v>18273898.4594119</v>
      </c>
      <c r="D99" s="328">
        <v>1574862.6048145238</v>
      </c>
      <c r="E99" s="332">
        <v>9.4308594731291134E-2</v>
      </c>
      <c r="F99" s="333">
        <v>49621539.121500909</v>
      </c>
      <c r="G99" s="333">
        <v>5366631.6363891959</v>
      </c>
      <c r="H99" s="332">
        <v>0.12126636211350446</v>
      </c>
    </row>
    <row r="100" spans="1:8">
      <c r="A100" s="344"/>
      <c r="B100" s="305" t="s">
        <v>251</v>
      </c>
      <c r="C100" s="328">
        <v>33308558.334927808</v>
      </c>
      <c r="D100" s="328">
        <v>2599776.6369999833</v>
      </c>
      <c r="E100" s="329">
        <v>8.4659061455877024E-2</v>
      </c>
      <c r="F100" s="330">
        <v>91133103.471015334</v>
      </c>
      <c r="G100" s="330">
        <v>8588500.3848120719</v>
      </c>
      <c r="H100" s="329">
        <v>0.10404678275383916</v>
      </c>
    </row>
    <row r="101" spans="1:8">
      <c r="A101" s="344"/>
      <c r="B101" s="306" t="s">
        <v>252</v>
      </c>
      <c r="C101" s="328">
        <v>9743980.5243629012</v>
      </c>
      <c r="D101" s="328">
        <v>928420.76602852158</v>
      </c>
      <c r="E101" s="332">
        <v>0.10531614457616</v>
      </c>
      <c r="F101" s="333">
        <v>24973592.2726079</v>
      </c>
      <c r="G101" s="333">
        <v>3068100.8261259086</v>
      </c>
      <c r="H101" s="332">
        <v>0.14006080774867272</v>
      </c>
    </row>
    <row r="102" spans="1:8">
      <c r="A102" s="344"/>
      <c r="B102" s="305" t="s">
        <v>253</v>
      </c>
      <c r="C102" s="328">
        <v>496261040.16328073</v>
      </c>
      <c r="D102" s="328">
        <v>43897881.891494513</v>
      </c>
      <c r="E102" s="329">
        <v>9.7041240182340491E-2</v>
      </c>
      <c r="F102" s="330">
        <v>1407425118.6896</v>
      </c>
      <c r="G102" s="330">
        <v>152393249.12033582</v>
      </c>
      <c r="H102" s="329">
        <v>0.12142580026484766</v>
      </c>
    </row>
    <row r="103" spans="1:8">
      <c r="A103" s="344"/>
      <c r="B103" s="306" t="s">
        <v>254</v>
      </c>
      <c r="C103" s="328">
        <v>121456513.52217703</v>
      </c>
      <c r="D103" s="328">
        <v>8479574.7353408635</v>
      </c>
      <c r="E103" s="332">
        <v>7.5055801886613746E-2</v>
      </c>
      <c r="F103" s="333">
        <v>360810485.04459703</v>
      </c>
      <c r="G103" s="333">
        <v>31053749.657000721</v>
      </c>
      <c r="H103" s="332">
        <v>9.4171691809418603E-2</v>
      </c>
    </row>
    <row r="104" spans="1:8">
      <c r="A104" s="344"/>
      <c r="B104" s="305" t="s">
        <v>255</v>
      </c>
      <c r="C104" s="328">
        <v>40321039.295235902</v>
      </c>
      <c r="D104" s="328">
        <v>4381481.4403189197</v>
      </c>
      <c r="E104" s="329">
        <v>0.12191250259689718</v>
      </c>
      <c r="F104" s="330">
        <v>115690671.44605868</v>
      </c>
      <c r="G104" s="330">
        <v>14965113.88172102</v>
      </c>
      <c r="H104" s="329">
        <v>0.14857315505215418</v>
      </c>
    </row>
    <row r="105" spans="1:8">
      <c r="A105" s="344"/>
      <c r="B105" s="306" t="s">
        <v>256</v>
      </c>
      <c r="C105" s="328">
        <v>14799970.020581326</v>
      </c>
      <c r="D105" s="328">
        <v>1468912.1855113562</v>
      </c>
      <c r="E105" s="332">
        <v>0.11018721872521624</v>
      </c>
      <c r="F105" s="333">
        <v>41195741.302075647</v>
      </c>
      <c r="G105" s="333">
        <v>4725484.5947490856</v>
      </c>
      <c r="H105" s="332">
        <v>0.12957091672458057</v>
      </c>
    </row>
    <row r="106" spans="1:8">
      <c r="A106" s="344"/>
      <c r="B106" s="305" t="s">
        <v>257</v>
      </c>
      <c r="C106" s="328">
        <v>16796899.636607964</v>
      </c>
      <c r="D106" s="328">
        <v>1833080.8739736285</v>
      </c>
      <c r="E106" s="329">
        <v>0.12250087381109928</v>
      </c>
      <c r="F106" s="330">
        <v>45298478.175896548</v>
      </c>
      <c r="G106" s="330">
        <v>5746396.1619987488</v>
      </c>
      <c r="H106" s="329">
        <v>0.14528681852903677</v>
      </c>
    </row>
    <row r="107" spans="1:8">
      <c r="A107" s="344"/>
      <c r="B107" s="306" t="s">
        <v>258</v>
      </c>
      <c r="C107" s="328">
        <v>10640692.255550688</v>
      </c>
      <c r="D107" s="328">
        <v>922446.0762719512</v>
      </c>
      <c r="E107" s="332">
        <v>9.4918986333027089E-2</v>
      </c>
      <c r="F107" s="333">
        <v>28095362.354242273</v>
      </c>
      <c r="G107" s="333">
        <v>2706723.6413795985</v>
      </c>
      <c r="H107" s="332">
        <v>0.10661160970431582</v>
      </c>
    </row>
    <row r="108" spans="1:8">
      <c r="A108" s="344"/>
      <c r="B108" s="305" t="s">
        <v>259</v>
      </c>
      <c r="C108" s="328">
        <v>29138786.421457719</v>
      </c>
      <c r="D108" s="328">
        <v>3230920.1698789969</v>
      </c>
      <c r="E108" s="329">
        <v>0.12470807663221288</v>
      </c>
      <c r="F108" s="330">
        <v>81767958.805967435</v>
      </c>
      <c r="G108" s="330">
        <v>10251644.336764485</v>
      </c>
      <c r="H108" s="329">
        <v>0.143346932974002</v>
      </c>
    </row>
    <row r="109" spans="1:8">
      <c r="A109" s="344"/>
      <c r="B109" s="306" t="s">
        <v>260</v>
      </c>
      <c r="C109" s="328">
        <v>52394663.709543653</v>
      </c>
      <c r="D109" s="328">
        <v>5173313.5947141424</v>
      </c>
      <c r="E109" s="332">
        <v>0.10955454645269684</v>
      </c>
      <c r="F109" s="333">
        <v>148850442.53526103</v>
      </c>
      <c r="G109" s="333">
        <v>17478080.874680519</v>
      </c>
      <c r="H109" s="332">
        <v>0.13304229789091915</v>
      </c>
    </row>
    <row r="110" spans="1:8">
      <c r="A110" s="344"/>
      <c r="B110" s="305" t="s">
        <v>261</v>
      </c>
      <c r="C110" s="328">
        <v>38870175.397790924</v>
      </c>
      <c r="D110" s="328">
        <v>3477681.5015953481</v>
      </c>
      <c r="E110" s="329">
        <v>9.8260425269697443E-2</v>
      </c>
      <c r="F110" s="330">
        <v>111686939.6223518</v>
      </c>
      <c r="G110" s="330">
        <v>12733958.107330814</v>
      </c>
      <c r="H110" s="329">
        <v>0.12868695730403848</v>
      </c>
    </row>
    <row r="111" spans="1:8">
      <c r="A111" s="344"/>
      <c r="B111" s="306" t="s">
        <v>262</v>
      </c>
      <c r="C111" s="328">
        <v>27507234.175017871</v>
      </c>
      <c r="D111" s="328">
        <v>2332347.7935545668</v>
      </c>
      <c r="E111" s="332">
        <v>9.2645812108685818E-2</v>
      </c>
      <c r="F111" s="333">
        <v>74577814.066437438</v>
      </c>
      <c r="G111" s="333">
        <v>7903932.9716022536</v>
      </c>
      <c r="H111" s="332">
        <v>0.11854616593205225</v>
      </c>
    </row>
    <row r="112" spans="1:8">
      <c r="A112" s="344"/>
      <c r="B112" s="305" t="s">
        <v>263</v>
      </c>
      <c r="C112" s="328">
        <v>789573560.30870414</v>
      </c>
      <c r="D112" s="328">
        <v>53408564.599666476</v>
      </c>
      <c r="E112" s="329">
        <v>7.2549720390095412E-2</v>
      </c>
      <c r="F112" s="330">
        <v>2397630710.9574342</v>
      </c>
      <c r="G112" s="330">
        <v>197787352.19179106</v>
      </c>
      <c r="H112" s="329">
        <v>8.9909743529544658E-2</v>
      </c>
    </row>
    <row r="113" spans="1:8">
      <c r="A113" s="344"/>
      <c r="B113" s="306" t="s">
        <v>264</v>
      </c>
      <c r="C113" s="328">
        <v>17369611.023465045</v>
      </c>
      <c r="D113" s="328">
        <v>1068218.1653218623</v>
      </c>
      <c r="E113" s="332">
        <v>6.5529257200144436E-2</v>
      </c>
      <c r="F113" s="333">
        <v>51612172.879099347</v>
      </c>
      <c r="G113" s="333">
        <v>4140444.0844987333</v>
      </c>
      <c r="H113" s="332">
        <v>8.7219155266358511E-2</v>
      </c>
    </row>
    <row r="114" spans="1:8">
      <c r="A114" s="344"/>
      <c r="B114" s="305" t="s">
        <v>265</v>
      </c>
      <c r="C114" s="328">
        <v>100111001.70807715</v>
      </c>
      <c r="D114" s="328">
        <v>6418626.1093202233</v>
      </c>
      <c r="E114" s="329">
        <v>6.850745397692086E-2</v>
      </c>
      <c r="F114" s="330">
        <v>310961835.13601875</v>
      </c>
      <c r="G114" s="330">
        <v>21673074.484969258</v>
      </c>
      <c r="H114" s="329">
        <v>7.4918480884613767E-2</v>
      </c>
    </row>
    <row r="115" spans="1:8">
      <c r="A115" s="344"/>
      <c r="B115" s="306" t="s">
        <v>266</v>
      </c>
      <c r="C115" s="328">
        <v>38283842.335039489</v>
      </c>
      <c r="D115" s="328">
        <v>2570803.059094727</v>
      </c>
      <c r="E115" s="332">
        <v>7.1984997950772095E-2</v>
      </c>
      <c r="F115" s="333">
        <v>106540819.66466159</v>
      </c>
      <c r="G115" s="333">
        <v>9544332.0791686475</v>
      </c>
      <c r="H115" s="332">
        <v>9.8398739137396607E-2</v>
      </c>
    </row>
    <row r="116" spans="1:8">
      <c r="A116" s="344"/>
      <c r="B116" s="305" t="s">
        <v>267</v>
      </c>
      <c r="C116" s="328">
        <v>61329132.620111659</v>
      </c>
      <c r="D116" s="328">
        <v>4519109.0533751622</v>
      </c>
      <c r="E116" s="329">
        <v>7.9547741219758952E-2</v>
      </c>
      <c r="F116" s="330">
        <v>174696133.42786658</v>
      </c>
      <c r="G116" s="330">
        <v>17056880.964774519</v>
      </c>
      <c r="H116" s="329">
        <v>0.10820199092715206</v>
      </c>
    </row>
    <row r="117" spans="1:8">
      <c r="A117" s="344"/>
      <c r="B117" s="306" t="s">
        <v>268</v>
      </c>
      <c r="C117" s="328">
        <v>50725334.208710514</v>
      </c>
      <c r="D117" s="328">
        <v>3200540.6474619955</v>
      </c>
      <c r="E117" s="332">
        <v>6.7344651236353831E-2</v>
      </c>
      <c r="F117" s="333">
        <v>154970571.92586964</v>
      </c>
      <c r="G117" s="333">
        <v>10392644.777656585</v>
      </c>
      <c r="H117" s="332">
        <v>7.1882651678929085E-2</v>
      </c>
    </row>
    <row r="118" spans="1:8">
      <c r="A118" s="344"/>
      <c r="B118" s="305" t="s">
        <v>269</v>
      </c>
      <c r="C118" s="328">
        <v>64983930.775233693</v>
      </c>
      <c r="D118" s="328">
        <v>4958561.6576875299</v>
      </c>
      <c r="E118" s="329">
        <v>8.260776619261273E-2</v>
      </c>
      <c r="F118" s="330">
        <v>193909510.75193179</v>
      </c>
      <c r="G118" s="330">
        <v>17460341.464357376</v>
      </c>
      <c r="H118" s="329">
        <v>9.8953945404530369E-2</v>
      </c>
    </row>
    <row r="119" spans="1:8">
      <c r="A119" s="344"/>
      <c r="B119" s="306" t="s">
        <v>270</v>
      </c>
      <c r="C119" s="328">
        <v>233583567.61668977</v>
      </c>
      <c r="D119" s="328">
        <v>15637122.098626405</v>
      </c>
      <c r="E119" s="332">
        <v>7.1747543583271706E-2</v>
      </c>
      <c r="F119" s="333">
        <v>750170203.98623598</v>
      </c>
      <c r="G119" s="333">
        <v>60970181.457024574</v>
      </c>
      <c r="H119" s="332">
        <v>8.8465147219928278E-2</v>
      </c>
    </row>
    <row r="120" spans="1:8">
      <c r="A120" s="344"/>
      <c r="B120" s="305" t="s">
        <v>271</v>
      </c>
      <c r="C120" s="328">
        <v>95232070.411431968</v>
      </c>
      <c r="D120" s="328">
        <v>6416265.1955863982</v>
      </c>
      <c r="E120" s="329">
        <v>7.2242380508662843E-2</v>
      </c>
      <c r="F120" s="330">
        <v>285386925.2866773</v>
      </c>
      <c r="G120" s="330">
        <v>26096869.825026959</v>
      </c>
      <c r="H120" s="329">
        <v>0.10064739960259197</v>
      </c>
    </row>
    <row r="121" spans="1:8">
      <c r="A121" s="344"/>
      <c r="B121" s="306" t="s">
        <v>272</v>
      </c>
      <c r="C121" s="328">
        <v>33183804.01244643</v>
      </c>
      <c r="D121" s="328">
        <v>2455380.8168685213</v>
      </c>
      <c r="E121" s="332">
        <v>7.9905851375474166E-2</v>
      </c>
      <c r="F121" s="333">
        <v>92179398.184859127</v>
      </c>
      <c r="G121" s="333">
        <v>8698251.8818208128</v>
      </c>
      <c r="H121" s="332">
        <v>0.10419420751897651</v>
      </c>
    </row>
    <row r="122" spans="1:8">
      <c r="A122" s="344"/>
      <c r="B122" s="305" t="s">
        <v>273</v>
      </c>
      <c r="C122" s="328">
        <v>13561258.577335183</v>
      </c>
      <c r="D122" s="328">
        <v>1019676.5811566785</v>
      </c>
      <c r="E122" s="329">
        <v>8.1303664997556133E-2</v>
      </c>
      <c r="F122" s="330">
        <v>42225791.730000012</v>
      </c>
      <c r="G122" s="330">
        <v>2979099.5047470406</v>
      </c>
      <c r="H122" s="329">
        <v>7.5907021352239284E-2</v>
      </c>
    </row>
    <row r="123" spans="1:8">
      <c r="A123" s="344"/>
      <c r="B123" s="306" t="s">
        <v>274</v>
      </c>
      <c r="C123" s="328">
        <v>16979554.649179079</v>
      </c>
      <c r="D123" s="328">
        <v>1040276.1644543521</v>
      </c>
      <c r="E123" s="332">
        <v>6.5264946932904896E-2</v>
      </c>
      <c r="F123" s="333">
        <v>47438860.3745059</v>
      </c>
      <c r="G123" s="333">
        <v>3767916.3781877905</v>
      </c>
      <c r="H123" s="332">
        <v>8.6279709879993963E-2</v>
      </c>
    </row>
    <row r="124" spans="1:8">
      <c r="A124" s="344"/>
      <c r="B124" s="305" t="s">
        <v>275</v>
      </c>
      <c r="C124" s="328">
        <v>580854129.24549401</v>
      </c>
      <c r="D124" s="328">
        <v>49118474.210537493</v>
      </c>
      <c r="E124" s="329">
        <v>9.2373858599548733E-2</v>
      </c>
      <c r="F124" s="330">
        <v>1589185629.2259643</v>
      </c>
      <c r="G124" s="330">
        <v>164743174.26490951</v>
      </c>
      <c r="H124" s="329">
        <v>0.11565449603888259</v>
      </c>
    </row>
    <row r="125" spans="1:8">
      <c r="A125" s="344"/>
      <c r="B125" s="306" t="s">
        <v>276</v>
      </c>
      <c r="C125" s="328">
        <v>68036113.73494035</v>
      </c>
      <c r="D125" s="328">
        <v>6748216.6986564472</v>
      </c>
      <c r="E125" s="332">
        <v>0.11010684042008095</v>
      </c>
      <c r="F125" s="333">
        <v>192688331.42816022</v>
      </c>
      <c r="G125" s="333">
        <v>22263432.07951805</v>
      </c>
      <c r="H125" s="332">
        <v>0.13063485537974842</v>
      </c>
    </row>
    <row r="126" spans="1:8">
      <c r="A126" s="344"/>
      <c r="B126" s="305" t="s">
        <v>277</v>
      </c>
      <c r="C126" s="328">
        <v>42163035.251362003</v>
      </c>
      <c r="D126" s="328">
        <v>3714195.2489075512</v>
      </c>
      <c r="E126" s="329">
        <v>9.6600970241766684E-2</v>
      </c>
      <c r="F126" s="330">
        <v>114512778.18831539</v>
      </c>
      <c r="G126" s="330">
        <v>12751012.20876129</v>
      </c>
      <c r="H126" s="329">
        <v>0.1253025837948136</v>
      </c>
    </row>
    <row r="127" spans="1:8">
      <c r="A127" s="344"/>
      <c r="B127" s="306" t="s">
        <v>278</v>
      </c>
      <c r="C127" s="328">
        <v>26561454.103965666</v>
      </c>
      <c r="D127" s="328">
        <v>2418602.5415912978</v>
      </c>
      <c r="E127" s="332">
        <v>0.10017882665362486</v>
      </c>
      <c r="F127" s="333">
        <v>73822745.938524187</v>
      </c>
      <c r="G127" s="333">
        <v>7998044.362752758</v>
      </c>
      <c r="H127" s="332">
        <v>0.12150521265251973</v>
      </c>
    </row>
    <row r="128" spans="1:8">
      <c r="A128" s="344"/>
      <c r="B128" s="305" t="s">
        <v>279</v>
      </c>
      <c r="C128" s="328">
        <v>103617990.29456297</v>
      </c>
      <c r="D128" s="328">
        <v>6477251.1253797859</v>
      </c>
      <c r="E128" s="329">
        <v>6.667903889529618E-2</v>
      </c>
      <c r="F128" s="330">
        <v>277657154.1562171</v>
      </c>
      <c r="G128" s="330">
        <v>22530406.721839398</v>
      </c>
      <c r="H128" s="329">
        <v>8.8310641469039011E-2</v>
      </c>
    </row>
    <row r="129" spans="1:8">
      <c r="A129" s="344"/>
      <c r="B129" s="306" t="s">
        <v>280</v>
      </c>
      <c r="C129" s="328">
        <v>15372707.699631546</v>
      </c>
      <c r="D129" s="328">
        <v>1312580.8736260738</v>
      </c>
      <c r="E129" s="332">
        <v>9.3354838819685274E-2</v>
      </c>
      <c r="F129" s="333">
        <v>40127843.563691981</v>
      </c>
      <c r="G129" s="333">
        <v>4053074.5720981508</v>
      </c>
      <c r="H129" s="332">
        <v>0.11235205894298592</v>
      </c>
    </row>
    <row r="130" spans="1:8">
      <c r="A130" s="344"/>
      <c r="B130" s="305" t="s">
        <v>281</v>
      </c>
      <c r="C130" s="328">
        <v>58434554.328900009</v>
      </c>
      <c r="D130" s="328">
        <v>5001644.4308419451</v>
      </c>
      <c r="E130" s="329">
        <v>9.3606064883689263E-2</v>
      </c>
      <c r="F130" s="330">
        <v>159844724.37575722</v>
      </c>
      <c r="G130" s="330">
        <v>16606929.846156448</v>
      </c>
      <c r="H130" s="329">
        <v>0.11593958075586362</v>
      </c>
    </row>
    <row r="131" spans="1:8">
      <c r="A131" s="344"/>
      <c r="B131" s="306" t="s">
        <v>282</v>
      </c>
      <c r="C131" s="328">
        <v>67424452.145360485</v>
      </c>
      <c r="D131" s="328">
        <v>6802066.6965322867</v>
      </c>
      <c r="E131" s="332">
        <v>0.11220387726698682</v>
      </c>
      <c r="F131" s="333">
        <v>188424180.95011547</v>
      </c>
      <c r="G131" s="333">
        <v>23567835.215228021</v>
      </c>
      <c r="H131" s="332">
        <v>0.1429598303308777</v>
      </c>
    </row>
    <row r="132" spans="1:8">
      <c r="A132" s="344"/>
      <c r="B132" s="305" t="s">
        <v>283</v>
      </c>
      <c r="C132" s="328">
        <v>64603066.291776031</v>
      </c>
      <c r="D132" s="328">
        <v>4996070.4767566994</v>
      </c>
      <c r="E132" s="329">
        <v>8.3816847476447159E-2</v>
      </c>
      <c r="F132" s="330">
        <v>176248932.42005876</v>
      </c>
      <c r="G132" s="330">
        <v>16157280.194377095</v>
      </c>
      <c r="H132" s="329">
        <v>0.10092518860134025</v>
      </c>
    </row>
    <row r="133" spans="1:8">
      <c r="A133" s="344"/>
      <c r="B133" s="306" t="s">
        <v>284</v>
      </c>
      <c r="C133" s="328">
        <v>454238112.6842801</v>
      </c>
      <c r="D133" s="328">
        <v>34830248.925759971</v>
      </c>
      <c r="E133" s="332">
        <v>8.3046246709894717E-2</v>
      </c>
      <c r="F133" s="333">
        <v>1301951171.6064019</v>
      </c>
      <c r="G133" s="333">
        <v>115821219.42981553</v>
      </c>
      <c r="H133" s="332">
        <v>9.7646315411966361E-2</v>
      </c>
    </row>
    <row r="134" spans="1:8">
      <c r="A134" s="344"/>
      <c r="B134" s="305" t="s">
        <v>285</v>
      </c>
      <c r="C134" s="328">
        <v>196126148.37740123</v>
      </c>
      <c r="D134" s="328">
        <v>15298585.743894696</v>
      </c>
      <c r="E134" s="329">
        <v>8.460317399124162E-2</v>
      </c>
      <c r="F134" s="330">
        <v>559603710.38408184</v>
      </c>
      <c r="G134" s="330">
        <v>48418734.485817075</v>
      </c>
      <c r="H134" s="329">
        <v>9.4718618051586267E-2</v>
      </c>
    </row>
    <row r="135" spans="1:8">
      <c r="A135" s="344"/>
      <c r="B135" s="306" t="s">
        <v>286</v>
      </c>
      <c r="C135" s="328">
        <v>37418309.903290205</v>
      </c>
      <c r="D135" s="328">
        <v>3468127.4255174175</v>
      </c>
      <c r="E135" s="332">
        <v>0.10215342517784708</v>
      </c>
      <c r="F135" s="333">
        <v>105292824.63929147</v>
      </c>
      <c r="G135" s="333">
        <v>11367071.751793832</v>
      </c>
      <c r="H135" s="332">
        <v>0.12102188592950733</v>
      </c>
    </row>
    <row r="136" spans="1:8">
      <c r="A136" s="344"/>
      <c r="B136" s="305" t="s">
        <v>287</v>
      </c>
      <c r="C136" s="328">
        <v>43799321.28979224</v>
      </c>
      <c r="D136" s="328">
        <v>3201588.9349184409</v>
      </c>
      <c r="E136" s="329">
        <v>7.8861274982864576E-2</v>
      </c>
      <c r="F136" s="330">
        <v>126948635.59204477</v>
      </c>
      <c r="G136" s="330">
        <v>11496263.947204724</v>
      </c>
      <c r="H136" s="329">
        <v>9.9575814540822649E-2</v>
      </c>
    </row>
    <row r="137" spans="1:8">
      <c r="A137" s="344"/>
      <c r="B137" s="306" t="s">
        <v>288</v>
      </c>
      <c r="C137" s="328">
        <v>78528820.532578379</v>
      </c>
      <c r="D137" s="328">
        <v>5209340.1691843122</v>
      </c>
      <c r="E137" s="332">
        <v>7.1049878468385314E-2</v>
      </c>
      <c r="F137" s="333">
        <v>230934741.64249432</v>
      </c>
      <c r="G137" s="333">
        <v>18013347.738612294</v>
      </c>
      <c r="H137" s="332">
        <v>8.4600929048698426E-2</v>
      </c>
    </row>
    <row r="138" spans="1:8">
      <c r="A138" s="344"/>
      <c r="B138" s="305" t="s">
        <v>289</v>
      </c>
      <c r="C138" s="328">
        <v>500960688.193932</v>
      </c>
      <c r="D138" s="328">
        <v>41426194.326567411</v>
      </c>
      <c r="E138" s="329">
        <v>9.0148171420020212E-2</v>
      </c>
      <c r="F138" s="330">
        <v>1403400230.829181</v>
      </c>
      <c r="G138" s="330">
        <v>139227993.06616402</v>
      </c>
      <c r="H138" s="329">
        <v>0.11013372142433003</v>
      </c>
    </row>
    <row r="139" spans="1:8">
      <c r="A139" s="344"/>
      <c r="B139" s="306" t="s">
        <v>290</v>
      </c>
      <c r="C139" s="328">
        <v>10094718.98086085</v>
      </c>
      <c r="D139" s="328">
        <v>1145130.0290771592</v>
      </c>
      <c r="E139" s="332">
        <v>0.12795336581898881</v>
      </c>
      <c r="F139" s="333">
        <v>27967612.369164929</v>
      </c>
      <c r="G139" s="333">
        <v>3816810.1998648494</v>
      </c>
      <c r="H139" s="332">
        <v>0.15804072150931231</v>
      </c>
    </row>
    <row r="140" spans="1:8">
      <c r="A140" s="344"/>
      <c r="B140" s="305" t="s">
        <v>291</v>
      </c>
      <c r="C140" s="328">
        <v>68148118.507941753</v>
      </c>
      <c r="D140" s="328">
        <v>6301793.4969811365</v>
      </c>
      <c r="E140" s="329">
        <v>0.10189438896917984</v>
      </c>
      <c r="F140" s="330">
        <v>198166289.86558369</v>
      </c>
      <c r="G140" s="330">
        <v>19815043.49859181</v>
      </c>
      <c r="H140" s="329">
        <v>0.11110123367357108</v>
      </c>
    </row>
    <row r="141" spans="1:8">
      <c r="A141" s="344"/>
      <c r="B141" s="306" t="s">
        <v>292</v>
      </c>
      <c r="C141" s="328">
        <v>26015663.489312518</v>
      </c>
      <c r="D141" s="328">
        <v>2320473.0024657436</v>
      </c>
      <c r="E141" s="332">
        <v>9.7930126527315517E-2</v>
      </c>
      <c r="F141" s="333">
        <v>71876129.54647091</v>
      </c>
      <c r="G141" s="333">
        <v>7773108.3463873416</v>
      </c>
      <c r="H141" s="332">
        <v>0.12125962553504745</v>
      </c>
    </row>
    <row r="142" spans="1:8">
      <c r="A142" s="344"/>
      <c r="B142" s="305" t="s">
        <v>293</v>
      </c>
      <c r="C142" s="328">
        <v>73692693.06986782</v>
      </c>
      <c r="D142" s="328">
        <v>5635310.9036109149</v>
      </c>
      <c r="E142" s="329">
        <v>8.2802345965121329E-2</v>
      </c>
      <c r="F142" s="330">
        <v>202625876.00419521</v>
      </c>
      <c r="G142" s="330">
        <v>19833435.081364542</v>
      </c>
      <c r="H142" s="329">
        <v>0.10850249048174594</v>
      </c>
    </row>
    <row r="143" spans="1:8">
      <c r="A143" s="344"/>
      <c r="B143" s="306" t="s">
        <v>294</v>
      </c>
      <c r="C143" s="328">
        <v>47834083.974681839</v>
      </c>
      <c r="D143" s="328">
        <v>3404224.0828532949</v>
      </c>
      <c r="E143" s="332">
        <v>7.6620184964377822E-2</v>
      </c>
      <c r="F143" s="333">
        <v>135336653.00136212</v>
      </c>
      <c r="G143" s="333">
        <v>11462617.624880254</v>
      </c>
      <c r="H143" s="332">
        <v>9.2534465273878472E-2</v>
      </c>
    </row>
    <row r="144" spans="1:8">
      <c r="A144" s="344"/>
      <c r="B144" s="305" t="s">
        <v>295</v>
      </c>
      <c r="C144" s="328">
        <v>36486687.688529678</v>
      </c>
      <c r="D144" s="328">
        <v>3420217.89303682</v>
      </c>
      <c r="E144" s="329">
        <v>0.10343462468748371</v>
      </c>
      <c r="F144" s="330">
        <v>97193340.46068947</v>
      </c>
      <c r="G144" s="330">
        <v>11226106.368613631</v>
      </c>
      <c r="H144" s="329">
        <v>0.13058587364332119</v>
      </c>
    </row>
    <row r="145" spans="1:8">
      <c r="A145" s="344"/>
      <c r="B145" s="306" t="s">
        <v>296</v>
      </c>
      <c r="C145" s="328">
        <v>55034226.764437139</v>
      </c>
      <c r="D145" s="328">
        <v>3954938.4892720208</v>
      </c>
      <c r="E145" s="332">
        <v>7.742743923851661E-2</v>
      </c>
      <c r="F145" s="333">
        <v>163040385.9491891</v>
      </c>
      <c r="G145" s="333">
        <v>13194689.95291537</v>
      </c>
      <c r="H145" s="332">
        <v>8.8055181466429891E-2</v>
      </c>
    </row>
    <row r="146" spans="1:8">
      <c r="A146" s="344"/>
      <c r="B146" s="305" t="s">
        <v>297</v>
      </c>
      <c r="C146" s="328">
        <v>10651831.984252302</v>
      </c>
      <c r="D146" s="328">
        <v>942907.84621875733</v>
      </c>
      <c r="E146" s="329">
        <v>9.7117644840279377E-2</v>
      </c>
      <c r="F146" s="330">
        <v>28672295.309430197</v>
      </c>
      <c r="G146" s="330">
        <v>3000297.3966062516</v>
      </c>
      <c r="H146" s="329">
        <v>0.11687042850324912</v>
      </c>
    </row>
    <row r="147" spans="1:8">
      <c r="A147" s="344"/>
      <c r="B147" s="306" t="s">
        <v>298</v>
      </c>
      <c r="C147" s="328">
        <v>43098934.300398916</v>
      </c>
      <c r="D147" s="328">
        <v>3926413.6847674698</v>
      </c>
      <c r="E147" s="332">
        <v>0.10023387882781966</v>
      </c>
      <c r="F147" s="333">
        <v>114918299.31555539</v>
      </c>
      <c r="G147" s="333">
        <v>12358172.280103624</v>
      </c>
      <c r="H147" s="332">
        <v>0.12049685035814939</v>
      </c>
    </row>
    <row r="148" spans="1:8">
      <c r="A148" s="344" t="s">
        <v>135</v>
      </c>
      <c r="B148" s="305" t="s">
        <v>227</v>
      </c>
      <c r="C148" s="328">
        <v>148718057.85888943</v>
      </c>
      <c r="D148" s="328">
        <v>14244772.61052832</v>
      </c>
      <c r="E148" s="329">
        <v>0.10593013016837802</v>
      </c>
      <c r="F148" s="330">
        <v>408088260.19933438</v>
      </c>
      <c r="G148" s="330">
        <v>51542689.078095317</v>
      </c>
      <c r="H148" s="329">
        <v>0.14456129385090255</v>
      </c>
    </row>
    <row r="149" spans="1:8">
      <c r="A149" s="345"/>
      <c r="B149" s="306" t="s">
        <v>228</v>
      </c>
      <c r="C149" s="328">
        <v>28291828.681561392</v>
      </c>
      <c r="D149" s="328">
        <v>2425229.2379084043</v>
      </c>
      <c r="E149" s="332">
        <v>9.375910595404896E-2</v>
      </c>
      <c r="F149" s="333">
        <v>80336201.710553333</v>
      </c>
      <c r="G149" s="333">
        <v>9415774.9543130845</v>
      </c>
      <c r="H149" s="332">
        <v>0.13276534540148682</v>
      </c>
    </row>
    <row r="150" spans="1:8">
      <c r="A150" s="344"/>
      <c r="B150" s="305" t="s">
        <v>229</v>
      </c>
      <c r="C150" s="328">
        <v>10469307.36299661</v>
      </c>
      <c r="D150" s="328">
        <v>1222170.2283027302</v>
      </c>
      <c r="E150" s="329">
        <v>0.13216741684486649</v>
      </c>
      <c r="F150" s="330">
        <v>29051519.741930757</v>
      </c>
      <c r="G150" s="330">
        <v>4059555.2640077583</v>
      </c>
      <c r="H150" s="329">
        <v>0.16243442037514991</v>
      </c>
    </row>
    <row r="151" spans="1:8">
      <c r="A151" s="344"/>
      <c r="B151" s="306" t="s">
        <v>230</v>
      </c>
      <c r="C151" s="328">
        <v>6571650.85133998</v>
      </c>
      <c r="D151" s="328">
        <v>563717.10382917151</v>
      </c>
      <c r="E151" s="332">
        <v>9.3828781661037669E-2</v>
      </c>
      <c r="F151" s="333">
        <v>18729688.875590604</v>
      </c>
      <c r="G151" s="333">
        <v>2327662.2100623753</v>
      </c>
      <c r="H151" s="332">
        <v>0.14191308534782296</v>
      </c>
    </row>
    <row r="152" spans="1:8">
      <c r="A152" s="344"/>
      <c r="B152" s="305" t="s">
        <v>231</v>
      </c>
      <c r="C152" s="328">
        <v>7735758.1923060669</v>
      </c>
      <c r="D152" s="328">
        <v>854360.95145331509</v>
      </c>
      <c r="E152" s="329">
        <v>0.12415515651112762</v>
      </c>
      <c r="F152" s="330">
        <v>21366072.4377902</v>
      </c>
      <c r="G152" s="330">
        <v>2945416.9457126148</v>
      </c>
      <c r="H152" s="329">
        <v>0.15989750999791452</v>
      </c>
    </row>
    <row r="153" spans="1:8">
      <c r="A153" s="344"/>
      <c r="B153" s="306" t="s">
        <v>232</v>
      </c>
      <c r="C153" s="328">
        <v>15442010.141181355</v>
      </c>
      <c r="D153" s="328">
        <v>1556950.5948053692</v>
      </c>
      <c r="E153" s="332">
        <v>0.11213135886131181</v>
      </c>
      <c r="F153" s="333">
        <v>43519549.236196905</v>
      </c>
      <c r="G153" s="333">
        <v>5408372.6210873723</v>
      </c>
      <c r="H153" s="332">
        <v>0.14191040795479329</v>
      </c>
    </row>
    <row r="154" spans="1:8">
      <c r="A154" s="344"/>
      <c r="B154" s="305" t="s">
        <v>233</v>
      </c>
      <c r="C154" s="328">
        <v>6672116.8753659921</v>
      </c>
      <c r="D154" s="328">
        <v>593569.52066783514</v>
      </c>
      <c r="E154" s="329">
        <v>9.7649896600552205E-2</v>
      </c>
      <c r="F154" s="330">
        <v>18312713.49192052</v>
      </c>
      <c r="G154" s="330">
        <v>2313734.8900559507</v>
      </c>
      <c r="H154" s="329">
        <v>0.14461766264168271</v>
      </c>
    </row>
    <row r="155" spans="1:8">
      <c r="A155" s="344"/>
      <c r="B155" s="306" t="s">
        <v>234</v>
      </c>
      <c r="C155" s="328">
        <v>3062830.6637353413</v>
      </c>
      <c r="D155" s="328">
        <v>296487.83978187386</v>
      </c>
      <c r="E155" s="332">
        <v>0.10717682465622745</v>
      </c>
      <c r="F155" s="333">
        <v>7924403.7766470565</v>
      </c>
      <c r="G155" s="333">
        <v>976685.83906847332</v>
      </c>
      <c r="H155" s="332">
        <v>0.14057649545411274</v>
      </c>
    </row>
    <row r="156" spans="1:8">
      <c r="A156" s="344"/>
      <c r="B156" s="305" t="s">
        <v>235</v>
      </c>
      <c r="C156" s="328">
        <v>8119378.1126714814</v>
      </c>
      <c r="D156" s="328">
        <v>921876.79404789675</v>
      </c>
      <c r="E156" s="329">
        <v>0.12808289338725568</v>
      </c>
      <c r="F156" s="330">
        <v>22160253.781486437</v>
      </c>
      <c r="G156" s="330">
        <v>3195376.9147039391</v>
      </c>
      <c r="H156" s="329">
        <v>0.16848919912054527</v>
      </c>
    </row>
    <row r="157" spans="1:8">
      <c r="A157" s="344"/>
      <c r="B157" s="306" t="s">
        <v>236</v>
      </c>
      <c r="C157" s="328">
        <v>9866005.1713247485</v>
      </c>
      <c r="D157" s="328">
        <v>1071564.6135109086</v>
      </c>
      <c r="E157" s="332">
        <v>0.12184568267492875</v>
      </c>
      <c r="F157" s="333">
        <v>26938482.825271294</v>
      </c>
      <c r="G157" s="333">
        <v>3583686.2317141742</v>
      </c>
      <c r="H157" s="332">
        <v>0.15344540541632481</v>
      </c>
    </row>
    <row r="158" spans="1:8">
      <c r="A158" s="344"/>
      <c r="B158" s="305" t="s">
        <v>237</v>
      </c>
      <c r="C158" s="328">
        <v>5393491.0276823007</v>
      </c>
      <c r="D158" s="328">
        <v>470552.94797237124</v>
      </c>
      <c r="E158" s="329">
        <v>9.5583763263603197E-2</v>
      </c>
      <c r="F158" s="330">
        <v>14475281.202096544</v>
      </c>
      <c r="G158" s="330">
        <v>1742101.2741763759</v>
      </c>
      <c r="H158" s="329">
        <v>0.13681588448746046</v>
      </c>
    </row>
    <row r="159" spans="1:8">
      <c r="A159" s="344"/>
      <c r="B159" s="306" t="s">
        <v>238</v>
      </c>
      <c r="C159" s="328">
        <v>6054906.1985896397</v>
      </c>
      <c r="D159" s="328">
        <v>577557.23418184277</v>
      </c>
      <c r="E159" s="332">
        <v>0.10544466637690071</v>
      </c>
      <c r="F159" s="333">
        <v>15878521.052647954</v>
      </c>
      <c r="G159" s="333">
        <v>2108809.4388216417</v>
      </c>
      <c r="H159" s="332">
        <v>0.15314840992778411</v>
      </c>
    </row>
    <row r="160" spans="1:8">
      <c r="A160" s="344"/>
      <c r="B160" s="305" t="s">
        <v>239</v>
      </c>
      <c r="C160" s="328">
        <v>103797629.586677</v>
      </c>
      <c r="D160" s="328">
        <v>11574649.400796145</v>
      </c>
      <c r="E160" s="329">
        <v>0.12550721498553569</v>
      </c>
      <c r="F160" s="330">
        <v>288549470.36593711</v>
      </c>
      <c r="G160" s="330">
        <v>39905205.734307885</v>
      </c>
      <c r="H160" s="329">
        <v>0.16049115708913753</v>
      </c>
    </row>
    <row r="161" spans="1:8">
      <c r="A161" s="344"/>
      <c r="B161" s="306" t="s">
        <v>240</v>
      </c>
      <c r="C161" s="328">
        <v>23329745.037236463</v>
      </c>
      <c r="D161" s="328">
        <v>2503924.7923015468</v>
      </c>
      <c r="E161" s="332">
        <v>0.120231748994882</v>
      </c>
      <c r="F161" s="333">
        <v>65601779.402024612</v>
      </c>
      <c r="G161" s="333">
        <v>8732768.214826867</v>
      </c>
      <c r="H161" s="332">
        <v>0.15355934686609732</v>
      </c>
    </row>
    <row r="162" spans="1:8">
      <c r="A162" s="344"/>
      <c r="B162" s="305" t="s">
        <v>241</v>
      </c>
      <c r="C162" s="328">
        <v>19420812.977465726</v>
      </c>
      <c r="D162" s="328">
        <v>2342746.3650360182</v>
      </c>
      <c r="E162" s="329">
        <v>0.13717866420142238</v>
      </c>
      <c r="F162" s="330">
        <v>55167104.437292583</v>
      </c>
      <c r="G162" s="330">
        <v>7869376.9042338729</v>
      </c>
      <c r="H162" s="329">
        <v>0.16637959823193574</v>
      </c>
    </row>
    <row r="163" spans="1:8">
      <c r="A163" s="344"/>
      <c r="B163" s="306" t="s">
        <v>242</v>
      </c>
      <c r="C163" s="328">
        <v>1841340.1505608479</v>
      </c>
      <c r="D163" s="328">
        <v>247312.70267657819</v>
      </c>
      <c r="E163" s="332">
        <v>0.15514958854995431</v>
      </c>
      <c r="F163" s="333">
        <v>4982325.879847372</v>
      </c>
      <c r="G163" s="333">
        <v>750372.5760374479</v>
      </c>
      <c r="H163" s="332">
        <v>0.17731116630278171</v>
      </c>
    </row>
    <row r="164" spans="1:8">
      <c r="A164" s="344"/>
      <c r="B164" s="305" t="s">
        <v>243</v>
      </c>
      <c r="C164" s="328">
        <v>7046525.9882228784</v>
      </c>
      <c r="D164" s="328">
        <v>535651.3176879175</v>
      </c>
      <c r="E164" s="329">
        <v>8.2270254734285356E-2</v>
      </c>
      <c r="F164" s="330">
        <v>19438800.469592948</v>
      </c>
      <c r="G164" s="330">
        <v>1924649.0045265369</v>
      </c>
      <c r="H164" s="329">
        <v>0.10989107912909322</v>
      </c>
    </row>
    <row r="165" spans="1:8">
      <c r="A165" s="344"/>
      <c r="B165" s="306" t="s">
        <v>244</v>
      </c>
      <c r="C165" s="328">
        <v>3513368.8171757637</v>
      </c>
      <c r="D165" s="328">
        <v>411159.71570356702</v>
      </c>
      <c r="E165" s="332">
        <v>0.13253771820488999</v>
      </c>
      <c r="F165" s="333">
        <v>9207534.7901354432</v>
      </c>
      <c r="G165" s="333">
        <v>1368204.5767092872</v>
      </c>
      <c r="H165" s="332">
        <v>0.17453080039491251</v>
      </c>
    </row>
    <row r="166" spans="1:8">
      <c r="A166" s="344"/>
      <c r="B166" s="305" t="s">
        <v>245</v>
      </c>
      <c r="C166" s="328">
        <v>2771985.3795934673</v>
      </c>
      <c r="D166" s="328">
        <v>223494.64841049956</v>
      </c>
      <c r="E166" s="329">
        <v>8.7696865315557565E-2</v>
      </c>
      <c r="F166" s="330">
        <v>7341417.727004135</v>
      </c>
      <c r="G166" s="330">
        <v>860605.46367276087</v>
      </c>
      <c r="H166" s="329">
        <v>0.13279283964790831</v>
      </c>
    </row>
    <row r="167" spans="1:8">
      <c r="A167" s="344"/>
      <c r="B167" s="306" t="s">
        <v>246</v>
      </c>
      <c r="C167" s="328">
        <v>71521053.726616099</v>
      </c>
      <c r="D167" s="328">
        <v>6536729.6438709125</v>
      </c>
      <c r="E167" s="332">
        <v>0.10058933036754571</v>
      </c>
      <c r="F167" s="333">
        <v>193145499.40365314</v>
      </c>
      <c r="G167" s="333">
        <v>23776881.259662718</v>
      </c>
      <c r="H167" s="332">
        <v>0.14038540031925256</v>
      </c>
    </row>
    <row r="168" spans="1:8">
      <c r="A168" s="344"/>
      <c r="B168" s="305" t="s">
        <v>247</v>
      </c>
      <c r="C168" s="328">
        <v>3364682.4309198991</v>
      </c>
      <c r="D168" s="328">
        <v>360796.1894558249</v>
      </c>
      <c r="E168" s="329">
        <v>0.1201098045843358</v>
      </c>
      <c r="F168" s="330">
        <v>9185804.4160788078</v>
      </c>
      <c r="G168" s="330">
        <v>1297540.867607574</v>
      </c>
      <c r="H168" s="329">
        <v>0.16449005026702496</v>
      </c>
    </row>
    <row r="169" spans="1:8">
      <c r="A169" s="344"/>
      <c r="B169" s="306" t="s">
        <v>248</v>
      </c>
      <c r="C169" s="328">
        <v>6914271.8377072774</v>
      </c>
      <c r="D169" s="328">
        <v>690847.81448921002</v>
      </c>
      <c r="E169" s="332">
        <v>0.11100767228969557</v>
      </c>
      <c r="F169" s="333">
        <v>18595780.498125449</v>
      </c>
      <c r="G169" s="333">
        <v>2465302.0765938684</v>
      </c>
      <c r="H169" s="332">
        <v>0.15283502523416098</v>
      </c>
    </row>
    <row r="170" spans="1:8">
      <c r="A170" s="344"/>
      <c r="B170" s="305" t="s">
        <v>249</v>
      </c>
      <c r="C170" s="328">
        <v>13485935.056520173</v>
      </c>
      <c r="D170" s="328">
        <v>1149058.474469969</v>
      </c>
      <c r="E170" s="329">
        <v>9.3140145062471938E-2</v>
      </c>
      <c r="F170" s="330">
        <v>37829141.268700369</v>
      </c>
      <c r="G170" s="330">
        <v>4143019.7580073997</v>
      </c>
      <c r="H170" s="329">
        <v>0.12298892161545766</v>
      </c>
    </row>
    <row r="171" spans="1:8">
      <c r="A171" s="344"/>
      <c r="B171" s="306" t="s">
        <v>250</v>
      </c>
      <c r="C171" s="328">
        <v>4675195.1091560628</v>
      </c>
      <c r="D171" s="328">
        <v>474205.6144180838</v>
      </c>
      <c r="E171" s="332">
        <v>0.11287950493855273</v>
      </c>
      <c r="F171" s="333">
        <v>12762512.355296116</v>
      </c>
      <c r="G171" s="333">
        <v>1732168.4762765802</v>
      </c>
      <c r="H171" s="332">
        <v>0.15703667041344763</v>
      </c>
    </row>
    <row r="172" spans="1:8">
      <c r="A172" s="344"/>
      <c r="B172" s="305" t="s">
        <v>251</v>
      </c>
      <c r="C172" s="328">
        <v>8368630.1676948648</v>
      </c>
      <c r="D172" s="328">
        <v>702181.61393307708</v>
      </c>
      <c r="E172" s="329">
        <v>9.1591511898756472E-2</v>
      </c>
      <c r="F172" s="330">
        <v>22986654.70610635</v>
      </c>
      <c r="G172" s="330">
        <v>2537305.8561470956</v>
      </c>
      <c r="H172" s="329">
        <v>0.1240775867615047</v>
      </c>
    </row>
    <row r="173" spans="1:8">
      <c r="A173" s="344"/>
      <c r="B173" s="306" t="s">
        <v>252</v>
      </c>
      <c r="C173" s="328">
        <v>2483822.8151812181</v>
      </c>
      <c r="D173" s="328">
        <v>296888.00604511378</v>
      </c>
      <c r="E173" s="332">
        <v>0.13575530683623452</v>
      </c>
      <c r="F173" s="333">
        <v>6412592.3161531249</v>
      </c>
      <c r="G173" s="333">
        <v>942726.97740382701</v>
      </c>
      <c r="H173" s="332">
        <v>0.17234921136456799</v>
      </c>
    </row>
    <row r="174" spans="1:8">
      <c r="A174" s="344"/>
      <c r="B174" s="305" t="s">
        <v>253</v>
      </c>
      <c r="C174" s="328">
        <v>125517773.27053127</v>
      </c>
      <c r="D174" s="328">
        <v>11992810.23022674</v>
      </c>
      <c r="E174" s="329">
        <v>0.10564029187103949</v>
      </c>
      <c r="F174" s="330">
        <v>357418956.70383811</v>
      </c>
      <c r="G174" s="330">
        <v>45268637.232161343</v>
      </c>
      <c r="H174" s="329">
        <v>0.14502191543093657</v>
      </c>
    </row>
    <row r="175" spans="1:8">
      <c r="A175" s="344"/>
      <c r="B175" s="306" t="s">
        <v>254</v>
      </c>
      <c r="C175" s="328">
        <v>30429481.602719743</v>
      </c>
      <c r="D175" s="328">
        <v>2260603.9686349332</v>
      </c>
      <c r="E175" s="332">
        <v>8.0251829625599458E-2</v>
      </c>
      <c r="F175" s="333">
        <v>90366265.747876853</v>
      </c>
      <c r="G175" s="333">
        <v>9326089.6426970661</v>
      </c>
      <c r="H175" s="332">
        <v>0.11507982942427215</v>
      </c>
    </row>
    <row r="176" spans="1:8">
      <c r="A176" s="344"/>
      <c r="B176" s="305" t="s">
        <v>255</v>
      </c>
      <c r="C176" s="328">
        <v>10355859.56958208</v>
      </c>
      <c r="D176" s="328">
        <v>1166467.238876231</v>
      </c>
      <c r="E176" s="329">
        <v>0.12693627575117725</v>
      </c>
      <c r="F176" s="330">
        <v>29963527.131131381</v>
      </c>
      <c r="G176" s="330">
        <v>4438028.805026941</v>
      </c>
      <c r="H176" s="329">
        <v>0.17386649021806769</v>
      </c>
    </row>
    <row r="177" spans="1:8">
      <c r="A177" s="344"/>
      <c r="B177" s="306" t="s">
        <v>256</v>
      </c>
      <c r="C177" s="328">
        <v>3709009.0495614274</v>
      </c>
      <c r="D177" s="328">
        <v>391695.60828144103</v>
      </c>
      <c r="E177" s="332">
        <v>0.11807615265029196</v>
      </c>
      <c r="F177" s="333">
        <v>10346603.194014614</v>
      </c>
      <c r="G177" s="333">
        <v>1344251.7599777337</v>
      </c>
      <c r="H177" s="332">
        <v>0.14932229316168091</v>
      </c>
    </row>
    <row r="178" spans="1:8">
      <c r="A178" s="344"/>
      <c r="B178" s="305" t="s">
        <v>257</v>
      </c>
      <c r="C178" s="328">
        <v>4314159.5505605023</v>
      </c>
      <c r="D178" s="328">
        <v>523971.5563392695</v>
      </c>
      <c r="E178" s="329">
        <v>0.13824421298841921</v>
      </c>
      <c r="F178" s="330">
        <v>11703709.678078959</v>
      </c>
      <c r="G178" s="330">
        <v>1684360.6975413002</v>
      </c>
      <c r="H178" s="329">
        <v>0.16811079250888755</v>
      </c>
    </row>
    <row r="179" spans="1:8">
      <c r="A179" s="344"/>
      <c r="B179" s="306" t="s">
        <v>258</v>
      </c>
      <c r="C179" s="328">
        <v>2695761.5122661116</v>
      </c>
      <c r="D179" s="328">
        <v>303583.4876387855</v>
      </c>
      <c r="E179" s="332">
        <v>0.12690672872729877</v>
      </c>
      <c r="F179" s="333">
        <v>7133134.5972361043</v>
      </c>
      <c r="G179" s="333">
        <v>916587.02490288392</v>
      </c>
      <c r="H179" s="332">
        <v>0.14744309670888059</v>
      </c>
    </row>
    <row r="180" spans="1:8">
      <c r="A180" s="344"/>
      <c r="B180" s="305" t="s">
        <v>259</v>
      </c>
      <c r="C180" s="328">
        <v>7429911.4216410052</v>
      </c>
      <c r="D180" s="328">
        <v>886621.42086605635</v>
      </c>
      <c r="E180" s="329">
        <v>0.13550085977559456</v>
      </c>
      <c r="F180" s="330">
        <v>20902258.178261749</v>
      </c>
      <c r="G180" s="330">
        <v>2959406.1777386889</v>
      </c>
      <c r="H180" s="329">
        <v>0.16493510494610433</v>
      </c>
    </row>
    <row r="181" spans="1:8">
      <c r="A181" s="344"/>
      <c r="B181" s="306" t="s">
        <v>260</v>
      </c>
      <c r="C181" s="328">
        <v>13320336.56448184</v>
      </c>
      <c r="D181" s="328">
        <v>1312957.5313622728</v>
      </c>
      <c r="E181" s="332">
        <v>0.10934588870233748</v>
      </c>
      <c r="F181" s="333">
        <v>38208310.484991781</v>
      </c>
      <c r="G181" s="333">
        <v>5120728.7677608989</v>
      </c>
      <c r="H181" s="332">
        <v>0.154762859719488</v>
      </c>
    </row>
    <row r="182" spans="1:8">
      <c r="A182" s="344"/>
      <c r="B182" s="305" t="s">
        <v>261</v>
      </c>
      <c r="C182" s="328">
        <v>9927343.3797558676</v>
      </c>
      <c r="D182" s="328">
        <v>971492.11266528629</v>
      </c>
      <c r="E182" s="329">
        <v>0.10847568630747119</v>
      </c>
      <c r="F182" s="330">
        <v>28647087.455004528</v>
      </c>
      <c r="G182" s="330">
        <v>3775534.0905595943</v>
      </c>
      <c r="H182" s="329">
        <v>0.15180129826377872</v>
      </c>
    </row>
    <row r="183" spans="1:8">
      <c r="A183" s="344"/>
      <c r="B183" s="306" t="s">
        <v>262</v>
      </c>
      <c r="C183" s="328">
        <v>7061221.177449204</v>
      </c>
      <c r="D183" s="328">
        <v>720025.55002211593</v>
      </c>
      <c r="E183" s="332">
        <v>0.11354728545321083</v>
      </c>
      <c r="F183" s="333">
        <v>19257985.723565597</v>
      </c>
      <c r="G183" s="333">
        <v>2486452.9397468381</v>
      </c>
      <c r="H183" s="332">
        <v>0.14825436480950493</v>
      </c>
    </row>
    <row r="184" spans="1:8">
      <c r="A184" s="344"/>
      <c r="B184" s="305" t="s">
        <v>263</v>
      </c>
      <c r="C184" s="328">
        <v>195577080.01472783</v>
      </c>
      <c r="D184" s="328">
        <v>13679383.899725735</v>
      </c>
      <c r="E184" s="329">
        <v>7.5203722707280193E-2</v>
      </c>
      <c r="F184" s="330">
        <v>595292353.67542958</v>
      </c>
      <c r="G184" s="330">
        <v>57823946.981833816</v>
      </c>
      <c r="H184" s="329">
        <v>0.10758575994737221</v>
      </c>
    </row>
    <row r="185" spans="1:8">
      <c r="A185" s="344"/>
      <c r="B185" s="306" t="s">
        <v>264</v>
      </c>
      <c r="C185" s="328">
        <v>4290359.1365855904</v>
      </c>
      <c r="D185" s="328">
        <v>298298.43274147389</v>
      </c>
      <c r="E185" s="332">
        <v>7.4722920033312684E-2</v>
      </c>
      <c r="F185" s="333">
        <v>12886855.181264825</v>
      </c>
      <c r="G185" s="333">
        <v>1340940.1231184267</v>
      </c>
      <c r="H185" s="332">
        <v>0.11613978765349617</v>
      </c>
    </row>
    <row r="186" spans="1:8">
      <c r="A186" s="344"/>
      <c r="B186" s="305" t="s">
        <v>265</v>
      </c>
      <c r="C186" s="328">
        <v>24766578.645709697</v>
      </c>
      <c r="D186" s="328">
        <v>1799109.7714381292</v>
      </c>
      <c r="E186" s="329">
        <v>7.8332957858212815E-2</v>
      </c>
      <c r="F186" s="330">
        <v>77010366.906072497</v>
      </c>
      <c r="G186" s="330">
        <v>6711074.6648506969</v>
      </c>
      <c r="H186" s="329">
        <v>9.5464327604076291E-2</v>
      </c>
    </row>
    <row r="187" spans="1:8">
      <c r="A187" s="344"/>
      <c r="B187" s="306" t="s">
        <v>266</v>
      </c>
      <c r="C187" s="328">
        <v>9455412.6108942572</v>
      </c>
      <c r="D187" s="328">
        <v>643207.09996152669</v>
      </c>
      <c r="E187" s="332">
        <v>7.2990478849312063E-2</v>
      </c>
      <c r="F187" s="333">
        <v>26497463.126959551</v>
      </c>
      <c r="G187" s="333">
        <v>2592060.6261556186</v>
      </c>
      <c r="H187" s="332">
        <v>0.1084299093507607</v>
      </c>
    </row>
    <row r="188" spans="1:8">
      <c r="A188" s="344"/>
      <c r="B188" s="305" t="s">
        <v>267</v>
      </c>
      <c r="C188" s="328">
        <v>15338286.932872068</v>
      </c>
      <c r="D188" s="328">
        <v>1165583.3793105185</v>
      </c>
      <c r="E188" s="329">
        <v>8.2241428031394309E-2</v>
      </c>
      <c r="F188" s="330">
        <v>43864221.448762663</v>
      </c>
      <c r="G188" s="330">
        <v>4722413.4595401436</v>
      </c>
      <c r="H188" s="329">
        <v>0.12064883310552323</v>
      </c>
    </row>
    <row r="189" spans="1:8">
      <c r="A189" s="344"/>
      <c r="B189" s="306" t="s">
        <v>268</v>
      </c>
      <c r="C189" s="328">
        <v>12636371.585871277</v>
      </c>
      <c r="D189" s="328">
        <v>864809.04546849616</v>
      </c>
      <c r="E189" s="332">
        <v>7.3465951737525695E-2</v>
      </c>
      <c r="F189" s="333">
        <v>38776310.264857024</v>
      </c>
      <c r="G189" s="333">
        <v>3717258.2848000899</v>
      </c>
      <c r="H189" s="332">
        <v>0.10602848836057013</v>
      </c>
    </row>
    <row r="190" spans="1:8">
      <c r="A190" s="344"/>
      <c r="B190" s="305" t="s">
        <v>269</v>
      </c>
      <c r="C190" s="328">
        <v>15842541.101423064</v>
      </c>
      <c r="D190" s="328">
        <v>1333036.4938764274</v>
      </c>
      <c r="E190" s="329">
        <v>9.1873329237105228E-2</v>
      </c>
      <c r="F190" s="330">
        <v>47308841.91833815</v>
      </c>
      <c r="G190" s="330">
        <v>5132091.299324885</v>
      </c>
      <c r="H190" s="329">
        <v>0.12168057576752582</v>
      </c>
    </row>
    <row r="191" spans="1:8">
      <c r="A191" s="344"/>
      <c r="B191" s="306" t="s">
        <v>270</v>
      </c>
      <c r="C191" s="328">
        <v>58180864.23470334</v>
      </c>
      <c r="D191" s="328">
        <v>3906238.9186630696</v>
      </c>
      <c r="E191" s="332">
        <v>7.1971734413956864E-2</v>
      </c>
      <c r="F191" s="333">
        <v>186951421.95879737</v>
      </c>
      <c r="G191" s="333">
        <v>17659938.463761359</v>
      </c>
      <c r="H191" s="332">
        <v>0.10431675651468425</v>
      </c>
    </row>
    <row r="192" spans="1:8">
      <c r="A192" s="344"/>
      <c r="B192" s="305" t="s">
        <v>271</v>
      </c>
      <c r="C192" s="328">
        <v>23651518.072328296</v>
      </c>
      <c r="D192" s="328">
        <v>1462556.2903875001</v>
      </c>
      <c r="E192" s="329">
        <v>6.5913687389278788E-2</v>
      </c>
      <c r="F192" s="330">
        <v>71228637.91515623</v>
      </c>
      <c r="G192" s="330">
        <v>7080485.3099499196</v>
      </c>
      <c r="H192" s="329">
        <v>0.11037707279781059</v>
      </c>
    </row>
    <row r="193" spans="1:8">
      <c r="A193" s="344"/>
      <c r="B193" s="306" t="s">
        <v>272</v>
      </c>
      <c r="C193" s="328">
        <v>8434953.9482669141</v>
      </c>
      <c r="D193" s="328">
        <v>656594.93976322562</v>
      </c>
      <c r="E193" s="332">
        <v>8.4413041239855782E-2</v>
      </c>
      <c r="F193" s="333">
        <v>23592998.08931198</v>
      </c>
      <c r="G193" s="333">
        <v>2637535.9987176135</v>
      </c>
      <c r="H193" s="332">
        <v>0.1258638911093945</v>
      </c>
    </row>
    <row r="194" spans="1:8">
      <c r="A194" s="344"/>
      <c r="B194" s="305" t="s">
        <v>273</v>
      </c>
      <c r="C194" s="328">
        <v>3321305.0746571645</v>
      </c>
      <c r="D194" s="328">
        <v>246234.5839331015</v>
      </c>
      <c r="E194" s="329">
        <v>8.007445184618274E-2</v>
      </c>
      <c r="F194" s="330">
        <v>10276351.937667111</v>
      </c>
      <c r="G194" s="330">
        <v>827012.0561747849</v>
      </c>
      <c r="H194" s="329">
        <v>8.7520616947495772E-2</v>
      </c>
    </row>
    <row r="195" spans="1:8">
      <c r="A195" s="344"/>
      <c r="B195" s="306" t="s">
        <v>274</v>
      </c>
      <c r="C195" s="328">
        <v>4182312.6271808976</v>
      </c>
      <c r="D195" s="328">
        <v>238349.01222746959</v>
      </c>
      <c r="E195" s="332">
        <v>6.0433877058037745E-2</v>
      </c>
      <c r="F195" s="333">
        <v>11753111.45586678</v>
      </c>
      <c r="G195" s="333">
        <v>1027815.6255775839</v>
      </c>
      <c r="H195" s="332">
        <v>9.5830981433159212E-2</v>
      </c>
    </row>
    <row r="196" spans="1:8">
      <c r="A196" s="344"/>
      <c r="B196" s="305" t="s">
        <v>275</v>
      </c>
      <c r="C196" s="328">
        <v>148759759.53417024</v>
      </c>
      <c r="D196" s="328">
        <v>13336415.272331297</v>
      </c>
      <c r="E196" s="329">
        <v>9.8479441229464434E-2</v>
      </c>
      <c r="F196" s="330">
        <v>409607063.75895768</v>
      </c>
      <c r="G196" s="330">
        <v>48508831.852182686</v>
      </c>
      <c r="H196" s="329">
        <v>0.1343369409371859</v>
      </c>
    </row>
    <row r="197" spans="1:8">
      <c r="A197" s="344"/>
      <c r="B197" s="306" t="s">
        <v>276</v>
      </c>
      <c r="C197" s="328">
        <v>17370431.704345074</v>
      </c>
      <c r="D197" s="328">
        <v>1856310.2114549037</v>
      </c>
      <c r="E197" s="332">
        <v>0.11965293763527737</v>
      </c>
      <c r="F197" s="333">
        <v>49182545.148109749</v>
      </c>
      <c r="G197" s="333">
        <v>6324106.7503046468</v>
      </c>
      <c r="H197" s="332">
        <v>0.14755803026711589</v>
      </c>
    </row>
    <row r="198" spans="1:8">
      <c r="A198" s="344"/>
      <c r="B198" s="305" t="s">
        <v>277</v>
      </c>
      <c r="C198" s="328">
        <v>10684434.904364204</v>
      </c>
      <c r="D198" s="328">
        <v>1027838.4096977301</v>
      </c>
      <c r="E198" s="329">
        <v>0.10643899331047178</v>
      </c>
      <c r="F198" s="330">
        <v>29263316.342959143</v>
      </c>
      <c r="G198" s="330">
        <v>3829748.2239487842</v>
      </c>
      <c r="H198" s="329">
        <v>0.15057848769108542</v>
      </c>
    </row>
    <row r="199" spans="1:8">
      <c r="A199" s="344"/>
      <c r="B199" s="306" t="s">
        <v>278</v>
      </c>
      <c r="C199" s="328">
        <v>6756875.1429726807</v>
      </c>
      <c r="D199" s="328">
        <v>630310.91076484136</v>
      </c>
      <c r="E199" s="332">
        <v>0.10288162938882553</v>
      </c>
      <c r="F199" s="333">
        <v>18820493.699332442</v>
      </c>
      <c r="G199" s="333">
        <v>2311807.8342201095</v>
      </c>
      <c r="H199" s="332">
        <v>0.14003584858959814</v>
      </c>
    </row>
    <row r="200" spans="1:8">
      <c r="A200" s="344"/>
      <c r="B200" s="305" t="s">
        <v>279</v>
      </c>
      <c r="C200" s="328">
        <v>26240603.34975135</v>
      </c>
      <c r="D200" s="328">
        <v>1769031.8316804096</v>
      </c>
      <c r="E200" s="329">
        <v>7.2289261454830347E-2</v>
      </c>
      <c r="F200" s="330">
        <v>70883802.466525897</v>
      </c>
      <c r="G200" s="330">
        <v>6668429.4389063865</v>
      </c>
      <c r="H200" s="329">
        <v>0.10384475125665384</v>
      </c>
    </row>
    <row r="201" spans="1:8">
      <c r="A201" s="344"/>
      <c r="B201" s="306" t="s">
        <v>280</v>
      </c>
      <c r="C201" s="328">
        <v>3912357.0360236471</v>
      </c>
      <c r="D201" s="328">
        <v>420359.56004517898</v>
      </c>
      <c r="E201" s="332">
        <v>0.12037796789282987</v>
      </c>
      <c r="F201" s="333">
        <v>10309111.985051312</v>
      </c>
      <c r="G201" s="333">
        <v>1361821.9004350863</v>
      </c>
      <c r="H201" s="332">
        <v>0.15220495675853554</v>
      </c>
    </row>
    <row r="202" spans="1:8">
      <c r="A202" s="344"/>
      <c r="B202" s="305" t="s">
        <v>281</v>
      </c>
      <c r="C202" s="328">
        <v>14973865.528031766</v>
      </c>
      <c r="D202" s="328">
        <v>1402915.5338713992</v>
      </c>
      <c r="E202" s="329">
        <v>0.10337636897012216</v>
      </c>
      <c r="F202" s="330">
        <v>41102692.28647206</v>
      </c>
      <c r="G202" s="330">
        <v>4997121.0578594357</v>
      </c>
      <c r="H202" s="329">
        <v>0.13840304661623415</v>
      </c>
    </row>
    <row r="203" spans="1:8">
      <c r="A203" s="344"/>
      <c r="B203" s="306" t="s">
        <v>282</v>
      </c>
      <c r="C203" s="328">
        <v>17008033.771500058</v>
      </c>
      <c r="D203" s="328">
        <v>1703783.5986829456</v>
      </c>
      <c r="E203" s="332">
        <v>0.1113274795853212</v>
      </c>
      <c r="F203" s="333">
        <v>47868808.93449302</v>
      </c>
      <c r="G203" s="333">
        <v>6591248.7569609582</v>
      </c>
      <c r="H203" s="332">
        <v>0.15968116159512413</v>
      </c>
    </row>
    <row r="204" spans="1:8">
      <c r="A204" s="344"/>
      <c r="B204" s="305" t="s">
        <v>283</v>
      </c>
      <c r="C204" s="328">
        <v>16658397.940587502</v>
      </c>
      <c r="D204" s="328">
        <v>1204264.2419866733</v>
      </c>
      <c r="E204" s="329">
        <v>7.7925056523595618E-2</v>
      </c>
      <c r="F204" s="330">
        <v>45637897.510940455</v>
      </c>
      <c r="G204" s="330">
        <v>4448947.4270200878</v>
      </c>
      <c r="H204" s="329">
        <v>0.10801313017097028</v>
      </c>
    </row>
    <row r="205" spans="1:8">
      <c r="A205" s="344"/>
      <c r="B205" s="306" t="s">
        <v>284</v>
      </c>
      <c r="C205" s="328">
        <v>113311311.29879773</v>
      </c>
      <c r="D205" s="328">
        <v>11057741.993247956</v>
      </c>
      <c r="E205" s="332">
        <v>0.10814040104757303</v>
      </c>
      <c r="F205" s="333">
        <v>325546862.56991559</v>
      </c>
      <c r="G205" s="333">
        <v>39778487.57308346</v>
      </c>
      <c r="H205" s="332">
        <v>0.13919835451884563</v>
      </c>
    </row>
    <row r="206" spans="1:8">
      <c r="A206" s="344"/>
      <c r="B206" s="305" t="s">
        <v>285</v>
      </c>
      <c r="C206" s="328">
        <v>49183178.056181021</v>
      </c>
      <c r="D206" s="328">
        <v>5097558.6654368192</v>
      </c>
      <c r="E206" s="329">
        <v>0.11562860488032645</v>
      </c>
      <c r="F206" s="330">
        <v>140246336.99341297</v>
      </c>
      <c r="G206" s="330">
        <v>16751035.578843802</v>
      </c>
      <c r="H206" s="329">
        <v>0.13564107611358583</v>
      </c>
    </row>
    <row r="207" spans="1:8">
      <c r="A207" s="344"/>
      <c r="B207" s="306" t="s">
        <v>286</v>
      </c>
      <c r="C207" s="328">
        <v>9387817.6671261974</v>
      </c>
      <c r="D207" s="328">
        <v>1041756.1835684851</v>
      </c>
      <c r="E207" s="332">
        <v>0.12482009455847085</v>
      </c>
      <c r="F207" s="333">
        <v>26619203.331844319</v>
      </c>
      <c r="G207" s="333">
        <v>3821064.7030024715</v>
      </c>
      <c r="H207" s="332">
        <v>0.16760424020619191</v>
      </c>
    </row>
    <row r="208" spans="1:8">
      <c r="A208" s="344"/>
      <c r="B208" s="305" t="s">
        <v>287</v>
      </c>
      <c r="C208" s="328">
        <v>10850968.311872326</v>
      </c>
      <c r="D208" s="328">
        <v>947511.12612006068</v>
      </c>
      <c r="E208" s="329">
        <v>9.5674783901041102E-2</v>
      </c>
      <c r="F208" s="330">
        <v>31643287.576591529</v>
      </c>
      <c r="G208" s="330">
        <v>3879871.0986324474</v>
      </c>
      <c r="H208" s="329">
        <v>0.13974761001451724</v>
      </c>
    </row>
    <row r="209" spans="1:9">
      <c r="A209" s="344"/>
      <c r="B209" s="306" t="s">
        <v>288</v>
      </c>
      <c r="C209" s="328">
        <v>19449210.98159153</v>
      </c>
      <c r="D209" s="328">
        <v>1578705.2163430937</v>
      </c>
      <c r="E209" s="332">
        <v>8.8341384238441359E-2</v>
      </c>
      <c r="F209" s="333">
        <v>57436712.313624591</v>
      </c>
      <c r="G209" s="333">
        <v>6324237.0295081884</v>
      </c>
      <c r="H209" s="332">
        <v>0.12373176987328363</v>
      </c>
    </row>
    <row r="210" spans="1:9">
      <c r="A210" s="344"/>
      <c r="B210" s="305" t="s">
        <v>289</v>
      </c>
      <c r="C210" s="328">
        <v>126072378.01766999</v>
      </c>
      <c r="D210" s="328">
        <v>12659117.467266157</v>
      </c>
      <c r="E210" s="329">
        <v>0.11161937683327702</v>
      </c>
      <c r="F210" s="330">
        <v>352734304.33260936</v>
      </c>
      <c r="G210" s="330">
        <v>42241816.318946421</v>
      </c>
      <c r="H210" s="329">
        <v>0.13604778843180132</v>
      </c>
    </row>
    <row r="211" spans="1:9">
      <c r="A211" s="344"/>
      <c r="B211" s="306" t="s">
        <v>290</v>
      </c>
      <c r="C211" s="328">
        <v>2575939.6228639083</v>
      </c>
      <c r="D211" s="328">
        <v>306208.10583129758</v>
      </c>
      <c r="E211" s="332">
        <v>0.1349093950246707</v>
      </c>
      <c r="F211" s="333">
        <v>7135657.7661796175</v>
      </c>
      <c r="G211" s="333">
        <v>1087924.4990648404</v>
      </c>
      <c r="H211" s="332">
        <v>0.17988962988505974</v>
      </c>
    </row>
    <row r="212" spans="1:9">
      <c r="A212" s="344"/>
      <c r="B212" s="305" t="s">
        <v>291</v>
      </c>
      <c r="C212" s="328">
        <v>16969028.738534</v>
      </c>
      <c r="D212" s="328">
        <v>1720320.4050977714</v>
      </c>
      <c r="E212" s="329">
        <v>0.11281745099193624</v>
      </c>
      <c r="F212" s="330">
        <v>49162403.340385616</v>
      </c>
      <c r="G212" s="330">
        <v>5547313.5664305538</v>
      </c>
      <c r="H212" s="329">
        <v>0.12718794332834679</v>
      </c>
    </row>
    <row r="213" spans="1:9">
      <c r="A213" s="344"/>
      <c r="B213" s="306" t="s">
        <v>292</v>
      </c>
      <c r="C213" s="328">
        <v>6527800.1178567912</v>
      </c>
      <c r="D213" s="328">
        <v>754781.63307405822</v>
      </c>
      <c r="E213" s="332">
        <v>0.13074297874909097</v>
      </c>
      <c r="F213" s="333">
        <v>18058267.588339712</v>
      </c>
      <c r="G213" s="333">
        <v>2491889.5977699999</v>
      </c>
      <c r="H213" s="332">
        <v>0.16008152951698942</v>
      </c>
    </row>
    <row r="214" spans="1:9">
      <c r="A214" s="344"/>
      <c r="B214" s="305" t="s">
        <v>293</v>
      </c>
      <c r="C214" s="328">
        <v>18921755.771141637</v>
      </c>
      <c r="D214" s="328">
        <v>2018785.1093102321</v>
      </c>
      <c r="E214" s="329">
        <v>0.11943374627448478</v>
      </c>
      <c r="F214" s="330">
        <v>52083872.827894993</v>
      </c>
      <c r="G214" s="330">
        <v>6635014.9093874395</v>
      </c>
      <c r="H214" s="329">
        <v>0.14598859494521088</v>
      </c>
    </row>
    <row r="215" spans="1:9">
      <c r="A215" s="344"/>
      <c r="B215" s="306" t="s">
        <v>294</v>
      </c>
      <c r="C215" s="328">
        <v>12005360.564229103</v>
      </c>
      <c r="D215" s="328">
        <v>1090790.7715670411</v>
      </c>
      <c r="E215" s="332">
        <v>9.9938961616277994E-2</v>
      </c>
      <c r="F215" s="333">
        <v>33765088.858373895</v>
      </c>
      <c r="G215" s="333">
        <v>3427614.5408793986</v>
      </c>
      <c r="H215" s="332">
        <v>0.11298285760403003</v>
      </c>
    </row>
    <row r="216" spans="1:9">
      <c r="A216" s="344"/>
      <c r="B216" s="305" t="s">
        <v>295</v>
      </c>
      <c r="C216" s="328">
        <v>9392505.0602403954</v>
      </c>
      <c r="D216" s="328">
        <v>1052229.2426178493</v>
      </c>
      <c r="E216" s="329">
        <v>0.12616240345367793</v>
      </c>
      <c r="F216" s="330">
        <v>25004907.325993452</v>
      </c>
      <c r="G216" s="330">
        <v>3392754.910879273</v>
      </c>
      <c r="H216" s="329">
        <v>0.1569836657503208</v>
      </c>
    </row>
    <row r="217" spans="1:9">
      <c r="A217" s="344"/>
      <c r="B217" s="306" t="s">
        <v>296</v>
      </c>
      <c r="C217" s="328">
        <v>13666853.028554257</v>
      </c>
      <c r="D217" s="328">
        <v>1262493.9908144008</v>
      </c>
      <c r="E217" s="332">
        <v>0.10177825286847182</v>
      </c>
      <c r="F217" s="333">
        <v>40171367.800390922</v>
      </c>
      <c r="G217" s="333">
        <v>4179757.3784757331</v>
      </c>
      <c r="H217" s="332">
        <v>0.11613143533946152</v>
      </c>
    </row>
    <row r="218" spans="1:9">
      <c r="A218" s="344"/>
      <c r="B218" s="305" t="s">
        <v>297</v>
      </c>
      <c r="C218" s="328">
        <v>2669721.2707926524</v>
      </c>
      <c r="D218" s="328">
        <v>246889.24143676786</v>
      </c>
      <c r="E218" s="329">
        <v>0.1019010969169018</v>
      </c>
      <c r="F218" s="330">
        <v>7147568.8762540007</v>
      </c>
      <c r="G218" s="330">
        <v>834796.28739186749</v>
      </c>
      <c r="H218" s="329">
        <v>0.13223924601128997</v>
      </c>
    </row>
    <row r="219" spans="1:9">
      <c r="A219" s="344"/>
      <c r="B219" s="306" t="s">
        <v>298</v>
      </c>
      <c r="C219" s="328">
        <v>10933277.415928565</v>
      </c>
      <c r="D219" s="328">
        <v>1228923.7337670773</v>
      </c>
      <c r="E219" s="332">
        <v>0.12663632983885173</v>
      </c>
      <c r="F219" s="333">
        <v>29378110.434126195</v>
      </c>
      <c r="G219" s="333">
        <v>3974643.4843271002</v>
      </c>
      <c r="H219" s="332">
        <v>0.15646067098564018</v>
      </c>
      <c r="I219" s="230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19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03-23-2025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7" t="s">
        <v>64</v>
      </c>
      <c r="E5" s="365"/>
      <c r="F5" s="368"/>
      <c r="G5" s="364" t="s">
        <v>21</v>
      </c>
      <c r="H5" s="366"/>
      <c r="I5" s="367" t="s">
        <v>22</v>
      </c>
      <c r="J5" s="365"/>
      <c r="K5" s="368"/>
      <c r="L5" s="364" t="s">
        <v>23</v>
      </c>
      <c r="M5" s="365"/>
      <c r="N5" s="366"/>
      <c r="O5" s="367" t="s">
        <v>24</v>
      </c>
      <c r="P5" s="365"/>
      <c r="Q5" s="368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1" t="s">
        <v>11</v>
      </c>
      <c r="D7" s="282">
        <f>'Segment Data'!D93</f>
        <v>157957746.84710884</v>
      </c>
      <c r="E7" s="283">
        <f>'Segment Data'!E93</f>
        <v>18036372.014644176</v>
      </c>
      <c r="F7" s="284">
        <f>'Segment Data'!F93</f>
        <v>0.12890362202515582</v>
      </c>
      <c r="G7" s="285">
        <f>'Segment Data'!G93</f>
        <v>99.964794636999443</v>
      </c>
      <c r="H7" s="286">
        <f>'Segment Data'!H93</f>
        <v>2.3984069998917334E-2</v>
      </c>
      <c r="I7" s="287">
        <f>'Segment Data'!I93</f>
        <v>2.512844209882485</v>
      </c>
      <c r="J7" s="288">
        <f>'Segment Data'!J93</f>
        <v>0.10425334675177389</v>
      </c>
      <c r="K7" s="284">
        <f>'Segment Data'!K93</f>
        <v>4.3283958412208008E-2</v>
      </c>
      <c r="L7" s="289">
        <f>'Segment Data'!L93</f>
        <v>396923209.57084084</v>
      </c>
      <c r="M7" s="290">
        <f>'Segment Data'!M93</f>
        <v>59909864.592679024</v>
      </c>
      <c r="N7" s="284">
        <f>'Segment Data'!N93</f>
        <v>0.17776703945228381</v>
      </c>
      <c r="O7" s="282">
        <f>'Segment Data'!O93</f>
        <v>126772788.79202199</v>
      </c>
      <c r="P7" s="283">
        <f>'Segment Data'!P93</f>
        <v>10556939.220585868</v>
      </c>
      <c r="Q7" s="284">
        <f>'Segment Data'!Q93</f>
        <v>9.0839065923591408E-2</v>
      </c>
    </row>
    <row r="8" spans="2:17">
      <c r="B8" s="376" t="s">
        <v>60</v>
      </c>
      <c r="C8" s="151" t="s">
        <v>145</v>
      </c>
      <c r="D8" s="77">
        <f>'Segment Data'!D94</f>
        <v>1646493.286020953</v>
      </c>
      <c r="E8" s="76">
        <f>'Segment Data'!E94</f>
        <v>183174.31705784099</v>
      </c>
      <c r="F8" s="78">
        <f>'Segment Data'!F94</f>
        <v>0.12517729964755109</v>
      </c>
      <c r="G8" s="95">
        <f>'Segment Data'!G94</f>
        <v>1.0419961444980281</v>
      </c>
      <c r="H8" s="81">
        <f>'Segment Data'!H94</f>
        <v>-3.2000169272592416E-3</v>
      </c>
      <c r="I8" s="178">
        <f>'Segment Data'!I94</f>
        <v>4.4567198915356832</v>
      </c>
      <c r="J8" s="179">
        <f>'Segment Data'!J94</f>
        <v>0.15037127916771631</v>
      </c>
      <c r="K8" s="78">
        <f>'Segment Data'!K94</f>
        <v>3.4918510483764674E-2</v>
      </c>
      <c r="L8" s="79">
        <f>'Segment Data'!L94</f>
        <v>7337959.3790895324</v>
      </c>
      <c r="M8" s="80">
        <f>'Segment Data'!M94</f>
        <v>1036397.7676435113</v>
      </c>
      <c r="N8" s="78">
        <f>'Segment Data'!N94</f>
        <v>0.16446681498138821</v>
      </c>
      <c r="O8" s="77">
        <f>'Segment Data'!O94</f>
        <v>3153200.2280776501</v>
      </c>
      <c r="P8" s="76">
        <f>'Segment Data'!P94</f>
        <v>298231.36155986087</v>
      </c>
      <c r="Q8" s="78">
        <f>'Segment Data'!Q94</f>
        <v>0.10446046016733423</v>
      </c>
    </row>
    <row r="9" spans="2:17">
      <c r="B9" s="377"/>
      <c r="C9" s="151" t="s">
        <v>149</v>
      </c>
      <c r="D9" s="77">
        <f>'Segment Data'!D95</f>
        <v>1916425.7462010141</v>
      </c>
      <c r="E9" s="76">
        <f>'Segment Data'!E95</f>
        <v>324723.12261883263</v>
      </c>
      <c r="F9" s="78">
        <f>'Segment Data'!F95</f>
        <v>0.20400991856634129</v>
      </c>
      <c r="G9" s="95">
        <f>'Segment Data'!G95</f>
        <v>1.2128250116246151</v>
      </c>
      <c r="H9" s="81">
        <f>'Segment Data'!H95</f>
        <v>7.592901862215351E-2</v>
      </c>
      <c r="I9" s="178">
        <f>'Segment Data'!I95</f>
        <v>3.9040709730074616</v>
      </c>
      <c r="J9" s="179">
        <f>'Segment Data'!J95</f>
        <v>0.14035452050531028</v>
      </c>
      <c r="K9" s="78">
        <f>'Segment Data'!K95</f>
        <v>3.7291470352927722E-2</v>
      </c>
      <c r="L9" s="79">
        <f>'Segment Data'!L95</f>
        <v>7481862.1276675444</v>
      </c>
      <c r="M9" s="80">
        <f>'Segment Data'!M95</f>
        <v>1491144.7758004488</v>
      </c>
      <c r="N9" s="78">
        <f>'Segment Data'!N95</f>
        <v>0.24890921874918895</v>
      </c>
      <c r="O9" s="77">
        <f>'Segment Data'!O95</f>
        <v>2358788.5818833113</v>
      </c>
      <c r="P9" s="76">
        <f>'Segment Data'!P95</f>
        <v>368808.72048300784</v>
      </c>
      <c r="Q9" s="78">
        <f>'Segment Data'!Q95</f>
        <v>0.1853328908682953</v>
      </c>
    </row>
    <row r="10" spans="2:17">
      <c r="B10" s="377"/>
      <c r="C10" s="151" t="s">
        <v>146</v>
      </c>
      <c r="D10" s="77">
        <f>'Segment Data'!D96</f>
        <v>74920903.847912997</v>
      </c>
      <c r="E10" s="76">
        <f>'Segment Data'!E96</f>
        <v>14526592.316388249</v>
      </c>
      <c r="F10" s="78">
        <f>'Segment Data'!F96</f>
        <v>0.24052914832559402</v>
      </c>
      <c r="G10" s="95">
        <f>'Segment Data'!G96</f>
        <v>47.414279556824951</v>
      </c>
      <c r="H10" s="81">
        <f>'Segment Data'!H96</f>
        <v>4.2767928409919804</v>
      </c>
      <c r="I10" s="178">
        <f>'Segment Data'!I96</f>
        <v>2.6708692551895332</v>
      </c>
      <c r="J10" s="179">
        <f>'Segment Data'!J96</f>
        <v>8.9928663241094497E-3</v>
      </c>
      <c r="K10" s="78">
        <f>'Segment Data'!K96</f>
        <v>3.3783936631041288E-3</v>
      </c>
      <c r="L10" s="79">
        <f>'Segment Data'!L96</f>
        <v>200103938.65840203</v>
      </c>
      <c r="M10" s="80">
        <f>'Segment Data'!M96</f>
        <v>39341746.770853519</v>
      </c>
      <c r="N10" s="78">
        <f>'Segment Data'!N96</f>
        <v>0.24472014413919327</v>
      </c>
      <c r="O10" s="77">
        <f>'Segment Data'!O96</f>
        <v>70677573.786874115</v>
      </c>
      <c r="P10" s="76">
        <f>'Segment Data'!P96</f>
        <v>8374116.6873201281</v>
      </c>
      <c r="Q10" s="78">
        <f>'Segment Data'!Q96</f>
        <v>0.13440853970493519</v>
      </c>
    </row>
    <row r="11" spans="2:17">
      <c r="B11" s="377"/>
      <c r="C11" s="151" t="s">
        <v>148</v>
      </c>
      <c r="D11" s="77">
        <f>'Segment Data'!D97</f>
        <v>334638.91461973247</v>
      </c>
      <c r="E11" s="76">
        <f>'Segment Data'!E97</f>
        <v>104063.73838187149</v>
      </c>
      <c r="F11" s="78">
        <f>'Segment Data'!F97</f>
        <v>0.4513223846547969</v>
      </c>
      <c r="G11" s="95">
        <f>'Segment Data'!G97</f>
        <v>0.21177885254269332</v>
      </c>
      <c r="H11" s="81">
        <f>'Segment Data'!H97</f>
        <v>4.7087288888230355E-2</v>
      </c>
      <c r="I11" s="178">
        <f>'Segment Data'!I97</f>
        <v>4.8861266809002322</v>
      </c>
      <c r="J11" s="179">
        <f>'Segment Data'!J97</f>
        <v>0.37842482892096729</v>
      </c>
      <c r="K11" s="78">
        <f>'Segment Data'!K97</f>
        <v>8.3950722862206728E-2</v>
      </c>
      <c r="L11" s="79">
        <f>'Segment Data'!L97</f>
        <v>1635088.1291909697</v>
      </c>
      <c r="M11" s="80">
        <f>'Segment Data'!M97</f>
        <v>595723.98024311848</v>
      </c>
      <c r="N11" s="78">
        <f>'Segment Data'!N97</f>
        <v>0.57316194795266906</v>
      </c>
      <c r="O11" s="77">
        <f>'Segment Data'!O97</f>
        <v>548886.79941952229</v>
      </c>
      <c r="P11" s="76">
        <f>'Segment Data'!P97</f>
        <v>169349.79287016438</v>
      </c>
      <c r="Q11" s="78">
        <f>'Segment Data'!Q97</f>
        <v>0.4462010026633354</v>
      </c>
    </row>
    <row r="12" spans="2:17" ht="15" thickBot="1">
      <c r="B12" s="378"/>
      <c r="C12" s="151" t="s">
        <v>147</v>
      </c>
      <c r="D12" s="144">
        <f>'Segment Data'!D98</f>
        <v>79139285.052372754</v>
      </c>
      <c r="E12" s="138">
        <f>'Segment Data'!E98</f>
        <v>2897818.5201963335</v>
      </c>
      <c r="F12" s="140">
        <f>'Segment Data'!F98</f>
        <v>3.8008431002220532E-2</v>
      </c>
      <c r="G12" s="141">
        <f>'Segment Data'!G98</f>
        <v>50.083915071520927</v>
      </c>
      <c r="H12" s="142">
        <f>'Segment Data'!H98</f>
        <v>-4.3726250615784537</v>
      </c>
      <c r="I12" s="180">
        <f>'Segment Data'!I98</f>
        <v>2.2790749392937943</v>
      </c>
      <c r="J12" s="181">
        <f>'Segment Data'!J98</f>
        <v>0.1421864796575294</v>
      </c>
      <c r="K12" s="140">
        <f>'Segment Data'!K98</f>
        <v>6.6539027349013791E-2</v>
      </c>
      <c r="L12" s="143">
        <f>'Segment Data'!L98</f>
        <v>180364361.27649072</v>
      </c>
      <c r="M12" s="139">
        <f>'Segment Data'!M98</f>
        <v>17444851.29813841</v>
      </c>
      <c r="N12" s="140">
        <f>'Segment Data'!N98</f>
        <v>0.10707650238118424</v>
      </c>
      <c r="O12" s="144">
        <f>'Segment Data'!O98</f>
        <v>50034339.395767391</v>
      </c>
      <c r="P12" s="138">
        <f>'Segment Data'!P98</f>
        <v>1346432.6583527327</v>
      </c>
      <c r="Q12" s="140">
        <f>'Segment Data'!Q98</f>
        <v>2.765435502525013E-2</v>
      </c>
    </row>
    <row r="13" spans="2:17">
      <c r="B13" s="369" t="s">
        <v>61</v>
      </c>
      <c r="C13" s="150" t="s">
        <v>74</v>
      </c>
      <c r="D13" s="116">
        <f>'Type Data'!D63</f>
        <v>120428847.95365259</v>
      </c>
      <c r="E13" s="110">
        <f>'Type Data'!E63</f>
        <v>13085228.035680741</v>
      </c>
      <c r="F13" s="112">
        <f>'Type Data'!F63</f>
        <v>0.12190037978670744</v>
      </c>
      <c r="G13" s="113">
        <f>'Type Data'!G63</f>
        <v>76.214337658980497</v>
      </c>
      <c r="H13" s="114">
        <f>'Type Data'!H63</f>
        <v>-0.45735311480839869</v>
      </c>
      <c r="I13" s="182">
        <f>'Type Data'!I63</f>
        <v>2.4781809610329111</v>
      </c>
      <c r="J13" s="183">
        <f>'Type Data'!J63</f>
        <v>9.291650794070927E-2</v>
      </c>
      <c r="K13" s="112">
        <f>'Type Data'!K63</f>
        <v>3.8954384206855742E-2</v>
      </c>
      <c r="L13" s="115">
        <f>'Type Data'!L63</f>
        <v>298444478.1578691</v>
      </c>
      <c r="M13" s="111">
        <f>'Type Data'!M63</f>
        <v>42401557.30129081</v>
      </c>
      <c r="N13" s="112">
        <f>'Type Data'!N63</f>
        <v>0.16560331822273627</v>
      </c>
      <c r="O13" s="116">
        <f>'Type Data'!O63</f>
        <v>83622096.187159956</v>
      </c>
      <c r="P13" s="110">
        <f>'Type Data'!P63</f>
        <v>6400159.1613476872</v>
      </c>
      <c r="Q13" s="112">
        <f>'Type Data'!Q63</f>
        <v>8.2880065015830479E-2</v>
      </c>
    </row>
    <row r="14" spans="2:17">
      <c r="B14" s="370"/>
      <c r="C14" s="151" t="s">
        <v>75</v>
      </c>
      <c r="D14" s="77">
        <f>'Type Data'!D64</f>
        <v>25587369.656519301</v>
      </c>
      <c r="E14" s="76">
        <f>'Type Data'!E64</f>
        <v>4192012.2080351673</v>
      </c>
      <c r="F14" s="78">
        <f>'Type Data'!F64</f>
        <v>0.19593092651659214</v>
      </c>
      <c r="G14" s="95">
        <f>'Type Data'!G64</f>
        <v>16.193166869433355</v>
      </c>
      <c r="H14" s="81">
        <f>'Type Data'!H64</f>
        <v>0.91123179459233761</v>
      </c>
      <c r="I14" s="178">
        <f>'Type Data'!I64</f>
        <v>2.6864959333882221</v>
      </c>
      <c r="J14" s="179">
        <f>'Type Data'!J64</f>
        <v>0.18885556493043731</v>
      </c>
      <c r="K14" s="78">
        <f>'Type Data'!K64</f>
        <v>7.561359406080137E-2</v>
      </c>
      <c r="L14" s="79">
        <f>'Type Data'!L64</f>
        <v>68740364.528340295</v>
      </c>
      <c r="M14" s="80">
        <f>'Type Data'!M64</f>
        <v>15302456.067422375</v>
      </c>
      <c r="N14" s="78">
        <f>'Type Data'!N64</f>
        <v>0.28635956211897595</v>
      </c>
      <c r="O14" s="77">
        <f>'Type Data'!O64</f>
        <v>15688156.589284241</v>
      </c>
      <c r="P14" s="76">
        <f>'Type Data'!P64</f>
        <v>2669276.0813007802</v>
      </c>
      <c r="Q14" s="78">
        <f>'Type Data'!Q64</f>
        <v>0.20503115299844116</v>
      </c>
    </row>
    <row r="15" spans="2:17">
      <c r="B15" s="370"/>
      <c r="C15" s="151" t="s">
        <v>76</v>
      </c>
      <c r="D15" s="77">
        <f>'Type Data'!D65</f>
        <v>11447038.158164166</v>
      </c>
      <c r="E15" s="76">
        <f>'Type Data'!E65</f>
        <v>726067.17320007086</v>
      </c>
      <c r="F15" s="78">
        <f>'Type Data'!F65</f>
        <v>6.7724012518862578E-2</v>
      </c>
      <c r="G15" s="95">
        <f>'Type Data'!G65</f>
        <v>7.2443475646077315</v>
      </c>
      <c r="H15" s="81">
        <f>'Type Data'!H65</f>
        <v>-0.41325679773880886</v>
      </c>
      <c r="I15" s="178">
        <f>'Type Data'!I65</f>
        <v>2.4636279262740222</v>
      </c>
      <c r="J15" s="179">
        <f>'Type Data'!J65</f>
        <v>2.0821481832908884E-2</v>
      </c>
      <c r="K15" s="78">
        <f>'Type Data'!K65</f>
        <v>8.523590512171178E-3</v>
      </c>
      <c r="L15" s="79">
        <f>'Type Data'!L65</f>
        <v>28201242.879577585</v>
      </c>
      <c r="M15" s="80">
        <f>'Type Data'!M65</f>
        <v>2011985.8668411039</v>
      </c>
      <c r="N15" s="78">
        <f>'Type Data'!N65</f>
        <v>7.6824854781585655E-2</v>
      </c>
      <c r="O15" s="77">
        <f>'Type Data'!O65</f>
        <v>25484571.70047605</v>
      </c>
      <c r="P15" s="76">
        <f>'Type Data'!P65</f>
        <v>1355245.5870287716</v>
      </c>
      <c r="Q15" s="78">
        <f>'Type Data'!Q65</f>
        <v>5.6165911167883505E-2</v>
      </c>
    </row>
    <row r="16" spans="2:17" ht="15" thickBot="1">
      <c r="B16" s="371"/>
      <c r="C16" s="152" t="s">
        <v>77</v>
      </c>
      <c r="D16" s="144">
        <f>'Type Data'!D66</f>
        <v>494491.07877543569</v>
      </c>
      <c r="E16" s="138">
        <f>'Type Data'!E66</f>
        <v>33064.597727165557</v>
      </c>
      <c r="F16" s="140">
        <f>'Type Data'!F66</f>
        <v>7.1657347562821494E-2</v>
      </c>
      <c r="G16" s="141">
        <f>'Type Data'!G66</f>
        <v>0.31294254397956756</v>
      </c>
      <c r="H16" s="142">
        <f>'Type Data'!H66</f>
        <v>-1.6637812047231304E-2</v>
      </c>
      <c r="I16" s="180">
        <f>'Type Data'!I66</f>
        <v>3.1084969396423983</v>
      </c>
      <c r="J16" s="181">
        <f>'Type Data'!J66</f>
        <v>0.19739689857562048</v>
      </c>
      <c r="K16" s="140">
        <f>'Type Data'!K66</f>
        <v>6.7808352784497247E-2</v>
      </c>
      <c r="L16" s="143">
        <f>'Type Data'!L66</f>
        <v>1537124.00505391</v>
      </c>
      <c r="M16" s="139">
        <f>'Type Data'!M66</f>
        <v>193865.35712499195</v>
      </c>
      <c r="N16" s="140">
        <f>'Type Data'!N66</f>
        <v>0.14432466705045985</v>
      </c>
      <c r="O16" s="144">
        <f>'Type Data'!O66</f>
        <v>1977964.3151017427</v>
      </c>
      <c r="P16" s="138">
        <f>'Type Data'!P66</f>
        <v>132258.39090866223</v>
      </c>
      <c r="Q16" s="140">
        <f>'Type Data'!Q66</f>
        <v>7.1657347562821494E-2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4540.3423309025948</v>
      </c>
      <c r="E17" s="131">
        <f>Granola!E18</f>
        <v>-191193.9837296347</v>
      </c>
      <c r="F17" s="133">
        <f>Granola!F18</f>
        <v>-0.97680354579452588</v>
      </c>
      <c r="G17" s="134">
        <f>Granola!G18</f>
        <v>2.8733911299055779E-3</v>
      </c>
      <c r="H17" s="135">
        <f>Granola!H18</f>
        <v>-0.13693260509974933</v>
      </c>
      <c r="I17" s="184">
        <f>Granola!I18</f>
        <v>5.199992849764139</v>
      </c>
      <c r="J17" s="185">
        <f>Granola!J18</f>
        <v>1.5930105628514966</v>
      </c>
      <c r="K17" s="133">
        <f>Granola!K18</f>
        <v>0.44164635036647676</v>
      </c>
      <c r="L17" s="136">
        <f>Granola!L18</f>
        <v>23609.747656174935</v>
      </c>
      <c r="M17" s="132">
        <f>Granola!M18</f>
        <v>-682400.49938496668</v>
      </c>
      <c r="N17" s="133">
        <f>Granola!N18</f>
        <v>-0.96655891645323511</v>
      </c>
      <c r="O17" s="137">
        <f>Granola!O18</f>
        <v>15700.961534500122</v>
      </c>
      <c r="P17" s="131">
        <f>Granola!P18</f>
        <v>-266033.21937215491</v>
      </c>
      <c r="Q17" s="133">
        <f>Granola!Q18</f>
        <v>-0.9442702994575507</v>
      </c>
    </row>
    <row r="18" spans="2:17">
      <c r="B18" s="372" t="s">
        <v>80</v>
      </c>
      <c r="C18" s="154" t="s">
        <v>14</v>
      </c>
      <c r="D18" s="125">
        <f>'NB vs PL'!D33</f>
        <v>123243144.13664101</v>
      </c>
      <c r="E18" s="117">
        <f>'NB vs PL'!E33</f>
        <v>14626116.213674501</v>
      </c>
      <c r="F18" s="121">
        <f>'NB vs PL'!F33</f>
        <v>0.13465767286550734</v>
      </c>
      <c r="G18" s="122">
        <f>'NB vs PL'!G33</f>
        <v>77.995386993980333</v>
      </c>
      <c r="H18" s="123">
        <f>'NB vs PL'!H33</f>
        <v>0.4141466366910862</v>
      </c>
      <c r="I18" s="186">
        <f>'NB vs PL'!I33</f>
        <v>2.7147321219501488</v>
      </c>
      <c r="J18" s="187">
        <f>'NB vs PL'!J33</f>
        <v>7.4002675729569312E-2</v>
      </c>
      <c r="K18" s="121">
        <f>'NB vs PL'!K33</f>
        <v>2.8023573499921461E-2</v>
      </c>
      <c r="L18" s="124">
        <f>'NB vs PL'!L33</f>
        <v>334572122.19787151</v>
      </c>
      <c r="M18" s="118">
        <f>'NB vs PL'!M33</f>
        <v>47743938.20073092</v>
      </c>
      <c r="N18" s="121">
        <f>'NB vs PL'!N33</f>
        <v>0.16645483555830373</v>
      </c>
      <c r="O18" s="125">
        <f>'NB vs PL'!O33</f>
        <v>108661464.71989816</v>
      </c>
      <c r="P18" s="117">
        <f>'NB vs PL'!P33</f>
        <v>9326167.5767739564</v>
      </c>
      <c r="Q18" s="121">
        <f>'NB vs PL'!Q33</f>
        <v>9.3885736943401243E-2</v>
      </c>
    </row>
    <row r="19" spans="2:17" ht="15" thickBot="1">
      <c r="B19" s="373"/>
      <c r="C19" s="155" t="s">
        <v>13</v>
      </c>
      <c r="D19" s="130">
        <f>'NB vs PL'!D34</f>
        <v>34770231.893090874</v>
      </c>
      <c r="E19" s="119">
        <f>'NB vs PL'!E34</f>
        <v>3383017.2662501559</v>
      </c>
      <c r="F19" s="126">
        <f>'NB vs PL'!F34</f>
        <v>0.10778329031328492</v>
      </c>
      <c r="G19" s="127">
        <f>'NB vs PL'!G34</f>
        <v>22.004613006021071</v>
      </c>
      <c r="H19" s="128">
        <f>'NB vs PL'!H34</f>
        <v>-0.41414663669121055</v>
      </c>
      <c r="I19" s="188">
        <f>'NB vs PL'!I34</f>
        <v>1.7910457056525568</v>
      </c>
      <c r="J19" s="189">
        <f>'NB vs PL'!J34</f>
        <v>0.17509692609407579</v>
      </c>
      <c r="K19" s="126">
        <f>'NB vs PL'!K34</f>
        <v>0.1083554926424814</v>
      </c>
      <c r="L19" s="129">
        <f>'NB vs PL'!L34</f>
        <v>62275074.516663983</v>
      </c>
      <c r="M19" s="120">
        <f>'NB vs PL'!M34</f>
        <v>11554943.346680619</v>
      </c>
      <c r="N19" s="126">
        <f>'NB vs PL'!N34</f>
        <v>0.22781769447628991</v>
      </c>
      <c r="O19" s="130">
        <f>'NB vs PL'!O34</f>
        <v>18131841.7845788</v>
      </c>
      <c r="P19" s="119">
        <f>'NB vs PL'!P34</f>
        <v>1090211.2645862959</v>
      </c>
      <c r="Q19" s="126">
        <f>'NB vs PL'!Q34</f>
        <v>6.3973412832023749E-2</v>
      </c>
    </row>
    <row r="20" spans="2:17">
      <c r="B20" s="369" t="s">
        <v>62</v>
      </c>
      <c r="C20" s="150" t="s">
        <v>70</v>
      </c>
      <c r="D20" s="116">
        <f>Package!D63</f>
        <v>77076197.782210872</v>
      </c>
      <c r="E20" s="110">
        <f>Package!E63</f>
        <v>5616287.5397292227</v>
      </c>
      <c r="F20" s="112">
        <f>Package!F63</f>
        <v>7.8593543158278961E-2</v>
      </c>
      <c r="G20" s="113">
        <f>Package!G63</f>
        <v>48.778274168200383</v>
      </c>
      <c r="H20" s="114">
        <f>Package!H63</f>
        <v>-2.2629721119332942</v>
      </c>
      <c r="I20" s="182">
        <f>Package!I63</f>
        <v>2.5836018104859169</v>
      </c>
      <c r="J20" s="183">
        <f>Package!J63</f>
        <v>9.6180554845097799E-2</v>
      </c>
      <c r="K20" s="112">
        <f>Package!K63</f>
        <v>3.8666773722780379E-2</v>
      </c>
      <c r="L20" s="115">
        <f>Package!L63</f>
        <v>199134204.13549063</v>
      </c>
      <c r="M20" s="111">
        <f>Package!M63</f>
        <v>21383304.472156703</v>
      </c>
      <c r="N20" s="112">
        <f>Package!N63</f>
        <v>0.12029927563043219</v>
      </c>
      <c r="O20" s="116">
        <f>Package!O63</f>
        <v>84466426.53093189</v>
      </c>
      <c r="P20" s="110">
        <f>Package!P63</f>
        <v>4364725.4430015236</v>
      </c>
      <c r="Q20" s="112">
        <f>Package!Q63</f>
        <v>5.4489797141888605E-2</v>
      </c>
    </row>
    <row r="21" spans="2:17">
      <c r="B21" s="370"/>
      <c r="C21" s="151" t="s">
        <v>71</v>
      </c>
      <c r="D21" s="77">
        <f>Package!D64</f>
        <v>45094909.551919349</v>
      </c>
      <c r="E21" s="76">
        <f>Package!E64</f>
        <v>8460493.4889532924</v>
      </c>
      <c r="F21" s="78">
        <f>Package!F64</f>
        <v>0.23094386094244462</v>
      </c>
      <c r="G21" s="95">
        <f>Package!G64</f>
        <v>28.538665956630751</v>
      </c>
      <c r="H21" s="81">
        <f>Package!H64</f>
        <v>2.3720188638229978</v>
      </c>
      <c r="I21" s="178">
        <f>Package!I64</f>
        <v>2.1868832066699357</v>
      </c>
      <c r="J21" s="179">
        <f>Package!J64</f>
        <v>0.10085913111602451</v>
      </c>
      <c r="K21" s="78">
        <f>Package!K64</f>
        <v>4.8349936272544192E-2</v>
      </c>
      <c r="L21" s="79">
        <f>Package!L64</f>
        <v>98617300.405392095</v>
      </c>
      <c r="M21" s="80">
        <f>Package!M64</f>
        <v>22197026.504185975</v>
      </c>
      <c r="N21" s="78">
        <f>Package!N64</f>
        <v>0.29045991817409128</v>
      </c>
      <c r="O21" s="77">
        <f>Package!O64</f>
        <v>20018848.276399493</v>
      </c>
      <c r="P21" s="76">
        <f>Package!P64</f>
        <v>3468217.061023321</v>
      </c>
      <c r="Q21" s="78">
        <f>Package!Q64</f>
        <v>0.20955195097339938</v>
      </c>
    </row>
    <row r="22" spans="2:17">
      <c r="B22" s="370"/>
      <c r="C22" s="151" t="s">
        <v>72</v>
      </c>
      <c r="D22" s="77">
        <f>Package!D65</f>
        <v>7249597.8353020698</v>
      </c>
      <c r="E22" s="76">
        <f>Package!E65</f>
        <v>-669547.63818839379</v>
      </c>
      <c r="F22" s="78">
        <f>Package!F65</f>
        <v>-8.4547965488160459E-2</v>
      </c>
      <c r="G22" s="95">
        <f>Package!G65</f>
        <v>4.5879646504977467</v>
      </c>
      <c r="H22" s="81">
        <f>Package!H65</f>
        <v>-1.0683964206128769</v>
      </c>
      <c r="I22" s="178">
        <f>Package!I65</f>
        <v>2.0746829388669554</v>
      </c>
      <c r="J22" s="179">
        <f>Package!J65</f>
        <v>-2.1094265177465044E-2</v>
      </c>
      <c r="K22" s="78">
        <f>Package!K65</f>
        <v>-1.0065127694278492E-2</v>
      </c>
      <c r="L22" s="79">
        <f>Package!L65</f>
        <v>15040616.942548018</v>
      </c>
      <c r="M22" s="80">
        <f>Package!M65</f>
        <v>-1556147.6163048558</v>
      </c>
      <c r="N22" s="78">
        <f>Package!N65</f>
        <v>-9.3762107113509158E-2</v>
      </c>
      <c r="O22" s="77">
        <f>Package!O65</f>
        <v>3228055.9816595912</v>
      </c>
      <c r="P22" s="76">
        <f>Package!P65</f>
        <v>-168338.50877012732</v>
      </c>
      <c r="Q22" s="78">
        <f>Package!Q65</f>
        <v>-4.9563885833776862E-2</v>
      </c>
    </row>
    <row r="23" spans="2:17" ht="15" thickBot="1">
      <c r="B23" s="371"/>
      <c r="C23" s="152" t="s">
        <v>73</v>
      </c>
      <c r="D23" s="144">
        <f>Package!D66</f>
        <v>25587369.656519305</v>
      </c>
      <c r="E23" s="138">
        <f>Package!E66</f>
        <v>4192012.2080351487</v>
      </c>
      <c r="F23" s="140">
        <f>Package!F66</f>
        <v>0.19593092651659108</v>
      </c>
      <c r="G23" s="141">
        <f>Package!G66</f>
        <v>16.193166869433355</v>
      </c>
      <c r="H23" s="142">
        <f>Package!H66</f>
        <v>0.9112317945923234</v>
      </c>
      <c r="I23" s="180">
        <f>Package!I66</f>
        <v>2.6864959333882243</v>
      </c>
      <c r="J23" s="181">
        <f>Package!J66</f>
        <v>0.18885556493044175</v>
      </c>
      <c r="K23" s="140">
        <f>Package!K66</f>
        <v>7.5613594060803216E-2</v>
      </c>
      <c r="L23" s="143">
        <f>Package!L66</f>
        <v>68740364.528340355</v>
      </c>
      <c r="M23" s="139">
        <f>Package!M66</f>
        <v>15302456.067422427</v>
      </c>
      <c r="N23" s="140">
        <f>Package!N66</f>
        <v>0.2863595621189769</v>
      </c>
      <c r="O23" s="144">
        <f>Package!O66</f>
        <v>15688156.589284241</v>
      </c>
      <c r="P23" s="138">
        <f>Package!P66</f>
        <v>2669276.0813007802</v>
      </c>
      <c r="Q23" s="140">
        <f>Package!Q66</f>
        <v>0.20503115299844116</v>
      </c>
    </row>
    <row r="24" spans="2:17">
      <c r="B24" s="372" t="s">
        <v>81</v>
      </c>
      <c r="C24" s="156" t="s">
        <v>82</v>
      </c>
      <c r="D24" s="116">
        <f>Flavor!D198</f>
        <v>11655346.351740213</v>
      </c>
      <c r="E24" s="110">
        <f>Flavor!E198</f>
        <v>319732.85822200216</v>
      </c>
      <c r="F24" s="112">
        <f>Flavor!F198</f>
        <v>2.8206047992446796E-2</v>
      </c>
      <c r="G24" s="113">
        <f>Flavor!G198</f>
        <v>7.3761770329793537</v>
      </c>
      <c r="H24" s="114">
        <f>Flavor!H198</f>
        <v>-0.72044438867912586</v>
      </c>
      <c r="I24" s="182">
        <f>Flavor!I198</f>
        <v>2.5605879867064822</v>
      </c>
      <c r="J24" s="183">
        <f>Flavor!J198</f>
        <v>5.4254369237360933E-2</v>
      </c>
      <c r="K24" s="112">
        <f>Flavor!K198</f>
        <v>2.164690640512041E-2</v>
      </c>
      <c r="L24" s="115">
        <f>Flavor!L198</f>
        <v>29844539.849169217</v>
      </c>
      <c r="M24" s="111">
        <f>Flavor!M198</f>
        <v>1433710.6757279336</v>
      </c>
      <c r="N24" s="112">
        <f>Flavor!N198</f>
        <v>5.046352807851804E-2</v>
      </c>
      <c r="O24" s="116">
        <f>Flavor!O198</f>
        <v>10419338.238638341</v>
      </c>
      <c r="P24" s="110">
        <f>Flavor!P198</f>
        <v>-264089.98412559181</v>
      </c>
      <c r="Q24" s="112">
        <f>Flavor!Q198</f>
        <v>-2.4719591747045831E-2</v>
      </c>
    </row>
    <row r="25" spans="2:17">
      <c r="B25" s="370"/>
      <c r="C25" s="151" t="s">
        <v>83</v>
      </c>
      <c r="D25" s="77">
        <f>Flavor!D199</f>
        <v>30617627.605522837</v>
      </c>
      <c r="E25" s="76">
        <f>Flavor!E199</f>
        <v>-1466339.8217439204</v>
      </c>
      <c r="F25" s="78">
        <f>Flavor!F199</f>
        <v>-4.5703195063642364E-2</v>
      </c>
      <c r="G25" s="95">
        <f>Flavor!G199</f>
        <v>19.376604927270378</v>
      </c>
      <c r="H25" s="81">
        <f>Flavor!H199</f>
        <v>-3.539820205956012</v>
      </c>
      <c r="I25" s="178">
        <f>Flavor!I199</f>
        <v>2.413842250591034</v>
      </c>
      <c r="J25" s="179">
        <f>Flavor!J199</f>
        <v>0.15041541770068401</v>
      </c>
      <c r="K25" s="78">
        <f>Flavor!K199</f>
        <v>6.6454729401880686E-2</v>
      </c>
      <c r="L25" s="79">
        <f>Flavor!L199</f>
        <v>73906123.127073422</v>
      </c>
      <c r="M25" s="80">
        <f>Flavor!M199</f>
        <v>1286410.3466178775</v>
      </c>
      <c r="N25" s="78">
        <f>Flavor!N199</f>
        <v>1.7714340877482714E-2</v>
      </c>
      <c r="O25" s="77">
        <f>Flavor!O199</f>
        <v>17740458.840838373</v>
      </c>
      <c r="P25" s="76">
        <f>Flavor!P199</f>
        <v>908350.03020785749</v>
      </c>
      <c r="Q25" s="78">
        <f>Flavor!Q199</f>
        <v>5.3965313581752654E-2</v>
      </c>
    </row>
    <row r="26" spans="2:17">
      <c r="B26" s="370"/>
      <c r="C26" s="151" t="s">
        <v>84</v>
      </c>
      <c r="D26" s="77">
        <f>Flavor!D200</f>
        <v>20346771.371592674</v>
      </c>
      <c r="E26" s="76">
        <f>Flavor!E200</f>
        <v>2285401.8486927077</v>
      </c>
      <c r="F26" s="78">
        <f>Flavor!F200</f>
        <v>0.12653535745420924</v>
      </c>
      <c r="G26" s="95">
        <f>Flavor!G200</f>
        <v>12.876613286057832</v>
      </c>
      <c r="H26" s="81">
        <f>Flavor!H200</f>
        <v>-2.3974006127133407E-2</v>
      </c>
      <c r="I26" s="178">
        <f>Flavor!I200</f>
        <v>2.5779769816116778</v>
      </c>
      <c r="J26" s="179">
        <f>Flavor!J200</f>
        <v>8.8966887900570502E-2</v>
      </c>
      <c r="K26" s="78">
        <f>Flavor!K200</f>
        <v>3.5743883934163202E-2</v>
      </c>
      <c r="L26" s="79">
        <f>Flavor!L200</f>
        <v>52453508.246081382</v>
      </c>
      <c r="M26" s="80">
        <f>Flavor!M200</f>
        <v>7498577.1973372027</v>
      </c>
      <c r="N26" s="78">
        <f>Flavor!N200</f>
        <v>0.16680210651878369</v>
      </c>
      <c r="O26" s="77">
        <f>Flavor!O200</f>
        <v>15073547.009134531</v>
      </c>
      <c r="P26" s="76">
        <f>Flavor!P200</f>
        <v>1282787.9437869154</v>
      </c>
      <c r="Q26" s="78">
        <f>Flavor!Q200</f>
        <v>9.3017935974982605E-2</v>
      </c>
    </row>
    <row r="27" spans="2:17">
      <c r="B27" s="370"/>
      <c r="C27" s="151" t="s">
        <v>85</v>
      </c>
      <c r="D27" s="77">
        <f>Flavor!D201</f>
        <v>3410445.9849507902</v>
      </c>
      <c r="E27" s="76">
        <f>Flavor!E201</f>
        <v>-64231.553325197194</v>
      </c>
      <c r="F27" s="78">
        <f>Flavor!F201</f>
        <v>-1.8485615605374026E-2</v>
      </c>
      <c r="G27" s="95">
        <f>Flavor!G201</f>
        <v>2.1583273964788461</v>
      </c>
      <c r="H27" s="81">
        <f>Flavor!H201</f>
        <v>-0.32350992144379287</v>
      </c>
      <c r="I27" s="178">
        <f>Flavor!I201</f>
        <v>2.4262857081496731</v>
      </c>
      <c r="J27" s="179">
        <f>Flavor!J201</f>
        <v>0.21826693447979384</v>
      </c>
      <c r="K27" s="78">
        <f>Flavor!K201</f>
        <v>9.8851937801696835E-2</v>
      </c>
      <c r="L27" s="79">
        <f>Flavor!L201</f>
        <v>8274716.3517025374</v>
      </c>
      <c r="M27" s="80">
        <f>Flavor!M201</f>
        <v>602563.11474011652</v>
      </c>
      <c r="N27" s="78">
        <f>Flavor!N201</f>
        <v>7.8538983272274279E-2</v>
      </c>
      <c r="O27" s="77">
        <f>Flavor!O201</f>
        <v>2226101.6745839119</v>
      </c>
      <c r="P27" s="76">
        <f>Flavor!P201</f>
        <v>188763.26375249866</v>
      </c>
      <c r="Q27" s="78">
        <f>Flavor!Q201</f>
        <v>9.2651894623371214E-2</v>
      </c>
    </row>
    <row r="28" spans="2:17">
      <c r="B28" s="370"/>
      <c r="C28" s="151" t="s">
        <v>86</v>
      </c>
      <c r="D28" s="77">
        <f>Flavor!D202</f>
        <v>27759677.028215691</v>
      </c>
      <c r="E28" s="76">
        <f>Flavor!E202</f>
        <v>5643858.0866263956</v>
      </c>
      <c r="F28" s="78">
        <f>Flavor!F202</f>
        <v>0.25519552775922727</v>
      </c>
      <c r="G28" s="95">
        <f>Flavor!G202</f>
        <v>17.567928567637736</v>
      </c>
      <c r="H28" s="81">
        <f>Flavor!H202</f>
        <v>1.7713937349723423</v>
      </c>
      <c r="I28" s="178">
        <f>Flavor!I202</f>
        <v>2.3379656282343029</v>
      </c>
      <c r="J28" s="179">
        <f>Flavor!J202</f>
        <v>0.11514274235190847</v>
      </c>
      <c r="K28" s="78">
        <f>Flavor!K202</f>
        <v>5.1800232525588845E-2</v>
      </c>
      <c r="L28" s="79">
        <f>Flavor!L202</f>
        <v>64901170.742853642</v>
      </c>
      <c r="M28" s="80">
        <f>Flavor!M202</f>
        <v>15741622.259457603</v>
      </c>
      <c r="N28" s="78">
        <f>Flavor!N202</f>
        <v>0.32021494796223443</v>
      </c>
      <c r="O28" s="77">
        <f>Flavor!O202</f>
        <v>13712109.645568907</v>
      </c>
      <c r="P28" s="76">
        <f>Flavor!P202</f>
        <v>2247271.8640540466</v>
      </c>
      <c r="Q28" s="78">
        <f>Flavor!Q202</f>
        <v>0.19601427485327336</v>
      </c>
    </row>
    <row r="29" spans="2:17">
      <c r="B29" s="370"/>
      <c r="C29" s="151" t="s">
        <v>87</v>
      </c>
      <c r="D29" s="77">
        <f>Flavor!D203</f>
        <v>4018926.1769683273</v>
      </c>
      <c r="E29" s="76">
        <f>Flavor!E203</f>
        <v>372934.23539034417</v>
      </c>
      <c r="F29" s="78">
        <f>Flavor!F203</f>
        <v>0.10228608328435812</v>
      </c>
      <c r="G29" s="95">
        <f>Flavor!G203</f>
        <v>2.5434088416743807</v>
      </c>
      <c r="H29" s="81">
        <f>Flavor!H203</f>
        <v>-6.0792199076908915E-2</v>
      </c>
      <c r="I29" s="178">
        <f>Flavor!I203</f>
        <v>2.6676837153560009</v>
      </c>
      <c r="J29" s="179">
        <f>Flavor!J203</f>
        <v>0.27462085734277419</v>
      </c>
      <c r="K29" s="78">
        <f>Flavor!K203</f>
        <v>0.11475705973338722</v>
      </c>
      <c r="L29" s="79">
        <f>Flavor!L203</f>
        <v>10721223.915516356</v>
      </c>
      <c r="M29" s="80">
        <f>Flavor!M203</f>
        <v>1996136.0195105541</v>
      </c>
      <c r="N29" s="78">
        <f>Flavor!N203</f>
        <v>0.22878119318710263</v>
      </c>
      <c r="O29" s="77">
        <f>Flavor!O203</f>
        <v>5598556.8023569584</v>
      </c>
      <c r="P29" s="76">
        <f>Flavor!P203</f>
        <v>710147.65445967391</v>
      </c>
      <c r="Q29" s="78">
        <f>Flavor!Q203</f>
        <v>0.14527173012208666</v>
      </c>
    </row>
    <row r="30" spans="2:17">
      <c r="B30" s="370"/>
      <c r="C30" s="151" t="s">
        <v>88</v>
      </c>
      <c r="D30" s="77">
        <f>Flavor!D204</f>
        <v>278100.42802764685</v>
      </c>
      <c r="E30" s="76">
        <f>Flavor!E204</f>
        <v>55569.215374528489</v>
      </c>
      <c r="F30" s="78">
        <f>Flavor!F204</f>
        <v>0.24971425227053329</v>
      </c>
      <c r="G30" s="95">
        <f>Flavor!G204</f>
        <v>0.1759980294170308</v>
      </c>
      <c r="H30" s="81">
        <f>Flavor!H204</f>
        <v>1.7051979925741118E-2</v>
      </c>
      <c r="I30" s="178">
        <f>Flavor!I204</f>
        <v>3.6761724732825418</v>
      </c>
      <c r="J30" s="179">
        <f>Flavor!J204</f>
        <v>0.3019348421698238</v>
      </c>
      <c r="K30" s="78">
        <f>Flavor!K204</f>
        <v>8.9482388372941937E-2</v>
      </c>
      <c r="L30" s="79">
        <f>Flavor!L204</f>
        <v>1022345.138323328</v>
      </c>
      <c r="M30" s="80">
        <f>Flavor!M204</f>
        <v>271471.94649202935</v>
      </c>
      <c r="N30" s="78">
        <f>Flavor!N204</f>
        <v>0.36154166834740575</v>
      </c>
      <c r="O30" s="77">
        <f>Flavor!O204</f>
        <v>587646.54914748669</v>
      </c>
      <c r="P30" s="76">
        <f>Flavor!P204</f>
        <v>120952.68506761617</v>
      </c>
      <c r="Q30" s="78">
        <f>Flavor!Q204</f>
        <v>0.25916922071835125</v>
      </c>
    </row>
    <row r="31" spans="2:17">
      <c r="B31" s="370"/>
      <c r="C31" s="151" t="s">
        <v>89</v>
      </c>
      <c r="D31" s="77">
        <f>Flavor!D205</f>
        <v>1807226.29784986</v>
      </c>
      <c r="E31" s="76">
        <f>Flavor!E205</f>
        <v>-307851.16215303959</v>
      </c>
      <c r="F31" s="78">
        <f>Flavor!F205</f>
        <v>-0.14555077436862174</v>
      </c>
      <c r="G31" s="95">
        <f>Flavor!G205</f>
        <v>1.1437172872692996</v>
      </c>
      <c r="H31" s="81">
        <f>Flavor!H205</f>
        <v>-0.36700654615345063</v>
      </c>
      <c r="I31" s="178">
        <f>Flavor!I205</f>
        <v>2.7199795809910476</v>
      </c>
      <c r="J31" s="179">
        <f>Flavor!J205</f>
        <v>0.18219865425068571</v>
      </c>
      <c r="K31" s="78">
        <f>Flavor!K205</f>
        <v>7.1794476950660088E-2</v>
      </c>
      <c r="L31" s="79">
        <f>Flavor!L205</f>
        <v>4915618.6283816649</v>
      </c>
      <c r="M31" s="80">
        <f>Flavor!M205</f>
        <v>-451984.60819214489</v>
      </c>
      <c r="N31" s="78">
        <f>Flavor!N205</f>
        <v>-8.4206039133520386E-2</v>
      </c>
      <c r="O31" s="77">
        <f>Flavor!O205</f>
        <v>2593396.5364583731</v>
      </c>
      <c r="P31" s="76">
        <f>Flavor!P205</f>
        <v>-225328.37408823892</v>
      </c>
      <c r="Q31" s="78">
        <f>Flavor!Q205</f>
        <v>-7.9939824296136386E-2</v>
      </c>
    </row>
    <row r="32" spans="2:17">
      <c r="B32" s="370"/>
      <c r="C32" s="151" t="s">
        <v>90</v>
      </c>
      <c r="D32" s="77">
        <f>Flavor!D206</f>
        <v>999759.44937117049</v>
      </c>
      <c r="E32" s="76">
        <f>Flavor!E206</f>
        <v>-139641.96966902516</v>
      </c>
      <c r="F32" s="78">
        <f>Flavor!F206</f>
        <v>-0.12255730713996846</v>
      </c>
      <c r="G32" s="95">
        <f>Flavor!G206</f>
        <v>0.63270558131931198</v>
      </c>
      <c r="H32" s="81">
        <f>Flavor!H206</f>
        <v>-0.18112791278702944</v>
      </c>
      <c r="I32" s="178">
        <f>Flavor!I206</f>
        <v>2.5866093464525419</v>
      </c>
      <c r="J32" s="179">
        <f>Flavor!J206</f>
        <v>0.22449575714734538</v>
      </c>
      <c r="K32" s="78">
        <f>Flavor!K206</f>
        <v>9.5040203893572969E-2</v>
      </c>
      <c r="L32" s="79">
        <f>Flavor!L206</f>
        <v>2585987.1359477164</v>
      </c>
      <c r="M32" s="80">
        <f>Flavor!M206</f>
        <v>-105408.43964075437</v>
      </c>
      <c r="N32" s="78">
        <f>Flavor!N206</f>
        <v>-3.9164974705625327E-2</v>
      </c>
      <c r="O32" s="77">
        <f>Flavor!O206</f>
        <v>630231.15163511038</v>
      </c>
      <c r="P32" s="76">
        <f>Flavor!P206</f>
        <v>128385.99948260793</v>
      </c>
      <c r="Q32" s="78">
        <f>Flavor!Q206</f>
        <v>0.25582791610507288</v>
      </c>
    </row>
    <row r="33" spans="2:17">
      <c r="B33" s="370"/>
      <c r="C33" s="151" t="s">
        <v>91</v>
      </c>
      <c r="D33" s="77">
        <f>Flavor!D207</f>
        <v>456287.3184188325</v>
      </c>
      <c r="E33" s="76">
        <f>Flavor!E207</f>
        <v>-3860.2218687597779</v>
      </c>
      <c r="F33" s="78">
        <f>Flavor!F207</f>
        <v>-8.389095954630419E-3</v>
      </c>
      <c r="G33" s="95">
        <f>Flavor!G207</f>
        <v>0.28876499565010499</v>
      </c>
      <c r="H33" s="81">
        <f>Flavor!H207</f>
        <v>-3.9901858944604573E-2</v>
      </c>
      <c r="I33" s="178">
        <f>Flavor!I207</f>
        <v>3.4895271269515296</v>
      </c>
      <c r="J33" s="179">
        <f>Flavor!J207</f>
        <v>6.6061401936161168E-2</v>
      </c>
      <c r="K33" s="78">
        <f>Flavor!K207</f>
        <v>1.9296644757810337E-2</v>
      </c>
      <c r="L33" s="79">
        <f>Flavor!L207</f>
        <v>1592226.9753064862</v>
      </c>
      <c r="M33" s="80">
        <f>Flavor!M207</f>
        <v>16927.642681785626</v>
      </c>
      <c r="N33" s="78">
        <f>Flavor!N207</f>
        <v>1.0745667398704134E-2</v>
      </c>
      <c r="O33" s="77">
        <f>Flavor!O207</f>
        <v>1036623.8362119198</v>
      </c>
      <c r="P33" s="76">
        <f>Flavor!P207</f>
        <v>35024.807328103227</v>
      </c>
      <c r="Q33" s="78">
        <f>Flavor!Q207</f>
        <v>3.4968891061261234E-2</v>
      </c>
    </row>
    <row r="34" spans="2:17">
      <c r="B34" s="370"/>
      <c r="C34" s="151" t="s">
        <v>92</v>
      </c>
      <c r="D34" s="77">
        <f>Flavor!D208</f>
        <v>176203.10296015159</v>
      </c>
      <c r="E34" s="76">
        <f>Flavor!E208</f>
        <v>-6250.205199524964</v>
      </c>
      <c r="F34" s="78">
        <f>Flavor!F208</f>
        <v>-3.4256464092473508E-2</v>
      </c>
      <c r="G34" s="95">
        <f>Flavor!G208</f>
        <v>0.11151151085272663</v>
      </c>
      <c r="H34" s="81">
        <f>Flavor!H208</f>
        <v>-1.880833148688725E-2</v>
      </c>
      <c r="I34" s="178">
        <f>Flavor!I208</f>
        <v>3.0526518435790746</v>
      </c>
      <c r="J34" s="179">
        <f>Flavor!J208</f>
        <v>0.15744836010107788</v>
      </c>
      <c r="K34" s="78">
        <f>Flavor!K208</f>
        <v>5.4382485030701803E-2</v>
      </c>
      <c r="L34" s="79">
        <f>Flavor!L208</f>
        <v>537886.72709566029</v>
      </c>
      <c r="M34" s="80">
        <f>Flavor!M208</f>
        <v>9647.2737396802986</v>
      </c>
      <c r="N34" s="78">
        <f>Flavor!N208</f>
        <v>1.8263069292514603E-2</v>
      </c>
      <c r="O34" s="77">
        <f>Flavor!O208</f>
        <v>322261.30069065094</v>
      </c>
      <c r="P34" s="76">
        <f>Flavor!P208</f>
        <v>17847.852033101139</v>
      </c>
      <c r="Q34" s="78">
        <f>Flavor!Q208</f>
        <v>5.8630300703892677E-2</v>
      </c>
    </row>
    <row r="35" spans="2:17">
      <c r="B35" s="370"/>
      <c r="C35" s="151" t="s">
        <v>93</v>
      </c>
      <c r="D35" s="77">
        <f>Flavor!D209</f>
        <v>979305.44507738599</v>
      </c>
      <c r="E35" s="76">
        <f>Flavor!E209</f>
        <v>-241994.1444387238</v>
      </c>
      <c r="F35" s="78">
        <f>Flavor!F209</f>
        <v>-0.19814478488001794</v>
      </c>
      <c r="G35" s="95">
        <f>Flavor!G209</f>
        <v>0.61976110484034852</v>
      </c>
      <c r="H35" s="81">
        <f>Flavor!H209</f>
        <v>-0.25256930977665515</v>
      </c>
      <c r="I35" s="178">
        <f>Flavor!I209</f>
        <v>2.5615704488583133</v>
      </c>
      <c r="J35" s="179">
        <f>Flavor!J209</f>
        <v>0.33500140456566108</v>
      </c>
      <c r="K35" s="78">
        <f>Flavor!K209</f>
        <v>0.15045632895344865</v>
      </c>
      <c r="L35" s="79">
        <f>Flavor!L209</f>
        <v>2508559.8885162701</v>
      </c>
      <c r="M35" s="80">
        <f>Flavor!M209</f>
        <v>-210747.97130762273</v>
      </c>
      <c r="N35" s="78">
        <f>Flavor!N209</f>
        <v>-7.7500592860887452E-2</v>
      </c>
      <c r="O35" s="77">
        <f>Flavor!O209</f>
        <v>916687.2263828516</v>
      </c>
      <c r="P35" s="76">
        <f>Flavor!P209</f>
        <v>-180881.47798223142</v>
      </c>
      <c r="Q35" s="78">
        <f>Flavor!Q209</f>
        <v>-0.16480196388878177</v>
      </c>
    </row>
    <row r="36" spans="2:17" ht="15" thickBot="1">
      <c r="B36" s="373"/>
      <c r="C36" s="157" t="s">
        <v>94</v>
      </c>
      <c r="D36" s="144">
        <f>Flavor!D210</f>
        <v>446676.02335557039</v>
      </c>
      <c r="E36" s="138">
        <f>Flavor!E210</f>
        <v>50672.55338927405</v>
      </c>
      <c r="F36" s="140">
        <f>Flavor!F210</f>
        <v>0.1279598721536121</v>
      </c>
      <c r="G36" s="141">
        <f>Flavor!G210</f>
        <v>0.28268241245065878</v>
      </c>
      <c r="H36" s="142">
        <f>Flavor!H210</f>
        <v>-1.6863745621975568E-4</v>
      </c>
      <c r="I36" s="180">
        <f>Flavor!I210</f>
        <v>2.7763031341656053</v>
      </c>
      <c r="J36" s="181">
        <f>Flavor!J210</f>
        <v>0.47388818137517541</v>
      </c>
      <c r="K36" s="140">
        <f>Flavor!K210</f>
        <v>0.20582223061088226</v>
      </c>
      <c r="L36" s="143">
        <f>Flavor!L210</f>
        <v>1240108.0435986992</v>
      </c>
      <c r="M36" s="139">
        <f>Flavor!M210</f>
        <v>328343.7329914025</v>
      </c>
      <c r="N36" s="140">
        <f>Flavor!N210</f>
        <v>0.36011908907983403</v>
      </c>
      <c r="O36" s="144">
        <f>Flavor!O210</f>
        <v>1149309.312789917</v>
      </c>
      <c r="P36" s="138">
        <f>Flavor!P210</f>
        <v>170114.95981312543</v>
      </c>
      <c r="Q36" s="140">
        <f>Flavor!Q210</f>
        <v>0.17372951477504836</v>
      </c>
    </row>
    <row r="37" spans="2:17">
      <c r="B37" s="369" t="s">
        <v>95</v>
      </c>
      <c r="C37" s="221" t="s">
        <v>144</v>
      </c>
      <c r="D37" s="116">
        <f>Fat!D63</f>
        <v>31885467.591628753</v>
      </c>
      <c r="E37" s="110">
        <f>Fat!E63</f>
        <v>4672257.3520832285</v>
      </c>
      <c r="F37" s="112">
        <f>Fat!F63</f>
        <v>0.1716907821956862</v>
      </c>
      <c r="G37" s="113">
        <f>Fat!G63</f>
        <v>20.17896737148989</v>
      </c>
      <c r="H37" s="114">
        <f>Fat!H63</f>
        <v>0.7415490876370221</v>
      </c>
      <c r="I37" s="182">
        <f>Fat!I63</f>
        <v>2.8384649433040754</v>
      </c>
      <c r="J37" s="183">
        <f>Fat!J63</f>
        <v>0.13179707209631797</v>
      </c>
      <c r="K37" s="112">
        <f>Fat!K63</f>
        <v>4.8693477873038064E-2</v>
      </c>
      <c r="L37" s="115">
        <f>Fat!L63</f>
        <v>90505781.959696442</v>
      </c>
      <c r="M37" s="111">
        <f>Fat!M63</f>
        <v>16848660.131896615</v>
      </c>
      <c r="N37" s="112">
        <f>Fat!N63</f>
        <v>0.22874448137257458</v>
      </c>
      <c r="O37" s="116">
        <f>Fat!O63</f>
        <v>24314094.969565511</v>
      </c>
      <c r="P37" s="110">
        <f>Fat!P63</f>
        <v>4050495.2679928578</v>
      </c>
      <c r="Q37" s="112">
        <f>Fat!Q63</f>
        <v>0.1998902133700608</v>
      </c>
    </row>
    <row r="38" spans="2:17">
      <c r="B38" s="370"/>
      <c r="C38" s="222" t="s">
        <v>97</v>
      </c>
      <c r="D38" s="77">
        <f>Fat!D64</f>
        <v>1929095.8414120907</v>
      </c>
      <c r="E38" s="76">
        <f>Fat!E64</f>
        <v>386946.20676752413</v>
      </c>
      <c r="F38" s="78">
        <f>Fat!F64</f>
        <v>0.25091352880079448</v>
      </c>
      <c r="G38" s="95">
        <f>Fat!G64</f>
        <v>1.2208433804041625</v>
      </c>
      <c r="H38" s="81">
        <f>Fat!H64</f>
        <v>0.11934130692523737</v>
      </c>
      <c r="I38" s="178">
        <f>Fat!I64</f>
        <v>3.1380653965236958</v>
      </c>
      <c r="J38" s="179">
        <f>Fat!J64</f>
        <v>0.10355208615563294</v>
      </c>
      <c r="K38" s="78">
        <f>Fat!K64</f>
        <v>3.4124775726580313E-2</v>
      </c>
      <c r="L38" s="79">
        <f>Fat!L64</f>
        <v>6053628.9065130446</v>
      </c>
      <c r="M38" s="80">
        <f>Fat!M64</f>
        <v>1373955.3136048624</v>
      </c>
      <c r="N38" s="78">
        <f>Fat!N64</f>
        <v>0.29360067242446675</v>
      </c>
      <c r="O38" s="77">
        <f>Fat!O64</f>
        <v>1809658.9360944033</v>
      </c>
      <c r="P38" s="76">
        <f>Fat!P64</f>
        <v>397933.27693031356</v>
      </c>
      <c r="Q38" s="78">
        <f>Fat!Q64</f>
        <v>0.28187720067788358</v>
      </c>
    </row>
    <row r="39" spans="2:17">
      <c r="B39" s="370"/>
      <c r="C39" s="222" t="s">
        <v>59</v>
      </c>
      <c r="D39" s="77">
        <f>Fat!D65</f>
        <v>60593601.28854648</v>
      </c>
      <c r="E39" s="76">
        <f>Fat!E65</f>
        <v>4004411.5089594722</v>
      </c>
      <c r="F39" s="78">
        <f>Fat!F65</f>
        <v>7.0762835173228678E-2</v>
      </c>
      <c r="G39" s="95">
        <f>Fat!G65</f>
        <v>38.34713415473513</v>
      </c>
      <c r="H39" s="81">
        <f>Fat!H65</f>
        <v>-2.0724908144553496</v>
      </c>
      <c r="I39" s="178">
        <f>Fat!I65</f>
        <v>2.4121158132180205</v>
      </c>
      <c r="J39" s="179">
        <f>Fat!J65</f>
        <v>0.1292484226511097</v>
      </c>
      <c r="K39" s="78">
        <f>Fat!K65</f>
        <v>5.661670195350816E-2</v>
      </c>
      <c r="L39" s="79">
        <f>Fat!L65</f>
        <v>146158783.84793079</v>
      </c>
      <c r="M39" s="80">
        <f>Fat!M65</f>
        <v>16973167.841509297</v>
      </c>
      <c r="N39" s="78">
        <f>Fat!N65</f>
        <v>0.13138589547512475</v>
      </c>
      <c r="O39" s="77">
        <f>Fat!O65</f>
        <v>43602987.785066605</v>
      </c>
      <c r="P39" s="76">
        <f>Fat!P65</f>
        <v>1377278.9584606141</v>
      </c>
      <c r="Q39" s="78">
        <f>Fat!Q65</f>
        <v>3.2617071370340256E-2</v>
      </c>
    </row>
    <row r="40" spans="2:17" ht="15" thickBot="1">
      <c r="B40" s="371"/>
      <c r="C40" s="223" t="s">
        <v>15</v>
      </c>
      <c r="D40" s="109">
        <f>Fat!D66</f>
        <v>63549582.125540264</v>
      </c>
      <c r="E40" s="103">
        <f>Fat!E66</f>
        <v>8972756.9468323663</v>
      </c>
      <c r="F40" s="105">
        <f>Fat!F66</f>
        <v>0.16440598949190829</v>
      </c>
      <c r="G40" s="106">
        <f>Fat!G66</f>
        <v>40.21784973038212</v>
      </c>
      <c r="H40" s="107">
        <f>Fat!H66</f>
        <v>1.2355844898893196</v>
      </c>
      <c r="I40" s="190">
        <f>Fat!I66</f>
        <v>2.4265307449555404</v>
      </c>
      <c r="J40" s="191">
        <f>Fat!J66</f>
        <v>5.3894866503042316E-2</v>
      </c>
      <c r="K40" s="105">
        <f>Fat!K66</f>
        <v>2.2715186511549388E-2</v>
      </c>
      <c r="L40" s="108">
        <f>Fat!L66</f>
        <v>154205014.85670051</v>
      </c>
      <c r="M40" s="104">
        <f>Fat!M66</f>
        <v>24714081.305668473</v>
      </c>
      <c r="N40" s="105">
        <f>Fat!N66</f>
        <v>0.19085568871838213</v>
      </c>
      <c r="O40" s="109">
        <f>Fat!O66</f>
        <v>57046047.101295471</v>
      </c>
      <c r="P40" s="103">
        <f>Fat!P66</f>
        <v>4731231.7172020599</v>
      </c>
      <c r="Q40" s="105">
        <f>Fat!Q66</f>
        <v>9.0437702636729844E-2</v>
      </c>
    </row>
    <row r="41" spans="2:17" hidden="1">
      <c r="B41" s="372" t="s">
        <v>98</v>
      </c>
      <c r="C41" s="154" t="s">
        <v>99</v>
      </c>
      <c r="D41" s="125">
        <f>Organic!D18</f>
        <v>14979624.414465722</v>
      </c>
      <c r="E41" s="117">
        <f>Organic!E18</f>
        <v>2886650.9001753237</v>
      </c>
      <c r="F41" s="121">
        <f>Organic!F18</f>
        <v>0.23870480628805951</v>
      </c>
      <c r="G41" s="122">
        <f>Organic!G18</f>
        <v>9.4799723864183498</v>
      </c>
      <c r="H41" s="123">
        <f>Organic!H18</f>
        <v>0.84239591441361483</v>
      </c>
      <c r="I41" s="186">
        <f>Organic!I18</f>
        <v>2.7145915860926659</v>
      </c>
      <c r="J41" s="187">
        <f>Organic!J18</f>
        <v>0.21281311863635066</v>
      </c>
      <c r="K41" s="121">
        <f>Organic!K18</f>
        <v>8.5064733510448881E-2</v>
      </c>
      <c r="L41" s="124">
        <f>Organic!L18</f>
        <v>40663562.398336925</v>
      </c>
      <c r="M41" s="118">
        <f>Organic!M18</f>
        <v>10409621.652765684</v>
      </c>
      <c r="N41" s="121">
        <f>Organic!N18</f>
        <v>0.34407490053306555</v>
      </c>
      <c r="O41" s="125">
        <f>Organic!O18</f>
        <v>5818827.8158934116</v>
      </c>
      <c r="P41" s="117">
        <f>Organic!P18</f>
        <v>1022527.1918770401</v>
      </c>
      <c r="Q41" s="121">
        <f>Organic!Q18</f>
        <v>0.21319080517117098</v>
      </c>
    </row>
    <row r="42" spans="2:17" hidden="1">
      <c r="B42" s="370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9" t="s">
        <v>63</v>
      </c>
      <c r="C44" s="150" t="s">
        <v>102</v>
      </c>
      <c r="D44" s="116">
        <f>Size!D108</f>
        <v>18690384.941301048</v>
      </c>
      <c r="E44" s="110">
        <f>Size!E108</f>
        <v>918409.32883323357</v>
      </c>
      <c r="F44" s="112">
        <f>Size!F108</f>
        <v>5.1677390789852846E-2</v>
      </c>
      <c r="G44" s="113">
        <f>Size!G108</f>
        <v>11.828356187886598</v>
      </c>
      <c r="H44" s="114">
        <f>Size!H108</f>
        <v>-0.8655274322084221</v>
      </c>
      <c r="I44" s="182">
        <f>Size!I108</f>
        <v>3.0324072413670029</v>
      </c>
      <c r="J44" s="183">
        <f>Size!J108</f>
        <v>7.2516489790976912E-2</v>
      </c>
      <c r="K44" s="112">
        <f>Size!K108</f>
        <v>2.4499718360336348E-2</v>
      </c>
      <c r="L44" s="115">
        <f>Size!L108</f>
        <v>56676858.639938086</v>
      </c>
      <c r="M44" s="111">
        <f>Size!M108</f>
        <v>4073752.3873599246</v>
      </c>
      <c r="N44" s="112">
        <f>Size!N108</f>
        <v>7.7443190670137732E-2</v>
      </c>
      <c r="O44" s="116">
        <f>Size!O108</f>
        <v>56747465.24950844</v>
      </c>
      <c r="P44" s="110">
        <f>Size!P108</f>
        <v>2922839.1651703119</v>
      </c>
      <c r="Q44" s="112">
        <f>Size!Q108</f>
        <v>5.4303009194908249E-2</v>
      </c>
    </row>
    <row r="45" spans="2:17">
      <c r="B45" s="370"/>
      <c r="C45" s="151" t="s">
        <v>103</v>
      </c>
      <c r="D45" s="77">
        <f>Size!D109</f>
        <v>26126008.529574357</v>
      </c>
      <c r="E45" s="76">
        <f>Size!E109</f>
        <v>-275494.68778904527</v>
      </c>
      <c r="F45" s="78">
        <f>Size!F109</f>
        <v>-1.043481068183502E-2</v>
      </c>
      <c r="G45" s="95">
        <f>Size!G109</f>
        <v>16.534048690067124</v>
      </c>
      <c r="H45" s="81">
        <f>Size!H109</f>
        <v>-2.3235964330592935</v>
      </c>
      <c r="I45" s="178">
        <f>Size!I109</f>
        <v>2.7055786482474509</v>
      </c>
      <c r="J45" s="179">
        <f>Size!J109</f>
        <v>0.10184475352978684</v>
      </c>
      <c r="K45" s="78">
        <f>Size!K109</f>
        <v>3.9114885640350885E-2</v>
      </c>
      <c r="L45" s="79">
        <f>Size!L109</f>
        <v>70685970.841547161</v>
      </c>
      <c r="M45" s="80">
        <f>Size!M109</f>
        <v>1943482.0430006087</v>
      </c>
      <c r="N45" s="78">
        <f>Size!N109</f>
        <v>2.8271918532017135E-2</v>
      </c>
      <c r="O45" s="77">
        <f>Size!O109</f>
        <v>12871412.986626446</v>
      </c>
      <c r="P45" s="76">
        <f>Size!P109</f>
        <v>-583845.02986005507</v>
      </c>
      <c r="Q45" s="78">
        <f>Size!Q109</f>
        <v>-4.3391589306179007E-2</v>
      </c>
    </row>
    <row r="46" spans="2:17">
      <c r="B46" s="370"/>
      <c r="C46" s="151" t="s">
        <v>104</v>
      </c>
      <c r="D46" s="77">
        <f>Size!D110</f>
        <v>46028341.202863321</v>
      </c>
      <c r="E46" s="76">
        <f>Size!E110</f>
        <v>4129780.4206012934</v>
      </c>
      <c r="F46" s="78">
        <f>Size!F110</f>
        <v>9.8566164171196485E-2</v>
      </c>
      <c r="G46" s="95">
        <f>Size!G110</f>
        <v>29.129395472319541</v>
      </c>
      <c r="H46" s="81">
        <f>Size!H110</f>
        <v>-0.79724104896804704</v>
      </c>
      <c r="I46" s="178">
        <f>Size!I110</f>
        <v>2.4036105096947478</v>
      </c>
      <c r="J46" s="179">
        <f>Size!J110</f>
        <v>0.1244967637162997</v>
      </c>
      <c r="K46" s="78">
        <f>Size!K110</f>
        <v>5.4625076934390518E-2</v>
      </c>
      <c r="L46" s="79">
        <f>Size!L110</f>
        <v>110634204.65901807</v>
      </c>
      <c r="M46" s="80">
        <f>Size!M110</f>
        <v>15142618.843451172</v>
      </c>
      <c r="N46" s="78">
        <f>Size!N110</f>
        <v>0.15857542540656649</v>
      </c>
      <c r="O46" s="77">
        <f>Size!O110</f>
        <v>20040986.999046624</v>
      </c>
      <c r="P46" s="76">
        <f>Size!P110</f>
        <v>1090247.8244704492</v>
      </c>
      <c r="Q46" s="78">
        <f>Size!Q110</f>
        <v>5.7530622654186375E-2</v>
      </c>
    </row>
    <row r="47" spans="2:17">
      <c r="B47" s="370"/>
      <c r="C47" s="151" t="s">
        <v>105</v>
      </c>
      <c r="D47" s="77">
        <f>Size!D111</f>
        <v>29951467.729885727</v>
      </c>
      <c r="E47" s="76">
        <f>Size!E111</f>
        <v>5174161.806958288</v>
      </c>
      <c r="F47" s="78">
        <f>Size!F111</f>
        <v>0.20882665060733774</v>
      </c>
      <c r="G47" s="95">
        <f>Size!G111</f>
        <v>18.955020443491101</v>
      </c>
      <c r="H47" s="81">
        <f>Size!H111</f>
        <v>1.2574810892010646</v>
      </c>
      <c r="I47" s="178">
        <f>Size!I111</f>
        <v>2.1822132669835326</v>
      </c>
      <c r="J47" s="179">
        <f>Size!J111</f>
        <v>8.7545089602198978E-2</v>
      </c>
      <c r="K47" s="78">
        <f>Size!K111</f>
        <v>4.1794251971519508E-2</v>
      </c>
      <c r="L47" s="79">
        <f>Size!L111</f>
        <v>65360490.24578578</v>
      </c>
      <c r="M47" s="80">
        <f>Size!M111</f>
        <v>13460256.007787637</v>
      </c>
      <c r="N47" s="78">
        <f>Size!N111</f>
        <v>0.2593486562327087</v>
      </c>
      <c r="O47" s="77">
        <f>Size!O111</f>
        <v>14635257.517946064</v>
      </c>
      <c r="P47" s="76">
        <f>Size!P111</f>
        <v>2374454.9160962962</v>
      </c>
      <c r="Q47" s="78">
        <f>Size!Q111</f>
        <v>0.19366227425748342</v>
      </c>
    </row>
    <row r="48" spans="2:17">
      <c r="B48" s="370"/>
      <c r="C48" s="151" t="s">
        <v>106</v>
      </c>
      <c r="D48" s="77">
        <f>Size!D112</f>
        <v>23846725.989843007</v>
      </c>
      <c r="E48" s="76">
        <f>Size!E112</f>
        <v>2446395.6761887185</v>
      </c>
      <c r="F48" s="78">
        <f>Size!F112</f>
        <v>0.11431579047300114</v>
      </c>
      <c r="G48" s="95">
        <f>Size!G112</f>
        <v>15.091586920689757</v>
      </c>
      <c r="H48" s="81">
        <f>Size!H112</f>
        <v>-0.19390009306365563</v>
      </c>
      <c r="I48" s="178">
        <f>Size!I112</f>
        <v>3.2133981660841942</v>
      </c>
      <c r="J48" s="179">
        <f>Size!J112</f>
        <v>0.13239779333019097</v>
      </c>
      <c r="K48" s="78">
        <f>Size!K112</f>
        <v>4.2972339276883958E-2</v>
      </c>
      <c r="L48" s="79">
        <f>Size!L112</f>
        <v>76629025.562873811</v>
      </c>
      <c r="M48" s="80">
        <f>Size!M112</f>
        <v>10694599.889446154</v>
      </c>
      <c r="N48" s="78">
        <f>Size!N112</f>
        <v>0.16220054668279613</v>
      </c>
      <c r="O48" s="77">
        <f>Size!O112</f>
        <v>68045540.551685572</v>
      </c>
      <c r="P48" s="76">
        <f>Size!P112</f>
        <v>6072247.2961597815</v>
      </c>
      <c r="Q48" s="78">
        <f>Size!Q112</f>
        <v>9.79816785130804E-2</v>
      </c>
    </row>
    <row r="49" spans="2:17" ht="15" customHeight="1">
      <c r="B49" s="370"/>
      <c r="C49" s="151" t="s">
        <v>107</v>
      </c>
      <c r="D49" s="77">
        <f>Size!D113</f>
        <v>46302956.073912345</v>
      </c>
      <c r="E49" s="76">
        <f>Size!E113</f>
        <v>8585956.4008329064</v>
      </c>
      <c r="F49" s="78">
        <f>Size!F113</f>
        <v>0.22764155355021903</v>
      </c>
      <c r="G49" s="95">
        <f>Size!G113</f>
        <v>29.303187639760704</v>
      </c>
      <c r="H49" s="81">
        <f>Size!H113</f>
        <v>2.3632899722582401</v>
      </c>
      <c r="I49" s="178">
        <f>Size!I113</f>
        <v>2.1694153389888498</v>
      </c>
      <c r="J49" s="179">
        <f>Size!J113</f>
        <v>9.5101213726732414E-2</v>
      </c>
      <c r="K49" s="78">
        <f>Size!K113</f>
        <v>4.5847064612123345E-2</v>
      </c>
      <c r="L49" s="79">
        <f>Size!L113</f>
        <v>100450343.14727238</v>
      </c>
      <c r="M49" s="80">
        <f>Size!M113</f>
        <v>22213437.962897032</v>
      </c>
      <c r="N49" s="78">
        <f>Size!N113</f>
        <v>0.28392531517636344</v>
      </c>
      <c r="O49" s="77">
        <f>Size!O113</f>
        <v>20281016.83543551</v>
      </c>
      <c r="P49" s="76">
        <f>Size!P113</f>
        <v>3510357.995176781</v>
      </c>
      <c r="Q49" s="78">
        <f>Size!Q113</f>
        <v>0.20931544959641102</v>
      </c>
    </row>
    <row r="50" spans="2:17" ht="15" thickBot="1">
      <c r="B50" s="371"/>
      <c r="C50" s="152" t="s">
        <v>108</v>
      </c>
      <c r="D50" s="144">
        <f>Size!D114</f>
        <v>87808064.783371776</v>
      </c>
      <c r="E50" s="138">
        <f>Size!E114</f>
        <v>7004019.9376212955</v>
      </c>
      <c r="F50" s="140">
        <f>Size!F114</f>
        <v>8.6679075917443255E-2</v>
      </c>
      <c r="G50" s="141">
        <f>Size!G114</f>
        <v>55.570020076560475</v>
      </c>
      <c r="H50" s="142">
        <f>Size!H114</f>
        <v>-2.145405809198131</v>
      </c>
      <c r="I50" s="180">
        <f>Size!I114</f>
        <v>2.5036862092686354</v>
      </c>
      <c r="J50" s="181">
        <f>Size!J114</f>
        <v>0.11714708875206892</v>
      </c>
      <c r="K50" s="140">
        <f>Size!K114</f>
        <v>4.9086598977146637E-2</v>
      </c>
      <c r="L50" s="143">
        <f>Size!L114</f>
        <v>219843840.86069486</v>
      </c>
      <c r="M50" s="139">
        <f>Size!M114</f>
        <v>27001826.740336299</v>
      </c>
      <c r="N50" s="140">
        <f>Size!N114</f>
        <v>0.14002045593385909</v>
      </c>
      <c r="O50" s="144">
        <f>Size!O114</f>
        <v>38446231.404900908</v>
      </c>
      <c r="P50" s="138">
        <f>Size!P114</f>
        <v>974333.929249309</v>
      </c>
      <c r="Q50" s="140">
        <f>Size!Q114</f>
        <v>2.6001723822029813E-2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136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19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03-23-2025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7" t="s">
        <v>64</v>
      </c>
      <c r="E55" s="365"/>
      <c r="F55" s="366"/>
      <c r="G55" s="367" t="s">
        <v>21</v>
      </c>
      <c r="H55" s="368"/>
      <c r="I55" s="364" t="s">
        <v>22</v>
      </c>
      <c r="J55" s="365"/>
      <c r="K55" s="366"/>
      <c r="L55" s="367" t="s">
        <v>23</v>
      </c>
      <c r="M55" s="365"/>
      <c r="N55" s="368"/>
      <c r="O55" s="364" t="s">
        <v>24</v>
      </c>
      <c r="P55" s="365"/>
      <c r="Q55" s="368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Data'!D99</f>
        <v>1825627456.88764</v>
      </c>
      <c r="E57" s="283">
        <f>'Segment Data'!E99</f>
        <v>186428099.56896949</v>
      </c>
      <c r="F57" s="284">
        <f>'Segment Data'!F99</f>
        <v>0.11373119366879224</v>
      </c>
      <c r="G57" s="285">
        <f>'Segment Data'!G99</f>
        <v>99.950445731966909</v>
      </c>
      <c r="H57" s="286">
        <f>'Segment Data'!H99</f>
        <v>-9.779964103543648E-3</v>
      </c>
      <c r="I57" s="287">
        <f>'Segment Data'!I99</f>
        <v>2.4773867197309034</v>
      </c>
      <c r="J57" s="288">
        <f>'Segment Data'!J99</f>
        <v>6.7382234936717911E-2</v>
      </c>
      <c r="K57" s="284">
        <f>'Segment Data'!K99</f>
        <v>2.7959381553795057E-2</v>
      </c>
      <c r="L57" s="289">
        <f>'Segment Data'!L99</f>
        <v>4522785216.8695421</v>
      </c>
      <c r="M57" s="290">
        <f>'Segment Data'!M99</f>
        <v>572307414.25979996</v>
      </c>
      <c r="N57" s="284">
        <f>'Segment Data'!N99</f>
        <v>0.1448704290609418</v>
      </c>
      <c r="O57" s="282">
        <f>'Segment Data'!O99</f>
        <v>1382933159.8778925</v>
      </c>
      <c r="P57" s="283">
        <f>'Segment Data'!P99</f>
        <v>105743877.96427441</v>
      </c>
      <c r="Q57" s="284">
        <f>'Segment Data'!Q99</f>
        <v>8.2794210272292543E-2</v>
      </c>
    </row>
    <row r="58" spans="2:17">
      <c r="B58" s="376" t="s">
        <v>60</v>
      </c>
      <c r="C58" s="151" t="s">
        <v>145</v>
      </c>
      <c r="D58" s="77">
        <f>'Segment Data'!D100</f>
        <v>17919040.621901836</v>
      </c>
      <c r="E58" s="76">
        <f>'Segment Data'!E100</f>
        <v>181541.36129115149</v>
      </c>
      <c r="F58" s="78">
        <f>'Segment Data'!F100</f>
        <v>1.0234890421915157E-2</v>
      </c>
      <c r="G58" s="95">
        <f>'Segment Data'!G100</f>
        <v>0.98104138962812493</v>
      </c>
      <c r="H58" s="81">
        <f>'Segment Data'!H100</f>
        <v>-0.10061132177532151</v>
      </c>
      <c r="I58" s="178">
        <f>'Segment Data'!I100</f>
        <v>4.4091804847083402</v>
      </c>
      <c r="J58" s="179">
        <f>'Segment Data'!J100</f>
        <v>6.5878485651202467E-2</v>
      </c>
      <c r="K58" s="78">
        <f>'Segment Data'!K100</f>
        <v>1.5167834441515614E-2</v>
      </c>
      <c r="L58" s="79">
        <f>'Segment Data'!L100</f>
        <v>79008284.214785576</v>
      </c>
      <c r="M58" s="80">
        <f>'Segment Data'!M100</f>
        <v>1968968.2179006934</v>
      </c>
      <c r="N58" s="78">
        <f>'Segment Data'!N100</f>
        <v>2.5557965986877526E-2</v>
      </c>
      <c r="O58" s="77">
        <f>'Segment Data'!O100</f>
        <v>35106901.307381436</v>
      </c>
      <c r="P58" s="76">
        <f>'Segment Data'!P100</f>
        <v>-339391.27326536179</v>
      </c>
      <c r="Q58" s="78">
        <f>'Segment Data'!Q100</f>
        <v>-9.5748031333089227E-3</v>
      </c>
    </row>
    <row r="59" spans="2:17">
      <c r="B59" s="377"/>
      <c r="C59" s="151" t="s">
        <v>149</v>
      </c>
      <c r="D59" s="77">
        <f>'Segment Data'!D101</f>
        <v>25845856.031755343</v>
      </c>
      <c r="E59" s="76">
        <f>'Segment Data'!E101</f>
        <v>1064330.7372719944</v>
      </c>
      <c r="F59" s="78">
        <f>'Segment Data'!F101</f>
        <v>4.2948556419524608E-2</v>
      </c>
      <c r="G59" s="95">
        <f>'Segment Data'!G101</f>
        <v>1.4150229943968158</v>
      </c>
      <c r="H59" s="81">
        <f>'Segment Data'!H101</f>
        <v>-9.6182369654493671E-2</v>
      </c>
      <c r="I59" s="178">
        <f>'Segment Data'!I101</f>
        <v>3.372549008385755</v>
      </c>
      <c r="J59" s="179">
        <f>'Segment Data'!J101</f>
        <v>1.2818229438025242E-3</v>
      </c>
      <c r="K59" s="78">
        <f>'Segment Data'!K101</f>
        <v>3.8021992126218411E-4</v>
      </c>
      <c r="L59" s="79">
        <f>'Segment Data'!L101</f>
        <v>87166416.130777463</v>
      </c>
      <c r="M59" s="80">
        <f>'Segment Data'!M101</f>
        <v>3621273.1002860367</v>
      </c>
      <c r="N59" s="78">
        <f>'Segment Data'!N101</f>
        <v>4.3345106237526972E-2</v>
      </c>
      <c r="O59" s="77">
        <f>'Segment Data'!O101</f>
        <v>28404552.439825252</v>
      </c>
      <c r="P59" s="76">
        <f>'Segment Data'!P101</f>
        <v>1346965.5998642705</v>
      </c>
      <c r="Q59" s="78">
        <f>'Segment Data'!Q101</f>
        <v>4.9781438671203132E-2</v>
      </c>
    </row>
    <row r="60" spans="2:17">
      <c r="B60" s="377"/>
      <c r="C60" s="151" t="s">
        <v>146</v>
      </c>
      <c r="D60" s="77">
        <f>'Segment Data'!D102</f>
        <v>807903452.32946932</v>
      </c>
      <c r="E60" s="76">
        <f>'Segment Data'!E102</f>
        <v>167214334.33130872</v>
      </c>
      <c r="F60" s="78">
        <f>'Segment Data'!F102</f>
        <v>0.26099137574518438</v>
      </c>
      <c r="G60" s="95">
        <f>'Segment Data'!G102</f>
        <v>44.231537964700536</v>
      </c>
      <c r="H60" s="81">
        <f>'Segment Data'!H102</f>
        <v>5.1615929026967038</v>
      </c>
      <c r="I60" s="178">
        <f>'Segment Data'!I102</f>
        <v>2.7085964192804997</v>
      </c>
      <c r="J60" s="179">
        <f>'Segment Data'!J102</f>
        <v>-3.208030147273977E-2</v>
      </c>
      <c r="K60" s="78">
        <f>'Segment Data'!K102</f>
        <v>-1.1705248280403868E-2</v>
      </c>
      <c r="L60" s="79">
        <f>'Segment Data'!L102</f>
        <v>2188284398.1039543</v>
      </c>
      <c r="M60" s="80">
        <f>'Segment Data'!M102</f>
        <v>432362647.16647029</v>
      </c>
      <c r="N60" s="78">
        <f>'Segment Data'!N102</f>
        <v>0.24623115861263892</v>
      </c>
      <c r="O60" s="77">
        <f>'Segment Data'!O102</f>
        <v>691703980.14276874</v>
      </c>
      <c r="P60" s="76">
        <f>'Segment Data'!P102</f>
        <v>76749158.961935759</v>
      </c>
      <c r="Q60" s="78">
        <f>'Segment Data'!Q102</f>
        <v>0.12480454875459376</v>
      </c>
    </row>
    <row r="61" spans="2:17">
      <c r="B61" s="377"/>
      <c r="C61" s="151" t="s">
        <v>148</v>
      </c>
      <c r="D61" s="77">
        <f>'Segment Data'!D103</f>
        <v>3322340.7309534289</v>
      </c>
      <c r="E61" s="76">
        <f>'Segment Data'!E103</f>
        <v>416615.70091360295</v>
      </c>
      <c r="F61" s="78">
        <f>'Segment Data'!F103</f>
        <v>0.14337753800052197</v>
      </c>
      <c r="G61" s="95">
        <f>'Segment Data'!G103</f>
        <v>0.18189331874882153</v>
      </c>
      <c r="H61" s="81">
        <f>'Segment Data'!H103</f>
        <v>4.6989289897756137E-3</v>
      </c>
      <c r="I61" s="178">
        <f>'Segment Data'!I103</f>
        <v>4.7604165046317855</v>
      </c>
      <c r="J61" s="179">
        <f>'Segment Data'!J103</f>
        <v>0.14202699616173842</v>
      </c>
      <c r="K61" s="78">
        <f>'Segment Data'!K103</f>
        <v>3.0752494111045279E-2</v>
      </c>
      <c r="L61" s="79">
        <f>'Segment Data'!L103</f>
        <v>15815725.649641134</v>
      </c>
      <c r="M61" s="80">
        <f>'Segment Data'!M103</f>
        <v>2395955.6564063895</v>
      </c>
      <c r="N61" s="78">
        <f>'Segment Data'!N103</f>
        <v>0.17853924900458451</v>
      </c>
      <c r="O61" s="77">
        <f>'Segment Data'!O103</f>
        <v>5631264.2470411472</v>
      </c>
      <c r="P61" s="76">
        <f>'Segment Data'!P103</f>
        <v>1040690.3431284456</v>
      </c>
      <c r="Q61" s="78">
        <f>'Segment Data'!Q103</f>
        <v>0.22670157695128923</v>
      </c>
    </row>
    <row r="62" spans="2:17" ht="15" thickBot="1">
      <c r="B62" s="378"/>
      <c r="C62" s="151" t="s">
        <v>147</v>
      </c>
      <c r="D62" s="144">
        <f>'Segment Data'!D104</f>
        <v>970636767.17312908</v>
      </c>
      <c r="E62" s="138">
        <f>'Segment Data'!E104</f>
        <v>17551277.437904716</v>
      </c>
      <c r="F62" s="140">
        <f>'Segment Data'!F104</f>
        <v>1.8415218390094908E-2</v>
      </c>
      <c r="G62" s="141">
        <f>'Segment Data'!G104</f>
        <v>53.140950064469017</v>
      </c>
      <c r="H62" s="142">
        <f>'Segment Data'!H104</f>
        <v>-4.9792781043745435</v>
      </c>
      <c r="I62" s="180">
        <f>'Segment Data'!I104</f>
        <v>2.2176270934381881</v>
      </c>
      <c r="J62" s="181">
        <f>'Segment Data'!J104</f>
        <v>9.7615988019960298E-2</v>
      </c>
      <c r="K62" s="140">
        <f>'Segment Data'!K104</f>
        <v>4.6045036165366211E-2</v>
      </c>
      <c r="L62" s="143">
        <f>'Segment Data'!L104</f>
        <v>2152510392.7703857</v>
      </c>
      <c r="M62" s="139">
        <f>'Segment Data'!M104</f>
        <v>131958570.11873984</v>
      </c>
      <c r="N62" s="140">
        <f>'Segment Data'!N104</f>
        <v>6.5308183952226317E-2</v>
      </c>
      <c r="O62" s="144">
        <f>'Segment Data'!O104</f>
        <v>622086461.7408756</v>
      </c>
      <c r="P62" s="138">
        <f>'Segment Data'!P104</f>
        <v>26946454.332610846</v>
      </c>
      <c r="Q62" s="140">
        <f>'Segment Data'!Q104</f>
        <v>4.5277504448000647E-2</v>
      </c>
    </row>
    <row r="63" spans="2:17">
      <c r="B63" s="369" t="s">
        <v>61</v>
      </c>
      <c r="C63" s="150" t="s">
        <v>74</v>
      </c>
      <c r="D63" s="116">
        <f>'Type Data'!D67</f>
        <v>1433877682.7995856</v>
      </c>
      <c r="E63" s="110">
        <f>'Type Data'!E67</f>
        <v>147280726.96224213</v>
      </c>
      <c r="F63" s="112">
        <f>'Type Data'!F67</f>
        <v>0.11447308832344379</v>
      </c>
      <c r="G63" s="113">
        <f>'Type Data'!G67</f>
        <v>78.502715863655567</v>
      </c>
      <c r="H63" s="114">
        <f>'Type Data'!H67</f>
        <v>4.458231744060015E-2</v>
      </c>
      <c r="I63" s="182">
        <f>'Type Data'!I67</f>
        <v>2.4184714650713071</v>
      </c>
      <c r="J63" s="183">
        <f>'Type Data'!J67</f>
        <v>6.4048980213673001E-2</v>
      </c>
      <c r="K63" s="112">
        <f>'Type Data'!K67</f>
        <v>2.7203690342579225E-2</v>
      </c>
      <c r="L63" s="115">
        <f>'Type Data'!L67</f>
        <v>3467792260.2533646</v>
      </c>
      <c r="M63" s="111">
        <f>'Type Data'!M67</f>
        <v>438599458.48053885</v>
      </c>
      <c r="N63" s="112">
        <f>'Type Data'!N67</f>
        <v>0.14479086911333272</v>
      </c>
      <c r="O63" s="116">
        <f>'Type Data'!O67</f>
        <v>1001026942.2573155</v>
      </c>
      <c r="P63" s="110">
        <f>'Type Data'!P67</f>
        <v>75523763.075004816</v>
      </c>
      <c r="Q63" s="112">
        <f>'Type Data'!Q67</f>
        <v>8.1602921279784968E-2</v>
      </c>
    </row>
    <row r="64" spans="2:17">
      <c r="B64" s="370"/>
      <c r="C64" s="151" t="s">
        <v>75</v>
      </c>
      <c r="D64" s="77">
        <f>'Type Data'!D68</f>
        <v>291649003.3041507</v>
      </c>
      <c r="E64" s="76">
        <f>'Type Data'!E68</f>
        <v>35914990.14737159</v>
      </c>
      <c r="F64" s="78">
        <f>'Type Data'!F68</f>
        <v>0.14043884778578011</v>
      </c>
      <c r="G64" s="95">
        <f>'Type Data'!G68</f>
        <v>15.967358382761144</v>
      </c>
      <c r="H64" s="81">
        <f>'Type Data'!H68</f>
        <v>0.37240981279057372</v>
      </c>
      <c r="I64" s="178">
        <f>'Type Data'!I68</f>
        <v>2.6000786202527073</v>
      </c>
      <c r="J64" s="179">
        <f>'Type Data'!J68</f>
        <v>9.176474742099261E-2</v>
      </c>
      <c r="K64" s="78">
        <f>'Type Data'!K68</f>
        <v>3.6584236293122477E-2</v>
      </c>
      <c r="L64" s="79">
        <f>'Type Data'!L68</f>
        <v>758310338.10913348</v>
      </c>
      <c r="M64" s="80">
        <f>'Type Data'!M68</f>
        <v>116849165.15305614</v>
      </c>
      <c r="N64" s="78">
        <f>'Type Data'!N68</f>
        <v>0.18216093207103143</v>
      </c>
      <c r="O64" s="77">
        <f>'Type Data'!O68</f>
        <v>181674899.98125184</v>
      </c>
      <c r="P64" s="76">
        <f>'Type Data'!P68</f>
        <v>27447591.065380841</v>
      </c>
      <c r="Q64" s="78">
        <f>'Type Data'!Q68</f>
        <v>0.17796842373974864</v>
      </c>
    </row>
    <row r="65" spans="2:17">
      <c r="B65" s="370"/>
      <c r="C65" s="151" t="s">
        <v>76</v>
      </c>
      <c r="D65" s="77">
        <f>'Type Data'!D69</f>
        <v>94351486.849858761</v>
      </c>
      <c r="E65" s="76">
        <f>'Type Data'!E69</f>
        <v>2736490.8987409621</v>
      </c>
      <c r="F65" s="78">
        <f>'Type Data'!F69</f>
        <v>2.986946482212418E-2</v>
      </c>
      <c r="G65" s="95">
        <f>'Type Data'!G69</f>
        <v>5.1656065592891718</v>
      </c>
      <c r="H65" s="81">
        <f>'Type Data'!H69</f>
        <v>-0.42117922825428256</v>
      </c>
      <c r="I65" s="178">
        <f>'Type Data'!I69</f>
        <v>2.9624905326186752</v>
      </c>
      <c r="J65" s="179">
        <f>'Type Data'!J69</f>
        <v>7.2026964353638423E-2</v>
      </c>
      <c r="K65" s="78">
        <f>'Type Data'!K69</f>
        <v>2.4918827950103407E-2</v>
      </c>
      <c r="L65" s="79">
        <f>'Type Data'!L69</f>
        <v>279515386.53120202</v>
      </c>
      <c r="M65" s="80">
        <f>'Type Data'!M69</f>
        <v>14705578.42774716</v>
      </c>
      <c r="N65" s="78">
        <f>'Type Data'!N69</f>
        <v>5.5532604827091762E-2</v>
      </c>
      <c r="O65" s="77">
        <f>'Type Data'!O69</f>
        <v>177234181.903914</v>
      </c>
      <c r="P65" s="76">
        <f>'Type Data'!P69</f>
        <v>788957.58127009869</v>
      </c>
      <c r="Q65" s="78">
        <f>'Type Data'!Q69</f>
        <v>4.4714022966551251E-3</v>
      </c>
    </row>
    <row r="66" spans="2:17" ht="15" thickBot="1">
      <c r="B66" s="371"/>
      <c r="C66" s="152" t="s">
        <v>77</v>
      </c>
      <c r="D66" s="144">
        <f>'Type Data'!D70</f>
        <v>5749283.9338515149</v>
      </c>
      <c r="E66" s="138">
        <f>'Type Data'!E70</f>
        <v>495891.56065446977</v>
      </c>
      <c r="F66" s="140">
        <f>'Type Data'!F70</f>
        <v>9.4394540789399697E-2</v>
      </c>
      <c r="G66" s="141">
        <f>'Type Data'!G70</f>
        <v>0.3147649262504833</v>
      </c>
      <c r="H66" s="142">
        <f>'Type Data'!H70</f>
        <v>-5.5928660767272098E-3</v>
      </c>
      <c r="I66" s="180">
        <f>'Type Data'!I70</f>
        <v>2.9859774144776874</v>
      </c>
      <c r="J66" s="181">
        <f>'Type Data'!J70</f>
        <v>0.12801084529222395</v>
      </c>
      <c r="K66" s="140">
        <f>'Type Data'!K70</f>
        <v>4.4790882675967675E-2</v>
      </c>
      <c r="L66" s="143">
        <f>'Type Data'!L70</f>
        <v>17167231.975900054</v>
      </c>
      <c r="M66" s="139">
        <f>'Type Data'!M70</f>
        <v>2153212.1984890141</v>
      </c>
      <c r="N66" s="140">
        <f>'Type Data'!N70</f>
        <v>0.14341343826711714</v>
      </c>
      <c r="O66" s="144">
        <f>'Type Data'!O70</f>
        <v>22997135.73540606</v>
      </c>
      <c r="P66" s="138">
        <f>'Type Data'!P70</f>
        <v>1983566.2426178791</v>
      </c>
      <c r="Q66" s="140">
        <f>'Type Data'!Q70</f>
        <v>9.4394540789399697E-2</v>
      </c>
    </row>
    <row r="67" spans="2:17" ht="15" thickBot="1">
      <c r="B67" s="94" t="s">
        <v>78</v>
      </c>
      <c r="C67" s="153" t="s">
        <v>79</v>
      </c>
      <c r="D67" s="137">
        <f>Granola!D19</f>
        <v>1436428.6908380343</v>
      </c>
      <c r="E67" s="131">
        <f>Granola!E19</f>
        <v>-981942.9539740663</v>
      </c>
      <c r="F67" s="133">
        <f>Granola!F19</f>
        <v>-0.40603476148115358</v>
      </c>
      <c r="G67" s="134">
        <f>Granola!G19</f>
        <v>7.8642379840304644E-2</v>
      </c>
      <c r="H67" s="135">
        <f>Granola!H19</f>
        <v>-6.8832650791615629E-2</v>
      </c>
      <c r="I67" s="184">
        <f>Granola!I19</f>
        <v>3.6531692912493399</v>
      </c>
      <c r="J67" s="185">
        <f>Granola!J19</f>
        <v>4.5435584308739063E-2</v>
      </c>
      <c r="K67" s="133">
        <f>Granola!K19</f>
        <v>1.2593940683961665E-2</v>
      </c>
      <c r="L67" s="136">
        <f>Granola!L19</f>
        <v>5247517.1824389985</v>
      </c>
      <c r="M67" s="132">
        <f>Granola!M19</f>
        <v>-3477323.7164589996</v>
      </c>
      <c r="N67" s="133">
        <f>Granola!N19</f>
        <v>-0.39855439849891217</v>
      </c>
      <c r="O67" s="137">
        <f>Granola!O19</f>
        <v>2191248.5377005371</v>
      </c>
      <c r="P67" s="131">
        <f>Granola!P19</f>
        <v>-1337367.5702862446</v>
      </c>
      <c r="Q67" s="133">
        <f>Granola!Q19</f>
        <v>-0.37900625326149945</v>
      </c>
    </row>
    <row r="68" spans="2:17">
      <c r="B68" s="372" t="s">
        <v>80</v>
      </c>
      <c r="C68" s="154" t="s">
        <v>14</v>
      </c>
      <c r="D68" s="125">
        <f>'NB vs PL'!D35</f>
        <v>1427133125.8897789</v>
      </c>
      <c r="E68" s="117">
        <f>'NB vs PL'!E35</f>
        <v>136634024.01513052</v>
      </c>
      <c r="F68" s="121">
        <f>'NB vs PL'!F35</f>
        <v>0.10587688423544704</v>
      </c>
      <c r="G68" s="122">
        <f>'NB vs PL'!G35</f>
        <v>78.133461190772152</v>
      </c>
      <c r="H68" s="123">
        <f>'NB vs PL'!H35</f>
        <v>-0.56262962210870171</v>
      </c>
      <c r="I68" s="186">
        <f>'NB vs PL'!I35</f>
        <v>2.69432089029584</v>
      </c>
      <c r="J68" s="187">
        <f>'NB vs PL'!J35</f>
        <v>5.9690866323743652E-2</v>
      </c>
      <c r="K68" s="121">
        <f>'NB vs PL'!K35</f>
        <v>2.2656261327254897E-2</v>
      </c>
      <c r="L68" s="124">
        <f>'NB vs PL'!L35</f>
        <v>3845154594.3180342</v>
      </c>
      <c r="M68" s="118">
        <f>'NB vs PL'!M35</f>
        <v>445166914.61006069</v>
      </c>
      <c r="N68" s="121">
        <f>'NB vs PL'!N35</f>
        <v>0.1309319199204558</v>
      </c>
      <c r="O68" s="125">
        <f>'NB vs PL'!O35</f>
        <v>1171087914.7226348</v>
      </c>
      <c r="P68" s="117">
        <f>'NB vs PL'!P35</f>
        <v>87786224.361628771</v>
      </c>
      <c r="Q68" s="121">
        <f>'NB vs PL'!Q35</f>
        <v>8.1035804838792747E-2</v>
      </c>
    </row>
    <row r="69" spans="2:17" ht="15" thickBot="1">
      <c r="B69" s="373"/>
      <c r="C69" s="155" t="s">
        <v>13</v>
      </c>
      <c r="D69" s="130">
        <f>'NB vs PL'!D36</f>
        <v>399399455.84907353</v>
      </c>
      <c r="E69" s="119">
        <f>'NB vs PL'!E36</f>
        <v>50046960.847044289</v>
      </c>
      <c r="F69" s="126">
        <f>'NB vs PL'!F36</f>
        <v>0.14325634298605364</v>
      </c>
      <c r="G69" s="127">
        <f>'NB vs PL'!G36</f>
        <v>21.866538809224767</v>
      </c>
      <c r="H69" s="128">
        <f>'NB vs PL'!H36</f>
        <v>0.56262962211346945</v>
      </c>
      <c r="I69" s="188">
        <f>'NB vs PL'!I36</f>
        <v>1.7088856924804217</v>
      </c>
      <c r="J69" s="189">
        <f>'NB vs PL'!J36</f>
        <v>0.12073339195580268</v>
      </c>
      <c r="K69" s="126">
        <f>'NB vs PL'!K36</f>
        <v>7.6021293370869075E-2</v>
      </c>
      <c r="L69" s="129">
        <f>'NB vs PL'!L36</f>
        <v>682528015.68494761</v>
      </c>
      <c r="M69" s="120">
        <f>'NB vs PL'!M36</f>
        <v>127703047.05345941</v>
      </c>
      <c r="N69" s="126">
        <f>'NB vs PL'!N36</f>
        <v>0.2301681688343033</v>
      </c>
      <c r="O69" s="130">
        <f>'NB vs PL'!O36</f>
        <v>213201837.62982011</v>
      </c>
      <c r="P69" s="119">
        <f>'NB vs PL'!P36</f>
        <v>18053561.850601822</v>
      </c>
      <c r="Q69" s="126">
        <f>'NB vs PL'!Q36</f>
        <v>9.2512023375634564E-2</v>
      </c>
    </row>
    <row r="70" spans="2:17">
      <c r="B70" s="369" t="s">
        <v>62</v>
      </c>
      <c r="C70" s="150" t="s">
        <v>70</v>
      </c>
      <c r="D70" s="116">
        <f>Package!D67</f>
        <v>898536822.82948542</v>
      </c>
      <c r="E70" s="110">
        <f>Package!E67</f>
        <v>50614218.013132691</v>
      </c>
      <c r="F70" s="112">
        <f>Package!F67</f>
        <v>5.9692025811830987E-2</v>
      </c>
      <c r="G70" s="113">
        <f>Package!G67</f>
        <v>49.193583066230005</v>
      </c>
      <c r="H70" s="114">
        <f>Package!H67</f>
        <v>-2.5136937648729258</v>
      </c>
      <c r="I70" s="182">
        <f>Package!I67</f>
        <v>2.5641887492982489</v>
      </c>
      <c r="J70" s="183">
        <f>Package!J67</f>
        <v>8.533513320138475E-2</v>
      </c>
      <c r="K70" s="112">
        <f>Package!K67</f>
        <v>3.4425241025628266E-2</v>
      </c>
      <c r="L70" s="115">
        <f>Package!L67</f>
        <v>2304018011.9295607</v>
      </c>
      <c r="M70" s="111">
        <f>Package!M67</f>
        <v>202141996.81027222</v>
      </c>
      <c r="N70" s="112">
        <f>Package!N67</f>
        <v>9.6172179213339565E-2</v>
      </c>
      <c r="O70" s="116">
        <f>Package!O67</f>
        <v>892499069.90460408</v>
      </c>
      <c r="P70" s="110">
        <f>Package!P67</f>
        <v>34541269.470923305</v>
      </c>
      <c r="Q70" s="112">
        <f>Package!Q67</f>
        <v>4.025986995335129E-2</v>
      </c>
    </row>
    <row r="71" spans="2:17">
      <c r="B71" s="370"/>
      <c r="C71" s="151" t="s">
        <v>71</v>
      </c>
      <c r="D71" s="77">
        <f>Package!D68</f>
        <v>508348074.86703587</v>
      </c>
      <c r="E71" s="76">
        <f>Package!E68</f>
        <v>99672717.523280442</v>
      </c>
      <c r="F71" s="78">
        <f>Package!F68</f>
        <v>0.24389216460497565</v>
      </c>
      <c r="G71" s="95">
        <f>Package!G68</f>
        <v>27.831317105938219</v>
      </c>
      <c r="H71" s="81">
        <f>Package!H68</f>
        <v>2.9098328617479829</v>
      </c>
      <c r="I71" s="178">
        <f>Package!I68</f>
        <v>2.1389775684600094</v>
      </c>
      <c r="J71" s="179">
        <f>Package!J68</f>
        <v>5.1736010348321759E-2</v>
      </c>
      <c r="K71" s="78">
        <f>Package!K68</f>
        <v>2.4786786247743626E-2</v>
      </c>
      <c r="L71" s="79">
        <f>Package!L68</f>
        <v>1087345129.1104193</v>
      </c>
      <c r="M71" s="80">
        <f>Package!M68</f>
        <v>234340939.48638844</v>
      </c>
      <c r="N71" s="78">
        <f>Package!N68</f>
        <v>0.27472425380428234</v>
      </c>
      <c r="O71" s="77">
        <f>Package!O68</f>
        <v>226803387.00846869</v>
      </c>
      <c r="P71" s="76">
        <f>Package!P68</f>
        <v>40806955.693648547</v>
      </c>
      <c r="Q71" s="78">
        <f>Package!Q68</f>
        <v>0.21939644435746258</v>
      </c>
    </row>
    <row r="72" spans="2:17">
      <c r="B72" s="370"/>
      <c r="C72" s="151" t="s">
        <v>72</v>
      </c>
      <c r="D72" s="77">
        <f>Package!D69</f>
        <v>91991697.79407768</v>
      </c>
      <c r="E72" s="76">
        <f>Package!E69</f>
        <v>-6115843.2266263366</v>
      </c>
      <c r="F72" s="78">
        <f>Package!F69</f>
        <v>-6.2338156302742177E-2</v>
      </c>
      <c r="G72" s="95">
        <f>Package!G69</f>
        <v>5.0364115435870893</v>
      </c>
      <c r="H72" s="81">
        <f>Package!H69</f>
        <v>-0.94629696537528041</v>
      </c>
      <c r="I72" s="178">
        <f>Package!I69</f>
        <v>2.1270926210303926</v>
      </c>
      <c r="J72" s="179">
        <f>Package!J69</f>
        <v>2.7807019026143909E-2</v>
      </c>
      <c r="K72" s="78">
        <f>Package!K69</f>
        <v>1.3245943762771365E-2</v>
      </c>
      <c r="L72" s="79">
        <f>Package!L69</f>
        <v>195674861.57384047</v>
      </c>
      <c r="M72" s="80">
        <f>Package!M69</f>
        <v>-10280886.738964707</v>
      </c>
      <c r="N72" s="78">
        <f>Package!N69</f>
        <v>-4.9917940252631923E-2</v>
      </c>
      <c r="O72" s="77">
        <f>Package!O69</f>
        <v>41423723.070724532</v>
      </c>
      <c r="P72" s="76">
        <f>Package!P69</f>
        <v>-752001.18070668727</v>
      </c>
      <c r="Q72" s="78">
        <f>Package!Q69</f>
        <v>-1.7830190092851063E-2</v>
      </c>
    </row>
    <row r="73" spans="2:17" ht="15" thickBot="1">
      <c r="B73" s="371"/>
      <c r="C73" s="152" t="s">
        <v>73</v>
      </c>
      <c r="D73" s="144">
        <f>Package!D70</f>
        <v>291649003.30415094</v>
      </c>
      <c r="E73" s="138">
        <f>Package!E70</f>
        <v>35914990.147371829</v>
      </c>
      <c r="F73" s="140">
        <f>Package!F70</f>
        <v>0.14043884778578106</v>
      </c>
      <c r="G73" s="141">
        <f>Package!G70</f>
        <v>15.967358382761132</v>
      </c>
      <c r="H73" s="142">
        <f>Package!H70</f>
        <v>0.37240981279056662</v>
      </c>
      <c r="I73" s="180">
        <f>Package!I70</f>
        <v>2.600078620252706</v>
      </c>
      <c r="J73" s="181">
        <f>Package!J70</f>
        <v>9.176474742099261E-2</v>
      </c>
      <c r="K73" s="140">
        <f>Package!K70</f>
        <v>3.6584236293122498E-2</v>
      </c>
      <c r="L73" s="143">
        <f>Package!L70</f>
        <v>758310338.1091336</v>
      </c>
      <c r="M73" s="139">
        <f>Package!M70</f>
        <v>116849165.15305662</v>
      </c>
      <c r="N73" s="140">
        <f>Package!N70</f>
        <v>0.18216093207103226</v>
      </c>
      <c r="O73" s="144">
        <f>Package!O70</f>
        <v>181674899.98125166</v>
      </c>
      <c r="P73" s="138">
        <f>Package!P70</f>
        <v>27447591.065380812</v>
      </c>
      <c r="Q73" s="140">
        <f>Package!Q70</f>
        <v>0.17796842373974861</v>
      </c>
    </row>
    <row r="74" spans="2:17">
      <c r="B74" s="372" t="s">
        <v>81</v>
      </c>
      <c r="C74" s="156" t="s">
        <v>82</v>
      </c>
      <c r="D74" s="116">
        <f>Flavor!D211</f>
        <v>139669709.16120595</v>
      </c>
      <c r="E74" s="110">
        <f>Flavor!E211</f>
        <v>5003733.7988550067</v>
      </c>
      <c r="F74" s="112">
        <f>Flavor!F211</f>
        <v>3.715662984203149E-2</v>
      </c>
      <c r="G74" s="113">
        <f>Flavor!G211</f>
        <v>7.6467132619247682</v>
      </c>
      <c r="H74" s="114">
        <f>Flavor!H211</f>
        <v>-0.56536980820365912</v>
      </c>
      <c r="I74" s="182">
        <f>Flavor!I211</f>
        <v>2.5863987018119081</v>
      </c>
      <c r="J74" s="183">
        <f>Flavor!J211</f>
        <v>9.5910702556507132E-2</v>
      </c>
      <c r="K74" s="112">
        <f>Flavor!K211</f>
        <v>3.8510806952365258E-2</v>
      </c>
      <c r="L74" s="115">
        <f>Flavor!L211</f>
        <v>361241554.45698982</v>
      </c>
      <c r="M74" s="111">
        <f>Flavor!M211</f>
        <v>25857558.909031332</v>
      </c>
      <c r="N74" s="112">
        <f>Flavor!N211</f>
        <v>7.7098368593243774E-2</v>
      </c>
      <c r="O74" s="116">
        <f>Flavor!O211</f>
        <v>131139669.44060907</v>
      </c>
      <c r="P74" s="110">
        <f>Flavor!P211</f>
        <v>2457004.1727262884</v>
      </c>
      <c r="Q74" s="112">
        <f>Flavor!Q211</f>
        <v>1.9093513237478141E-2</v>
      </c>
    </row>
    <row r="75" spans="2:17">
      <c r="B75" s="370"/>
      <c r="C75" s="151" t="s">
        <v>83</v>
      </c>
      <c r="D75" s="77">
        <f>Flavor!D212</f>
        <v>399070576.85670513</v>
      </c>
      <c r="E75" s="76">
        <f>Flavor!E212</f>
        <v>-3528784.7125663161</v>
      </c>
      <c r="F75" s="78">
        <f>Flavor!F212</f>
        <v>-8.7650032499099022E-3</v>
      </c>
      <c r="G75" s="95">
        <f>Flavor!G212</f>
        <v>21.848533163135759</v>
      </c>
      <c r="H75" s="81">
        <f>Flavor!H212</f>
        <v>-2.7024300054854393</v>
      </c>
      <c r="I75" s="178">
        <f>Flavor!I212</f>
        <v>2.3104028118742108</v>
      </c>
      <c r="J75" s="179">
        <f>Flavor!J212</f>
        <v>7.4776112531076411E-2</v>
      </c>
      <c r="K75" s="78">
        <f>Flavor!K212</f>
        <v>3.3447494858174186E-2</v>
      </c>
      <c r="L75" s="79">
        <f>Flavor!L212</f>
        <v>922013782.90599489</v>
      </c>
      <c r="M75" s="80">
        <f>Flavor!M212</f>
        <v>21951901.043231368</v>
      </c>
      <c r="N75" s="78">
        <f>Flavor!N212</f>
        <v>2.4389324207130986E-2</v>
      </c>
      <c r="O75" s="77">
        <f>Flavor!O212</f>
        <v>215804653.89072028</v>
      </c>
      <c r="P75" s="76">
        <f>Flavor!P212</f>
        <v>10537175.084904611</v>
      </c>
      <c r="Q75" s="78">
        <f>Flavor!Q212</f>
        <v>5.1333874933363631E-2</v>
      </c>
    </row>
    <row r="76" spans="2:17">
      <c r="B76" s="370"/>
      <c r="C76" s="151" t="s">
        <v>84</v>
      </c>
      <c r="D76" s="77">
        <f>Flavor!D213</f>
        <v>236815082.85350767</v>
      </c>
      <c r="E76" s="76">
        <f>Flavor!E213</f>
        <v>30462277.522725582</v>
      </c>
      <c r="F76" s="78">
        <f>Flavor!F213</f>
        <v>0.14762230866643547</v>
      </c>
      <c r="G76" s="95">
        <f>Flavor!G213</f>
        <v>12.965281058827504</v>
      </c>
      <c r="H76" s="81">
        <f>Flavor!H213</f>
        <v>0.3816542401694587</v>
      </c>
      <c r="I76" s="178">
        <f>Flavor!I213</f>
        <v>2.5524778952180567</v>
      </c>
      <c r="J76" s="179">
        <f>Flavor!J213</f>
        <v>8.3859928300610509E-2</v>
      </c>
      <c r="K76" s="78">
        <f>Flavor!K213</f>
        <v>3.3970395348505898E-2</v>
      </c>
      <c r="L76" s="79">
        <f>Flavor!L213</f>
        <v>604465264.23781097</v>
      </c>
      <c r="M76" s="80">
        <f>Flavor!M213</f>
        <v>95059021.474424183</v>
      </c>
      <c r="N76" s="78">
        <f>Flavor!N213</f>
        <v>0.18660749220259945</v>
      </c>
      <c r="O76" s="77">
        <f>Flavor!O213</f>
        <v>178539199.95275921</v>
      </c>
      <c r="P76" s="76">
        <f>Flavor!P213</f>
        <v>19240128.549633533</v>
      </c>
      <c r="Q76" s="78">
        <f>Flavor!Q213</f>
        <v>0.12077991654417149</v>
      </c>
    </row>
    <row r="77" spans="2:17">
      <c r="B77" s="370"/>
      <c r="C77" s="151" t="s">
        <v>85</v>
      </c>
      <c r="D77" s="77">
        <f>Flavor!D214</f>
        <v>42884729.788352072</v>
      </c>
      <c r="E77" s="76">
        <f>Flavor!E214</f>
        <v>-8986447.2518132553</v>
      </c>
      <c r="F77" s="78">
        <f>Flavor!F214</f>
        <v>-0.17324548553920019</v>
      </c>
      <c r="G77" s="95">
        <f>Flavor!G214</f>
        <v>2.347876529392356</v>
      </c>
      <c r="H77" s="81">
        <f>Flavor!H214</f>
        <v>-0.81528635308780339</v>
      </c>
      <c r="I77" s="178">
        <f>Flavor!I214</f>
        <v>2.2714624995151684</v>
      </c>
      <c r="J77" s="179">
        <f>Flavor!J214</f>
        <v>0.29461306931704656</v>
      </c>
      <c r="K77" s="78">
        <f>Flavor!K214</f>
        <v>0.14903161809724685</v>
      </c>
      <c r="L77" s="79">
        <f>Flavor!L214</f>
        <v>97411055.516082793</v>
      </c>
      <c r="M77" s="80">
        <f>Flavor!M214</f>
        <v>-5130451.2594739348</v>
      </c>
      <c r="N77" s="78">
        <f>Flavor!N214</f>
        <v>-5.0032922479903555E-2</v>
      </c>
      <c r="O77" s="77">
        <f>Flavor!O214</f>
        <v>26484930.618365332</v>
      </c>
      <c r="P77" s="76">
        <f>Flavor!P214</f>
        <v>637247.08071336895</v>
      </c>
      <c r="Q77" s="78">
        <f>Flavor!Q214</f>
        <v>2.4653933873226973E-2</v>
      </c>
    </row>
    <row r="78" spans="2:17">
      <c r="B78" s="370"/>
      <c r="C78" s="151" t="s">
        <v>86</v>
      </c>
      <c r="D78" s="77">
        <f>Flavor!D215</f>
        <v>312286817.0872547</v>
      </c>
      <c r="E78" s="76">
        <f>Flavor!E215</f>
        <v>67475442.17700547</v>
      </c>
      <c r="F78" s="78">
        <f>Flavor!F215</f>
        <v>0.27562216911588677</v>
      </c>
      <c r="G78" s="95">
        <f>Flavor!G215</f>
        <v>17.097248645296503</v>
      </c>
      <c r="H78" s="81">
        <f>Flavor!H215</f>
        <v>2.1683748754683805</v>
      </c>
      <c r="I78" s="178">
        <f>Flavor!I215</f>
        <v>2.2821152686132913</v>
      </c>
      <c r="J78" s="179">
        <f>Flavor!J215</f>
        <v>4.2133554521371241E-2</v>
      </c>
      <c r="K78" s="78">
        <f>Flavor!K215</f>
        <v>1.8809776105003617E-2</v>
      </c>
      <c r="L78" s="79">
        <f>Flavor!L215</f>
        <v>712674513.46147001</v>
      </c>
      <c r="M78" s="80">
        <f>Flavor!M215</f>
        <v>164301510.26081026</v>
      </c>
      <c r="N78" s="78">
        <f>Flavor!N215</f>
        <v>0.29961633651153557</v>
      </c>
      <c r="O78" s="77">
        <f>Flavor!O215</f>
        <v>157483662.5266014</v>
      </c>
      <c r="P78" s="76">
        <f>Flavor!P215</f>
        <v>27690038.314796105</v>
      </c>
      <c r="Q78" s="78">
        <f>Flavor!Q215</f>
        <v>0.21333897164016147</v>
      </c>
    </row>
    <row r="79" spans="2:17">
      <c r="B79" s="370"/>
      <c r="C79" s="151" t="s">
        <v>87</v>
      </c>
      <c r="D79" s="77">
        <f>Flavor!D216</f>
        <v>47869686.520179465</v>
      </c>
      <c r="E79" s="76">
        <f>Flavor!E216</f>
        <v>4002279.9435557574</v>
      </c>
      <c r="F79" s="78">
        <f>Flavor!F216</f>
        <v>9.1235845833852261E-2</v>
      </c>
      <c r="G79" s="95">
        <f>Flavor!G216</f>
        <v>2.6207956539492021</v>
      </c>
      <c r="H79" s="81">
        <f>Flavor!H216</f>
        <v>-5.4288278046335847E-2</v>
      </c>
      <c r="I79" s="178">
        <f>Flavor!I216</f>
        <v>2.5427837908258462</v>
      </c>
      <c r="J79" s="179">
        <f>Flavor!J216</f>
        <v>0.18426413516655726</v>
      </c>
      <c r="K79" s="78">
        <f>Flavor!K216</f>
        <v>7.8127029691872116E-2</v>
      </c>
      <c r="L79" s="79">
        <f>Flavor!L216</f>
        <v>121722262.95542684</v>
      </c>
      <c r="M79" s="80">
        <f>Flavor!M216</f>
        <v>18260122.301662266</v>
      </c>
      <c r="N79" s="78">
        <f>Flavor!N216</f>
        <v>0.17649086116214871</v>
      </c>
      <c r="O79" s="77">
        <f>Flavor!O216</f>
        <v>66457297.389933154</v>
      </c>
      <c r="P79" s="76">
        <f>Flavor!P216</f>
        <v>7138236.7736750916</v>
      </c>
      <c r="Q79" s="78">
        <f>Flavor!Q216</f>
        <v>0.12033630842290609</v>
      </c>
    </row>
    <row r="80" spans="2:17">
      <c r="B80" s="370"/>
      <c r="C80" s="151" t="s">
        <v>88</v>
      </c>
      <c r="D80" s="77">
        <f>Flavor!D217</f>
        <v>3103207.9412517305</v>
      </c>
      <c r="E80" s="76">
        <f>Flavor!E217</f>
        <v>329463.85570838721</v>
      </c>
      <c r="F80" s="78">
        <f>Flavor!F217</f>
        <v>0.118779471194023</v>
      </c>
      <c r="G80" s="95">
        <f>Flavor!G217</f>
        <v>0.16989611750026343</v>
      </c>
      <c r="H80" s="81">
        <f>Flavor!H217</f>
        <v>7.5007460064369091E-4</v>
      </c>
      <c r="I80" s="178">
        <f>Flavor!I217</f>
        <v>3.4486155934288028</v>
      </c>
      <c r="J80" s="179">
        <f>Flavor!J217</f>
        <v>0.15776967205111392</v>
      </c>
      <c r="K80" s="78">
        <f>Flavor!K217</f>
        <v>4.7941980822081391E-2</v>
      </c>
      <c r="L80" s="79">
        <f>Flavor!L217</f>
        <v>10701771.29585281</v>
      </c>
      <c r="M80" s="80">
        <f>Flavor!M217</f>
        <v>1573806.8849970121</v>
      </c>
      <c r="N80" s="78">
        <f>Flavor!N217</f>
        <v>0.17241597514614529</v>
      </c>
      <c r="O80" s="77">
        <f>Flavor!O217</f>
        <v>6353177.4767519198</v>
      </c>
      <c r="P80" s="76">
        <f>Flavor!P217</f>
        <v>730347.77191542089</v>
      </c>
      <c r="Q80" s="78">
        <f>Flavor!Q217</f>
        <v>0.12988971927910414</v>
      </c>
    </row>
    <row r="81" spans="2:17">
      <c r="B81" s="370"/>
      <c r="C81" s="151" t="s">
        <v>89</v>
      </c>
      <c r="D81" s="77">
        <f>Flavor!D218</f>
        <v>24164498.386568278</v>
      </c>
      <c r="E81" s="76">
        <f>Flavor!E218</f>
        <v>-2120722.5226821825</v>
      </c>
      <c r="F81" s="78">
        <f>Flavor!F218</f>
        <v>-8.0681175555037635E-2</v>
      </c>
      <c r="G81" s="95">
        <f>Flavor!G218</f>
        <v>1.3229711108445177</v>
      </c>
      <c r="H81" s="81">
        <f>Flavor!H218</f>
        <v>-0.27993130784459996</v>
      </c>
      <c r="I81" s="178">
        <f>Flavor!I218</f>
        <v>2.6590366298892523</v>
      </c>
      <c r="J81" s="179">
        <f>Flavor!J218</f>
        <v>0.14087995703740797</v>
      </c>
      <c r="K81" s="78">
        <f>Flavor!K218</f>
        <v>5.5945667938865629E-2</v>
      </c>
      <c r="L81" s="79">
        <f>Flavor!L218</f>
        <v>64254286.352784783</v>
      </c>
      <c r="M81" s="80">
        <f>Flavor!M218</f>
        <v>-1936018.07722909</v>
      </c>
      <c r="N81" s="78">
        <f>Flavor!N218</f>
        <v>-2.9249269872691597E-2</v>
      </c>
      <c r="O81" s="77">
        <f>Flavor!O218</f>
        <v>33371127.38677812</v>
      </c>
      <c r="P81" s="76">
        <f>Flavor!P218</f>
        <v>-1337621.2699949257</v>
      </c>
      <c r="Q81" s="78">
        <f>Flavor!Q218</f>
        <v>-3.8538446984141071E-2</v>
      </c>
    </row>
    <row r="82" spans="2:17">
      <c r="B82" s="370"/>
      <c r="C82" s="151" t="s">
        <v>90</v>
      </c>
      <c r="D82" s="77">
        <f>Flavor!D219</f>
        <v>12890824.771575537</v>
      </c>
      <c r="E82" s="76">
        <f>Flavor!E219</f>
        <v>-1222416.8977469821</v>
      </c>
      <c r="F82" s="78">
        <f>Flavor!F219</f>
        <v>-8.6614891630751908E-2</v>
      </c>
      <c r="G82" s="95">
        <f>Flavor!G219</f>
        <v>0.70575389130497335</v>
      </c>
      <c r="H82" s="81">
        <f>Flavor!H219</f>
        <v>-0.15488750430680098</v>
      </c>
      <c r="I82" s="178">
        <f>Flavor!I219</f>
        <v>2.4344318168760948</v>
      </c>
      <c r="J82" s="179">
        <f>Flavor!J219</f>
        <v>4.7301651943678635E-2</v>
      </c>
      <c r="K82" s="78">
        <f>Flavor!K219</f>
        <v>1.9815279718949814E-2</v>
      </c>
      <c r="L82" s="79">
        <f>Flavor!L219</f>
        <v>31381833.969698004</v>
      </c>
      <c r="M82" s="80">
        <f>Flavor!M219</f>
        <v>-2308310.9441229105</v>
      </c>
      <c r="N82" s="78">
        <f>Flavor!N219</f>
        <v>-6.8515910217292003E-2</v>
      </c>
      <c r="O82" s="77">
        <f>Flavor!O219</f>
        <v>6213487.4015151002</v>
      </c>
      <c r="P82" s="76">
        <f>Flavor!P219</f>
        <v>-211928.81407330558</v>
      </c>
      <c r="Q82" s="78">
        <f>Flavor!Q219</f>
        <v>-3.2982892774969949E-2</v>
      </c>
    </row>
    <row r="83" spans="2:17">
      <c r="B83" s="370"/>
      <c r="C83" s="151" t="s">
        <v>91</v>
      </c>
      <c r="D83" s="77">
        <f>Flavor!D220</f>
        <v>5138146.6876028972</v>
      </c>
      <c r="E83" s="76">
        <f>Flavor!E220</f>
        <v>-463988.84026953578</v>
      </c>
      <c r="F83" s="78">
        <f>Flavor!F220</f>
        <v>-8.2823565756494369E-2</v>
      </c>
      <c r="G83" s="95">
        <f>Flavor!G220</f>
        <v>0.28130605163972733</v>
      </c>
      <c r="H83" s="81">
        <f>Flavor!H220</f>
        <v>-6.031849161418823E-2</v>
      </c>
      <c r="I83" s="178">
        <f>Flavor!I220</f>
        <v>3.510373523074604</v>
      </c>
      <c r="J83" s="179">
        <f>Flavor!J220</f>
        <v>0.12487269937152101</v>
      </c>
      <c r="K83" s="78">
        <f>Flavor!K220</f>
        <v>3.6884557373976487E-2</v>
      </c>
      <c r="L83" s="79">
        <f>Flavor!L220</f>
        <v>18036814.08983469</v>
      </c>
      <c r="M83" s="80">
        <f>Flavor!M220</f>
        <v>-929220.35427373648</v>
      </c>
      <c r="N83" s="78">
        <f>Flavor!N220</f>
        <v>-4.8993918945580514E-2</v>
      </c>
      <c r="O83" s="77">
        <f>Flavor!O220</f>
        <v>11975160.703059888</v>
      </c>
      <c r="P83" s="76">
        <f>Flavor!P220</f>
        <v>-181002.57815618441</v>
      </c>
      <c r="Q83" s="78">
        <f>Flavor!Q220</f>
        <v>-1.488977845796732E-2</v>
      </c>
    </row>
    <row r="84" spans="2:17">
      <c r="B84" s="370"/>
      <c r="C84" s="151" t="s">
        <v>92</v>
      </c>
      <c r="D84" s="77">
        <f>Flavor!D221</f>
        <v>2321775.8440853902</v>
      </c>
      <c r="E84" s="76">
        <f>Flavor!E221</f>
        <v>-236781.29601155082</v>
      </c>
      <c r="F84" s="78">
        <f>Flavor!F221</f>
        <v>-9.2544853621123122E-2</v>
      </c>
      <c r="G84" s="95">
        <f>Flavor!G221</f>
        <v>0.12711384769687478</v>
      </c>
      <c r="H84" s="81">
        <f>Flavor!H221</f>
        <v>-2.8909852555627474E-2</v>
      </c>
      <c r="I84" s="178">
        <f>Flavor!I221</f>
        <v>2.9738373664396427</v>
      </c>
      <c r="J84" s="179">
        <f>Flavor!J221</f>
        <v>2.0757958274998156E-2</v>
      </c>
      <c r="K84" s="78">
        <f>Flavor!K221</f>
        <v>7.0292584133046883E-3</v>
      </c>
      <c r="L84" s="79">
        <f>Flavor!L221</f>
        <v>6904583.7616380751</v>
      </c>
      <c r="M84" s="80">
        <f>Flavor!M221</f>
        <v>-651038.64339482505</v>
      </c>
      <c r="N84" s="78">
        <f>Flavor!N221</f>
        <v>-8.6166116898742789E-2</v>
      </c>
      <c r="O84" s="77">
        <f>Flavor!O221</f>
        <v>3957521.9294541199</v>
      </c>
      <c r="P84" s="76">
        <f>Flavor!P221</f>
        <v>45753.498784442432</v>
      </c>
      <c r="Q84" s="78">
        <f>Flavor!Q221</f>
        <v>1.1696372010602283E-2</v>
      </c>
    </row>
    <row r="85" spans="2:17">
      <c r="B85" s="370"/>
      <c r="C85" s="151" t="s">
        <v>93</v>
      </c>
      <c r="D85" s="77">
        <f>Flavor!D222</f>
        <v>13735720.380069179</v>
      </c>
      <c r="E85" s="76">
        <f>Flavor!E222</f>
        <v>-1164558.1340641323</v>
      </c>
      <c r="F85" s="78">
        <f>Flavor!F222</f>
        <v>-7.815680310670152E-2</v>
      </c>
      <c r="G85" s="95">
        <f>Flavor!G222</f>
        <v>0.75201069597085446</v>
      </c>
      <c r="H85" s="81">
        <f>Flavor!H222</f>
        <v>-0.15662509415257875</v>
      </c>
      <c r="I85" s="178">
        <f>Flavor!I222</f>
        <v>2.4057531651916393</v>
      </c>
      <c r="J85" s="179">
        <f>Flavor!J222</f>
        <v>0.1910420460974005</v>
      </c>
      <c r="K85" s="78">
        <f>Flavor!K222</f>
        <v>8.6260480859251698E-2</v>
      </c>
      <c r="L85" s="79">
        <f>Flavor!L222</f>
        <v>33044752.780538738</v>
      </c>
      <c r="M85" s="80">
        <f>Flavor!M222</f>
        <v>44940.277686711401</v>
      </c>
      <c r="N85" s="78">
        <f>Flavor!N222</f>
        <v>1.3618343341443959E-3</v>
      </c>
      <c r="O85" s="77">
        <f>Flavor!O222</f>
        <v>12439680.610446543</v>
      </c>
      <c r="P85" s="76">
        <f>Flavor!P222</f>
        <v>-1643325.6637864038</v>
      </c>
      <c r="Q85" s="78">
        <f>Flavor!Q222</f>
        <v>-0.11668855582299385</v>
      </c>
    </row>
    <row r="86" spans="2:17" ht="15" thickBot="1">
      <c r="B86" s="373"/>
      <c r="C86" s="157" t="s">
        <v>94</v>
      </c>
      <c r="D86" s="144">
        <f>Flavor!D223</f>
        <v>5151163.1109737372</v>
      </c>
      <c r="E86" s="138">
        <f>Flavor!E223</f>
        <v>44146.670081510209</v>
      </c>
      <c r="F86" s="140">
        <f>Flavor!F223</f>
        <v>8.6443172040772814E-3</v>
      </c>
      <c r="G86" s="141">
        <f>Flavor!G223</f>
        <v>0.28201868187151041</v>
      </c>
      <c r="H86" s="142">
        <f>Flavor!H223</f>
        <v>-2.9412941003317872E-2</v>
      </c>
      <c r="I86" s="180">
        <f>Flavor!I223</f>
        <v>2.4697387299995923</v>
      </c>
      <c r="J86" s="181">
        <f>Flavor!J223</f>
        <v>0.21700106224244298</v>
      </c>
      <c r="K86" s="140">
        <f>Flavor!K223</f>
        <v>9.6327710655493962E-2</v>
      </c>
      <c r="L86" s="143">
        <f>Flavor!L223</f>
        <v>12722027.039717026</v>
      </c>
      <c r="M86" s="139">
        <f>Flavor!M223</f>
        <v>1217258.7334640529</v>
      </c>
      <c r="N86" s="140">
        <f>Flavor!N223</f>
        <v>0.10580471514601983</v>
      </c>
      <c r="O86" s="144">
        <f>Flavor!O223</f>
        <v>13090314.389565496</v>
      </c>
      <c r="P86" s="138">
        <f>Flavor!P223</f>
        <v>932666.12127777562</v>
      </c>
      <c r="Q86" s="140">
        <f>Flavor!Q223</f>
        <v>7.6714353030804705E-2</v>
      </c>
    </row>
    <row r="87" spans="2:17">
      <c r="B87" s="369" t="s">
        <v>95</v>
      </c>
      <c r="C87" s="221" t="s">
        <v>144</v>
      </c>
      <c r="D87" s="116">
        <f>Fat!D67</f>
        <v>384597731.61110091</v>
      </c>
      <c r="E87" s="110">
        <f>Fat!E67</f>
        <v>53496738.975541949</v>
      </c>
      <c r="F87" s="112">
        <f>Fat!F67</f>
        <v>0.16157226998840657</v>
      </c>
      <c r="G87" s="113">
        <f>Fat!G67</f>
        <v>21.056165953796107</v>
      </c>
      <c r="H87" s="114">
        <f>Fat!H67</f>
        <v>0.86525396723829218</v>
      </c>
      <c r="I87" s="182">
        <f>Fat!I67</f>
        <v>2.7319264413149202</v>
      </c>
      <c r="J87" s="183">
        <f>Fat!J67</f>
        <v>2.8242540322561016E-2</v>
      </c>
      <c r="K87" s="112">
        <f>Fat!K67</f>
        <v>1.0445947587362149E-2</v>
      </c>
      <c r="L87" s="115">
        <f>Fat!L67</f>
        <v>1050692712.2581058</v>
      </c>
      <c r="M87" s="111">
        <f>Fat!M67</f>
        <v>155500288.86675525</v>
      </c>
      <c r="N87" s="112">
        <f>Fat!N67</f>
        <v>0.17370599303963871</v>
      </c>
      <c r="O87" s="116">
        <f>Fat!O67</f>
        <v>285061465.74895942</v>
      </c>
      <c r="P87" s="110">
        <f>Fat!P67</f>
        <v>39550607.721516192</v>
      </c>
      <c r="Q87" s="112">
        <f>Fat!Q67</f>
        <v>0.16109514682684714</v>
      </c>
    </row>
    <row r="88" spans="2:17">
      <c r="B88" s="370"/>
      <c r="C88" s="222" t="s">
        <v>97</v>
      </c>
      <c r="D88" s="77">
        <f>Fat!D68</f>
        <v>22093330.995020136</v>
      </c>
      <c r="E88" s="76">
        <f>Fat!E68</f>
        <v>4565467.1665814631</v>
      </c>
      <c r="F88" s="78">
        <f>Fat!F68</f>
        <v>0.26046911427815106</v>
      </c>
      <c r="G88" s="95">
        <f>Fat!G68</f>
        <v>1.2095777111178985</v>
      </c>
      <c r="H88" s="81">
        <f>Fat!H68</f>
        <v>0.14070880482043147</v>
      </c>
      <c r="I88" s="178">
        <f>Fat!I68</f>
        <v>3.0872789664918074</v>
      </c>
      <c r="J88" s="179">
        <f>Fat!J68</f>
        <v>0.16313268530328306</v>
      </c>
      <c r="K88" s="78">
        <f>Fat!K68</f>
        <v>5.5788141090184276E-2</v>
      </c>
      <c r="L88" s="79">
        <f>Fat!L68</f>
        <v>68208276.080667183</v>
      </c>
      <c r="M88" s="80">
        <f>Fat!M68</f>
        <v>16954238.249559388</v>
      </c>
      <c r="N88" s="78">
        <f>Fat!N68</f>
        <v>0.33078834306532023</v>
      </c>
      <c r="O88" s="77">
        <f>Fat!O68</f>
        <v>20379915.753824767</v>
      </c>
      <c r="P88" s="76">
        <f>Fat!P68</f>
        <v>6118963.5589994118</v>
      </c>
      <c r="Q88" s="78">
        <f>Fat!Q68</f>
        <v>0.4290711780956466</v>
      </c>
    </row>
    <row r="89" spans="2:17">
      <c r="B89" s="370"/>
      <c r="C89" s="222" t="s">
        <v>59</v>
      </c>
      <c r="D89" s="77">
        <f>Fat!D69</f>
        <v>730457869.69149852</v>
      </c>
      <c r="E89" s="76">
        <f>Fat!E69</f>
        <v>32579792.678485513</v>
      </c>
      <c r="F89" s="78">
        <f>Fat!F69</f>
        <v>4.6684075272761451E-2</v>
      </c>
      <c r="G89" s="95">
        <f>Fat!G69</f>
        <v>39.991505051395428</v>
      </c>
      <c r="H89" s="81">
        <f>Fat!H69</f>
        <v>-2.5658872359409699</v>
      </c>
      <c r="I89" s="178">
        <f>Fat!I69</f>
        <v>2.3408960686757294</v>
      </c>
      <c r="J89" s="179">
        <f>Fat!J69</f>
        <v>9.0150729182230993E-2</v>
      </c>
      <c r="K89" s="78">
        <f>Fat!K69</f>
        <v>4.0053722471560582E-2</v>
      </c>
      <c r="L89" s="79">
        <f>Fat!L69</f>
        <v>1709925955.494077</v>
      </c>
      <c r="M89" s="80">
        <f>Fat!M69</f>
        <v>139180126.12235308</v>
      </c>
      <c r="N89" s="78">
        <f>Fat!N69</f>
        <v>8.8607668739138501E-2</v>
      </c>
      <c r="O89" s="77">
        <f>Fat!O69</f>
        <v>530146776.84901226</v>
      </c>
      <c r="P89" s="76">
        <f>Fat!P69</f>
        <v>13198044.513724387</v>
      </c>
      <c r="Q89" s="78">
        <f>Fat!Q69</f>
        <v>2.5530664238410907E-2</v>
      </c>
    </row>
    <row r="90" spans="2:17" ht="15" thickBot="1">
      <c r="B90" s="371"/>
      <c r="C90" s="223" t="s">
        <v>15</v>
      </c>
      <c r="D90" s="109">
        <f>Fat!D70</f>
        <v>688478524.58973956</v>
      </c>
      <c r="E90" s="103">
        <f>Fat!E70</f>
        <v>95786100.748130918</v>
      </c>
      <c r="F90" s="105">
        <f>Fat!F70</f>
        <v>0.16161181903976696</v>
      </c>
      <c r="G90" s="106">
        <f>Fat!G70</f>
        <v>37.693197015642049</v>
      </c>
      <c r="H90" s="107">
        <f>Fat!H70</f>
        <v>1.5501444997664677</v>
      </c>
      <c r="I90" s="190">
        <f>Fat!I70</f>
        <v>2.4604373448628736</v>
      </c>
      <c r="J90" s="191">
        <f>Fat!J70</f>
        <v>4.2175436391799881E-2</v>
      </c>
      <c r="K90" s="105">
        <f>Fat!K70</f>
        <v>1.7440392309890435E-2</v>
      </c>
      <c r="L90" s="108">
        <f>Fat!L70</f>
        <v>1693958273.0366874</v>
      </c>
      <c r="M90" s="104">
        <f>Fat!M70</f>
        <v>260672761.02113223</v>
      </c>
      <c r="N90" s="105">
        <f>Fat!N70</f>
        <v>0.18187078487562583</v>
      </c>
      <c r="O90" s="109">
        <f>Fat!O70</f>
        <v>547345001.52609527</v>
      </c>
      <c r="P90" s="103">
        <f>Fat!P70</f>
        <v>46876262.170031011</v>
      </c>
      <c r="Q90" s="105">
        <f>Fat!Q70</f>
        <v>9.3664715663050346E-2</v>
      </c>
    </row>
    <row r="91" spans="2:17" hidden="1">
      <c r="B91" s="372" t="s">
        <v>98</v>
      </c>
      <c r="C91" s="154" t="s">
        <v>99</v>
      </c>
      <c r="D91" s="125">
        <f>Organic!D19</f>
        <v>164466054.01946464</v>
      </c>
      <c r="E91" s="117">
        <f>Organic!E19</f>
        <v>27204615.648865372</v>
      </c>
      <c r="F91" s="121">
        <f>Organic!F19</f>
        <v>0.19819561831644383</v>
      </c>
      <c r="G91" s="122">
        <f>Organic!G19</f>
        <v>9.0042770473269407</v>
      </c>
      <c r="H91" s="123">
        <f>Organic!H19</f>
        <v>0.63391971547924975</v>
      </c>
      <c r="I91" s="186">
        <f>Organic!I19</f>
        <v>2.6292524616101165</v>
      </c>
      <c r="J91" s="187">
        <f>Organic!J19</f>
        <v>0.10401950216057942</v>
      </c>
      <c r="K91" s="121">
        <f>Organic!K19</f>
        <v>4.1192042013919426E-2</v>
      </c>
      <c r="L91" s="124">
        <f>Organic!L19</f>
        <v>432422777.38197982</v>
      </c>
      <c r="M91" s="118">
        <f>Organic!M19</f>
        <v>85805669.14709121</v>
      </c>
      <c r="N91" s="121">
        <f>Organic!N19</f>
        <v>0.24755174256702911</v>
      </c>
      <c r="O91" s="125">
        <f>Organic!O19</f>
        <v>64834470.280074626</v>
      </c>
      <c r="P91" s="117">
        <f>Organic!P19</f>
        <v>10397991.849913716</v>
      </c>
      <c r="Q91" s="121">
        <f>Organic!Q19</f>
        <v>0.19101147153105769</v>
      </c>
    </row>
    <row r="92" spans="2:17" hidden="1">
      <c r="B92" s="370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9" t="s">
        <v>63</v>
      </c>
      <c r="C94" s="150" t="s">
        <v>102</v>
      </c>
      <c r="D94" s="116">
        <f>Size!D115</f>
        <v>182769204.50910479</v>
      </c>
      <c r="E94" s="110">
        <f>Size!E115</f>
        <v>4116174.8249489367</v>
      </c>
      <c r="F94" s="112">
        <f>Size!F115</f>
        <v>2.3040050494671161E-2</v>
      </c>
      <c r="G94" s="113">
        <f>Size!G115</f>
        <v>10.006347893072004</v>
      </c>
      <c r="H94" s="114">
        <f>Size!H115</f>
        <v>-0.8881153635062855</v>
      </c>
      <c r="I94" s="182">
        <f>Size!I115</f>
        <v>3.3974269038825584</v>
      </c>
      <c r="J94" s="183">
        <f>Size!J115</f>
        <v>0.15533224548172875</v>
      </c>
      <c r="K94" s="112">
        <f>Size!K115</f>
        <v>4.7911076587241509E-2</v>
      </c>
      <c r="L94" s="115">
        <f>Size!L115</f>
        <v>620945012.60044599</v>
      </c>
      <c r="M94" s="111">
        <f>Size!M115</f>
        <v>41734979.354319453</v>
      </c>
      <c r="N94" s="112">
        <f>Size!N115</f>
        <v>7.2055000705736755E-2</v>
      </c>
      <c r="O94" s="116">
        <f>Size!O115</f>
        <v>554687911.5202527</v>
      </c>
      <c r="P94" s="110">
        <f>Size!P115</f>
        <v>14109077.278787971</v>
      </c>
      <c r="Q94" s="112">
        <f>Size!Q115</f>
        <v>2.6099943958378797E-2</v>
      </c>
    </row>
    <row r="95" spans="2:17">
      <c r="B95" s="370"/>
      <c r="C95" s="151" t="s">
        <v>103</v>
      </c>
      <c r="D95" s="77">
        <f>Size!D116</f>
        <v>338415605.60796529</v>
      </c>
      <c r="E95" s="76">
        <f>Size!E116</f>
        <v>734655.4495062232</v>
      </c>
      <c r="F95" s="78">
        <f>Size!F116</f>
        <v>2.175590447614771E-3</v>
      </c>
      <c r="G95" s="95">
        <f>Size!G116</f>
        <v>18.527761781603957</v>
      </c>
      <c r="H95" s="81">
        <f>Size!H116</f>
        <v>-2.064403436370192</v>
      </c>
      <c r="I95" s="178">
        <f>Size!I116</f>
        <v>2.613799503542475</v>
      </c>
      <c r="J95" s="179">
        <f>Size!J116</f>
        <v>4.2328859251245188E-2</v>
      </c>
      <c r="K95" s="78">
        <f>Size!K116</f>
        <v>1.6460953713477923E-2</v>
      </c>
      <c r="L95" s="79">
        <f>Size!L116</f>
        <v>884550541.92912567</v>
      </c>
      <c r="M95" s="80">
        <f>Size!M116</f>
        <v>16213891.460278273</v>
      </c>
      <c r="N95" s="78">
        <f>Size!N116</f>
        <v>1.8672356454750339E-2</v>
      </c>
      <c r="O95" s="77">
        <f>Size!O116</f>
        <v>168353979.70267862</v>
      </c>
      <c r="P95" s="76">
        <f>Size!P116</f>
        <v>-871865.4395121038</v>
      </c>
      <c r="Q95" s="78">
        <f>Size!Q116</f>
        <v>-5.1520820521210901E-3</v>
      </c>
    </row>
    <row r="96" spans="2:17">
      <c r="B96" s="370"/>
      <c r="C96" s="151" t="s">
        <v>104</v>
      </c>
      <c r="D96" s="77">
        <f>Size!D117</f>
        <v>556296350.7600888</v>
      </c>
      <c r="E96" s="76">
        <f>Size!E117</f>
        <v>42477086.99885267</v>
      </c>
      <c r="F96" s="78">
        <f>Size!F117</f>
        <v>8.2669315836689058E-2</v>
      </c>
      <c r="G96" s="95">
        <f>Size!G117</f>
        <v>30.45641541365115</v>
      </c>
      <c r="H96" s="81">
        <f>Size!H117</f>
        <v>-0.87686283785865271</v>
      </c>
      <c r="I96" s="178">
        <f>Size!I117</f>
        <v>2.3296202486065045</v>
      </c>
      <c r="J96" s="179">
        <f>Size!J117</f>
        <v>0.10767506972681673</v>
      </c>
      <c r="K96" s="78">
        <f>Size!K117</f>
        <v>4.8459822839151623E-2</v>
      </c>
      <c r="L96" s="79">
        <f>Size!L117</f>
        <v>1295959242.9566092</v>
      </c>
      <c r="M96" s="80">
        <f>Size!M117</f>
        <v>154281007.02681994</v>
      </c>
      <c r="N96" s="78">
        <f>Size!N117</f>
        <v>0.13513527907552045</v>
      </c>
      <c r="O96" s="77">
        <f>Size!O117</f>
        <v>242435651.38990879</v>
      </c>
      <c r="P96" s="76">
        <f>Size!P117</f>
        <v>15496806.579461247</v>
      </c>
      <c r="Q96" s="78">
        <f>Size!Q117</f>
        <v>6.8286267132473849E-2</v>
      </c>
    </row>
    <row r="97" spans="2:17">
      <c r="B97" s="370"/>
      <c r="C97" s="151" t="s">
        <v>105</v>
      </c>
      <c r="D97" s="77">
        <f>Size!D118</f>
        <v>339374414.56823701</v>
      </c>
      <c r="E97" s="76">
        <f>Size!E118</f>
        <v>59154293.331880569</v>
      </c>
      <c r="F97" s="78">
        <f>Size!F118</f>
        <v>0.21109937812776075</v>
      </c>
      <c r="G97" s="95">
        <f>Size!G118</f>
        <v>18.580255176458095</v>
      </c>
      <c r="H97" s="81">
        <f>Size!H118</f>
        <v>1.4921161174083402</v>
      </c>
      <c r="I97" s="178">
        <f>Size!I118</f>
        <v>2.1478929046227648</v>
      </c>
      <c r="J97" s="179">
        <f>Size!J118</f>
        <v>6.562260088028582E-2</v>
      </c>
      <c r="K97" s="78">
        <f>Size!K118</f>
        <v>3.1514929047560182E-2</v>
      </c>
      <c r="L97" s="79">
        <f>Size!L118</f>
        <v>728939897.06162095</v>
      </c>
      <c r="M97" s="80">
        <f>Size!M118</f>
        <v>145445860.10003877</v>
      </c>
      <c r="N97" s="78">
        <f>Size!N118</f>
        <v>0.24926708909900147</v>
      </c>
      <c r="O97" s="77">
        <f>Size!O118</f>
        <v>166461948.99176973</v>
      </c>
      <c r="P97" s="76">
        <f>Size!P118</f>
        <v>27365001.546345115</v>
      </c>
      <c r="Q97" s="78">
        <f>Size!Q118</f>
        <v>0.19673330039885964</v>
      </c>
    </row>
    <row r="98" spans="2:17">
      <c r="B98" s="370"/>
      <c r="C98" s="151" t="s">
        <v>106</v>
      </c>
      <c r="D98" s="77">
        <f>Size!D119</f>
        <v>237242734.81553423</v>
      </c>
      <c r="E98" s="76">
        <f>Size!E119</f>
        <v>16982161.824185073</v>
      </c>
      <c r="F98" s="78">
        <f>Size!F119</f>
        <v>7.7100325280875653E-2</v>
      </c>
      <c r="G98" s="95">
        <f>Size!G119</f>
        <v>12.988694381223297</v>
      </c>
      <c r="H98" s="81">
        <f>Size!H119</f>
        <v>-0.4430437962342566</v>
      </c>
      <c r="I98" s="178">
        <f>Size!I119</f>
        <v>3.4768334261641995</v>
      </c>
      <c r="J98" s="179">
        <f>Size!J119</f>
        <v>0.15264055607810212</v>
      </c>
      <c r="K98" s="78">
        <f>Size!K119</f>
        <v>4.5918080581813139E-2</v>
      </c>
      <c r="L98" s="79">
        <f>Size!L119</f>
        <v>824853470.52125847</v>
      </c>
      <c r="M98" s="80">
        <f>Size!M119</f>
        <v>92664844.222337127</v>
      </c>
      <c r="N98" s="78">
        <f>Size!N119</f>
        <v>0.12655870481181994</v>
      </c>
      <c r="O98" s="77">
        <f>Size!O119</f>
        <v>676166968.28563583</v>
      </c>
      <c r="P98" s="76">
        <f>Size!P119</f>
        <v>42820191.600817919</v>
      </c>
      <c r="Q98" s="78">
        <f>Size!Q119</f>
        <v>6.7609393743117113E-2</v>
      </c>
    </row>
    <row r="99" spans="2:17" ht="15" customHeight="1">
      <c r="B99" s="370"/>
      <c r="C99" s="151" t="s">
        <v>107</v>
      </c>
      <c r="D99" s="77">
        <f>Size!D120</f>
        <v>523516369.66601032</v>
      </c>
      <c r="E99" s="76">
        <f>Size!E120</f>
        <v>104992938.49537724</v>
      </c>
      <c r="F99" s="78">
        <f>Size!F120</f>
        <v>0.25086513842655406</v>
      </c>
      <c r="G99" s="95">
        <f>Size!G120</f>
        <v>28.661759165971674</v>
      </c>
      <c r="H99" s="81">
        <f>Size!H120</f>
        <v>3.1397282719727322</v>
      </c>
      <c r="I99" s="178">
        <f>Size!I120</f>
        <v>2.1220388472589971</v>
      </c>
      <c r="J99" s="179">
        <f>Size!J120</f>
        <v>4.4607801944342107E-2</v>
      </c>
      <c r="K99" s="78">
        <f>Size!K120</f>
        <v>2.1472578858849997E-2</v>
      </c>
      <c r="L99" s="79">
        <f>Size!L120</f>
        <v>1110922073.6072755</v>
      </c>
      <c r="M99" s="80">
        <f>Size!M120</f>
        <v>241468504.50179112</v>
      </c>
      <c r="N99" s="78">
        <f>Size!N120</f>
        <v>0.27772443875320446</v>
      </c>
      <c r="O99" s="77">
        <f>Size!O120</f>
        <v>229946654.88913488</v>
      </c>
      <c r="P99" s="76">
        <f>Size!P120</f>
        <v>42361866.204874933</v>
      </c>
      <c r="Q99" s="78">
        <f>Size!Q120</f>
        <v>0.22582783232055037</v>
      </c>
    </row>
    <row r="100" spans="2:17" ht="15" thickBot="1">
      <c r="B100" s="371"/>
      <c r="C100" s="152" t="s">
        <v>108</v>
      </c>
      <c r="D100" s="144">
        <f>Size!D121</f>
        <v>1064868352.4057679</v>
      </c>
      <c r="E100" s="138">
        <f>Size!E121</f>
        <v>64452999.249094963</v>
      </c>
      <c r="F100" s="140">
        <f>Size!F121</f>
        <v>6.4426239607101587E-2</v>
      </c>
      <c r="G100" s="141">
        <f>Size!G121</f>
        <v>58.299992184753982</v>
      </c>
      <c r="H100" s="142">
        <f>Size!H121</f>
        <v>-2.7064644398591042</v>
      </c>
      <c r="I100" s="180">
        <f>Size!I121</f>
        <v>2.4294173706039417</v>
      </c>
      <c r="J100" s="181">
        <f>Size!J121</f>
        <v>8.1556954633786205E-2</v>
      </c>
      <c r="K100" s="140">
        <f>Size!K121</f>
        <v>3.4736713511176173E-2</v>
      </c>
      <c r="L100" s="143">
        <f>Size!L121</f>
        <v>2587009672.740972</v>
      </c>
      <c r="M100" s="139">
        <f>Size!M121</f>
        <v>238174065.53561592</v>
      </c>
      <c r="N100" s="140">
        <f>Size!N121</f>
        <v>0.10140090894611196</v>
      </c>
      <c r="O100" s="144">
        <f>Size!O121</f>
        <v>476819536.70311868</v>
      </c>
      <c r="P100" s="138">
        <f>Size!P121</f>
        <v>20561820.158577621</v>
      </c>
      <c r="Q100" s="140">
        <f>Size!Q121</f>
        <v>4.5066240883117913E-2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136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19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03-23-2025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7" t="s">
        <v>64</v>
      </c>
      <c r="E105" s="365"/>
      <c r="F105" s="368"/>
      <c r="G105" s="364" t="s">
        <v>21</v>
      </c>
      <c r="H105" s="366"/>
      <c r="I105" s="367" t="s">
        <v>22</v>
      </c>
      <c r="J105" s="365"/>
      <c r="K105" s="368"/>
      <c r="L105" s="364" t="s">
        <v>23</v>
      </c>
      <c r="M105" s="365"/>
      <c r="N105" s="366"/>
      <c r="O105" s="367" t="s">
        <v>24</v>
      </c>
      <c r="P105" s="365"/>
      <c r="Q105" s="368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Data'!D105</f>
        <v>465199403.85785514</v>
      </c>
      <c r="E107" s="283">
        <f>'Segment Data'!E105</f>
        <v>50815504.221988499</v>
      </c>
      <c r="F107" s="284">
        <f>'Segment Data'!F105</f>
        <v>0.12262905066205958</v>
      </c>
      <c r="G107" s="285">
        <f>'Segment Data'!G105</f>
        <v>99.966419477419677</v>
      </c>
      <c r="H107" s="286">
        <f>'Segment Data'!H105</f>
        <v>2.0383467305279623E-2</v>
      </c>
      <c r="I107" s="287">
        <f>'Segment Data'!I105</f>
        <v>2.5013959810012611</v>
      </c>
      <c r="J107" s="288">
        <f>'Segment Data'!J105</f>
        <v>0.11016035666297652</v>
      </c>
      <c r="K107" s="284">
        <f>'Segment Data'!K105</f>
        <v>4.6068382196112805E-2</v>
      </c>
      <c r="L107" s="289">
        <f>'Segment Data'!L105</f>
        <v>1163647919.1742215</v>
      </c>
      <c r="M107" s="290">
        <f>'Segment Data'!M105</f>
        <v>172758376.21271694</v>
      </c>
      <c r="N107" s="284">
        <f>'Segment Data'!N105</f>
        <v>0.17434675483241879</v>
      </c>
      <c r="O107" s="282">
        <f>'Segment Data'!O105</f>
        <v>351081734.53475928</v>
      </c>
      <c r="P107" s="283">
        <f>'Segment Data'!P105</f>
        <v>33877948.514411747</v>
      </c>
      <c r="Q107" s="284">
        <f>'Segment Data'!Q105</f>
        <v>0.10680184161559343</v>
      </c>
    </row>
    <row r="108" spans="2:17">
      <c r="B108" s="376" t="s">
        <v>60</v>
      </c>
      <c r="C108" s="151" t="s">
        <v>145</v>
      </c>
      <c r="D108" s="77">
        <f>'Segment Data'!D106</f>
        <v>4633612.2606126294</v>
      </c>
      <c r="E108" s="76">
        <f>'Segment Data'!E106</f>
        <v>380811.19446890056</v>
      </c>
      <c r="F108" s="78">
        <f>'Segment Data'!F106</f>
        <v>8.9543618087503218E-2</v>
      </c>
      <c r="G108" s="95">
        <f>'Segment Data'!G106</f>
        <v>0.99571414558745364</v>
      </c>
      <c r="H108" s="81">
        <f>'Segment Data'!H106</f>
        <v>-3.0026982082227871E-2</v>
      </c>
      <c r="I108" s="178">
        <f>'Segment Data'!I106</f>
        <v>4.4634630679292959</v>
      </c>
      <c r="J108" s="179">
        <f>'Segment Data'!J106</f>
        <v>0.13940220705226558</v>
      </c>
      <c r="K108" s="78">
        <f>'Segment Data'!K106</f>
        <v>3.2238724554860043E-2</v>
      </c>
      <c r="L108" s="79">
        <f>'Segment Data'!L106</f>
        <v>20681957.196348846</v>
      </c>
      <c r="M108" s="80">
        <f>'Segment Data'!M106</f>
        <v>2292586.5571406409</v>
      </c>
      <c r="N108" s="78">
        <f>'Segment Data'!N106</f>
        <v>0.12466911468153177</v>
      </c>
      <c r="O108" s="77">
        <f>'Segment Data'!O106</f>
        <v>8962887.8002667427</v>
      </c>
      <c r="P108" s="76">
        <f>'Segment Data'!P106</f>
        <v>647651.57117719017</v>
      </c>
      <c r="Q108" s="78">
        <f>'Segment Data'!Q106</f>
        <v>7.7887332762896444E-2</v>
      </c>
    </row>
    <row r="109" spans="2:17">
      <c r="B109" s="377"/>
      <c r="C109" s="151" t="s">
        <v>149</v>
      </c>
      <c r="D109" s="77">
        <f>'Segment Data'!D107</f>
        <v>8253057.9122880287</v>
      </c>
      <c r="E109" s="76">
        <f>'Segment Data'!E107</f>
        <v>606965.53645431716</v>
      </c>
      <c r="F109" s="78">
        <f>'Segment Data'!F107</f>
        <v>7.9382448788180529E-2</v>
      </c>
      <c r="G109" s="95">
        <f>'Segment Data'!G107</f>
        <v>1.7734946399099767</v>
      </c>
      <c r="H109" s="81">
        <f>'Segment Data'!H107</f>
        <v>-7.0680832648834402E-2</v>
      </c>
      <c r="I109" s="178">
        <f>'Segment Data'!I107</f>
        <v>3.2033612181898015</v>
      </c>
      <c r="J109" s="179">
        <f>'Segment Data'!J107</f>
        <v>4.9100215919283929E-2</v>
      </c>
      <c r="K109" s="78">
        <f>'Segment Data'!K107</f>
        <v>1.5566313594195389E-2</v>
      </c>
      <c r="L109" s="79">
        <f>'Segment Data'!L107</f>
        <v>26437525.647697959</v>
      </c>
      <c r="M109" s="80">
        <f>'Segment Data'!M107</f>
        <v>2319754.6468477547</v>
      </c>
      <c r="N109" s="78">
        <f>'Segment Data'!N107</f>
        <v>9.6184454474087938E-2</v>
      </c>
      <c r="O109" s="77">
        <f>'Segment Data'!O107</f>
        <v>7713086.6553077698</v>
      </c>
      <c r="P109" s="76">
        <f>'Segment Data'!P107</f>
        <v>918537.43464346603</v>
      </c>
      <c r="Q109" s="78">
        <f>'Segment Data'!Q107</f>
        <v>0.13518739872395252</v>
      </c>
    </row>
    <row r="110" spans="2:17">
      <c r="B110" s="377"/>
      <c r="C110" s="151" t="s">
        <v>146</v>
      </c>
      <c r="D110" s="77">
        <f>'Segment Data'!D108</f>
        <v>218462392.70199218</v>
      </c>
      <c r="E110" s="76">
        <f>'Segment Data'!E108</f>
        <v>49711589.187783837</v>
      </c>
      <c r="F110" s="78">
        <f>'Segment Data'!F108</f>
        <v>0.29458579249726807</v>
      </c>
      <c r="G110" s="95">
        <f>'Segment Data'!G108</f>
        <v>46.945251880763728</v>
      </c>
      <c r="H110" s="81">
        <f>'Segment Data'!H108</f>
        <v>6.2439266130891937</v>
      </c>
      <c r="I110" s="178">
        <f>'Segment Data'!I108</f>
        <v>2.6517651552096746</v>
      </c>
      <c r="J110" s="179">
        <f>'Segment Data'!J108</f>
        <v>-2.9626881803896055E-2</v>
      </c>
      <c r="K110" s="78">
        <f>'Segment Data'!K108</f>
        <v>-1.1049067571966579E-2</v>
      </c>
      <c r="L110" s="79">
        <f>'Segment Data'!L108</f>
        <v>579310960.69087517</v>
      </c>
      <c r="M110" s="80">
        <f>'Segment Data'!M108</f>
        <v>126823899.90823525</v>
      </c>
      <c r="N110" s="78">
        <f>'Segment Data'!N108</f>
        <v>0.28028182659825784</v>
      </c>
      <c r="O110" s="77">
        <f>'Segment Data'!O108</f>
        <v>183618663.84361243</v>
      </c>
      <c r="P110" s="76">
        <f>'Segment Data'!P108</f>
        <v>26511816.392020315</v>
      </c>
      <c r="Q110" s="78">
        <f>'Segment Data'!Q108</f>
        <v>0.16875022840865772</v>
      </c>
    </row>
    <row r="111" spans="2:17">
      <c r="B111" s="377"/>
      <c r="C111" s="151" t="s">
        <v>148</v>
      </c>
      <c r="D111" s="77">
        <f>'Segment Data'!D109</f>
        <v>965748.07998308272</v>
      </c>
      <c r="E111" s="76">
        <f>'Segment Data'!E109</f>
        <v>167061.26887450903</v>
      </c>
      <c r="F111" s="78">
        <f>'Segment Data'!F109</f>
        <v>0.20916993563801153</v>
      </c>
      <c r="G111" s="95">
        <f>'Segment Data'!G109</f>
        <v>0.20752902276418367</v>
      </c>
      <c r="H111" s="81">
        <f>'Segment Data'!H109</f>
        <v>1.4892241137275802E-2</v>
      </c>
      <c r="I111" s="178">
        <f>'Segment Data'!I109</f>
        <v>4.4995238663887376</v>
      </c>
      <c r="J111" s="179">
        <f>'Segment Data'!J109</f>
        <v>-4.5240614752162678E-2</v>
      </c>
      <c r="K111" s="78">
        <f>'Segment Data'!K109</f>
        <v>-9.9544464712956141E-3</v>
      </c>
      <c r="L111" s="79">
        <f>'Segment Data'!L109</f>
        <v>4345406.5348029798</v>
      </c>
      <c r="M111" s="80">
        <f>'Segment Data'!M109</f>
        <v>715563.0841210424</v>
      </c>
      <c r="N111" s="78">
        <f>'Segment Data'!N109</f>
        <v>0.19713331823900279</v>
      </c>
      <c r="O111" s="77">
        <f>'Segment Data'!O109</f>
        <v>1601406.3901006579</v>
      </c>
      <c r="P111" s="76">
        <f>'Segment Data'!P109</f>
        <v>423991.99082118366</v>
      </c>
      <c r="Q111" s="78">
        <f>'Segment Data'!Q109</f>
        <v>0.3601043023430392</v>
      </c>
    </row>
    <row r="112" spans="2:17" ht="15" thickBot="1">
      <c r="B112" s="378"/>
      <c r="C112" s="151" t="s">
        <v>147</v>
      </c>
      <c r="D112" s="144">
        <f>'Segment Data'!D110</f>
        <v>232884592.90302247</v>
      </c>
      <c r="E112" s="138">
        <f>'Segment Data'!E110</f>
        <v>-50922.965561956167</v>
      </c>
      <c r="F112" s="140">
        <f>'Segment Data'!F110</f>
        <v>-2.186140029873566E-4</v>
      </c>
      <c r="G112" s="141">
        <f>'Segment Data'!G110</f>
        <v>50.044429788403633</v>
      </c>
      <c r="H112" s="142">
        <f>'Segment Data'!H110</f>
        <v>-6.1377275721837634</v>
      </c>
      <c r="I112" s="180">
        <f>'Segment Data'!I110</f>
        <v>2.2881379247204836</v>
      </c>
      <c r="J112" s="181">
        <f>'Segment Data'!J110</f>
        <v>0.17482559769068473</v>
      </c>
      <c r="K112" s="140">
        <f>'Segment Data'!K110</f>
        <v>8.2725868512013648E-2</v>
      </c>
      <c r="L112" s="143">
        <f>'Segment Data'!L110</f>
        <v>532872069.10449648</v>
      </c>
      <c r="M112" s="139">
        <f>'Segment Data'!M110</f>
        <v>40606572.016371667</v>
      </c>
      <c r="N112" s="140">
        <f>'Segment Data'!N110</f>
        <v>8.2489169475760196E-2</v>
      </c>
      <c r="O112" s="144">
        <f>'Segment Data'!O110</f>
        <v>149185689.8454718</v>
      </c>
      <c r="P112" s="138">
        <f>'Segment Data'!P110</f>
        <v>5375951.1257497668</v>
      </c>
      <c r="Q112" s="140">
        <f>'Segment Data'!Q110</f>
        <v>3.7382385738334634E-2</v>
      </c>
    </row>
    <row r="113" spans="2:17">
      <c r="B113" s="369" t="s">
        <v>61</v>
      </c>
      <c r="C113" s="150" t="s">
        <v>74</v>
      </c>
      <c r="D113" s="116">
        <f>'Type Data'!D71</f>
        <v>363069648.45799029</v>
      </c>
      <c r="E113" s="110">
        <f>'Type Data'!E71</f>
        <v>37369574.243270874</v>
      </c>
      <c r="F113" s="112">
        <f>'Type Data'!F71</f>
        <v>0.11473615513711795</v>
      </c>
      <c r="G113" s="113">
        <f>'Type Data'!G71</f>
        <v>78.019817902348208</v>
      </c>
      <c r="H113" s="114">
        <f>'Type Data'!H71</f>
        <v>-0.53639862673568928</v>
      </c>
      <c r="I113" s="182">
        <f>'Type Data'!I71</f>
        <v>2.4380129815973151</v>
      </c>
      <c r="J113" s="183">
        <f>'Type Data'!J71</f>
        <v>0.10083794910362576</v>
      </c>
      <c r="K113" s="112">
        <f>'Type Data'!K71</f>
        <v>4.3145227765006101E-2</v>
      </c>
      <c r="L113" s="115">
        <f>'Type Data'!L71</f>
        <v>885168516.164554</v>
      </c>
      <c r="M113" s="111">
        <f>'Type Data'!M71</f>
        <v>123950434.62857008</v>
      </c>
      <c r="N113" s="112">
        <f>'Type Data'!N71</f>
        <v>0.16283170044839609</v>
      </c>
      <c r="O113" s="116">
        <f>'Type Data'!O71</f>
        <v>248169657.60940731</v>
      </c>
      <c r="P113" s="110">
        <f>'Type Data'!P71</f>
        <v>20942367.215900093</v>
      </c>
      <c r="Q113" s="112">
        <f>'Type Data'!Q71</f>
        <v>9.2164841554166155E-2</v>
      </c>
    </row>
    <row r="114" spans="2:17">
      <c r="B114" s="370"/>
      <c r="C114" s="151" t="s">
        <v>75</v>
      </c>
      <c r="D114" s="77">
        <f>'Type Data'!D72</f>
        <v>75047721.727823511</v>
      </c>
      <c r="E114" s="76">
        <f>'Type Data'!E72</f>
        <v>11241082.738987602</v>
      </c>
      <c r="F114" s="78">
        <f>'Type Data'!F72</f>
        <v>0.17617418684213138</v>
      </c>
      <c r="G114" s="95">
        <f>'Type Data'!G72</f>
        <v>16.126959684068389</v>
      </c>
      <c r="H114" s="81">
        <f>'Type Data'!H72</f>
        <v>0.73731582081392588</v>
      </c>
      <c r="I114" s="178">
        <f>'Type Data'!I72</f>
        <v>2.6884571199631853</v>
      </c>
      <c r="J114" s="179">
        <f>'Type Data'!J72</f>
        <v>0.18844044932789572</v>
      </c>
      <c r="K114" s="78">
        <f>'Type Data'!K72</f>
        <v>7.5375677106989183E-2</v>
      </c>
      <c r="L114" s="79">
        <f>'Type Data'!L72</f>
        <v>201762581.81618294</v>
      </c>
      <c r="M114" s="80">
        <f>'Type Data'!M72</f>
        <v>42244920.646885544</v>
      </c>
      <c r="N114" s="78">
        <f>'Type Data'!N72</f>
        <v>0.26482911257111941</v>
      </c>
      <c r="O114" s="77">
        <f>'Type Data'!O72</f>
        <v>46604532.836597025</v>
      </c>
      <c r="P114" s="76">
        <f>'Type Data'!P72</f>
        <v>8491108.6984921545</v>
      </c>
      <c r="Q114" s="78">
        <f>'Type Data'!Q72</f>
        <v>0.22278524930545276</v>
      </c>
    </row>
    <row r="115" spans="2:17">
      <c r="B115" s="370"/>
      <c r="C115" s="151" t="s">
        <v>76</v>
      </c>
      <c r="D115" s="77">
        <f>'Type Data'!D73</f>
        <v>25628080.968985636</v>
      </c>
      <c r="E115" s="76">
        <f>'Type Data'!E73</f>
        <v>2005870.2237733379</v>
      </c>
      <c r="F115" s="78">
        <f>'Type Data'!F73</f>
        <v>8.4914585066085888E-2</v>
      </c>
      <c r="G115" s="95">
        <f>'Type Data'!G73</f>
        <v>5.5072028710718595</v>
      </c>
      <c r="H115" s="81">
        <f>'Type Data'!H73</f>
        <v>-0.19028278861266568</v>
      </c>
      <c r="I115" s="178">
        <f>'Type Data'!I73</f>
        <v>2.8170093021847586</v>
      </c>
      <c r="J115" s="179">
        <f>'Type Data'!J73</f>
        <v>1.0483266139127423E-3</v>
      </c>
      <c r="K115" s="78">
        <f>'Type Data'!K73</f>
        <v>3.7228023506264237E-4</v>
      </c>
      <c r="L115" s="79">
        <f>'Type Data'!L73</f>
        <v>72194542.486776724</v>
      </c>
      <c r="M115" s="80">
        <f>'Type Data'!M73</f>
        <v>5675318.8715485781</v>
      </c>
      <c r="N115" s="78">
        <f>'Type Data'!N73</f>
        <v>8.5318477322837177E-2</v>
      </c>
      <c r="O115" s="77">
        <f>'Type Data'!O73</f>
        <v>50491733.27643466</v>
      </c>
      <c r="P115" s="76">
        <f>'Type Data'!P73</f>
        <v>3648564.5361712575</v>
      </c>
      <c r="Q115" s="78">
        <f>'Type Data'!Q73</f>
        <v>7.7888935234118439E-2</v>
      </c>
    </row>
    <row r="116" spans="2:17" ht="15" thickBot="1">
      <c r="B116" s="371"/>
      <c r="C116" s="152" t="s">
        <v>77</v>
      </c>
      <c r="D116" s="144">
        <f>'Type Data'!D74</f>
        <v>1453952.7030800879</v>
      </c>
      <c r="E116" s="138">
        <f>'Type Data'!E74</f>
        <v>198977.01596195716</v>
      </c>
      <c r="F116" s="140">
        <f>'Type Data'!F74</f>
        <v>0.15855049464653689</v>
      </c>
      <c r="G116" s="141">
        <f>'Type Data'!G74</f>
        <v>0.31243901993658629</v>
      </c>
      <c r="H116" s="142">
        <f>'Type Data'!H74</f>
        <v>9.7490618403707208E-3</v>
      </c>
      <c r="I116" s="180">
        <f>'Type Data'!I74</f>
        <v>3.1103341237519033</v>
      </c>
      <c r="J116" s="181">
        <f>'Type Data'!J74</f>
        <v>0.21420101272419689</v>
      </c>
      <c r="K116" s="140">
        <f>'Type Data'!K74</f>
        <v>7.3961038568488541E-2</v>
      </c>
      <c r="L116" s="143">
        <f>'Type Data'!L74</f>
        <v>4522278.7067113165</v>
      </c>
      <c r="M116" s="139">
        <f>'Type Data'!M74</f>
        <v>887702.06571375113</v>
      </c>
      <c r="N116" s="140">
        <f>'Type Data'!N74</f>
        <v>0.24423809246463093</v>
      </c>
      <c r="O116" s="144">
        <f>'Type Data'!O74</f>
        <v>5815810.8123203516</v>
      </c>
      <c r="P116" s="138">
        <f>'Type Data'!P74</f>
        <v>795908.06384782866</v>
      </c>
      <c r="Q116" s="140">
        <f>'Type Data'!Q74</f>
        <v>0.15855049464653689</v>
      </c>
    </row>
    <row r="117" spans="2:17" ht="15" thickBot="1">
      <c r="B117" s="94" t="s">
        <v>78</v>
      </c>
      <c r="C117" s="153" t="s">
        <v>79</v>
      </c>
      <c r="D117" s="137">
        <f>Granola!D20</f>
        <v>13997.539274776267</v>
      </c>
      <c r="E117" s="131">
        <f>Granola!E20</f>
        <v>-552415.98509582062</v>
      </c>
      <c r="F117" s="133">
        <f>Granola!F20</f>
        <v>-0.97528742045781758</v>
      </c>
      <c r="G117" s="134">
        <f>Granola!G20</f>
        <v>3.0079227771785855E-3</v>
      </c>
      <c r="H117" s="135">
        <f>Granola!H20</f>
        <v>-0.13360642578488025</v>
      </c>
      <c r="I117" s="184">
        <f>Granola!I20</f>
        <v>5.0936503374498967</v>
      </c>
      <c r="J117" s="185">
        <f>Granola!J20</f>
        <v>1.4875474006543157</v>
      </c>
      <c r="K117" s="133">
        <f>Granola!K20</f>
        <v>0.41250830237701563</v>
      </c>
      <c r="L117" s="136">
        <f>Granola!L20</f>
        <v>71298.570650432317</v>
      </c>
      <c r="M117" s="132">
        <f>Granola!M20</f>
        <v>-1971246.9030231126</v>
      </c>
      <c r="N117" s="133">
        <f>Granola!N20</f>
        <v>-0.96509327622351493</v>
      </c>
      <c r="O117" s="137">
        <f>Granola!O20</f>
        <v>47447.745000600815</v>
      </c>
      <c r="P117" s="131">
        <f>Granola!P20</f>
        <v>-776128.76363784214</v>
      </c>
      <c r="Q117" s="133">
        <f>Granola!Q20</f>
        <v>-0.94238817583682344</v>
      </c>
    </row>
    <row r="118" spans="2:17">
      <c r="B118" s="372" t="s">
        <v>80</v>
      </c>
      <c r="C118" s="154" t="s">
        <v>14</v>
      </c>
      <c r="D118" s="125">
        <f>'NB vs PL'!D37</f>
        <v>363300406.46101105</v>
      </c>
      <c r="E118" s="117">
        <f>'NB vs PL'!E37</f>
        <v>39186535.426018953</v>
      </c>
      <c r="F118" s="121">
        <f>'NB vs PL'!F37</f>
        <v>0.12090360496107333</v>
      </c>
      <c r="G118" s="122">
        <f>'NB vs PL'!G37</f>
        <v>78.069405350518636</v>
      </c>
      <c r="H118" s="123">
        <f>'NB vs PL'!H37</f>
        <v>-0.1042318354495535</v>
      </c>
      <c r="I118" s="186">
        <f>'NB vs PL'!I37</f>
        <v>2.7027500347828606</v>
      </c>
      <c r="J118" s="187">
        <f>'NB vs PL'!J37</f>
        <v>8.9466958031088506E-2</v>
      </c>
      <c r="K118" s="121">
        <f>'NB vs PL'!K37</f>
        <v>3.4235463745585913E-2</v>
      </c>
      <c r="L118" s="124">
        <f>'NB vs PL'!L37</f>
        <v>981910186.19912493</v>
      </c>
      <c r="M118" s="118">
        <f>'NB vs PL'!M37</f>
        <v>134908892.0828737</v>
      </c>
      <c r="N118" s="121">
        <f>'NB vs PL'!N37</f>
        <v>0.15927825969101461</v>
      </c>
      <c r="O118" s="125">
        <f>'NB vs PL'!O37</f>
        <v>297784102.83784795</v>
      </c>
      <c r="P118" s="117">
        <f>'NB vs PL'!P37</f>
        <v>29709264.939866632</v>
      </c>
      <c r="Q118" s="121">
        <f>'NB vs PL'!Q37</f>
        <v>0.11082451890234027</v>
      </c>
    </row>
    <row r="119" spans="2:17" ht="15" thickBot="1">
      <c r="B119" s="373"/>
      <c r="C119" s="155" t="s">
        <v>13</v>
      </c>
      <c r="D119" s="130">
        <f>'NB vs PL'!D38</f>
        <v>102055266.26362407</v>
      </c>
      <c r="E119" s="119">
        <f>'NB vs PL'!E38</f>
        <v>11561498.83863759</v>
      </c>
      <c r="F119" s="126">
        <f>'NB vs PL'!F38</f>
        <v>0.12776016699958181</v>
      </c>
      <c r="G119" s="127">
        <f>'NB vs PL'!G38</f>
        <v>21.93059464948611</v>
      </c>
      <c r="H119" s="128">
        <f>'NB vs PL'!H38</f>
        <v>0.10423183544743253</v>
      </c>
      <c r="I119" s="188">
        <f>'NB vs PL'!I38</f>
        <v>1.7860914432456809</v>
      </c>
      <c r="J119" s="189">
        <f>'NB vs PL'!J38</f>
        <v>0.18061180823427159</v>
      </c>
      <c r="K119" s="126">
        <f>'NB vs PL'!K38</f>
        <v>0.11249710323045491</v>
      </c>
      <c r="L119" s="129">
        <f>'NB vs PL'!L38</f>
        <v>182280037.81161857</v>
      </c>
      <c r="M119" s="120">
        <f>'NB vs PL'!M38</f>
        <v>36994137.115343899</v>
      </c>
      <c r="N119" s="126">
        <f>'NB vs PL'!N38</f>
        <v>0.25462991892572878</v>
      </c>
      <c r="O119" s="130">
        <f>'NB vs PL'!O38</f>
        <v>53432983.983576536</v>
      </c>
      <c r="P119" s="119">
        <f>'NB vs PL'!P38</f>
        <v>3878801.4946033955</v>
      </c>
      <c r="Q119" s="126">
        <f>'NB vs PL'!Q38</f>
        <v>7.8273947824010842E-2</v>
      </c>
    </row>
    <row r="120" spans="2:17">
      <c r="B120" s="369" t="s">
        <v>62</v>
      </c>
      <c r="C120" s="150" t="s">
        <v>70</v>
      </c>
      <c r="D120" s="116">
        <f>Package!D71</f>
        <v>227822021.74868503</v>
      </c>
      <c r="E120" s="110">
        <f>Package!E71</f>
        <v>12896621.983378351</v>
      </c>
      <c r="F120" s="112">
        <f>Package!F71</f>
        <v>6.0005108737548697E-2</v>
      </c>
      <c r="G120" s="113">
        <f>Package!G71</f>
        <v>48.956536924715842</v>
      </c>
      <c r="H120" s="114">
        <f>Package!H71</f>
        <v>-2.8817264907006646</v>
      </c>
      <c r="I120" s="182">
        <f>Package!I71</f>
        <v>2.5619152704318551</v>
      </c>
      <c r="J120" s="183">
        <f>Package!J71</f>
        <v>0.11595103992391165</v>
      </c>
      <c r="K120" s="112">
        <f>Package!K71</f>
        <v>4.7405043163624913E-2</v>
      </c>
      <c r="L120" s="115">
        <f>Package!L71</f>
        <v>583660716.45861435</v>
      </c>
      <c r="M120" s="111">
        <f>Package!M71</f>
        <v>57960876.405053854</v>
      </c>
      <c r="N120" s="112">
        <f>Package!N71</f>
        <v>0.11025469667091502</v>
      </c>
      <c r="O120" s="116">
        <f>Package!O71</f>
        <v>226106317.82224369</v>
      </c>
      <c r="P120" s="110">
        <f>Package!P71</f>
        <v>13921693.219672769</v>
      </c>
      <c r="Q120" s="112">
        <f>Package!Q71</f>
        <v>6.5611225345609175E-2</v>
      </c>
    </row>
    <row r="121" spans="2:17">
      <c r="B121" s="370"/>
      <c r="C121" s="151" t="s">
        <v>71</v>
      </c>
      <c r="D121" s="77">
        <f>Package!D72</f>
        <v>132618716.44725318</v>
      </c>
      <c r="E121" s="76">
        <f>Package!E72</f>
        <v>27146327.290336192</v>
      </c>
      <c r="F121" s="78">
        <f>Package!F72</f>
        <v>0.25737851875099871</v>
      </c>
      <c r="G121" s="95">
        <f>Package!G72</f>
        <v>28.498356036100997</v>
      </c>
      <c r="H121" s="81">
        <f>Package!H72</f>
        <v>3.0592711343631542</v>
      </c>
      <c r="I121" s="178">
        <f>Package!I72</f>
        <v>2.1855414773286737</v>
      </c>
      <c r="J121" s="179">
        <f>Package!J72</f>
        <v>9.7867588854468224E-2</v>
      </c>
      <c r="K121" s="78">
        <f>Package!K72</f>
        <v>4.687877230001454E-2</v>
      </c>
      <c r="L121" s="79">
        <f>Package!L72</f>
        <v>289843705.46556216</v>
      </c>
      <c r="M121" s="80">
        <f>Package!M72</f>
        <v>69651752.667676657</v>
      </c>
      <c r="N121" s="78">
        <f>Package!N72</f>
        <v>0.31632288002645625</v>
      </c>
      <c r="O121" s="77">
        <f>Package!O72</f>
        <v>58971953.202472627</v>
      </c>
      <c r="P121" s="76">
        <f>Package!P72</f>
        <v>11198843.949349254</v>
      </c>
      <c r="Q121" s="78">
        <f>Package!Q72</f>
        <v>0.23441731393309054</v>
      </c>
    </row>
    <row r="122" spans="2:17" ht="15" customHeight="1">
      <c r="B122" s="370"/>
      <c r="C122" s="151" t="s">
        <v>72</v>
      </c>
      <c r="D122" s="77">
        <f>Package!D73</f>
        <v>21231586.863011885</v>
      </c>
      <c r="E122" s="76">
        <f>Package!E73</f>
        <v>-1638906.160562586</v>
      </c>
      <c r="F122" s="78">
        <f>Package!F73</f>
        <v>-7.1660289914748779E-2</v>
      </c>
      <c r="G122" s="95">
        <f>Package!G73</f>
        <v>4.5624429028022728</v>
      </c>
      <c r="H122" s="81">
        <f>Package!H73</f>
        <v>-0.9537345387244569</v>
      </c>
      <c r="I122" s="178">
        <f>Package!I73</f>
        <v>2.0944916175505335</v>
      </c>
      <c r="J122" s="179">
        <f>Package!J73</f>
        <v>-9.3226771304992795E-3</v>
      </c>
      <c r="K122" s="78">
        <f>Package!K73</f>
        <v>-4.4313213167480291E-3</v>
      </c>
      <c r="L122" s="79">
        <f>Package!L73</f>
        <v>44469380.711874418</v>
      </c>
      <c r="M122" s="80">
        <f>Package!M73</f>
        <v>-3645889.4375243932</v>
      </c>
      <c r="N122" s="78">
        <f>Package!N73</f>
        <v>-7.5774061461233375E-2</v>
      </c>
      <c r="O122" s="77">
        <f>Package!O73</f>
        <v>9610244.8262237906</v>
      </c>
      <c r="P122" s="76">
        <f>Package!P73</f>
        <v>-340739.27018654905</v>
      </c>
      <c r="Q122" s="78">
        <f>Package!Q73</f>
        <v>-3.4241766129388687E-2</v>
      </c>
    </row>
    <row r="123" spans="2:17" ht="15" thickBot="1">
      <c r="B123" s="371"/>
      <c r="C123" s="152" t="s">
        <v>73</v>
      </c>
      <c r="D123" s="144">
        <f>Package!D74</f>
        <v>75047721.727823496</v>
      </c>
      <c r="E123" s="138">
        <f>Package!E74</f>
        <v>11241082.738987543</v>
      </c>
      <c r="F123" s="140">
        <f>Package!F74</f>
        <v>0.17617418684213032</v>
      </c>
      <c r="G123" s="141">
        <f>Package!G74</f>
        <v>16.126959684068368</v>
      </c>
      <c r="H123" s="142">
        <f>Package!H74</f>
        <v>0.73731582081390812</v>
      </c>
      <c r="I123" s="180">
        <f>Package!I74</f>
        <v>2.6884571199631826</v>
      </c>
      <c r="J123" s="181">
        <f>Package!J74</f>
        <v>0.18844044932789394</v>
      </c>
      <c r="K123" s="140">
        <f>Package!K74</f>
        <v>7.5375677106988503E-2</v>
      </c>
      <c r="L123" s="143">
        <f>Package!L74</f>
        <v>201762581.81618273</v>
      </c>
      <c r="M123" s="139">
        <f>Package!M74</f>
        <v>42244920.646885276</v>
      </c>
      <c r="N123" s="140">
        <f>Package!N74</f>
        <v>0.26482911257111763</v>
      </c>
      <c r="O123" s="144">
        <f>Package!O74</f>
        <v>46604532.836597025</v>
      </c>
      <c r="P123" s="138">
        <f>Package!P74</f>
        <v>8491108.6984921321</v>
      </c>
      <c r="Q123" s="140">
        <f>Package!Q74</f>
        <v>0.22278524930545204</v>
      </c>
    </row>
    <row r="124" spans="2:17">
      <c r="B124" s="372" t="s">
        <v>81</v>
      </c>
      <c r="C124" s="156" t="s">
        <v>82</v>
      </c>
      <c r="D124" s="116">
        <f>Flavor!D211</f>
        <v>139669709.16120595</v>
      </c>
      <c r="E124" s="110">
        <f>Flavor!E211</f>
        <v>5003733.7988550067</v>
      </c>
      <c r="F124" s="112">
        <f>Flavor!F211</f>
        <v>3.715662984203149E-2</v>
      </c>
      <c r="G124" s="113">
        <f>Flavor!G211</f>
        <v>7.6467132619247682</v>
      </c>
      <c r="H124" s="114">
        <f>Flavor!H211</f>
        <v>-0.56536980820365912</v>
      </c>
      <c r="I124" s="182">
        <f>Flavor!I211</f>
        <v>2.5863987018119081</v>
      </c>
      <c r="J124" s="183">
        <f>Flavor!J211</f>
        <v>9.5910702556507132E-2</v>
      </c>
      <c r="K124" s="112">
        <f>Flavor!K211</f>
        <v>3.8510806952365258E-2</v>
      </c>
      <c r="L124" s="115">
        <f>Flavor!L211</f>
        <v>361241554.45698982</v>
      </c>
      <c r="M124" s="111">
        <f>Flavor!M211</f>
        <v>25857558.909031332</v>
      </c>
      <c r="N124" s="112">
        <f>Flavor!N211</f>
        <v>7.7098368593243774E-2</v>
      </c>
      <c r="O124" s="116">
        <f>Flavor!O211</f>
        <v>131139669.44060907</v>
      </c>
      <c r="P124" s="110">
        <f>Flavor!P211</f>
        <v>2457004.1727262884</v>
      </c>
      <c r="Q124" s="112">
        <f>Flavor!Q211</f>
        <v>1.9093513237478141E-2</v>
      </c>
    </row>
    <row r="125" spans="2:17">
      <c r="B125" s="370"/>
      <c r="C125" s="151" t="s">
        <v>83</v>
      </c>
      <c r="D125" s="77">
        <f>Flavor!D212</f>
        <v>399070576.85670513</v>
      </c>
      <c r="E125" s="76">
        <f>Flavor!E212</f>
        <v>-3528784.7125663161</v>
      </c>
      <c r="F125" s="78">
        <f>Flavor!F212</f>
        <v>-8.7650032499099022E-3</v>
      </c>
      <c r="G125" s="95">
        <f>Flavor!G212</f>
        <v>21.848533163135759</v>
      </c>
      <c r="H125" s="81">
        <f>Flavor!H212</f>
        <v>-2.7024300054854393</v>
      </c>
      <c r="I125" s="178">
        <f>Flavor!I212</f>
        <v>2.3104028118742108</v>
      </c>
      <c r="J125" s="179">
        <f>Flavor!J212</f>
        <v>7.4776112531076411E-2</v>
      </c>
      <c r="K125" s="78">
        <f>Flavor!K212</f>
        <v>3.3447494858174186E-2</v>
      </c>
      <c r="L125" s="79">
        <f>Flavor!L212</f>
        <v>922013782.90599489</v>
      </c>
      <c r="M125" s="80">
        <f>Flavor!M212</f>
        <v>21951901.043231368</v>
      </c>
      <c r="N125" s="78">
        <f>Flavor!N212</f>
        <v>2.4389324207130986E-2</v>
      </c>
      <c r="O125" s="77">
        <f>Flavor!O212</f>
        <v>215804653.89072028</v>
      </c>
      <c r="P125" s="76">
        <f>Flavor!P212</f>
        <v>10537175.084904611</v>
      </c>
      <c r="Q125" s="78">
        <f>Flavor!Q212</f>
        <v>5.1333874933363631E-2</v>
      </c>
    </row>
    <row r="126" spans="2:17">
      <c r="B126" s="370"/>
      <c r="C126" s="151" t="s">
        <v>84</v>
      </c>
      <c r="D126" s="77">
        <f>Flavor!D213</f>
        <v>236815082.85350767</v>
      </c>
      <c r="E126" s="76">
        <f>Flavor!E213</f>
        <v>30462277.522725582</v>
      </c>
      <c r="F126" s="78">
        <f>Flavor!F213</f>
        <v>0.14762230866643547</v>
      </c>
      <c r="G126" s="95">
        <f>Flavor!G213</f>
        <v>12.965281058827504</v>
      </c>
      <c r="H126" s="81">
        <f>Flavor!H213</f>
        <v>0.3816542401694587</v>
      </c>
      <c r="I126" s="178">
        <f>Flavor!I213</f>
        <v>2.5524778952180567</v>
      </c>
      <c r="J126" s="179">
        <f>Flavor!J213</f>
        <v>8.3859928300610509E-2</v>
      </c>
      <c r="K126" s="78">
        <f>Flavor!K213</f>
        <v>3.3970395348505898E-2</v>
      </c>
      <c r="L126" s="79">
        <f>Flavor!L213</f>
        <v>604465264.23781097</v>
      </c>
      <c r="M126" s="80">
        <f>Flavor!M213</f>
        <v>95059021.474424183</v>
      </c>
      <c r="N126" s="78">
        <f>Flavor!N213</f>
        <v>0.18660749220259945</v>
      </c>
      <c r="O126" s="77">
        <f>Flavor!O213</f>
        <v>178539199.95275921</v>
      </c>
      <c r="P126" s="76">
        <f>Flavor!P213</f>
        <v>19240128.549633533</v>
      </c>
      <c r="Q126" s="78">
        <f>Flavor!Q213</f>
        <v>0.12077991654417149</v>
      </c>
    </row>
    <row r="127" spans="2:17">
      <c r="B127" s="370"/>
      <c r="C127" s="151" t="s">
        <v>85</v>
      </c>
      <c r="D127" s="77">
        <f>Flavor!D214</f>
        <v>42884729.788352072</v>
      </c>
      <c r="E127" s="76">
        <f>Flavor!E214</f>
        <v>-8986447.2518132553</v>
      </c>
      <c r="F127" s="78">
        <f>Flavor!F214</f>
        <v>-0.17324548553920019</v>
      </c>
      <c r="G127" s="95">
        <f>Flavor!G214</f>
        <v>2.347876529392356</v>
      </c>
      <c r="H127" s="81">
        <f>Flavor!H214</f>
        <v>-0.81528635308780339</v>
      </c>
      <c r="I127" s="178">
        <f>Flavor!I214</f>
        <v>2.2714624995151684</v>
      </c>
      <c r="J127" s="179">
        <f>Flavor!J214</f>
        <v>0.29461306931704656</v>
      </c>
      <c r="K127" s="78">
        <f>Flavor!K214</f>
        <v>0.14903161809724685</v>
      </c>
      <c r="L127" s="79">
        <f>Flavor!L214</f>
        <v>97411055.516082793</v>
      </c>
      <c r="M127" s="80">
        <f>Flavor!M214</f>
        <v>-5130451.2594739348</v>
      </c>
      <c r="N127" s="78">
        <f>Flavor!N214</f>
        <v>-5.0032922479903555E-2</v>
      </c>
      <c r="O127" s="77">
        <f>Flavor!O214</f>
        <v>26484930.618365332</v>
      </c>
      <c r="P127" s="76">
        <f>Flavor!P214</f>
        <v>637247.08071336895</v>
      </c>
      <c r="Q127" s="78">
        <f>Flavor!Q214</f>
        <v>2.4653933873226973E-2</v>
      </c>
    </row>
    <row r="128" spans="2:17">
      <c r="B128" s="370"/>
      <c r="C128" s="151" t="s">
        <v>86</v>
      </c>
      <c r="D128" s="77">
        <f>Flavor!D215</f>
        <v>312286817.0872547</v>
      </c>
      <c r="E128" s="76">
        <f>Flavor!E215</f>
        <v>67475442.17700547</v>
      </c>
      <c r="F128" s="78">
        <f>Flavor!F215</f>
        <v>0.27562216911588677</v>
      </c>
      <c r="G128" s="95">
        <f>Flavor!G215</f>
        <v>17.097248645296503</v>
      </c>
      <c r="H128" s="81">
        <f>Flavor!H215</f>
        <v>2.1683748754683805</v>
      </c>
      <c r="I128" s="178">
        <f>Flavor!I215</f>
        <v>2.2821152686132913</v>
      </c>
      <c r="J128" s="179">
        <f>Flavor!J215</f>
        <v>4.2133554521371241E-2</v>
      </c>
      <c r="K128" s="78">
        <f>Flavor!K215</f>
        <v>1.8809776105003617E-2</v>
      </c>
      <c r="L128" s="79">
        <f>Flavor!L215</f>
        <v>712674513.46147001</v>
      </c>
      <c r="M128" s="80">
        <f>Flavor!M215</f>
        <v>164301510.26081026</v>
      </c>
      <c r="N128" s="78">
        <f>Flavor!N215</f>
        <v>0.29961633651153557</v>
      </c>
      <c r="O128" s="77">
        <f>Flavor!O215</f>
        <v>157483662.5266014</v>
      </c>
      <c r="P128" s="76">
        <f>Flavor!P215</f>
        <v>27690038.314796105</v>
      </c>
      <c r="Q128" s="78">
        <f>Flavor!Q215</f>
        <v>0.21333897164016147</v>
      </c>
    </row>
    <row r="129" spans="2:17">
      <c r="B129" s="370"/>
      <c r="C129" s="151" t="s">
        <v>87</v>
      </c>
      <c r="D129" s="77">
        <f>Flavor!D216</f>
        <v>47869686.520179465</v>
      </c>
      <c r="E129" s="76">
        <f>Flavor!E216</f>
        <v>4002279.9435557574</v>
      </c>
      <c r="F129" s="78">
        <f>Flavor!F216</f>
        <v>9.1235845833852261E-2</v>
      </c>
      <c r="G129" s="95">
        <f>Flavor!G216</f>
        <v>2.6207956539492021</v>
      </c>
      <c r="H129" s="81">
        <f>Flavor!H216</f>
        <v>-5.4288278046335847E-2</v>
      </c>
      <c r="I129" s="178">
        <f>Flavor!I216</f>
        <v>2.5427837908258462</v>
      </c>
      <c r="J129" s="179">
        <f>Flavor!J216</f>
        <v>0.18426413516655726</v>
      </c>
      <c r="K129" s="78">
        <f>Flavor!K216</f>
        <v>7.8127029691872116E-2</v>
      </c>
      <c r="L129" s="79">
        <f>Flavor!L216</f>
        <v>121722262.95542684</v>
      </c>
      <c r="M129" s="80">
        <f>Flavor!M216</f>
        <v>18260122.301662266</v>
      </c>
      <c r="N129" s="78">
        <f>Flavor!N216</f>
        <v>0.17649086116214871</v>
      </c>
      <c r="O129" s="77">
        <f>Flavor!O216</f>
        <v>66457297.389933154</v>
      </c>
      <c r="P129" s="76">
        <f>Flavor!P216</f>
        <v>7138236.7736750916</v>
      </c>
      <c r="Q129" s="78">
        <f>Flavor!Q216</f>
        <v>0.12033630842290609</v>
      </c>
    </row>
    <row r="130" spans="2:17">
      <c r="B130" s="370"/>
      <c r="C130" s="151" t="s">
        <v>88</v>
      </c>
      <c r="D130" s="77">
        <f>Flavor!D217</f>
        <v>3103207.9412517305</v>
      </c>
      <c r="E130" s="76">
        <f>Flavor!E217</f>
        <v>329463.85570838721</v>
      </c>
      <c r="F130" s="78">
        <f>Flavor!F217</f>
        <v>0.118779471194023</v>
      </c>
      <c r="G130" s="95">
        <f>Flavor!G217</f>
        <v>0.16989611750026343</v>
      </c>
      <c r="H130" s="81">
        <f>Flavor!H217</f>
        <v>7.5007460064369091E-4</v>
      </c>
      <c r="I130" s="178">
        <f>Flavor!I217</f>
        <v>3.4486155934288028</v>
      </c>
      <c r="J130" s="179">
        <f>Flavor!J217</f>
        <v>0.15776967205111392</v>
      </c>
      <c r="K130" s="78">
        <f>Flavor!K217</f>
        <v>4.7941980822081391E-2</v>
      </c>
      <c r="L130" s="79">
        <f>Flavor!L217</f>
        <v>10701771.29585281</v>
      </c>
      <c r="M130" s="80">
        <f>Flavor!M217</f>
        <v>1573806.8849970121</v>
      </c>
      <c r="N130" s="78">
        <f>Flavor!N217</f>
        <v>0.17241597514614529</v>
      </c>
      <c r="O130" s="77">
        <f>Flavor!O217</f>
        <v>6353177.4767519198</v>
      </c>
      <c r="P130" s="76">
        <f>Flavor!P217</f>
        <v>730347.77191542089</v>
      </c>
      <c r="Q130" s="78">
        <f>Flavor!Q217</f>
        <v>0.12988971927910414</v>
      </c>
    </row>
    <row r="131" spans="2:17">
      <c r="B131" s="370"/>
      <c r="C131" s="151" t="s">
        <v>89</v>
      </c>
      <c r="D131" s="77">
        <f>Flavor!D218</f>
        <v>24164498.386568278</v>
      </c>
      <c r="E131" s="76">
        <f>Flavor!E218</f>
        <v>-2120722.5226821825</v>
      </c>
      <c r="F131" s="78">
        <f>Flavor!F218</f>
        <v>-8.0681175555037635E-2</v>
      </c>
      <c r="G131" s="95">
        <f>Flavor!G218</f>
        <v>1.3229711108445177</v>
      </c>
      <c r="H131" s="81">
        <f>Flavor!H218</f>
        <v>-0.27993130784459996</v>
      </c>
      <c r="I131" s="178">
        <f>Flavor!I218</f>
        <v>2.6590366298892523</v>
      </c>
      <c r="J131" s="179">
        <f>Flavor!J218</f>
        <v>0.14087995703740797</v>
      </c>
      <c r="K131" s="78">
        <f>Flavor!K218</f>
        <v>5.5945667938865629E-2</v>
      </c>
      <c r="L131" s="79">
        <f>Flavor!L218</f>
        <v>64254286.352784783</v>
      </c>
      <c r="M131" s="80">
        <f>Flavor!M218</f>
        <v>-1936018.07722909</v>
      </c>
      <c r="N131" s="78">
        <f>Flavor!N218</f>
        <v>-2.9249269872691597E-2</v>
      </c>
      <c r="O131" s="77">
        <f>Flavor!O218</f>
        <v>33371127.38677812</v>
      </c>
      <c r="P131" s="76">
        <f>Flavor!P218</f>
        <v>-1337621.2699949257</v>
      </c>
      <c r="Q131" s="78">
        <f>Flavor!Q218</f>
        <v>-3.8538446984141071E-2</v>
      </c>
    </row>
    <row r="132" spans="2:17">
      <c r="B132" s="370"/>
      <c r="C132" s="151" t="s">
        <v>90</v>
      </c>
      <c r="D132" s="77">
        <f>Flavor!D219</f>
        <v>12890824.771575537</v>
      </c>
      <c r="E132" s="76">
        <f>Flavor!E219</f>
        <v>-1222416.8977469821</v>
      </c>
      <c r="F132" s="78">
        <f>Flavor!F219</f>
        <v>-8.6614891630751908E-2</v>
      </c>
      <c r="G132" s="95">
        <f>Flavor!G219</f>
        <v>0.70575389130497335</v>
      </c>
      <c r="H132" s="81">
        <f>Flavor!H219</f>
        <v>-0.15488750430680098</v>
      </c>
      <c r="I132" s="178">
        <f>Flavor!I219</f>
        <v>2.4344318168760948</v>
      </c>
      <c r="J132" s="179">
        <f>Flavor!J219</f>
        <v>4.7301651943678635E-2</v>
      </c>
      <c r="K132" s="78">
        <f>Flavor!K219</f>
        <v>1.9815279718949814E-2</v>
      </c>
      <c r="L132" s="79">
        <f>Flavor!L219</f>
        <v>31381833.969698004</v>
      </c>
      <c r="M132" s="80">
        <f>Flavor!M219</f>
        <v>-2308310.9441229105</v>
      </c>
      <c r="N132" s="78">
        <f>Flavor!N219</f>
        <v>-6.8515910217292003E-2</v>
      </c>
      <c r="O132" s="77">
        <f>Flavor!O219</f>
        <v>6213487.4015151002</v>
      </c>
      <c r="P132" s="76">
        <f>Flavor!P219</f>
        <v>-211928.81407330558</v>
      </c>
      <c r="Q132" s="78">
        <f>Flavor!Q219</f>
        <v>-3.2982892774969949E-2</v>
      </c>
    </row>
    <row r="133" spans="2:17">
      <c r="B133" s="370"/>
      <c r="C133" s="151" t="s">
        <v>91</v>
      </c>
      <c r="D133" s="77">
        <f>Flavor!D220</f>
        <v>5138146.6876028972</v>
      </c>
      <c r="E133" s="76">
        <f>Flavor!E220</f>
        <v>-463988.84026953578</v>
      </c>
      <c r="F133" s="78">
        <f>Flavor!F220</f>
        <v>-8.2823565756494369E-2</v>
      </c>
      <c r="G133" s="95">
        <f>Flavor!G220</f>
        <v>0.28130605163972733</v>
      </c>
      <c r="H133" s="81">
        <f>Flavor!H220</f>
        <v>-6.031849161418823E-2</v>
      </c>
      <c r="I133" s="178">
        <f>Flavor!I220</f>
        <v>3.510373523074604</v>
      </c>
      <c r="J133" s="179">
        <f>Flavor!J220</f>
        <v>0.12487269937152101</v>
      </c>
      <c r="K133" s="78">
        <f>Flavor!K220</f>
        <v>3.6884557373976487E-2</v>
      </c>
      <c r="L133" s="79">
        <f>Flavor!L220</f>
        <v>18036814.08983469</v>
      </c>
      <c r="M133" s="80">
        <f>Flavor!M220</f>
        <v>-929220.35427373648</v>
      </c>
      <c r="N133" s="78">
        <f>Flavor!N220</f>
        <v>-4.8993918945580514E-2</v>
      </c>
      <c r="O133" s="77">
        <f>Flavor!O220</f>
        <v>11975160.703059888</v>
      </c>
      <c r="P133" s="76">
        <f>Flavor!P220</f>
        <v>-181002.57815618441</v>
      </c>
      <c r="Q133" s="78">
        <f>Flavor!Q220</f>
        <v>-1.488977845796732E-2</v>
      </c>
    </row>
    <row r="134" spans="2:17">
      <c r="B134" s="370"/>
      <c r="C134" s="151" t="s">
        <v>92</v>
      </c>
      <c r="D134" s="77">
        <f>Flavor!D221</f>
        <v>2321775.8440853902</v>
      </c>
      <c r="E134" s="76">
        <f>Flavor!E221</f>
        <v>-236781.29601155082</v>
      </c>
      <c r="F134" s="78">
        <f>Flavor!F221</f>
        <v>-9.2544853621123122E-2</v>
      </c>
      <c r="G134" s="95">
        <f>Flavor!G221</f>
        <v>0.12711384769687478</v>
      </c>
      <c r="H134" s="81">
        <f>Flavor!H221</f>
        <v>-2.8909852555627474E-2</v>
      </c>
      <c r="I134" s="178">
        <f>Flavor!I221</f>
        <v>2.9738373664396427</v>
      </c>
      <c r="J134" s="179">
        <f>Flavor!J221</f>
        <v>2.0757958274998156E-2</v>
      </c>
      <c r="K134" s="78">
        <f>Flavor!K221</f>
        <v>7.0292584133046883E-3</v>
      </c>
      <c r="L134" s="79">
        <f>Flavor!L221</f>
        <v>6904583.7616380751</v>
      </c>
      <c r="M134" s="80">
        <f>Flavor!M221</f>
        <v>-651038.64339482505</v>
      </c>
      <c r="N134" s="78">
        <f>Flavor!N221</f>
        <v>-8.6166116898742789E-2</v>
      </c>
      <c r="O134" s="77">
        <f>Flavor!O221</f>
        <v>3957521.9294541199</v>
      </c>
      <c r="P134" s="76">
        <f>Flavor!P221</f>
        <v>45753.498784442432</v>
      </c>
      <c r="Q134" s="78">
        <f>Flavor!Q221</f>
        <v>1.1696372010602283E-2</v>
      </c>
    </row>
    <row r="135" spans="2:17">
      <c r="B135" s="370"/>
      <c r="C135" s="151" t="s">
        <v>93</v>
      </c>
      <c r="D135" s="77">
        <f>Flavor!D222</f>
        <v>13735720.380069179</v>
      </c>
      <c r="E135" s="76">
        <f>Flavor!E222</f>
        <v>-1164558.1340641323</v>
      </c>
      <c r="F135" s="78">
        <f>Flavor!F222</f>
        <v>-7.815680310670152E-2</v>
      </c>
      <c r="G135" s="95">
        <f>Flavor!G222</f>
        <v>0.75201069597085446</v>
      </c>
      <c r="H135" s="81">
        <f>Flavor!H222</f>
        <v>-0.15662509415257875</v>
      </c>
      <c r="I135" s="178">
        <f>Flavor!I222</f>
        <v>2.4057531651916393</v>
      </c>
      <c r="J135" s="179">
        <f>Flavor!J222</f>
        <v>0.1910420460974005</v>
      </c>
      <c r="K135" s="78">
        <f>Flavor!K222</f>
        <v>8.6260480859251698E-2</v>
      </c>
      <c r="L135" s="79">
        <f>Flavor!L222</f>
        <v>33044752.780538738</v>
      </c>
      <c r="M135" s="80">
        <f>Flavor!M222</f>
        <v>44940.277686711401</v>
      </c>
      <c r="N135" s="78">
        <f>Flavor!N222</f>
        <v>1.3618343341443959E-3</v>
      </c>
      <c r="O135" s="77">
        <f>Flavor!O222</f>
        <v>12439680.610446543</v>
      </c>
      <c r="P135" s="76">
        <f>Flavor!P222</f>
        <v>-1643325.6637864038</v>
      </c>
      <c r="Q135" s="78">
        <f>Flavor!Q222</f>
        <v>-0.11668855582299385</v>
      </c>
    </row>
    <row r="136" spans="2:17" ht="15" thickBot="1">
      <c r="B136" s="373"/>
      <c r="C136" s="157" t="s">
        <v>94</v>
      </c>
      <c r="D136" s="144">
        <f>Flavor!D223</f>
        <v>5151163.1109737372</v>
      </c>
      <c r="E136" s="138">
        <f>Flavor!E223</f>
        <v>44146.670081510209</v>
      </c>
      <c r="F136" s="140">
        <f>Flavor!F223</f>
        <v>8.6443172040772814E-3</v>
      </c>
      <c r="G136" s="141">
        <f>Flavor!G223</f>
        <v>0.28201868187151041</v>
      </c>
      <c r="H136" s="142">
        <f>Flavor!H223</f>
        <v>-2.9412941003317872E-2</v>
      </c>
      <c r="I136" s="180">
        <f>Flavor!I223</f>
        <v>2.4697387299995923</v>
      </c>
      <c r="J136" s="181">
        <f>Flavor!J223</f>
        <v>0.21700106224244298</v>
      </c>
      <c r="K136" s="140">
        <f>Flavor!K223</f>
        <v>9.6327710655493962E-2</v>
      </c>
      <c r="L136" s="143">
        <f>Flavor!L223</f>
        <v>12722027.039717026</v>
      </c>
      <c r="M136" s="139">
        <f>Flavor!M223</f>
        <v>1217258.7334640529</v>
      </c>
      <c r="N136" s="140">
        <f>Flavor!N223</f>
        <v>0.10580471514601983</v>
      </c>
      <c r="O136" s="144">
        <f>Flavor!O223</f>
        <v>13090314.389565496</v>
      </c>
      <c r="P136" s="138">
        <f>Flavor!P223</f>
        <v>932666.12127777562</v>
      </c>
      <c r="Q136" s="140">
        <f>Flavor!Q223</f>
        <v>7.6714353030804705E-2</v>
      </c>
    </row>
    <row r="137" spans="2:17">
      <c r="B137" s="369" t="s">
        <v>95</v>
      </c>
      <c r="C137" s="221" t="s">
        <v>144</v>
      </c>
      <c r="D137" s="116">
        <f>Fat!D71</f>
        <v>97195694.570687681</v>
      </c>
      <c r="E137" s="110">
        <f>Fat!E71</f>
        <v>14302183.801790744</v>
      </c>
      <c r="F137" s="112">
        <f>Fat!F71</f>
        <v>0.17253683272825221</v>
      </c>
      <c r="G137" s="113">
        <f>Fat!G71</f>
        <v>20.8863242176927</v>
      </c>
      <c r="H137" s="114">
        <f>Fat!H71</f>
        <v>0.8930816723303181</v>
      </c>
      <c r="I137" s="182">
        <f>Fat!I71</f>
        <v>2.7970435575622501</v>
      </c>
      <c r="J137" s="183">
        <f>Fat!J71</f>
        <v>0.10202053805008093</v>
      </c>
      <c r="K137" s="112">
        <f>Fat!K71</f>
        <v>3.7855163874833189E-2</v>
      </c>
      <c r="L137" s="115">
        <f>Fat!L71</f>
        <v>271860591.32173014</v>
      </c>
      <c r="M137" s="111">
        <f>Fat!M71</f>
        <v>48460671.631373018</v>
      </c>
      <c r="N137" s="112">
        <f>Fat!N71</f>
        <v>0.21692340668045812</v>
      </c>
      <c r="O137" s="116">
        <f>Fat!O71</f>
        <v>73305970.119644642</v>
      </c>
      <c r="P137" s="110">
        <f>Fat!P71</f>
        <v>13107411.814897738</v>
      </c>
      <c r="Q137" s="112">
        <f>Fat!Q71</f>
        <v>0.21773630771260788</v>
      </c>
    </row>
    <row r="138" spans="2:17">
      <c r="B138" s="370"/>
      <c r="C138" s="222" t="s">
        <v>97</v>
      </c>
      <c r="D138" s="77">
        <f>Fat!D72</f>
        <v>5605608.8733064495</v>
      </c>
      <c r="E138" s="76">
        <f>Fat!E72</f>
        <v>1003391.4543882608</v>
      </c>
      <c r="F138" s="78">
        <f>Fat!F72</f>
        <v>0.21802347934794464</v>
      </c>
      <c r="G138" s="95">
        <f>Fat!G72</f>
        <v>1.2045859117792939</v>
      </c>
      <c r="H138" s="81">
        <f>Fat!H72</f>
        <v>9.4568393526852867E-2</v>
      </c>
      <c r="I138" s="178">
        <f>Fat!I72</f>
        <v>3.1544167023953071</v>
      </c>
      <c r="J138" s="179">
        <f>Fat!J72</f>
        <v>0.16452744989105694</v>
      </c>
      <c r="K138" s="78">
        <f>Fat!K72</f>
        <v>5.502794116981196E-2</v>
      </c>
      <c r="L138" s="79">
        <f>Fat!L72</f>
        <v>17682426.257053204</v>
      </c>
      <c r="M138" s="80">
        <f>Fat!M72</f>
        <v>3922305.8585418612</v>
      </c>
      <c r="N138" s="78">
        <f>Fat!N72</f>
        <v>0.28504880371295305</v>
      </c>
      <c r="O138" s="77">
        <f>Fat!O72</f>
        <v>5361045.9849091768</v>
      </c>
      <c r="P138" s="76">
        <f>Fat!P72</f>
        <v>1234938.4967753412</v>
      </c>
      <c r="Q138" s="78">
        <f>Fat!Q72</f>
        <v>0.29929867322333908</v>
      </c>
    </row>
    <row r="139" spans="2:17">
      <c r="B139" s="370"/>
      <c r="C139" s="222" t="s">
        <v>59</v>
      </c>
      <c r="D139" s="77">
        <f>Fat!D73</f>
        <v>179511910.41273776</v>
      </c>
      <c r="E139" s="76">
        <f>Fat!E73</f>
        <v>8819772.5101161897</v>
      </c>
      <c r="F139" s="78">
        <f>Fat!F73</f>
        <v>5.1670642939323871E-2</v>
      </c>
      <c r="G139" s="95">
        <f>Fat!G73</f>
        <v>38.575206220590928</v>
      </c>
      <c r="H139" s="81">
        <f>Fat!H73</f>
        <v>-2.5943531576813612</v>
      </c>
      <c r="I139" s="178">
        <f>Fat!I73</f>
        <v>2.3924772503472087</v>
      </c>
      <c r="J139" s="179">
        <f>Fat!J73</f>
        <v>0.15040099616877489</v>
      </c>
      <c r="K139" s="78">
        <f>Fat!K73</f>
        <v>6.708112442138435E-2</v>
      </c>
      <c r="L139" s="79">
        <f>Fat!L73</f>
        <v>429478161.82884133</v>
      </c>
      <c r="M139" s="80">
        <f>Fat!M73</f>
        <v>46773372.662422895</v>
      </c>
      <c r="N139" s="78">
        <f>Fat!N73</f>
        <v>0.12221789218865402</v>
      </c>
      <c r="O139" s="77">
        <f>Fat!O73</f>
        <v>128052501.56873733</v>
      </c>
      <c r="P139" s="76">
        <f>Fat!P73</f>
        <v>4676403.0651358515</v>
      </c>
      <c r="Q139" s="78">
        <f>Fat!Q73</f>
        <v>3.790363872625898E-2</v>
      </c>
    </row>
    <row r="140" spans="2:17" ht="15" thickBot="1">
      <c r="B140" s="371"/>
      <c r="C140" s="223" t="s">
        <v>15</v>
      </c>
      <c r="D140" s="109">
        <f>Fat!D74</f>
        <v>182886190.00116241</v>
      </c>
      <c r="E140" s="103">
        <f>Fat!E74</f>
        <v>26690156.455725223</v>
      </c>
      <c r="F140" s="105">
        <f>Fat!F74</f>
        <v>0.17087601938343139</v>
      </c>
      <c r="G140" s="106">
        <f>Fat!G74</f>
        <v>39.300303127365169</v>
      </c>
      <c r="H140" s="107">
        <f>Fat!H74</f>
        <v>1.6270865591360888</v>
      </c>
      <c r="I140" s="190">
        <f>Fat!I74</f>
        <v>2.4311662885195067</v>
      </c>
      <c r="J140" s="191">
        <f>Fat!J74</f>
        <v>5.5787699931403534E-2</v>
      </c>
      <c r="K140" s="105">
        <f>Fat!K74</f>
        <v>2.3485814092718198E-2</v>
      </c>
      <c r="L140" s="108">
        <f>Fat!L74</f>
        <v>444626739.7665993</v>
      </c>
      <c r="M140" s="104">
        <f>Fat!M74</f>
        <v>73602026.060378671</v>
      </c>
      <c r="N140" s="105">
        <f>Fat!N74</f>
        <v>0.19837499590029237</v>
      </c>
      <c r="O140" s="109">
        <f>Fat!O74</f>
        <v>144362216.86146826</v>
      </c>
      <c r="P140" s="103">
        <f>Fat!P74</f>
        <v>14859195.137603</v>
      </c>
      <c r="Q140" s="105">
        <f>Fat!Q74</f>
        <v>0.11474014227472421</v>
      </c>
    </row>
    <row r="141" spans="2:17" hidden="1">
      <c r="B141" s="372" t="s">
        <v>98</v>
      </c>
      <c r="C141" s="154" t="s">
        <v>99</v>
      </c>
      <c r="D141" s="125">
        <f>Organic!D20</f>
        <v>43445083.139236234</v>
      </c>
      <c r="E141" s="117">
        <f>Organic!E20</f>
        <v>7861275.5383833498</v>
      </c>
      <c r="F141" s="121">
        <f>Organic!F20</f>
        <v>0.22092283171503344</v>
      </c>
      <c r="G141" s="122">
        <f>Organic!G20</f>
        <v>9.33588772752449</v>
      </c>
      <c r="H141" s="123">
        <f>Organic!H20</f>
        <v>0.75336191274980457</v>
      </c>
      <c r="I141" s="186">
        <f>Organic!I20</f>
        <v>2.6960917446340997</v>
      </c>
      <c r="J141" s="187">
        <f>Organic!J20</f>
        <v>0.19852881452491378</v>
      </c>
      <c r="K141" s="121">
        <f>Organic!K20</f>
        <v>7.9489013922958374E-2</v>
      </c>
      <c r="L141" s="124">
        <f>Organic!L20</f>
        <v>117131929.99663693</v>
      </c>
      <c r="M141" s="118">
        <f>Organic!M20</f>
        <v>28259131.220609277</v>
      </c>
      <c r="N141" s="121">
        <f>Organic!N20</f>
        <v>0.31797278368408749</v>
      </c>
      <c r="O141" s="125">
        <f>Organic!O20</f>
        <v>16962087.416382313</v>
      </c>
      <c r="P141" s="117">
        <f>Organic!P20</f>
        <v>2942989.6331737153</v>
      </c>
      <c r="Q141" s="121">
        <f>Organic!Q20</f>
        <v>0.20992717781729769</v>
      </c>
    </row>
    <row r="142" spans="2:17" hidden="1">
      <c r="B142" s="370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9" t="s">
        <v>63</v>
      </c>
      <c r="C144" s="150" t="s">
        <v>102</v>
      </c>
      <c r="D144" s="116">
        <f>Size!D122</f>
        <v>46836942.186014406</v>
      </c>
      <c r="E144" s="110">
        <f>Size!E122</f>
        <v>3114388.3043264672</v>
      </c>
      <c r="F144" s="112">
        <f>Size!F122</f>
        <v>7.1230704243716386E-2</v>
      </c>
      <c r="G144" s="113">
        <f>Size!G122</f>
        <v>10.064762273507613</v>
      </c>
      <c r="H144" s="114">
        <f>Size!H122</f>
        <v>-0.48076314037387746</v>
      </c>
      <c r="I144" s="182">
        <f>Size!I122</f>
        <v>3.313280180214528</v>
      </c>
      <c r="J144" s="183">
        <f>Size!J122</f>
        <v>0.10909282165449419</v>
      </c>
      <c r="K144" s="112">
        <f>Size!K122</f>
        <v>3.4046954639856221E-2</v>
      </c>
      <c r="L144" s="115">
        <f>Size!L122</f>
        <v>155183912.24677524</v>
      </c>
      <c r="M144" s="111">
        <f>Size!M122</f>
        <v>15088657.815110803</v>
      </c>
      <c r="N144" s="112">
        <f>Size!N122</f>
        <v>0.10770284743992337</v>
      </c>
      <c r="O144" s="116">
        <f>Size!O122</f>
        <v>142283042.52217245</v>
      </c>
      <c r="P144" s="110">
        <f>Size!P122</f>
        <v>9972670.5383636951</v>
      </c>
      <c r="Q144" s="112">
        <f>Size!Q122</f>
        <v>7.5373308901165226E-2</v>
      </c>
    </row>
    <row r="145" spans="1:17">
      <c r="B145" s="370"/>
      <c r="C145" s="151" t="s">
        <v>103</v>
      </c>
      <c r="D145" s="77">
        <f>Size!D123</f>
        <v>78630812.838463292</v>
      </c>
      <c r="E145" s="76">
        <f>Size!E123</f>
        <v>-1838452.5714725107</v>
      </c>
      <c r="F145" s="78">
        <f>Size!F123</f>
        <v>-2.2846642902813314E-2</v>
      </c>
      <c r="G145" s="95">
        <f>Size!G123</f>
        <v>16.89692797298191</v>
      </c>
      <c r="H145" s="81">
        <f>Size!H123</f>
        <v>-2.5116062520113616</v>
      </c>
      <c r="I145" s="178">
        <f>Size!I123</f>
        <v>2.7000792828051141</v>
      </c>
      <c r="J145" s="179">
        <f>Size!J123</f>
        <v>0.10170624065249623</v>
      </c>
      <c r="K145" s="78">
        <f>Size!K123</f>
        <v>3.9142278265109257E-2</v>
      </c>
      <c r="L145" s="79">
        <f>Size!L123</f>
        <v>212309428.73526111</v>
      </c>
      <c r="M145" s="80">
        <f>Size!M123</f>
        <v>3220258.7722598016</v>
      </c>
      <c r="N145" s="78">
        <f>Size!N123</f>
        <v>1.5401365708370415E-2</v>
      </c>
      <c r="O145" s="77">
        <f>Size!O123</f>
        <v>39073581.775630295</v>
      </c>
      <c r="P145" s="76">
        <f>Size!P123</f>
        <v>-1592768.4267669693</v>
      </c>
      <c r="Q145" s="78">
        <f>Size!Q123</f>
        <v>-3.9166741515767406E-2</v>
      </c>
    </row>
    <row r="146" spans="1:17">
      <c r="B146" s="370"/>
      <c r="C146" s="151" t="s">
        <v>104</v>
      </c>
      <c r="D146" s="77">
        <f>Size!D124</f>
        <v>142494881.343431</v>
      </c>
      <c r="E146" s="76">
        <f>Size!E124</f>
        <v>8574675.7703422606</v>
      </c>
      <c r="F146" s="78">
        <f>Size!F124</f>
        <v>6.4028245279705132E-2</v>
      </c>
      <c r="G146" s="95">
        <f>Size!G124</f>
        <v>30.620639157386236</v>
      </c>
      <c r="H146" s="81">
        <f>Size!H124</f>
        <v>-1.6798283570406625</v>
      </c>
      <c r="I146" s="178">
        <f>Size!I124</f>
        <v>2.3283252180754119</v>
      </c>
      <c r="J146" s="179">
        <f>Size!J124</f>
        <v>0.14223454514691269</v>
      </c>
      <c r="K146" s="78">
        <f>Size!K124</f>
        <v>6.506342436216267E-2</v>
      </c>
      <c r="L146" s="79">
        <f>Size!L124</f>
        <v>331774425.67857391</v>
      </c>
      <c r="M146" s="80">
        <f>Size!M124</f>
        <v>39012713.358577371</v>
      </c>
      <c r="N146" s="78">
        <f>Size!N124</f>
        <v>0.13325756653566573</v>
      </c>
      <c r="O146" s="77">
        <f>Size!O124</f>
        <v>60432642.45344758</v>
      </c>
      <c r="P146" s="76">
        <f>Size!P124</f>
        <v>2650510.1853955761</v>
      </c>
      <c r="Q146" s="78">
        <f>Size!Q124</f>
        <v>4.5870757643553681E-2</v>
      </c>
    </row>
    <row r="147" spans="1:17">
      <c r="B147" s="370"/>
      <c r="C147" s="151" t="s">
        <v>105</v>
      </c>
      <c r="D147" s="77">
        <f>Size!D125</f>
        <v>88770027.829899043</v>
      </c>
      <c r="E147" s="76">
        <f>Size!E125</f>
        <v>16772282.065577447</v>
      </c>
      <c r="F147" s="78">
        <f>Size!F125</f>
        <v>0.23295565559066342</v>
      </c>
      <c r="G147" s="95">
        <f>Size!G125</f>
        <v>19.075737770673129</v>
      </c>
      <c r="H147" s="81">
        <f>Size!H125</f>
        <v>1.7104653816367303</v>
      </c>
      <c r="I147" s="178">
        <f>Size!I125</f>
        <v>2.1825095975298376</v>
      </c>
      <c r="J147" s="179">
        <f>Size!J125</f>
        <v>9.1118093379559895E-2</v>
      </c>
      <c r="K147" s="78">
        <f>Size!K125</f>
        <v>4.3568166552622932E-2</v>
      </c>
      <c r="L147" s="79">
        <f>Size!L125</f>
        <v>193741437.71174544</v>
      </c>
      <c r="M147" s="80">
        <f>Size!M125</f>
        <v>43165963.902271599</v>
      </c>
      <c r="N147" s="78">
        <f>Size!N125</f>
        <v>0.28667327294543571</v>
      </c>
      <c r="O147" s="77">
        <f>Size!O125</f>
        <v>43312500.984913111</v>
      </c>
      <c r="P147" s="76">
        <f>Size!P125</f>
        <v>7696382.6617701948</v>
      </c>
      <c r="Q147" s="78">
        <f>Size!Q125</f>
        <v>0.2160926856751029</v>
      </c>
    </row>
    <row r="148" spans="1:17">
      <c r="B148" s="370"/>
      <c r="C148" s="151" t="s">
        <v>106</v>
      </c>
      <c r="D148" s="77">
        <f>Size!D126</f>
        <v>61873841.632692717</v>
      </c>
      <c r="E148" s="76">
        <f>Size!E126</f>
        <v>7859347.696153</v>
      </c>
      <c r="F148" s="78">
        <f>Size!F126</f>
        <v>0.14550442156112306</v>
      </c>
      <c r="G148" s="95">
        <f>Size!G126</f>
        <v>13.296032531510207</v>
      </c>
      <c r="H148" s="81">
        <f>Size!H126</f>
        <v>0.26817464225972998</v>
      </c>
      <c r="I148" s="178">
        <f>Size!I126</f>
        <v>3.4379681894699323</v>
      </c>
      <c r="J148" s="179">
        <f>Size!J126</f>
        <v>0.14013513346931727</v>
      </c>
      <c r="K148" s="78">
        <f>Size!K126</f>
        <v>4.2493095038371509E-2</v>
      </c>
      <c r="L148" s="79">
        <f>Size!L126</f>
        <v>212720299.29349789</v>
      </c>
      <c r="M148" s="80">
        <f>Size!M126</f>
        <v>34589515.686432421</v>
      </c>
      <c r="N148" s="78">
        <f>Size!N126</f>
        <v>0.19418044981339455</v>
      </c>
      <c r="O148" s="77">
        <f>Size!O126</f>
        <v>175314593.20086133</v>
      </c>
      <c r="P148" s="76">
        <f>Size!P126</f>
        <v>19963768.475011587</v>
      </c>
      <c r="Q148" s="78">
        <f>Size!Q126</f>
        <v>0.12850764397448156</v>
      </c>
    </row>
    <row r="149" spans="1:17" ht="15" customHeight="1">
      <c r="B149" s="370"/>
      <c r="C149" s="151" t="s">
        <v>107</v>
      </c>
      <c r="D149" s="77">
        <f>Size!D127</f>
        <v>136058397.25604615</v>
      </c>
      <c r="E149" s="76">
        <f>Size!E127</f>
        <v>27772761.881610677</v>
      </c>
      <c r="F149" s="78">
        <f>Size!F127</f>
        <v>0.25647687974103522</v>
      </c>
      <c r="G149" s="95">
        <f>Size!G127</f>
        <v>29.237506971696988</v>
      </c>
      <c r="H149" s="81">
        <f>Size!H127</f>
        <v>3.1198898972359927</v>
      </c>
      <c r="I149" s="178">
        <f>Size!I127</f>
        <v>2.1694077457508989</v>
      </c>
      <c r="J149" s="179">
        <f>Size!J127</f>
        <v>9.2478592157029471E-2</v>
      </c>
      <c r="K149" s="78">
        <f>Size!K127</f>
        <v>4.4526599280965695E-2</v>
      </c>
      <c r="L149" s="79">
        <f>Size!L127</f>
        <v>295166140.88171935</v>
      </c>
      <c r="M149" s="80">
        <f>Size!M127</f>
        <v>70264547.857118726</v>
      </c>
      <c r="N149" s="78">
        <f>Size!N127</f>
        <v>0.3124235222710624</v>
      </c>
      <c r="O149" s="77">
        <f>Size!O127</f>
        <v>59684772.032841742</v>
      </c>
      <c r="P149" s="76">
        <f>Size!P127</f>
        <v>11327924.06158644</v>
      </c>
      <c r="Q149" s="78">
        <f>Size!Q127</f>
        <v>0.23425687440008669</v>
      </c>
    </row>
    <row r="150" spans="1:17" ht="15" thickBot="1">
      <c r="B150" s="371"/>
      <c r="C150" s="152" t="s">
        <v>108</v>
      </c>
      <c r="D150" s="144">
        <f>Size!D128</f>
        <v>267267164.96915323</v>
      </c>
      <c r="E150" s="138">
        <f>Size!E128</f>
        <v>15183394.644250721</v>
      </c>
      <c r="F150" s="140">
        <f>Size!F128</f>
        <v>6.0231543762937781E-2</v>
      </c>
      <c r="G150" s="141">
        <f>Size!G128</f>
        <v>57.432879974220469</v>
      </c>
      <c r="H150" s="142">
        <f>Size!H128</f>
        <v>-3.3676810721850927</v>
      </c>
      <c r="I150" s="180">
        <f>Size!I128</f>
        <v>2.4535804054893608</v>
      </c>
      <c r="J150" s="181">
        <f>Size!J128</f>
        <v>0.12158907747895009</v>
      </c>
      <c r="K150" s="140">
        <f>Size!K128</f>
        <v>5.2139592466961045E-2</v>
      </c>
      <c r="L150" s="143">
        <f>Size!L128</f>
        <v>655761478.99900687</v>
      </c>
      <c r="M150" s="139">
        <f>Size!M128</f>
        <v>67904312.669166088</v>
      </c>
      <c r="N150" s="140">
        <f>Size!N128</f>
        <v>0.11551158437535429</v>
      </c>
      <c r="O150" s="144">
        <f>Size!O128</f>
        <v>116082369.30105633</v>
      </c>
      <c r="P150" s="138">
        <f>Size!P128</f>
        <v>2586255.9778136611</v>
      </c>
      <c r="Q150" s="140">
        <f>Size!Q128</f>
        <v>2.2787176600910317E-2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0"/>
      <c r="M153" s="360"/>
      <c r="N153" s="360"/>
      <c r="O153" s="360"/>
      <c r="P153" s="360"/>
      <c r="Q153" s="360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4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4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4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4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4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4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4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4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4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4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4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4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4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4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4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4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4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4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4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4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4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4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4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4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4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4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4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4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4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4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4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4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4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4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4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4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4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4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4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4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4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4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4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4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4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4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4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4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4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4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4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4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4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4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4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4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4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4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4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4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4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4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4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4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4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4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4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4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4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4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4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4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4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4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4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4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4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4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4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4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4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4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4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4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4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4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4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4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4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4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4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4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4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4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4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4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4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4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4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4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4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4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4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4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4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4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4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4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4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4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4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4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4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4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4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4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61" t="s">
        <v>136</v>
      </c>
      <c r="C2" s="361"/>
      <c r="D2" s="361"/>
      <c r="E2" s="361"/>
      <c r="F2" s="361"/>
      <c r="G2" s="361"/>
      <c r="H2" s="361"/>
      <c r="I2" s="361"/>
      <c r="J2" s="361"/>
      <c r="K2" s="361"/>
      <c r="M2" s="361" t="s">
        <v>136</v>
      </c>
      <c r="N2" s="361"/>
      <c r="O2" s="361"/>
      <c r="P2" s="361"/>
      <c r="Q2" s="361"/>
      <c r="R2" s="361"/>
      <c r="S2" s="361"/>
      <c r="T2" s="361"/>
      <c r="U2" s="361"/>
      <c r="V2" s="361"/>
    </row>
    <row r="3" spans="2:22" ht="15" thickBot="1">
      <c r="B3" s="391" t="s">
        <v>371</v>
      </c>
      <c r="C3" s="391"/>
      <c r="D3" s="391"/>
      <c r="E3" s="391"/>
      <c r="F3" s="391"/>
      <c r="G3" s="391"/>
      <c r="H3" s="391"/>
      <c r="I3" s="391"/>
      <c r="J3" s="391"/>
      <c r="K3" s="391"/>
      <c r="M3" s="391" t="s">
        <v>380</v>
      </c>
      <c r="N3" s="391"/>
      <c r="O3" s="391"/>
      <c r="P3" s="391"/>
      <c r="Q3" s="391"/>
      <c r="R3" s="391"/>
      <c r="S3" s="391"/>
      <c r="T3" s="391"/>
      <c r="U3" s="391"/>
      <c r="V3" s="391"/>
    </row>
    <row r="4" spans="2:22">
      <c r="C4" s="382"/>
      <c r="D4" s="383" t="s">
        <v>109</v>
      </c>
      <c r="E4" s="384"/>
      <c r="F4" s="385"/>
      <c r="G4" s="386" t="s">
        <v>23</v>
      </c>
      <c r="H4" s="384"/>
      <c r="I4" s="387"/>
      <c r="J4" s="383" t="s">
        <v>28</v>
      </c>
      <c r="K4" s="385"/>
      <c r="N4" s="382"/>
      <c r="O4" s="383" t="s">
        <v>109</v>
      </c>
      <c r="P4" s="384"/>
      <c r="Q4" s="385"/>
      <c r="R4" s="386" t="s">
        <v>23</v>
      </c>
      <c r="S4" s="384"/>
      <c r="T4" s="387"/>
      <c r="U4" s="383" t="s">
        <v>28</v>
      </c>
      <c r="V4" s="385"/>
    </row>
    <row r="5" spans="2:22" ht="29.5" thickBot="1">
      <c r="C5" s="382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82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88" t="str">
        <f>'HOME PAGE'!H5</f>
        <v>4 WEEKS  ENDING 03-23-2025</v>
      </c>
      <c r="C6" s="30" t="s">
        <v>372</v>
      </c>
      <c r="D6" s="8">
        <f>'Regions By Outlet Data'!C4</f>
        <v>38771999.217541516</v>
      </c>
      <c r="E6" s="5">
        <f>'Regions By Outlet Data'!D4</f>
        <v>4101247.925896965</v>
      </c>
      <c r="F6" s="7">
        <f>'Regions By Outlet Data'!E4</f>
        <v>0.1182912908750656</v>
      </c>
      <c r="G6" s="10">
        <f>'Regions By Outlet Data'!F4</f>
        <v>112872047.27911676</v>
      </c>
      <c r="H6" s="6">
        <f>'Regions By Outlet Data'!G4</f>
        <v>15008539.370464578</v>
      </c>
      <c r="I6" s="12">
        <f>'Regions By Outlet Data'!H4</f>
        <v>0.15336195984793288</v>
      </c>
      <c r="J6" s="32">
        <f>'Regions By Outlet Data'!I4</f>
        <v>93.047441493737665</v>
      </c>
      <c r="K6" s="22">
        <f>'Regions By Outlet Data'!J4</f>
        <v>1.3669087245492761</v>
      </c>
      <c r="M6" s="379" t="str">
        <f>'HOME PAGE'!H5</f>
        <v>4 WEEKS  ENDING 03-23-2025</v>
      </c>
      <c r="N6" s="30" t="s">
        <v>381</v>
      </c>
      <c r="O6" s="8">
        <f>'Regions By Outlet Data'!C12</f>
        <v>38664365.018812276</v>
      </c>
      <c r="P6" s="5">
        <f>'Regions By Outlet Data'!D12</f>
        <v>4090890.9570061415</v>
      </c>
      <c r="Q6" s="7">
        <f>'Regions By Outlet Data'!E12</f>
        <v>0.11832455568951382</v>
      </c>
      <c r="R6" s="10">
        <f>'Regions By Outlet Data'!F12</f>
        <v>112179146.34494621</v>
      </c>
      <c r="S6" s="6">
        <f>'Regions By Outlet Data'!G12</f>
        <v>14929833.185327262</v>
      </c>
      <c r="T6" s="12">
        <f>'Regions By Outlet Data'!H12</f>
        <v>0.15352121984473419</v>
      </c>
      <c r="U6" s="32">
        <f>'Regions By Outlet Data'!I12</f>
        <v>93.023244099822151</v>
      </c>
      <c r="V6" s="22">
        <f>'Regions By Outlet Data'!J12</f>
        <v>1.3738769960376942</v>
      </c>
    </row>
    <row r="7" spans="2:22">
      <c r="B7" s="389"/>
      <c r="C7" s="28" t="s">
        <v>373</v>
      </c>
      <c r="D7" s="9">
        <f>'Regions By Outlet Data'!C5</f>
        <v>50409403.355846494</v>
      </c>
      <c r="E7" s="2">
        <f>'Regions By Outlet Data'!D5</f>
        <v>4865075.0551996529</v>
      </c>
      <c r="F7" s="4">
        <f>'Regions By Outlet Data'!E5</f>
        <v>0.10682065663773456</v>
      </c>
      <c r="G7" s="11">
        <f>'Regions By Outlet Data'!F5</f>
        <v>138982465.4016968</v>
      </c>
      <c r="H7" s="3">
        <f>'Regions By Outlet Data'!G5</f>
        <v>17690497.373064369</v>
      </c>
      <c r="I7" s="13">
        <f>'Regions By Outlet Data'!H5</f>
        <v>0.14585052630103515</v>
      </c>
      <c r="J7" s="33">
        <f>'Regions By Outlet Data'!I5</f>
        <v>100.68250453153429</v>
      </c>
      <c r="K7" s="23">
        <f>'Regions By Outlet Data'!J5</f>
        <v>0.45096763410006702</v>
      </c>
      <c r="M7" s="380"/>
      <c r="N7" s="28" t="s">
        <v>382</v>
      </c>
      <c r="O7" s="9">
        <f>'Regions By Outlet Data'!C13</f>
        <v>50338926.931763738</v>
      </c>
      <c r="P7" s="2">
        <f>'Regions By Outlet Data'!D13</f>
        <v>4852712.5851766914</v>
      </c>
      <c r="Q7" s="4">
        <f>'Regions By Outlet Data'!E13</f>
        <v>0.10668534752531683</v>
      </c>
      <c r="R7" s="11">
        <f>'Regions By Outlet Data'!F13</f>
        <v>138556520.19367597</v>
      </c>
      <c r="S7" s="3">
        <f>'Regions By Outlet Data'!G13</f>
        <v>17598490.284548044</v>
      </c>
      <c r="T7" s="13">
        <f>'Regions By Outlet Data'!H13</f>
        <v>0.14549253404481913</v>
      </c>
      <c r="U7" s="33">
        <f>'Regions By Outlet Data'!I13</f>
        <v>100.79541212350385</v>
      </c>
      <c r="V7" s="23">
        <f>'Regions By Outlet Data'!J13</f>
        <v>0.44423868748025086</v>
      </c>
    </row>
    <row r="8" spans="2:22">
      <c r="B8" s="389"/>
      <c r="C8" s="28" t="s">
        <v>374</v>
      </c>
      <c r="D8" s="9">
        <f>'Regions By Outlet Data'!C6</f>
        <v>42851316.243433341</v>
      </c>
      <c r="E8" s="2">
        <f>'Regions By Outlet Data'!D6</f>
        <v>4057825.2190909088</v>
      </c>
      <c r="F8" s="4">
        <f>'Regions By Outlet Data'!E6</f>
        <v>0.10460067170919662</v>
      </c>
      <c r="G8" s="11">
        <f>'Regions By Outlet Data'!F6</f>
        <v>122940564.70004863</v>
      </c>
      <c r="H8" s="3">
        <f>'Regions By Outlet Data'!G6</f>
        <v>15640161.400116891</v>
      </c>
      <c r="I8" s="13">
        <f>'Regions By Outlet Data'!H6</f>
        <v>0.14576050899267068</v>
      </c>
      <c r="J8" s="33">
        <f>'Regions By Outlet Data'!I6</f>
        <v>99.604521371516967</v>
      </c>
      <c r="K8" s="23">
        <f>'Regions By Outlet Data'!J6</f>
        <v>0.24685444210712149</v>
      </c>
      <c r="M8" s="380"/>
      <c r="N8" s="28" t="s">
        <v>383</v>
      </c>
      <c r="O8" s="9">
        <f>'Regions By Outlet Data'!C14</f>
        <v>42754650.381897122</v>
      </c>
      <c r="P8" s="2">
        <f>'Regions By Outlet Data'!D14</f>
        <v>4047405.8024698198</v>
      </c>
      <c r="Q8" s="4">
        <f>'Regions By Outlet Data'!E14</f>
        <v>0.10456455494176392</v>
      </c>
      <c r="R8" s="11">
        <f>'Regions By Outlet Data'!F14</f>
        <v>122310281.30941908</v>
      </c>
      <c r="S8" s="3">
        <f>'Regions By Outlet Data'!G14</f>
        <v>15527362.458015412</v>
      </c>
      <c r="T8" s="13">
        <f>'Regions By Outlet Data'!H14</f>
        <v>0.14541054529163869</v>
      </c>
      <c r="U8" s="33">
        <f>'Regions By Outlet Data'!I14</f>
        <v>99.630567499868832</v>
      </c>
      <c r="V8" s="23">
        <f>'Regions By Outlet Data'!J14</f>
        <v>0.24865465225887817</v>
      </c>
    </row>
    <row r="9" spans="2:22">
      <c r="B9" s="389"/>
      <c r="C9" s="28" t="s">
        <v>375</v>
      </c>
      <c r="D9" s="9">
        <f>'Regions By Outlet Data'!C7</f>
        <v>67478962.004944161</v>
      </c>
      <c r="E9" s="2">
        <f>'Regions By Outlet Data'!D7</f>
        <v>5183998.6991679221</v>
      </c>
      <c r="F9" s="4">
        <f>'Regions By Outlet Data'!E7</f>
        <v>8.3216979737545507E-2</v>
      </c>
      <c r="G9" s="11">
        <f>'Regions By Outlet Data'!F7</f>
        <v>207401681.74265254</v>
      </c>
      <c r="H9" s="3">
        <f>'Regions By Outlet Data'!G7</f>
        <v>22301521.780640006</v>
      </c>
      <c r="I9" s="13">
        <f>'Regions By Outlet Data'!H7</f>
        <v>0.12048353596894174</v>
      </c>
      <c r="J9" s="33">
        <f>'Regions By Outlet Data'!I7</f>
        <v>110.89979171452057</v>
      </c>
      <c r="K9" s="23">
        <f>'Regions By Outlet Data'!J7</f>
        <v>-1.9089893426732516</v>
      </c>
      <c r="M9" s="380"/>
      <c r="N9" s="28" t="s">
        <v>384</v>
      </c>
      <c r="O9" s="9">
        <f>'Regions By Outlet Data'!C15</f>
        <v>67188016.627589285</v>
      </c>
      <c r="P9" s="2">
        <f>'Regions By Outlet Data'!D15</f>
        <v>5157722.6015687212</v>
      </c>
      <c r="Q9" s="4">
        <f>'Regions By Outlet Data'!E15</f>
        <v>8.3148446779974183E-2</v>
      </c>
      <c r="R9" s="11">
        <f>'Regions By Outlet Data'!F15</f>
        <v>205541144.85735446</v>
      </c>
      <c r="S9" s="3">
        <f>'Regions By Outlet Data'!G15</f>
        <v>22054450.945646971</v>
      </c>
      <c r="T9" s="13">
        <f>'Regions By Outlet Data'!H15</f>
        <v>0.12019645934794279</v>
      </c>
      <c r="U9" s="33">
        <f>'Regions By Outlet Data'!I15</f>
        <v>110.7002282420606</v>
      </c>
      <c r="V9" s="23">
        <f>'Regions By Outlet Data'!J15</f>
        <v>-1.9070302195773223</v>
      </c>
    </row>
    <row r="10" spans="2:22">
      <c r="B10" s="389"/>
      <c r="C10" s="28" t="s">
        <v>376</v>
      </c>
      <c r="D10" s="9">
        <f>'Regions By Outlet Data'!C8</f>
        <v>24133945.491107661</v>
      </c>
      <c r="E10" s="2">
        <f>'Regions By Outlet Data'!D8</f>
        <v>2058609.3618507944</v>
      </c>
      <c r="F10" s="4">
        <f>'Regions By Outlet Data'!E8</f>
        <v>9.3253817282649656E-2</v>
      </c>
      <c r="G10" s="11">
        <f>'Regions By Outlet Data'!F8</f>
        <v>65707694.225841448</v>
      </c>
      <c r="H10" s="3">
        <f>'Regions By Outlet Data'!G8</f>
        <v>7870605.3002156168</v>
      </c>
      <c r="I10" s="13">
        <f>'Regions By Outlet Data'!H8</f>
        <v>0.13608232098846859</v>
      </c>
      <c r="J10" s="33">
        <f>'Regions By Outlet Data'!I8</f>
        <v>104.88179527187056</v>
      </c>
      <c r="K10" s="23">
        <f>'Regions By Outlet Data'!J8</f>
        <v>-0.82593437504291956</v>
      </c>
      <c r="M10" s="380"/>
      <c r="N10" s="28" t="s">
        <v>385</v>
      </c>
      <c r="O10" s="9">
        <f>'Regions By Outlet Data'!C16</f>
        <v>24089195.674349952</v>
      </c>
      <c r="P10" s="2">
        <f>'Regions By Outlet Data'!D16</f>
        <v>2055180.6577546075</v>
      </c>
      <c r="Q10" s="4">
        <f>'Regions By Outlet Data'!E16</f>
        <v>9.327308963921048E-2</v>
      </c>
      <c r="R10" s="11">
        <f>'Regions By Outlet Data'!F16</f>
        <v>65440532.881082408</v>
      </c>
      <c r="S10" s="3">
        <f>'Regions By Outlet Data'!G16</f>
        <v>7849268.8107835203</v>
      </c>
      <c r="T10" s="13">
        <f>'Regions By Outlet Data'!H16</f>
        <v>0.13629269885797776</v>
      </c>
      <c r="U10" s="33">
        <f>'Regions By Outlet Data'!I16</f>
        <v>104.95144989958818</v>
      </c>
      <c r="V10" s="23">
        <f>'Regions By Outlet Data'!J16</f>
        <v>-0.62146986086510481</v>
      </c>
    </row>
    <row r="11" spans="2:22">
      <c r="B11" s="389"/>
      <c r="C11" s="28" t="s">
        <v>377</v>
      </c>
      <c r="D11" s="9">
        <f>'Regions By Outlet Data'!C9</f>
        <v>35234067.344335809</v>
      </c>
      <c r="E11" s="2">
        <f>'Regions By Outlet Data'!D9</f>
        <v>4032725.100209292</v>
      </c>
      <c r="F11" s="4">
        <f>'Regions By Outlet Data'!E9</f>
        <v>0.12924844927042939</v>
      </c>
      <c r="G11" s="11">
        <f>'Regions By Outlet Data'!F9</f>
        <v>98594268.231862634</v>
      </c>
      <c r="H11" s="3">
        <f>'Regions By Outlet Data'!G9</f>
        <v>13956242.36962074</v>
      </c>
      <c r="I11" s="13">
        <f>'Regions By Outlet Data'!H9</f>
        <v>0.16489328794525676</v>
      </c>
      <c r="J11" s="33">
        <f>'Regions By Outlet Data'!I9</f>
        <v>79.779219486784797</v>
      </c>
      <c r="K11" s="23">
        <f>'Regions By Outlet Data'!J9</f>
        <v>1.9347227289090796</v>
      </c>
      <c r="M11" s="380"/>
      <c r="N11" s="28" t="s">
        <v>386</v>
      </c>
      <c r="O11" s="9">
        <f>'Regions By Outlet Data'!C17</f>
        <v>35173860.295200795</v>
      </c>
      <c r="P11" s="2">
        <f>'Regions By Outlet Data'!D17</f>
        <v>4020860.6376827173</v>
      </c>
      <c r="Q11" s="4">
        <f>'Regions By Outlet Data'!E17</f>
        <v>0.12906816941823362</v>
      </c>
      <c r="R11" s="11">
        <f>'Regions By Outlet Data'!F17</f>
        <v>98228687.259072587</v>
      </c>
      <c r="S11" s="3">
        <f>'Regions By Outlet Data'!G17</f>
        <v>13876894.959377527</v>
      </c>
      <c r="T11" s="13">
        <f>'Regions By Outlet Data'!H17</f>
        <v>0.16451215298513217</v>
      </c>
      <c r="U11" s="33">
        <f>'Regions By Outlet Data'!I17</f>
        <v>79.84383630130209</v>
      </c>
      <c r="V11" s="23">
        <f>'Regions By Outlet Data'!J17</f>
        <v>1.9277586370579769</v>
      </c>
    </row>
    <row r="12" spans="2:22">
      <c r="B12" s="389"/>
      <c r="C12" s="28" t="s">
        <v>378</v>
      </c>
      <c r="D12" s="9">
        <f>'Regions By Outlet Data'!C10</f>
        <v>50163781.196002334</v>
      </c>
      <c r="E12" s="2">
        <f>'Regions By Outlet Data'!D10</f>
        <v>3887403.2115035132</v>
      </c>
      <c r="F12" s="4">
        <f>'Regions By Outlet Data'!E10</f>
        <v>8.4004050896240731E-2</v>
      </c>
      <c r="G12" s="11">
        <f>'Regions By Outlet Data'!F10</f>
        <v>139407663.32220897</v>
      </c>
      <c r="H12" s="3">
        <f>'Regions By Outlet Data'!G10</f>
        <v>15167586.802014723</v>
      </c>
      <c r="I12" s="13">
        <f>'Regions By Outlet Data'!H10</f>
        <v>0.12208288361404343</v>
      </c>
      <c r="J12" s="33">
        <f>'Regions By Outlet Data'!I10</f>
        <v>102.07915978325272</v>
      </c>
      <c r="K12" s="23">
        <f>'Regions By Outlet Data'!J10</f>
        <v>-1.6817609088983545</v>
      </c>
      <c r="M12" s="380"/>
      <c r="N12" s="28" t="s">
        <v>387</v>
      </c>
      <c r="O12" s="9">
        <f>'Regions By Outlet Data'!C18</f>
        <v>50035608.875566423</v>
      </c>
      <c r="P12" s="2">
        <f>'Regions By Outlet Data'!D18</f>
        <v>3871738.8249166831</v>
      </c>
      <c r="Q12" s="4">
        <f>'Regions By Outlet Data'!E18</f>
        <v>8.3869459399065038E-2</v>
      </c>
      <c r="R12" s="11">
        <f>'Regions By Outlet Data'!F18</f>
        <v>138615952.46502778</v>
      </c>
      <c r="S12" s="3">
        <f>'Regions By Outlet Data'!G18</f>
        <v>15014172.263513252</v>
      </c>
      <c r="T12" s="13">
        <f>'Regions By Outlet Data'!H18</f>
        <v>0.12147213607307963</v>
      </c>
      <c r="U12" s="33">
        <f>'Regions By Outlet Data'!I18</f>
        <v>102.07523044915348</v>
      </c>
      <c r="V12" s="23">
        <f>'Regions By Outlet Data'!J18</f>
        <v>-1.6893752532071318</v>
      </c>
    </row>
    <row r="13" spans="2:22" ht="15" thickBot="1">
      <c r="B13" s="390"/>
      <c r="C13" s="29" t="s">
        <v>379</v>
      </c>
      <c r="D13" s="164">
        <f>'Regions By Outlet Data'!C11</f>
        <v>42639219.744671091</v>
      </c>
      <c r="E13" s="165">
        <f>'Regions By Outlet Data'!D11</f>
        <v>4324854.9420179948</v>
      </c>
      <c r="F13" s="166">
        <f>'Regions By Outlet Data'!E11</f>
        <v>0.11287815847382959</v>
      </c>
      <c r="G13" s="167">
        <f>'Regions By Outlet Data'!F11</f>
        <v>120565015.74683161</v>
      </c>
      <c r="H13" s="168">
        <f>'Regions By Outlet Data'!G11</f>
        <v>14680338.775973797</v>
      </c>
      <c r="I13" s="169">
        <f>'Regions By Outlet Data'!H11</f>
        <v>0.13864460086150335</v>
      </c>
      <c r="J13" s="170">
        <f>'Regions By Outlet Data'!I11</f>
        <v>107.23995282436711</v>
      </c>
      <c r="K13" s="171">
        <f>'Regions By Outlet Data'!J11</f>
        <v>1.0614418894967628</v>
      </c>
      <c r="M13" s="381"/>
      <c r="N13" s="29" t="s">
        <v>388</v>
      </c>
      <c r="O13" s="164">
        <f>'Regions By Outlet Data'!C19</f>
        <v>42552997.706684098</v>
      </c>
      <c r="P13" s="165">
        <f>'Regions By Outlet Data'!D19</f>
        <v>4317435.5469477102</v>
      </c>
      <c r="Q13" s="166">
        <f>'Regions By Outlet Data'!E19</f>
        <v>0.11291675349013559</v>
      </c>
      <c r="R13" s="167">
        <f>'Regions By Outlet Data'!F19</f>
        <v>120009193.26924016</v>
      </c>
      <c r="S13" s="168">
        <f>'Regions By Outlet Data'!G19</f>
        <v>14590148.768827081</v>
      </c>
      <c r="T13" s="169">
        <f>'Regions By Outlet Data'!H19</f>
        <v>0.13840145144523588</v>
      </c>
      <c r="U13" s="170">
        <f>'Regions By Outlet Data'!I19</f>
        <v>107.29312225827839</v>
      </c>
      <c r="V13" s="171">
        <f>'Regions By Outlet Data'!J19</f>
        <v>1.0709805632172618</v>
      </c>
    </row>
    <row r="14" spans="2:22">
      <c r="B14" s="388" t="str">
        <f>'HOME PAGE'!H6</f>
        <v>LATEST 52 WEEKS ENDING 03-23-2025</v>
      </c>
      <c r="C14" s="30" t="s">
        <v>372</v>
      </c>
      <c r="D14" s="8">
        <f>'Regions By Outlet Data'!C49</f>
        <v>455550838.50378776</v>
      </c>
      <c r="E14" s="5">
        <f>'Regions By Outlet Data'!D49</f>
        <v>34929689.056054294</v>
      </c>
      <c r="F14" s="7">
        <f>'Regions By Outlet Data'!E49</f>
        <v>8.3043111602724276E-2</v>
      </c>
      <c r="G14" s="10">
        <f>'Regions By Outlet Data'!F49</f>
        <v>1310297796.3129902</v>
      </c>
      <c r="H14" s="6">
        <f>'Regions By Outlet Data'!G49</f>
        <v>116674525.76056671</v>
      </c>
      <c r="I14" s="12">
        <f>'Regions By Outlet Data'!H49</f>
        <v>9.7748199653118623E-2</v>
      </c>
      <c r="J14" s="32">
        <f>'Regions By Outlet Data'!I49</f>
        <v>93.45351808970743</v>
      </c>
      <c r="K14" s="22">
        <f>'Regions By Outlet Data'!J49</f>
        <v>-0.43271507539765253</v>
      </c>
      <c r="M14" s="379" t="str">
        <f>'HOME PAGE'!H6</f>
        <v>LATEST 52 WEEKS ENDING 03-23-2025</v>
      </c>
      <c r="N14" s="30" t="s">
        <v>381</v>
      </c>
      <c r="O14" s="8">
        <f>'Regions By Outlet Data'!C57</f>
        <v>454238112.6842801</v>
      </c>
      <c r="P14" s="5">
        <f>'Regions By Outlet Data'!D57</f>
        <v>34830248.92576021</v>
      </c>
      <c r="Q14" s="7">
        <f>'Regions By Outlet Data'!E57</f>
        <v>8.3046246709895327E-2</v>
      </c>
      <c r="R14" s="10">
        <f>'Regions By Outlet Data'!F57</f>
        <v>1301951171.6064022</v>
      </c>
      <c r="S14" s="6">
        <f>'Regions By Outlet Data'!G57</f>
        <v>115821219.42981577</v>
      </c>
      <c r="T14" s="12">
        <f>'Regions By Outlet Data'!H57</f>
        <v>9.7646315411966556E-2</v>
      </c>
      <c r="U14" s="32">
        <f>'Regions By Outlet Data'!I57</f>
        <v>93.423640961764264</v>
      </c>
      <c r="V14" s="22">
        <f>'Regions By Outlet Data'!J57</f>
        <v>-0.45438449130452341</v>
      </c>
    </row>
    <row r="15" spans="2:22">
      <c r="B15" s="389"/>
      <c r="C15" s="28" t="s">
        <v>373</v>
      </c>
      <c r="D15" s="9">
        <f>'Regions By Outlet Data'!C50</f>
        <v>586417843.69910622</v>
      </c>
      <c r="E15" s="2">
        <f>'Regions By Outlet Data'!D50</f>
        <v>49724548.879367828</v>
      </c>
      <c r="F15" s="4">
        <f>'Regions By Outlet Data'!E50</f>
        <v>9.2649841835771463E-2</v>
      </c>
      <c r="G15" s="11">
        <f>'Regions By Outlet Data'!F50</f>
        <v>1600434545.1627655</v>
      </c>
      <c r="H15" s="3">
        <f>'Regions By Outlet Data'!G50</f>
        <v>165847422.34951758</v>
      </c>
      <c r="I15" s="13">
        <f>'Regions By Outlet Data'!H50</f>
        <v>0.11560637880555361</v>
      </c>
      <c r="J15" s="33">
        <f>'Regions By Outlet Data'!I50</f>
        <v>100.12031193675608</v>
      </c>
      <c r="K15" s="23">
        <f>'Regions By Outlet Data'!J50</f>
        <v>0.42076354763247537</v>
      </c>
      <c r="M15" s="380"/>
      <c r="N15" s="28" t="s">
        <v>382</v>
      </c>
      <c r="O15" s="9">
        <f>'Regions By Outlet Data'!C58</f>
        <v>585638931.14940679</v>
      </c>
      <c r="P15" s="2">
        <f>'Regions By Outlet Data'!D58</f>
        <v>49683562.070553541</v>
      </c>
      <c r="Q15" s="4">
        <f>'Regions By Outlet Data'!E58</f>
        <v>9.2700931713669929E-2</v>
      </c>
      <c r="R15" s="11">
        <f>'Regions By Outlet Data'!F58</f>
        <v>1595858426.5915873</v>
      </c>
      <c r="S15" s="3">
        <f>'Regions By Outlet Data'!G58</f>
        <v>165658781.91882873</v>
      </c>
      <c r="T15" s="13">
        <f>'Regions By Outlet Data'!H58</f>
        <v>0.11582913094397587</v>
      </c>
      <c r="U15" s="33">
        <f>'Regions By Outlet Data'!I58</f>
        <v>100.2442267020153</v>
      </c>
      <c r="V15" s="23">
        <f>'Regions By Outlet Data'!J58</f>
        <v>0.4024695209418212</v>
      </c>
    </row>
    <row r="16" spans="2:22">
      <c r="B16" s="389"/>
      <c r="C16" s="28" t="s">
        <v>374</v>
      </c>
      <c r="D16" s="9">
        <f>'Regions By Outlet Data'!C51</f>
        <v>497379050.32397825</v>
      </c>
      <c r="E16" s="2">
        <f>'Regions By Outlet Data'!D51</f>
        <v>43866650.65541333</v>
      </c>
      <c r="F16" s="4">
        <f>'Regions By Outlet Data'!E51</f>
        <v>9.672646368097515E-2</v>
      </c>
      <c r="G16" s="11">
        <f>'Regions By Outlet Data'!F51</f>
        <v>1414266138.9162128</v>
      </c>
      <c r="H16" s="3">
        <f>'Regions By Outlet Data'!G51</f>
        <v>152592869.45692062</v>
      </c>
      <c r="I16" s="13">
        <f>'Regions By Outlet Data'!H51</f>
        <v>0.12094483821656651</v>
      </c>
      <c r="J16" s="33">
        <f>'Regions By Outlet Data'!I51</f>
        <v>98.826846926119956</v>
      </c>
      <c r="K16" s="23">
        <f>'Regions By Outlet Data'!J51</f>
        <v>0.78113131367882715</v>
      </c>
      <c r="M16" s="380"/>
      <c r="N16" s="28" t="s">
        <v>383</v>
      </c>
      <c r="O16" s="9">
        <f>'Regions By Outlet Data'!C59</f>
        <v>496261040.16328067</v>
      </c>
      <c r="P16" s="2">
        <f>'Regions By Outlet Data'!D59</f>
        <v>43897881.891494274</v>
      </c>
      <c r="Q16" s="4">
        <f>'Regions By Outlet Data'!E59</f>
        <v>9.7041240182339922E-2</v>
      </c>
      <c r="R16" s="11">
        <f>'Regions By Outlet Data'!F59</f>
        <v>1407425118.6895995</v>
      </c>
      <c r="S16" s="3">
        <f>'Regions By Outlet Data'!G59</f>
        <v>152393249.12033463</v>
      </c>
      <c r="T16" s="13">
        <f>'Regions By Outlet Data'!H59</f>
        <v>0.12142580026484665</v>
      </c>
      <c r="U16" s="33">
        <f>'Regions By Outlet Data'!I59</f>
        <v>98.85805131555631</v>
      </c>
      <c r="V16" s="23">
        <f>'Regions By Outlet Data'!J59</f>
        <v>0.78645357395845394</v>
      </c>
    </row>
    <row r="17" spans="2:22">
      <c r="B17" s="389"/>
      <c r="C17" s="28" t="s">
        <v>375</v>
      </c>
      <c r="D17" s="9">
        <f>'Regions By Outlet Data'!C52</f>
        <v>793160101.34798694</v>
      </c>
      <c r="E17" s="2">
        <f>'Regions By Outlet Data'!D52</f>
        <v>53077043.287863731</v>
      </c>
      <c r="F17" s="4">
        <f>'Regions By Outlet Data'!E52</f>
        <v>7.1717684535283377E-2</v>
      </c>
      <c r="G17" s="11">
        <f>'Regions By Outlet Data'!F52</f>
        <v>2420120139.3650651</v>
      </c>
      <c r="H17" s="3">
        <f>'Regions By Outlet Data'!G52</f>
        <v>196559938.488451</v>
      </c>
      <c r="I17" s="13">
        <f>'Regions By Outlet Data'!H52</f>
        <v>8.8398748282578279E-2</v>
      </c>
      <c r="J17" s="33">
        <f>'Regions By Outlet Data'!I52</f>
        <v>111.42836570150274</v>
      </c>
      <c r="K17" s="23">
        <f>'Regions By Outlet Data'!J52</f>
        <v>-1.6989202389968057</v>
      </c>
      <c r="M17" s="380"/>
      <c r="N17" s="28" t="s">
        <v>384</v>
      </c>
      <c r="O17" s="9">
        <f>'Regions By Outlet Data'!C60</f>
        <v>789573560.30870426</v>
      </c>
      <c r="P17" s="2">
        <f>'Regions By Outlet Data'!D60</f>
        <v>53408564.599666715</v>
      </c>
      <c r="Q17" s="4">
        <f>'Regions By Outlet Data'!E60</f>
        <v>7.2549720390095759E-2</v>
      </c>
      <c r="R17" s="11">
        <f>'Regions By Outlet Data'!F60</f>
        <v>2397630710.9574342</v>
      </c>
      <c r="S17" s="3">
        <f>'Regions By Outlet Data'!G60</f>
        <v>197787352.19178963</v>
      </c>
      <c r="T17" s="13">
        <f>'Regions By Outlet Data'!H60</f>
        <v>8.9909743529543951E-2</v>
      </c>
      <c r="U17" s="33">
        <f>'Regions By Outlet Data'!I60</f>
        <v>111.20950601797699</v>
      </c>
      <c r="V17" s="23">
        <f>'Regions By Outlet Data'!J60</f>
        <v>-1.6345367618106366</v>
      </c>
    </row>
    <row r="18" spans="2:22">
      <c r="B18" s="389"/>
      <c r="C18" s="28" t="s">
        <v>376</v>
      </c>
      <c r="D18" s="9">
        <f>'Regions By Outlet Data'!C53</f>
        <v>283786962.49720579</v>
      </c>
      <c r="E18" s="2">
        <f>'Regions By Outlet Data'!D53</f>
        <v>22975540.69635734</v>
      </c>
      <c r="F18" s="4">
        <f>'Regions By Outlet Data'!E53</f>
        <v>8.8092540340894671E-2</v>
      </c>
      <c r="G18" s="11">
        <f>'Regions By Outlet Data'!F53</f>
        <v>762840242.71322513</v>
      </c>
      <c r="H18" s="3">
        <f>'Regions By Outlet Data'!G53</f>
        <v>75031695.912680507</v>
      </c>
      <c r="I18" s="13">
        <f>'Regions By Outlet Data'!H53</f>
        <v>0.10908805402564838</v>
      </c>
      <c r="J18" s="33">
        <f>'Regions By Outlet Data'!I53</f>
        <v>105.42334426705378</v>
      </c>
      <c r="K18" s="23">
        <f>'Regions By Outlet Data'!J53</f>
        <v>3.3567970280756754E-3</v>
      </c>
      <c r="M18" s="380"/>
      <c r="N18" s="28" t="s">
        <v>385</v>
      </c>
      <c r="O18" s="9">
        <f>'Regions By Outlet Data'!C61</f>
        <v>283239747.42526573</v>
      </c>
      <c r="P18" s="2">
        <f>'Regions By Outlet Data'!D61</f>
        <v>22987873.141303331</v>
      </c>
      <c r="Q18" s="4">
        <f>'Regions By Outlet Data'!E61</f>
        <v>8.8329327904171112E-2</v>
      </c>
      <c r="R18" s="11">
        <f>'Regions By Outlet Data'!F61</f>
        <v>759631085.55303085</v>
      </c>
      <c r="S18" s="3">
        <f>'Regions By Outlet Data'!G61</f>
        <v>75000824.967853546</v>
      </c>
      <c r="T18" s="13">
        <f>'Regions By Outlet Data'!H61</f>
        <v>0.10954938641442423</v>
      </c>
      <c r="U18" s="33">
        <f>'Regions By Outlet Data'!I61</f>
        <v>105.490405332897</v>
      </c>
      <c r="V18" s="23">
        <f>'Regions By Outlet Data'!J61</f>
        <v>0.19881488690363369</v>
      </c>
    </row>
    <row r="19" spans="2:22">
      <c r="B19" s="389"/>
      <c r="C19" s="28" t="s">
        <v>377</v>
      </c>
      <c r="D19" s="9">
        <f>'Regions By Outlet Data'!C54</f>
        <v>413470940.43793768</v>
      </c>
      <c r="E19" s="2">
        <f>'Regions By Outlet Data'!D54</f>
        <v>37702993.788747191</v>
      </c>
      <c r="F19" s="4">
        <f>'Regions By Outlet Data'!E54</f>
        <v>0.10033584323770425</v>
      </c>
      <c r="G19" s="11">
        <f>'Regions By Outlet Data'!F54</f>
        <v>1140324264.3599923</v>
      </c>
      <c r="H19" s="3">
        <f>'Regions By Outlet Data'!G54</f>
        <v>125003612.73731804</v>
      </c>
      <c r="I19" s="13">
        <f>'Regions By Outlet Data'!H54</f>
        <v>0.12311737433641151</v>
      </c>
      <c r="J19" s="33">
        <f>'Regions By Outlet Data'!I54</f>
        <v>80.028478304270635</v>
      </c>
      <c r="K19" s="23">
        <f>'Regions By Outlet Data'!J54</f>
        <v>0.89298697256087678</v>
      </c>
      <c r="M19" s="380"/>
      <c r="N19" s="28" t="s">
        <v>386</v>
      </c>
      <c r="O19" s="9">
        <f>'Regions By Outlet Data'!C62</f>
        <v>412824338.89176816</v>
      </c>
      <c r="P19" s="2">
        <f>'Regions By Outlet Data'!D62</f>
        <v>37642972.25212729</v>
      </c>
      <c r="Q19" s="4">
        <f>'Regions By Outlet Data'!E62</f>
        <v>0.10033273397685313</v>
      </c>
      <c r="R19" s="11">
        <f>'Regions By Outlet Data'!F62</f>
        <v>1136358488.6806688</v>
      </c>
      <c r="S19" s="3">
        <f>'Regions By Outlet Data'!G62</f>
        <v>124546168.43724108</v>
      </c>
      <c r="T19" s="13">
        <f>'Regions By Outlet Data'!H62</f>
        <v>0.12309216437221977</v>
      </c>
      <c r="U19" s="33">
        <f>'Regions By Outlet Data'!I62</f>
        <v>80.108624469712282</v>
      </c>
      <c r="V19" s="23">
        <f>'Regions By Outlet Data'!J62</f>
        <v>0.87502225402025147</v>
      </c>
    </row>
    <row r="20" spans="2:22">
      <c r="B20" s="389"/>
      <c r="C20" s="28" t="s">
        <v>378</v>
      </c>
      <c r="D20" s="9">
        <f>'Regions By Outlet Data'!C55</f>
        <v>582368595.62112868</v>
      </c>
      <c r="E20" s="2">
        <f>'Regions By Outlet Data'!D55</f>
        <v>49255690.078021705</v>
      </c>
      <c r="F20" s="4">
        <f>'Regions By Outlet Data'!E55</f>
        <v>9.239260495455956E-2</v>
      </c>
      <c r="G20" s="11">
        <f>'Regions By Outlet Data'!F55</f>
        <v>1597951825.5810015</v>
      </c>
      <c r="H20" s="3">
        <f>'Regions By Outlet Data'!G55</f>
        <v>165966420.83349442</v>
      </c>
      <c r="I20" s="13">
        <f>'Regions By Outlet Data'!H55</f>
        <v>0.11589951984375024</v>
      </c>
      <c r="J20" s="33">
        <f>'Regions By Outlet Data'!I55</f>
        <v>101.30183994590961</v>
      </c>
      <c r="K20" s="23">
        <f>'Regions By Outlet Data'!J55</f>
        <v>0.40197468116214452</v>
      </c>
      <c r="M20" s="380"/>
      <c r="N20" s="28" t="s">
        <v>387</v>
      </c>
      <c r="O20" s="9">
        <f>'Regions By Outlet Data'!C63</f>
        <v>580854129.24549389</v>
      </c>
      <c r="P20" s="2">
        <f>'Regions By Outlet Data'!D63</f>
        <v>49118474.210537672</v>
      </c>
      <c r="Q20" s="4">
        <f>'Regions By Outlet Data'!E63</f>
        <v>9.2373858599549122E-2</v>
      </c>
      <c r="R20" s="11">
        <f>'Regions By Outlet Data'!F63</f>
        <v>1589185629.2259645</v>
      </c>
      <c r="S20" s="3">
        <f>'Regions By Outlet Data'!G63</f>
        <v>164743174.26491117</v>
      </c>
      <c r="T20" s="13">
        <f>'Regions By Outlet Data'!H63</f>
        <v>0.11565449603888388</v>
      </c>
      <c r="U20" s="33">
        <f>'Regions By Outlet Data'!I63</f>
        <v>101.2980022262866</v>
      </c>
      <c r="V20" s="23">
        <f>'Regions By Outlet Data'!J63</f>
        <v>0.37649194479772063</v>
      </c>
    </row>
    <row r="21" spans="2:22" ht="15" thickBot="1">
      <c r="B21" s="390"/>
      <c r="C21" s="29" t="s">
        <v>379</v>
      </c>
      <c r="D21" s="164">
        <f>'Regions By Outlet Data'!C56</f>
        <v>501999679.66107059</v>
      </c>
      <c r="E21" s="165">
        <f>'Regions By Outlet Data'!D56</f>
        <v>41429885.171860933</v>
      </c>
      <c r="F21" s="166">
        <f>'Regions By Outlet Data'!E56</f>
        <v>8.9953543778979975E-2</v>
      </c>
      <c r="G21" s="167">
        <f>'Regions By Outlet Data'!F56</f>
        <v>1409767812.0339975</v>
      </c>
      <c r="H21" s="168">
        <f>'Regions By Outlet Data'!G56</f>
        <v>139432307.39242268</v>
      </c>
      <c r="I21" s="169">
        <f>'Regions By Outlet Data'!H56</f>
        <v>0.10976022230581008</v>
      </c>
      <c r="J21" s="170">
        <f>'Regions By Outlet Data'!I56</f>
        <v>107.92532609549409</v>
      </c>
      <c r="K21" s="171">
        <f>'Regions By Outlet Data'!J56</f>
        <v>0.18770395652239813</v>
      </c>
      <c r="M21" s="381"/>
      <c r="N21" s="29" t="s">
        <v>388</v>
      </c>
      <c r="O21" s="164">
        <f>'Regions By Outlet Data'!C64</f>
        <v>500960688.193932</v>
      </c>
      <c r="P21" s="165">
        <f>'Regions By Outlet Data'!D64</f>
        <v>41426194.326567352</v>
      </c>
      <c r="Q21" s="166">
        <f>'Regions By Outlet Data'!E64</f>
        <v>9.0148171420020073E-2</v>
      </c>
      <c r="R21" s="167">
        <f>'Regions By Outlet Data'!F64</f>
        <v>1403400230.8291814</v>
      </c>
      <c r="S21" s="168">
        <f>'Regions By Outlet Data'!G64</f>
        <v>139227993.06616497</v>
      </c>
      <c r="T21" s="169">
        <f>'Regions By Outlet Data'!H64</f>
        <v>0.11013372142433082</v>
      </c>
      <c r="U21" s="170">
        <f>'Regions By Outlet Data'!I64</f>
        <v>107.97867394403744</v>
      </c>
      <c r="V21" s="171">
        <f>'Regions By Outlet Data'!J64</f>
        <v>0.18168790734721085</v>
      </c>
    </row>
    <row r="22" spans="2:22">
      <c r="B22" s="388" t="str">
        <f>'HOME PAGE'!H7</f>
        <v>YTD Ending 03-23-2025</v>
      </c>
      <c r="C22" s="27" t="s">
        <v>372</v>
      </c>
      <c r="D22" s="8">
        <f>'Regions By Outlet Data'!C94</f>
        <v>113610869.81322461</v>
      </c>
      <c r="E22" s="5">
        <f>'Regions By Outlet Data'!D94</f>
        <v>11094406.284605131</v>
      </c>
      <c r="F22" s="7">
        <f>'Regions By Outlet Data'!E94</f>
        <v>0.10822072770299875</v>
      </c>
      <c r="G22" s="10">
        <f>'Regions By Outlet Data'!F94</f>
        <v>327482785.97692168</v>
      </c>
      <c r="H22" s="6">
        <f>'Regions By Outlet Data'!G94</f>
        <v>40072687.093943119</v>
      </c>
      <c r="I22" s="12">
        <f>'Regions By Outlet Data'!H94</f>
        <v>0.13942685817125394</v>
      </c>
      <c r="J22" s="32">
        <f>'Regions By Outlet Data'!I94</f>
        <v>92.588415841685261</v>
      </c>
      <c r="K22" s="22">
        <f>'Regions By Outlet Data'!J94</f>
        <v>0.58390921511107763</v>
      </c>
      <c r="M22" s="379" t="str">
        <f>'HOME PAGE'!H7</f>
        <v>YTD Ending 03-23-2025</v>
      </c>
      <c r="N22" s="27" t="s">
        <v>381</v>
      </c>
      <c r="O22" s="8">
        <f>'Regions By Outlet Data'!C102</f>
        <v>113311311.29879776</v>
      </c>
      <c r="P22" s="5">
        <f>'Regions By Outlet Data'!D102</f>
        <v>11057741.993248016</v>
      </c>
      <c r="Q22" s="7">
        <f>'Regions By Outlet Data'!E102</f>
        <v>0.10814040104757365</v>
      </c>
      <c r="R22" s="10">
        <f>'Regions By Outlet Data'!F102</f>
        <v>325546862.56991565</v>
      </c>
      <c r="S22" s="6">
        <f>'Regions By Outlet Data'!G102</f>
        <v>39778487.573083341</v>
      </c>
      <c r="T22" s="12">
        <f>'Regions By Outlet Data'!H102</f>
        <v>0.13919835451884513</v>
      </c>
      <c r="U22" s="32">
        <f>'Regions By Outlet Data'!I102</f>
        <v>92.553866074043128</v>
      </c>
      <c r="V22" s="22">
        <f>'Regions By Outlet Data'!J102</f>
        <v>0.5675277080916743</v>
      </c>
    </row>
    <row r="23" spans="2:22">
      <c r="B23" s="389"/>
      <c r="C23" s="28" t="s">
        <v>373</v>
      </c>
      <c r="D23" s="9">
        <f>'Regions By Outlet Data'!C95</f>
        <v>148898995.02545875</v>
      </c>
      <c r="E23" s="2">
        <f>'Regions By Outlet Data'!D95</f>
        <v>14268630.073608339</v>
      </c>
      <c r="F23" s="4">
        <f>'Regions By Outlet Data'!E95</f>
        <v>0.10598374355377713</v>
      </c>
      <c r="G23" s="11">
        <f>'Regions By Outlet Data'!F95</f>
        <v>409172515.81716812</v>
      </c>
      <c r="H23" s="3">
        <f>'Regions By Outlet Data'!G95</f>
        <v>51718731.05221796</v>
      </c>
      <c r="I23" s="13">
        <f>'Regions By Outlet Data'!H95</f>
        <v>0.14468648327846492</v>
      </c>
      <c r="J23" s="33">
        <f>'Regions By Outlet Data'!I95</f>
        <v>100.99148256824762</v>
      </c>
      <c r="K23" s="23">
        <f>'Regions By Outlet Data'!J95</f>
        <v>0.43392407233744734</v>
      </c>
      <c r="M23" s="380"/>
      <c r="N23" s="28" t="s">
        <v>382</v>
      </c>
      <c r="O23" s="9">
        <f>'Regions By Outlet Data'!C103</f>
        <v>148718057.85888937</v>
      </c>
      <c r="P23" s="2">
        <f>'Regions By Outlet Data'!D103</f>
        <v>14244772.61052826</v>
      </c>
      <c r="Q23" s="4">
        <f>'Regions By Outlet Data'!E103</f>
        <v>0.10593013016837757</v>
      </c>
      <c r="R23" s="11">
        <f>'Regions By Outlet Data'!F103</f>
        <v>408088260.19933462</v>
      </c>
      <c r="S23" s="3">
        <f>'Regions By Outlet Data'!G103</f>
        <v>51542689.078095615</v>
      </c>
      <c r="T23" s="13">
        <f>'Regions By Outlet Data'!H103</f>
        <v>0.14456129385090341</v>
      </c>
      <c r="U23" s="33">
        <f>'Regions By Outlet Data'!I103</f>
        <v>101.09768634526586</v>
      </c>
      <c r="V23" s="23">
        <f>'Regions By Outlet Data'!J103</f>
        <v>0.41910611384838603</v>
      </c>
    </row>
    <row r="24" spans="2:22">
      <c r="B24" s="389"/>
      <c r="C24" s="28" t="s">
        <v>374</v>
      </c>
      <c r="D24" s="9">
        <f>'Regions By Outlet Data'!C96</f>
        <v>125763371.83417727</v>
      </c>
      <c r="E24" s="2">
        <f>'Regions By Outlet Data'!D96</f>
        <v>11997847.310317874</v>
      </c>
      <c r="F24" s="4">
        <f>'Regions By Outlet Data'!E96</f>
        <v>0.10546118747777261</v>
      </c>
      <c r="G24" s="11">
        <f>'Regions By Outlet Data'!F96</f>
        <v>359002078.15049988</v>
      </c>
      <c r="H24" s="3">
        <f>'Regions By Outlet Data'!G96</f>
        <v>45437825.474105239</v>
      </c>
      <c r="I24" s="13">
        <f>'Regions By Outlet Data'!H96</f>
        <v>0.14490754314713961</v>
      </c>
      <c r="J24" s="33">
        <f>'Regions By Outlet Data'!I96</f>
        <v>99.270357790820626</v>
      </c>
      <c r="K24" s="23">
        <f>'Regions By Outlet Data'!J96</f>
        <v>0.37980513156180962</v>
      </c>
      <c r="M24" s="380"/>
      <c r="N24" s="28" t="s">
        <v>383</v>
      </c>
      <c r="O24" s="9">
        <f>'Regions By Outlet Data'!C104</f>
        <v>125517773.27053122</v>
      </c>
      <c r="P24" s="2">
        <f>'Regions By Outlet Data'!D104</f>
        <v>11992810.230226666</v>
      </c>
      <c r="Q24" s="4">
        <f>'Regions By Outlet Data'!E104</f>
        <v>0.10564029187103879</v>
      </c>
      <c r="R24" s="11">
        <f>'Regions By Outlet Data'!F104</f>
        <v>357418956.70383811</v>
      </c>
      <c r="S24" s="3">
        <f>'Regions By Outlet Data'!G104</f>
        <v>45268637.232161403</v>
      </c>
      <c r="T24" s="13">
        <f>'Regions By Outlet Data'!H104</f>
        <v>0.14502191543093679</v>
      </c>
      <c r="U24" s="33">
        <f>'Regions By Outlet Data'!I104</f>
        <v>99.301354137931057</v>
      </c>
      <c r="V24" s="23">
        <f>'Regions By Outlet Data'!J104</f>
        <v>0.38573585920516962</v>
      </c>
    </row>
    <row r="25" spans="2:22">
      <c r="B25" s="389"/>
      <c r="C25" s="28" t="s">
        <v>375</v>
      </c>
      <c r="D25" s="9">
        <f>'Regions By Outlet Data'!C97</f>
        <v>196348371.50254738</v>
      </c>
      <c r="E25" s="2">
        <f>'Regions By Outlet Data'!D97</f>
        <v>13660351.440074593</v>
      </c>
      <c r="F25" s="4">
        <f>'Regions By Outlet Data'!E97</f>
        <v>7.4774204873440747E-2</v>
      </c>
      <c r="G25" s="11">
        <f>'Regions By Outlet Data'!F97</f>
        <v>600182917.0221622</v>
      </c>
      <c r="H25" s="3">
        <f>'Regions By Outlet Data'!G97</f>
        <v>57892532.246525764</v>
      </c>
      <c r="I25" s="13">
        <f>'Regions By Outlet Data'!H97</f>
        <v>0.10675559418313831</v>
      </c>
      <c r="J25" s="33">
        <f>'Regions By Outlet Data'!I97</f>
        <v>109.58223873841413</v>
      </c>
      <c r="K25" s="23">
        <f>'Regions By Outlet Data'!J97</f>
        <v>-2.6975663718729663</v>
      </c>
      <c r="M25" s="380"/>
      <c r="N25" s="28" t="s">
        <v>384</v>
      </c>
      <c r="O25" s="9">
        <f>'Regions By Outlet Data'!C105</f>
        <v>195577080.01472774</v>
      </c>
      <c r="P25" s="2">
        <f>'Regions By Outlet Data'!D105</f>
        <v>13679383.899725527</v>
      </c>
      <c r="Q25" s="4">
        <f>'Regions By Outlet Data'!E105</f>
        <v>7.5203722707279E-2</v>
      </c>
      <c r="R25" s="11">
        <f>'Regions By Outlet Data'!F105</f>
        <v>595292353.67542934</v>
      </c>
      <c r="S25" s="3">
        <f>'Regions By Outlet Data'!G105</f>
        <v>57823946.981833816</v>
      </c>
      <c r="T25" s="13">
        <f>'Regions By Outlet Data'!H105</f>
        <v>0.10758575994737227</v>
      </c>
      <c r="U25" s="33">
        <f>'Regions By Outlet Data'!I105</f>
        <v>109.39950404438692</v>
      </c>
      <c r="V25" s="23">
        <f>'Regions By Outlet Data'!J105</f>
        <v>-2.6598590517973832</v>
      </c>
    </row>
    <row r="26" spans="2:22">
      <c r="B26" s="389"/>
      <c r="C26" s="28" t="s">
        <v>376</v>
      </c>
      <c r="D26" s="9">
        <f>'Regions By Outlet Data'!C98</f>
        <v>71638061.434044734</v>
      </c>
      <c r="E26" s="2">
        <f>'Regions By Outlet Data'!D98</f>
        <v>6540753.948923789</v>
      </c>
      <c r="F26" s="4">
        <f>'Regions By Outlet Data'!E98</f>
        <v>0.10047656656796113</v>
      </c>
      <c r="G26" s="11">
        <f>'Regions By Outlet Data'!F98</f>
        <v>193841312.07993942</v>
      </c>
      <c r="H26" s="3">
        <f>'Regions By Outlet Data'!G98</f>
        <v>23805193.26897344</v>
      </c>
      <c r="I26" s="13">
        <f>'Regions By Outlet Data'!H98</f>
        <v>0.14000080356714301</v>
      </c>
      <c r="J26" s="33">
        <f>'Regions By Outlet Data'!I98</f>
        <v>105.72218693844862</v>
      </c>
      <c r="K26" s="23">
        <f>'Regions By Outlet Data'!J98</f>
        <v>-7.2548069115512703E-2</v>
      </c>
      <c r="M26" s="380"/>
      <c r="N26" s="28" t="s">
        <v>385</v>
      </c>
      <c r="O26" s="9">
        <f>'Regions By Outlet Data'!C106</f>
        <v>71521053.726616099</v>
      </c>
      <c r="P26" s="2">
        <f>'Regions By Outlet Data'!D106</f>
        <v>6536729.6438709274</v>
      </c>
      <c r="Q26" s="4">
        <f>'Regions By Outlet Data'!E106</f>
        <v>0.10058933036754596</v>
      </c>
      <c r="R26" s="11">
        <f>'Regions By Outlet Data'!F106</f>
        <v>193145499.40365314</v>
      </c>
      <c r="S26" s="3">
        <f>'Regions By Outlet Data'!G106</f>
        <v>23776881.259662688</v>
      </c>
      <c r="T26" s="13">
        <f>'Regions By Outlet Data'!H106</f>
        <v>0.14038540031925234</v>
      </c>
      <c r="U26" s="33">
        <f>'Regions By Outlet Data'!I106</f>
        <v>105.78905746422029</v>
      </c>
      <c r="V26" s="23">
        <f>'Regions By Outlet Data'!J106</f>
        <v>0.12533571546440214</v>
      </c>
    </row>
    <row r="27" spans="2:22">
      <c r="B27" s="389"/>
      <c r="C27" s="28" t="s">
        <v>377</v>
      </c>
      <c r="D27" s="9">
        <f>'Regions By Outlet Data'!C99</f>
        <v>103954699.62746428</v>
      </c>
      <c r="E27" s="2">
        <f>'Regions By Outlet Data'!D99</f>
        <v>11602235.676375687</v>
      </c>
      <c r="F27" s="4">
        <f>'Regions By Outlet Data'!E99</f>
        <v>0.12562995268345439</v>
      </c>
      <c r="G27" s="11">
        <f>'Regions By Outlet Data'!F99</f>
        <v>289512647.32059622</v>
      </c>
      <c r="H27" s="3">
        <f>'Regions By Outlet Data'!G99</f>
        <v>40104438.510141283</v>
      </c>
      <c r="I27" s="13">
        <f>'Regions By Outlet Data'!H99</f>
        <v>0.16079839032331059</v>
      </c>
      <c r="J27" s="33">
        <f>'Regions By Outlet Data'!I99</f>
        <v>79.932180231049557</v>
      </c>
      <c r="K27" s="23">
        <f>'Regions By Outlet Data'!J99</f>
        <v>1.7325437976517435</v>
      </c>
      <c r="M27" s="380"/>
      <c r="N27" s="28" t="s">
        <v>386</v>
      </c>
      <c r="O27" s="9">
        <f>'Regions By Outlet Data'!C107</f>
        <v>103797629.58667703</v>
      </c>
      <c r="P27" s="2">
        <f>'Regions By Outlet Data'!D107</f>
        <v>11574649.400796175</v>
      </c>
      <c r="Q27" s="4">
        <f>'Regions By Outlet Data'!E107</f>
        <v>0.12550721498553599</v>
      </c>
      <c r="R27" s="11">
        <f>'Regions By Outlet Data'!F107</f>
        <v>288549470.36593705</v>
      </c>
      <c r="S27" s="3">
        <f>'Regions By Outlet Data'!G107</f>
        <v>39905205.734307796</v>
      </c>
      <c r="T27" s="13">
        <f>'Regions By Outlet Data'!H107</f>
        <v>0.16049115708913714</v>
      </c>
      <c r="U27" s="33">
        <f>'Regions By Outlet Data'!I107</f>
        <v>79.992541823992227</v>
      </c>
      <c r="V27" s="23">
        <f>'Regions By Outlet Data'!J107</f>
        <v>1.7172366149194005</v>
      </c>
    </row>
    <row r="28" spans="2:22">
      <c r="B28" s="389"/>
      <c r="C28" s="28" t="s">
        <v>378</v>
      </c>
      <c r="D28" s="9">
        <f>'Regions By Outlet Data'!C100</f>
        <v>149101763.64064297</v>
      </c>
      <c r="E28" s="2">
        <f>'Regions By Outlet Data'!D100</f>
        <v>13365152.437047929</v>
      </c>
      <c r="F28" s="4">
        <f>'Regions By Outlet Data'!E100</f>
        <v>9.8463872926672469E-2</v>
      </c>
      <c r="G28" s="11">
        <f>'Regions By Outlet Data'!F100</f>
        <v>411691253.65169793</v>
      </c>
      <c r="H28" s="3">
        <f>'Regions By Outlet Data'!G100</f>
        <v>48844766.094376862</v>
      </c>
      <c r="I28" s="13">
        <f>'Regions By Outlet Data'!H100</f>
        <v>0.13461551308708908</v>
      </c>
      <c r="J28" s="33">
        <f>'Regions By Outlet Data'!I100</f>
        <v>103.03389798255029</v>
      </c>
      <c r="K28" s="23">
        <f>'Regions By Outlet Data'!J100</f>
        <v>-0.25961984991458564</v>
      </c>
      <c r="M28" s="380"/>
      <c r="N28" s="28" t="s">
        <v>387</v>
      </c>
      <c r="O28" s="9">
        <f>'Regions By Outlet Data'!C108</f>
        <v>148759759.53417018</v>
      </c>
      <c r="P28" s="2">
        <f>'Regions By Outlet Data'!D108</f>
        <v>13336415.272331208</v>
      </c>
      <c r="Q28" s="4">
        <f>'Regions By Outlet Data'!E108</f>
        <v>9.8479441229463754E-2</v>
      </c>
      <c r="R28" s="11">
        <f>'Regions By Outlet Data'!F108</f>
        <v>409607063.75895762</v>
      </c>
      <c r="S28" s="3">
        <f>'Regions By Outlet Data'!G108</f>
        <v>48508831.852182746</v>
      </c>
      <c r="T28" s="13">
        <f>'Regions By Outlet Data'!H108</f>
        <v>0.13433694093718609</v>
      </c>
      <c r="U28" s="33">
        <f>'Regions By Outlet Data'!I108</f>
        <v>103.03086543475663</v>
      </c>
      <c r="V28" s="23">
        <f>'Regions By Outlet Data'!J108</f>
        <v>-0.26881323619760167</v>
      </c>
    </row>
    <row r="29" spans="2:22" ht="15" thickBot="1">
      <c r="B29" s="390"/>
      <c r="C29" s="83" t="s">
        <v>379</v>
      </c>
      <c r="D29" s="164">
        <f>'Regions By Outlet Data'!C101</f>
        <v>126303965.58542389</v>
      </c>
      <c r="E29" s="165">
        <f>'Regions By Outlet Data'!D101</f>
        <v>12670943.200945422</v>
      </c>
      <c r="F29" s="166">
        <f>'Regions By Outlet Data'!E101</f>
        <v>0.11150757882750983</v>
      </c>
      <c r="G29" s="167">
        <f>'Regions By Outlet Data'!F101</f>
        <v>354211946.53886634</v>
      </c>
      <c r="H29" s="168">
        <f>'Regions By Outlet Data'!G101</f>
        <v>42422932.993377328</v>
      </c>
      <c r="I29" s="169">
        <f>'Regions By Outlet Data'!H101</f>
        <v>0.13606295010516128</v>
      </c>
      <c r="J29" s="170">
        <f>'Regions By Outlet Data'!I101</f>
        <v>107.87352730702111</v>
      </c>
      <c r="K29" s="171">
        <f>'Regions By Outlet Data'!J101</f>
        <v>0.99728707329586541</v>
      </c>
      <c r="M29" s="381"/>
      <c r="N29" s="29" t="s">
        <v>388</v>
      </c>
      <c r="O29" s="164">
        <f>'Regions By Outlet Data'!C109</f>
        <v>126072378.01766999</v>
      </c>
      <c r="P29" s="165">
        <f>'Regions By Outlet Data'!D109</f>
        <v>12659117.467266142</v>
      </c>
      <c r="Q29" s="166">
        <f>'Regions By Outlet Data'!E109</f>
        <v>0.11161937683327688</v>
      </c>
      <c r="R29" s="167">
        <f>'Regions By Outlet Data'!F109</f>
        <v>352734304.33260947</v>
      </c>
      <c r="S29" s="168">
        <f>'Regions By Outlet Data'!G109</f>
        <v>42241816.318946421</v>
      </c>
      <c r="T29" s="169">
        <f>'Regions By Outlet Data'!H109</f>
        <v>0.13604778843180126</v>
      </c>
      <c r="U29" s="170">
        <f>'Regions By Outlet Data'!I109</f>
        <v>107.92010727586758</v>
      </c>
      <c r="V29" s="171">
        <f>'Regions By Outlet Data'!J109</f>
        <v>0.99743215452521383</v>
      </c>
    </row>
    <row r="30" spans="2:22">
      <c r="N30" s="19"/>
      <c r="Q30" s="19"/>
      <c r="T30" s="19"/>
      <c r="U30" s="19"/>
      <c r="V30" s="19"/>
    </row>
    <row r="31" spans="2:22" ht="23.5">
      <c r="B31" s="361" t="s">
        <v>136</v>
      </c>
      <c r="C31" s="361"/>
      <c r="D31" s="361"/>
      <c r="E31" s="361"/>
      <c r="F31" s="361"/>
      <c r="G31" s="361"/>
      <c r="H31" s="361"/>
      <c r="I31" s="361"/>
      <c r="J31" s="361"/>
      <c r="K31" s="361"/>
      <c r="M31" s="361" t="s">
        <v>136</v>
      </c>
      <c r="N31" s="361"/>
      <c r="O31" s="361"/>
      <c r="P31" s="361"/>
      <c r="Q31" s="361"/>
      <c r="R31" s="361"/>
      <c r="S31" s="361"/>
      <c r="T31" s="361"/>
      <c r="U31" s="361"/>
      <c r="V31" s="361"/>
    </row>
    <row r="32" spans="2:22" ht="15" thickBot="1">
      <c r="B32" s="391" t="s">
        <v>223</v>
      </c>
      <c r="C32" s="391"/>
      <c r="D32" s="391"/>
      <c r="E32" s="391"/>
      <c r="F32" s="391"/>
      <c r="G32" s="391"/>
      <c r="H32" s="391"/>
      <c r="I32" s="391"/>
      <c r="J32" s="391"/>
      <c r="K32" s="391"/>
      <c r="M32" s="391" t="s">
        <v>224</v>
      </c>
      <c r="N32" s="391"/>
      <c r="O32" s="391"/>
      <c r="P32" s="391"/>
      <c r="Q32" s="391"/>
      <c r="R32" s="391"/>
      <c r="S32" s="391"/>
      <c r="T32" s="391"/>
      <c r="U32" s="391"/>
      <c r="V32" s="391"/>
    </row>
    <row r="33" spans="2:22" ht="21" customHeight="1">
      <c r="C33" s="382"/>
      <c r="D33" s="383" t="s">
        <v>109</v>
      </c>
      <c r="E33" s="384"/>
      <c r="F33" s="385"/>
      <c r="G33" s="386" t="s">
        <v>23</v>
      </c>
      <c r="H33" s="384"/>
      <c r="I33" s="387"/>
      <c r="J33" s="392" t="s">
        <v>28</v>
      </c>
      <c r="K33" s="393"/>
      <c r="N33" s="382"/>
      <c r="O33" s="383" t="s">
        <v>109</v>
      </c>
      <c r="P33" s="384"/>
      <c r="Q33" s="385"/>
      <c r="R33" s="386" t="s">
        <v>23</v>
      </c>
      <c r="S33" s="384"/>
      <c r="T33" s="387"/>
      <c r="U33" s="383" t="s">
        <v>28</v>
      </c>
      <c r="V33" s="385"/>
    </row>
    <row r="34" spans="2:22" ht="29.5" thickBot="1">
      <c r="C34" s="382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82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79" t="str">
        <f>'HOME PAGE'!H5</f>
        <v>4 WEEKS  ENDING 03-23-2025</v>
      </c>
      <c r="C35" s="30" t="s">
        <v>29</v>
      </c>
      <c r="D35" s="8">
        <f>'Regions By Outlet Data'!C20</f>
        <v>19752027.258917022</v>
      </c>
      <c r="E35" s="5">
        <f>'Regions By Outlet Data'!D20</f>
        <v>1084629.006594345</v>
      </c>
      <c r="F35" s="7">
        <f>'Regions By Outlet Data'!E20</f>
        <v>5.8102848181287976E-2</v>
      </c>
      <c r="G35" s="10">
        <f>'Regions By Outlet Data'!F20</f>
        <v>65721223.466240749</v>
      </c>
      <c r="H35" s="6">
        <f>'Regions By Outlet Data'!G20</f>
        <v>5853410.4362242147</v>
      </c>
      <c r="I35" s="12">
        <f>'Regions By Outlet Data'!H20</f>
        <v>9.7772244215592621E-2</v>
      </c>
      <c r="J35" s="32">
        <f>'Regions By Outlet Data'!I20</f>
        <v>86.557079560105635</v>
      </c>
      <c r="K35" s="22">
        <f>'Regions By Outlet Data'!J20</f>
        <v>-1.8396412918580438</v>
      </c>
      <c r="M35" s="379" t="str">
        <f>'HOME PAGE'!H5</f>
        <v>4 WEEKS  ENDING 03-23-2025</v>
      </c>
      <c r="N35" s="30" t="s">
        <v>46</v>
      </c>
      <c r="O35" s="8">
        <f>'Regions By Outlet Data'!C28</f>
        <v>15742.422636402296</v>
      </c>
      <c r="P35" s="5">
        <f>'Regions By Outlet Data'!D28</f>
        <v>3094.8519877253875</v>
      </c>
      <c r="Q35" s="7">
        <f>'Regions By Outlet Data'!E28</f>
        <v>0.2446993239803841</v>
      </c>
      <c r="R35" s="10">
        <f>'Regions By Outlet Data'!F28</f>
        <v>98509.892486951358</v>
      </c>
      <c r="S35" s="6">
        <f>'Regions By Outlet Data'!G28</f>
        <v>13002.160482352381</v>
      </c>
      <c r="T35" s="12">
        <f>'Regions By Outlet Data'!H28</f>
        <v>0.15205830136686432</v>
      </c>
      <c r="U35" s="32">
        <f>'Regions By Outlet Data'!I28</f>
        <v>70.424015522860145</v>
      </c>
      <c r="V35" s="22">
        <f>'Regions By Outlet Data'!J28</f>
        <v>-1.8170680434290887</v>
      </c>
    </row>
    <row r="36" spans="2:22">
      <c r="B36" s="380"/>
      <c r="C36" s="28" t="s">
        <v>30</v>
      </c>
      <c r="D36" s="9">
        <f>'Regions By Outlet Data'!C21</f>
        <v>29253329.826902375</v>
      </c>
      <c r="E36" s="2">
        <f>'Regions By Outlet Data'!D21</f>
        <v>2163713.1854324602</v>
      </c>
      <c r="F36" s="4">
        <f>'Regions By Outlet Data'!E21</f>
        <v>7.9872418058517594E-2</v>
      </c>
      <c r="G36" s="11">
        <f>'Regions By Outlet Data'!F21</f>
        <v>85804107.298115775</v>
      </c>
      <c r="H36" s="3">
        <f>'Regions By Outlet Data'!G21</f>
        <v>8564368.5550422817</v>
      </c>
      <c r="I36" s="13">
        <f>'Regions By Outlet Data'!H21</f>
        <v>0.11088034079880021</v>
      </c>
      <c r="J36" s="33">
        <f>'Regions By Outlet Data'!I21</f>
        <v>106.68968648631866</v>
      </c>
      <c r="K36" s="23">
        <f>'Regions By Outlet Data'!J21</f>
        <v>-7.1018665461707542E-2</v>
      </c>
      <c r="M36" s="380"/>
      <c r="N36" s="28" t="s">
        <v>47</v>
      </c>
      <c r="O36" s="9">
        <f>'Regions By Outlet Data'!C29</f>
        <v>20069.355139825977</v>
      </c>
      <c r="P36" s="2">
        <f>'Regions By Outlet Data'!D29</f>
        <v>2666.5803410401058</v>
      </c>
      <c r="Q36" s="4">
        <f>'Regions By Outlet Data'!E29</f>
        <v>0.15322730839602336</v>
      </c>
      <c r="R36" s="11">
        <f>'Regions By Outlet Data'!F29</f>
        <v>115797.75070825696</v>
      </c>
      <c r="S36" s="3">
        <f>'Regions By Outlet Data'!G29</f>
        <v>18338.33653706011</v>
      </c>
      <c r="T36" s="13">
        <f>'Regions By Outlet Data'!H29</f>
        <v>0.18816382894367756</v>
      </c>
      <c r="U36" s="33">
        <f>'Regions By Outlet Data'!I29</f>
        <v>74.720341399485633</v>
      </c>
      <c r="V36" s="23">
        <f>'Regions By Outlet Data'!J29</f>
        <v>-8.0075300327095249</v>
      </c>
    </row>
    <row r="37" spans="2:22">
      <c r="B37" s="380"/>
      <c r="C37" s="28" t="s">
        <v>31</v>
      </c>
      <c r="D37" s="9">
        <f>'Regions By Outlet Data'!C22</f>
        <v>23956725.173063841</v>
      </c>
      <c r="E37" s="2">
        <f>'Regions By Outlet Data'!D22</f>
        <v>2185968.4351993836</v>
      </c>
      <c r="F37" s="4">
        <f>'Regions By Outlet Data'!E22</f>
        <v>0.10040847277474151</v>
      </c>
      <c r="G37" s="11">
        <f>'Regions By Outlet Data'!F22</f>
        <v>75212762.79313606</v>
      </c>
      <c r="H37" s="3">
        <f>'Regions By Outlet Data'!G22</f>
        <v>9178418.1264363676</v>
      </c>
      <c r="I37" s="13">
        <f>'Regions By Outlet Data'!H22</f>
        <v>0.13899461216376591</v>
      </c>
      <c r="J37" s="33">
        <f>'Regions By Outlet Data'!I22</f>
        <v>101.68268725680724</v>
      </c>
      <c r="K37" s="23">
        <f>'Regions By Outlet Data'!J22</f>
        <v>1.8312011692352286</v>
      </c>
      <c r="M37" s="380"/>
      <c r="N37" s="28" t="s">
        <v>48</v>
      </c>
      <c r="O37" s="9">
        <f>'Regions By Outlet Data'!C30</f>
        <v>13294.277449126292</v>
      </c>
      <c r="P37" s="2">
        <f>'Regions By Outlet Data'!D30</f>
        <v>905.21196544567465</v>
      </c>
      <c r="Q37" s="4">
        <f>'Regions By Outlet Data'!E30</f>
        <v>7.3065395177550466E-2</v>
      </c>
      <c r="R37" s="11">
        <f>'Regions By Outlet Data'!F30</f>
        <v>84466.403895363808</v>
      </c>
      <c r="S37" s="3">
        <f>'Regions By Outlet Data'!G30</f>
        <v>5862.0273422729952</v>
      </c>
      <c r="T37" s="13">
        <f>'Regions By Outlet Data'!H30</f>
        <v>7.4576348027055164E-2</v>
      </c>
      <c r="U37" s="33">
        <f>'Regions By Outlet Data'!I30</f>
        <v>57.602668213060284</v>
      </c>
      <c r="V37" s="23">
        <f>'Regions By Outlet Data'!J30</f>
        <v>-10.937368337972856</v>
      </c>
    </row>
    <row r="38" spans="2:22">
      <c r="B38" s="380"/>
      <c r="C38" s="28" t="s">
        <v>32</v>
      </c>
      <c r="D38" s="9">
        <f>'Regions By Outlet Data'!C23</f>
        <v>44492269.021796152</v>
      </c>
      <c r="E38" s="2">
        <f>'Regions By Outlet Data'!D23</f>
        <v>2882801.8222611621</v>
      </c>
      <c r="F38" s="4">
        <f>'Regions By Outlet Data'!E23</f>
        <v>6.9282353663336002E-2</v>
      </c>
      <c r="G38" s="11">
        <f>'Regions By Outlet Data'!F23</f>
        <v>146744478.1745896</v>
      </c>
      <c r="H38" s="3">
        <f>'Regions By Outlet Data'!G23</f>
        <v>14143882.32540895</v>
      </c>
      <c r="I38" s="13">
        <f>'Regions By Outlet Data'!H23</f>
        <v>0.10666529991687324</v>
      </c>
      <c r="J38" s="33">
        <f>'Regions By Outlet Data'!I23</f>
        <v>133.52161281046835</v>
      </c>
      <c r="K38" s="23">
        <f>'Regions By Outlet Data'!J23</f>
        <v>-1.4121443236503808</v>
      </c>
      <c r="M38" s="380"/>
      <c r="N38" s="28" t="s">
        <v>49</v>
      </c>
      <c r="O38" s="9">
        <f>'Regions By Outlet Data'!C31</f>
        <v>57425.522441908208</v>
      </c>
      <c r="P38" s="2">
        <f>'Regions By Outlet Data'!D31</f>
        <v>-1150.5447151097251</v>
      </c>
      <c r="Q38" s="4">
        <f>'Regions By Outlet Data'!E31</f>
        <v>-1.9641890808845121E-2</v>
      </c>
      <c r="R38" s="11">
        <f>'Regions By Outlet Data'!F31</f>
        <v>361008.44313486817</v>
      </c>
      <c r="S38" s="3">
        <f>'Regions By Outlet Data'!G31</f>
        <v>-9939.5471681453055</v>
      </c>
      <c r="T38" s="13">
        <f>'Regions By Outlet Data'!H31</f>
        <v>-2.6794988591328027E-2</v>
      </c>
      <c r="U38" s="33">
        <f>'Regions By Outlet Data'!I31</f>
        <v>175.92609719742219</v>
      </c>
      <c r="V38" s="23">
        <f>'Regions By Outlet Data'!J31</f>
        <v>-53.199412099586795</v>
      </c>
    </row>
    <row r="39" spans="2:22" ht="15" thickBot="1">
      <c r="B39" s="380"/>
      <c r="C39" s="28" t="s">
        <v>33</v>
      </c>
      <c r="D39" s="9">
        <f>'Regions By Outlet Data'!C24</f>
        <v>10014277.639513254</v>
      </c>
      <c r="E39" s="2">
        <f>'Regions By Outlet Data'!D24</f>
        <v>411460.92305943184</v>
      </c>
      <c r="F39" s="4">
        <f>'Regions By Outlet Data'!E24</f>
        <v>4.2847940891594799E-2</v>
      </c>
      <c r="G39" s="11">
        <f>'Regions By Outlet Data'!F24</f>
        <v>29616506.550840653</v>
      </c>
      <c r="H39" s="3">
        <f>'Regions By Outlet Data'!G24</f>
        <v>2276602.7933172397</v>
      </c>
      <c r="I39" s="13">
        <f>'Regions By Outlet Data'!H24</f>
        <v>8.3270329460862227E-2</v>
      </c>
      <c r="J39" s="33">
        <f>'Regions By Outlet Data'!I24</f>
        <v>79.468696754150528</v>
      </c>
      <c r="K39" s="23">
        <f>'Regions By Outlet Data'!J24</f>
        <v>-2.8761728632442214</v>
      </c>
      <c r="M39" s="381"/>
      <c r="N39" s="29" t="s">
        <v>50</v>
      </c>
      <c r="O39" s="164">
        <f>'Regions By Outlet Data'!C32</f>
        <v>15485.351176861834</v>
      </c>
      <c r="P39" s="165">
        <f>'Regions By Outlet Data'!D32</f>
        <v>3194.0299438023121</v>
      </c>
      <c r="Q39" s="166">
        <f>'Regions By Outlet Data'!E32</f>
        <v>0.25986058644464077</v>
      </c>
      <c r="R39" s="167">
        <f>'Regions By Outlet Data'!F32</f>
        <v>95914.168634250163</v>
      </c>
      <c r="S39" s="168">
        <f>'Regions By Outlet Data'!G32</f>
        <v>18689.57150483795</v>
      </c>
      <c r="T39" s="169">
        <f>'Regions By Outlet Data'!H32</f>
        <v>0.24201578511983884</v>
      </c>
      <c r="U39" s="170">
        <f>'Regions By Outlet Data'!I32</f>
        <v>72.599127324072171</v>
      </c>
      <c r="V39" s="171">
        <f>'Regions By Outlet Data'!J32</f>
        <v>-0.9769841085410178</v>
      </c>
    </row>
    <row r="40" spans="2:22">
      <c r="B40" s="380"/>
      <c r="C40" s="28" t="s">
        <v>34</v>
      </c>
      <c r="D40" s="9">
        <f>'Regions By Outlet Data'!C25</f>
        <v>16411207.737554338</v>
      </c>
      <c r="E40" s="2">
        <f>'Regions By Outlet Data'!D25</f>
        <v>1927802.7505958956</v>
      </c>
      <c r="F40" s="4">
        <f>'Regions By Outlet Data'!E25</f>
        <v>0.13310424947253649</v>
      </c>
      <c r="G40" s="11">
        <f>'Regions By Outlet Data'!F25</f>
        <v>50379426.258471757</v>
      </c>
      <c r="H40" s="3">
        <f>'Regions By Outlet Data'!G25</f>
        <v>7017581.9305550754</v>
      </c>
      <c r="I40" s="13">
        <f>'Regions By Outlet Data'!H25</f>
        <v>0.16183771791360599</v>
      </c>
      <c r="J40" s="33">
        <f>'Regions By Outlet Data'!I25</f>
        <v>67.853495269366078</v>
      </c>
      <c r="K40" s="23">
        <f>'Regions By Outlet Data'!J25</f>
        <v>3.1446277848280175</v>
      </c>
      <c r="M40" s="379" t="str">
        <f>'HOME PAGE'!H6</f>
        <v>LATEST 52 WEEKS ENDING 03-23-2025</v>
      </c>
      <c r="N40" s="30" t="s">
        <v>46</v>
      </c>
      <c r="O40" s="8">
        <f>'Regions By Outlet Data'!C73</f>
        <v>205445.41347011144</v>
      </c>
      <c r="P40" s="5">
        <f>'Regions By Outlet Data'!D73</f>
        <v>10914.684969145223</v>
      </c>
      <c r="Q40" s="7">
        <f>'Regions By Outlet Data'!E73</f>
        <v>5.6107767925677669E-2</v>
      </c>
      <c r="R40" s="10">
        <f>'Regions By Outlet Data'!F73</f>
        <v>1288881.6002298072</v>
      </c>
      <c r="S40" s="6">
        <f>'Regions By Outlet Data'!G73</f>
        <v>48895.017054361757</v>
      </c>
      <c r="T40" s="12">
        <f>'Regions By Outlet Data'!H73</f>
        <v>3.9431892020273265E-2</v>
      </c>
      <c r="U40" s="32">
        <f>'Regions By Outlet Data'!I73</f>
        <v>82.325832634279777</v>
      </c>
      <c r="V40" s="22">
        <f>'Regions By Outlet Data'!J73</f>
        <v>-2.9024104590159965</v>
      </c>
    </row>
    <row r="41" spans="2:22">
      <c r="B41" s="380"/>
      <c r="C41" s="28" t="s">
        <v>35</v>
      </c>
      <c r="D41" s="9">
        <f>'Regions By Outlet Data'!C26</f>
        <v>26895326.321272876</v>
      </c>
      <c r="E41" s="2">
        <f>'Regions By Outlet Data'!D26</f>
        <v>1839657.0123361647</v>
      </c>
      <c r="F41" s="4">
        <f>'Regions By Outlet Data'!E26</f>
        <v>7.3422784666143659E-2</v>
      </c>
      <c r="G41" s="11">
        <f>'Regions By Outlet Data'!F26</f>
        <v>80641691.596641347</v>
      </c>
      <c r="H41" s="3">
        <f>'Regions By Outlet Data'!G26</f>
        <v>7827179.6990963519</v>
      </c>
      <c r="I41" s="13">
        <f>'Regions By Outlet Data'!H26</f>
        <v>0.10749477672953064</v>
      </c>
      <c r="J41" s="33">
        <f>'Regions By Outlet Data'!I26</f>
        <v>99.937462416693492</v>
      </c>
      <c r="K41" s="23">
        <f>'Regions By Outlet Data'!J26</f>
        <v>-0.66739540361223249</v>
      </c>
      <c r="M41" s="380"/>
      <c r="N41" s="28" t="s">
        <v>47</v>
      </c>
      <c r="O41" s="9">
        <f>'Regions By Outlet Data'!C74</f>
        <v>245994.68077812108</v>
      </c>
      <c r="P41" s="2">
        <f>'Regions By Outlet Data'!D74</f>
        <v>29512.363547958346</v>
      </c>
      <c r="Q41" s="4">
        <f>'Regions By Outlet Data'!E74</f>
        <v>0.13632690154818036</v>
      </c>
      <c r="R41" s="11">
        <f>'Regions By Outlet Data'!F74</f>
        <v>1411602.346895702</v>
      </c>
      <c r="S41" s="3">
        <f>'Regions By Outlet Data'!G74</f>
        <v>204421.3989250164</v>
      </c>
      <c r="T41" s="13">
        <f>'Regions By Outlet Data'!H74</f>
        <v>0.1693378273312349</v>
      </c>
      <c r="U41" s="33">
        <f>'Regions By Outlet Data'!I74</f>
        <v>82.039236602576921</v>
      </c>
      <c r="V41" s="23">
        <f>'Regions By Outlet Data'!J74</f>
        <v>3.1034459788475033</v>
      </c>
    </row>
    <row r="42" spans="2:22" ht="15" thickBot="1">
      <c r="B42" s="381"/>
      <c r="C42" s="29" t="s">
        <v>36</v>
      </c>
      <c r="D42" s="164">
        <f>'Regions By Outlet Data'!C27</f>
        <v>21820418.941056672</v>
      </c>
      <c r="E42" s="165">
        <f>'Regions By Outlet Data'!D27</f>
        <v>1867878.5292021371</v>
      </c>
      <c r="F42" s="166">
        <f>'Regions By Outlet Data'!E27</f>
        <v>9.3616075479409228E-2</v>
      </c>
      <c r="G42" s="167">
        <f>'Regions By Outlet Data'!F27</f>
        <v>68466361.770248562</v>
      </c>
      <c r="H42" s="168">
        <f>'Regions By Outlet Data'!G27</f>
        <v>6729912.5107554793</v>
      </c>
      <c r="I42" s="169">
        <f>'Regions By Outlet Data'!H27</f>
        <v>0.1090103592201755</v>
      </c>
      <c r="J42" s="170">
        <f>'Regions By Outlet Data'!I27</f>
        <v>100.21093814570602</v>
      </c>
      <c r="K42" s="171">
        <f>'Regions By Outlet Data'!J27</f>
        <v>1.193499998953186</v>
      </c>
      <c r="M42" s="380"/>
      <c r="N42" s="28" t="s">
        <v>48</v>
      </c>
      <c r="O42" s="9">
        <f>'Regions By Outlet Data'!C75</f>
        <v>169514.10376399267</v>
      </c>
      <c r="P42" s="2">
        <f>'Regions By Outlet Data'!D75</f>
        <v>11921.580663388828</v>
      </c>
      <c r="Q42" s="4">
        <f>'Regions By Outlet Data'!E75</f>
        <v>7.5648136274703431E-2</v>
      </c>
      <c r="R42" s="11">
        <f>'Regions By Outlet Data'!F75</f>
        <v>1074605.6360125486</v>
      </c>
      <c r="S42" s="3">
        <f>'Regions By Outlet Data'!G75</f>
        <v>87479.049083057442</v>
      </c>
      <c r="T42" s="13">
        <f>'Regions By Outlet Data'!H75</f>
        <v>8.8619889527203996E-2</v>
      </c>
      <c r="U42" s="33">
        <f>'Regions By Outlet Data'!I75</f>
        <v>65.792163101305178</v>
      </c>
      <c r="V42" s="23">
        <f>'Regions By Outlet Data'!J75</f>
        <v>-1.0821874318904179</v>
      </c>
    </row>
    <row r="43" spans="2:22">
      <c r="B43" s="379" t="str">
        <f>'HOME PAGE'!H6</f>
        <v>LATEST 52 WEEKS ENDING 03-23-2025</v>
      </c>
      <c r="C43" s="30" t="s">
        <v>29</v>
      </c>
      <c r="D43" s="8">
        <f>'Regions By Outlet Data'!C65</f>
        <v>238304812.09906855</v>
      </c>
      <c r="E43" s="5">
        <f>'Regions By Outlet Data'!D65</f>
        <v>8268710.6316419244</v>
      </c>
      <c r="F43" s="7">
        <f>'Regions By Outlet Data'!E65</f>
        <v>3.5945273715277178E-2</v>
      </c>
      <c r="G43" s="10">
        <f>'Regions By Outlet Data'!F65</f>
        <v>779027662.98947752</v>
      </c>
      <c r="H43" s="6">
        <f>'Regions By Outlet Data'!G65</f>
        <v>38698409.767091155</v>
      </c>
      <c r="I43" s="12">
        <f>'Regions By Outlet Data'!H65</f>
        <v>5.2271890646831701E-2</v>
      </c>
      <c r="J43" s="32">
        <f>'Regions By Outlet Data'!I65</f>
        <v>88.409280478631132</v>
      </c>
      <c r="K43" s="22">
        <f>'Regions By Outlet Data'!J65</f>
        <v>-2.7907427321472653</v>
      </c>
      <c r="M43" s="380"/>
      <c r="N43" s="28" t="s">
        <v>49</v>
      </c>
      <c r="O43" s="9">
        <f>'Regions By Outlet Data'!C76</f>
        <v>750040.26600923273</v>
      </c>
      <c r="P43" s="2">
        <f>'Regions By Outlet Data'!D76</f>
        <v>-72327.183699143236</v>
      </c>
      <c r="Q43" s="4">
        <f>'Regions By Outlet Data'!E76</f>
        <v>-8.7949959260658434E-2</v>
      </c>
      <c r="R43" s="11">
        <f>'Regions By Outlet Data'!F76</f>
        <v>4711379.4800465861</v>
      </c>
      <c r="S43" s="3">
        <f>'Regions By Outlet Data'!G76</f>
        <v>-465537.60339660849</v>
      </c>
      <c r="T43" s="13">
        <f>'Regions By Outlet Data'!H76</f>
        <v>-8.9925644141662972E-2</v>
      </c>
      <c r="U43" s="33">
        <f>'Regions By Outlet Data'!I76</f>
        <v>205.82605836445057</v>
      </c>
      <c r="V43" s="23">
        <f>'Regions By Outlet Data'!J76</f>
        <v>-40.912675175045308</v>
      </c>
    </row>
    <row r="44" spans="2:22" ht="15" thickBot="1">
      <c r="B44" s="380"/>
      <c r="C44" s="28" t="s">
        <v>30</v>
      </c>
      <c r="D44" s="9">
        <f>'Regions By Outlet Data'!C66</f>
        <v>344047417.77686852</v>
      </c>
      <c r="E44" s="2">
        <f>'Regions By Outlet Data'!D66</f>
        <v>24152796.202472389</v>
      </c>
      <c r="F44" s="4">
        <f>'Regions By Outlet Data'!E66</f>
        <v>7.550235162942652E-2</v>
      </c>
      <c r="G44" s="11">
        <f>'Regions By Outlet Data'!F66</f>
        <v>1003853512.6221178</v>
      </c>
      <c r="H44" s="3">
        <f>'Regions By Outlet Data'!G66</f>
        <v>88792184.806135416</v>
      </c>
      <c r="I44" s="13">
        <f>'Regions By Outlet Data'!H66</f>
        <v>9.7034135425720244E-2</v>
      </c>
      <c r="J44" s="33">
        <f>'Regions By Outlet Data'!I66</f>
        <v>106.22813554449078</v>
      </c>
      <c r="K44" s="23">
        <f>'Regions By Outlet Data'!J66</f>
        <v>0.67719662463926511</v>
      </c>
      <c r="M44" s="381"/>
      <c r="N44" s="29" t="s">
        <v>50</v>
      </c>
      <c r="O44" s="164">
        <f>'Regions By Outlet Data'!C77</f>
        <v>185255.97671305557</v>
      </c>
      <c r="P44" s="165">
        <f>'Regions By Outlet Data'!D77</f>
        <v>34588.70765023469</v>
      </c>
      <c r="Q44" s="166">
        <f>'Regions By Outlet Data'!E77</f>
        <v>0.22957015060658523</v>
      </c>
      <c r="R44" s="167">
        <f>'Regions By Outlet Data'!F77</f>
        <v>1145046.91729632</v>
      </c>
      <c r="S44" s="168">
        <f>'Regions By Outlet Data'!G77</f>
        <v>214123.235227547</v>
      </c>
      <c r="T44" s="169">
        <f>'Regions By Outlet Data'!H77</f>
        <v>0.23001158886806408</v>
      </c>
      <c r="U44" s="170">
        <f>'Regions By Outlet Data'!I77</f>
        <v>77.7988243794005</v>
      </c>
      <c r="V44" s="171">
        <f>'Regions By Outlet Data'!J77</f>
        <v>8.6196517017121863</v>
      </c>
    </row>
    <row r="45" spans="2:22">
      <c r="B45" s="380"/>
      <c r="C45" s="28" t="s">
        <v>31</v>
      </c>
      <c r="D45" s="9">
        <f>'Regions By Outlet Data'!C67</f>
        <v>279759423.1344927</v>
      </c>
      <c r="E45" s="2">
        <f>'Regions By Outlet Data'!D67</f>
        <v>21852119.633431941</v>
      </c>
      <c r="F45" s="4">
        <f>'Regions By Outlet Data'!E67</f>
        <v>8.4728580140197796E-2</v>
      </c>
      <c r="G45" s="11">
        <f>'Regions By Outlet Data'!F67</f>
        <v>870148012.57196105</v>
      </c>
      <c r="H45" s="3">
        <f>'Regions By Outlet Data'!G67</f>
        <v>83720364.471991062</v>
      </c>
      <c r="I45" s="13">
        <f>'Regions By Outlet Data'!H67</f>
        <v>0.10645653757756569</v>
      </c>
      <c r="J45" s="33">
        <f>'Regions By Outlet Data'!I67</f>
        <v>100.52600265497031</v>
      </c>
      <c r="K45" s="23">
        <f>'Regions By Outlet Data'!J67</f>
        <v>1.4904255497632874</v>
      </c>
      <c r="M45" s="379" t="str">
        <f>'HOME PAGE'!H7</f>
        <v>YTD Ending 03-23-2025</v>
      </c>
      <c r="N45" s="27" t="s">
        <v>46</v>
      </c>
      <c r="O45" s="8">
        <f>'Regions By Outlet Data'!C118</f>
        <v>48342.780111998138</v>
      </c>
      <c r="P45" s="5">
        <f>'Regions By Outlet Data'!D118</f>
        <v>13059.509122286021</v>
      </c>
      <c r="Q45" s="7">
        <f>'Regions By Outlet Data'!E118</f>
        <v>0.37013317518361344</v>
      </c>
      <c r="R45" s="10">
        <f>'Regions By Outlet Data'!F118</f>
        <v>300419.21393326041</v>
      </c>
      <c r="S45" s="6">
        <f>'Regions By Outlet Data'!G118</f>
        <v>60256.479386546765</v>
      </c>
      <c r="T45" s="12">
        <f>'Regions By Outlet Data'!H118</f>
        <v>0.25089853969341103</v>
      </c>
      <c r="U45" s="32">
        <f>'Regions By Outlet Data'!I118</f>
        <v>73.827056936906104</v>
      </c>
      <c r="V45" s="22">
        <f>'Regions By Outlet Data'!J118</f>
        <v>1.2950487074258774</v>
      </c>
    </row>
    <row r="46" spans="2:22">
      <c r="B46" s="380"/>
      <c r="C46" s="28" t="s">
        <v>32</v>
      </c>
      <c r="D46" s="9">
        <f>'Regions By Outlet Data'!C68</f>
        <v>533672912.10127437</v>
      </c>
      <c r="E46" s="2">
        <f>'Regions By Outlet Data'!D68</f>
        <v>29881954.383368552</v>
      </c>
      <c r="F46" s="4">
        <f>'Regions By Outlet Data'!E68</f>
        <v>5.931419356696898E-2</v>
      </c>
      <c r="G46" s="11">
        <f>'Regions By Outlet Data'!F68</f>
        <v>1734239142.6582787</v>
      </c>
      <c r="H46" s="3">
        <f>'Regions By Outlet Data'!G68</f>
        <v>123140088.66538811</v>
      </c>
      <c r="I46" s="13">
        <f>'Regions By Outlet Data'!H68</f>
        <v>7.6432351170588858E-2</v>
      </c>
      <c r="J46" s="33">
        <f>'Regions By Outlet Data'!I68</f>
        <v>135.58645313810086</v>
      </c>
      <c r="K46" s="23">
        <f>'Regions By Outlet Data'!J68</f>
        <v>-1.1944335687415162</v>
      </c>
      <c r="M46" s="380"/>
      <c r="N46" s="28" t="s">
        <v>47</v>
      </c>
      <c r="O46" s="9">
        <f>'Regions By Outlet Data'!C119</f>
        <v>57105.162243929932</v>
      </c>
      <c r="P46" s="2">
        <f>'Regions By Outlet Data'!D119</f>
        <v>8441.4168893195674</v>
      </c>
      <c r="Q46" s="4">
        <f>'Regions By Outlet Data'!E119</f>
        <v>0.17346418422600582</v>
      </c>
      <c r="R46" s="11">
        <f>'Regions By Outlet Data'!F119</f>
        <v>326077.85499727249</v>
      </c>
      <c r="S46" s="3">
        <f>'Regions By Outlet Data'!G119</f>
        <v>56810.647657045454</v>
      </c>
      <c r="T46" s="13">
        <f>'Regions By Outlet Data'!H119</f>
        <v>0.21098242232394654</v>
      </c>
      <c r="U46" s="33">
        <f>'Regions By Outlet Data'!I119</f>
        <v>72.579758010738701</v>
      </c>
      <c r="V46" s="23">
        <f>'Regions By Outlet Data'!J119</f>
        <v>-10.67759615264076</v>
      </c>
    </row>
    <row r="47" spans="2:22">
      <c r="B47" s="380"/>
      <c r="C47" s="28" t="s">
        <v>33</v>
      </c>
      <c r="D47" s="9">
        <f>'Regions By Outlet Data'!C69</f>
        <v>119701402.65765955</v>
      </c>
      <c r="E47" s="2">
        <f>'Regions By Outlet Data'!D69</f>
        <v>6685563.466322735</v>
      </c>
      <c r="F47" s="4">
        <f>'Regions By Outlet Data'!E69</f>
        <v>5.9155986578164371E-2</v>
      </c>
      <c r="G47" s="11">
        <f>'Regions By Outlet Data'!F69</f>
        <v>351456109.32775712</v>
      </c>
      <c r="H47" s="3">
        <f>'Regions By Outlet Data'!G69</f>
        <v>24447997.667205215</v>
      </c>
      <c r="I47" s="13">
        <f>'Regions By Outlet Data'!H69</f>
        <v>7.4762664274772669E-2</v>
      </c>
      <c r="J47" s="33">
        <f>'Regions By Outlet Data'!I69</f>
        <v>80.417363001291491</v>
      </c>
      <c r="K47" s="23">
        <f>'Regions By Outlet Data'!J69</f>
        <v>-0.72054551579537929</v>
      </c>
      <c r="M47" s="380"/>
      <c r="N47" s="28" t="s">
        <v>48</v>
      </c>
      <c r="O47" s="9">
        <f>'Regions By Outlet Data'!C120</f>
        <v>38270.871708043393</v>
      </c>
      <c r="P47" s="2">
        <f>'Regions By Outlet Data'!D120</f>
        <v>5062.0448885061123</v>
      </c>
      <c r="Q47" s="4">
        <f>'Regions By Outlet Data'!E120</f>
        <v>0.1524307051259044</v>
      </c>
      <c r="R47" s="11">
        <f>'Regions By Outlet Data'!F120</f>
        <v>241393.13105828644</v>
      </c>
      <c r="S47" s="3">
        <f>'Regions By Outlet Data'!G120</f>
        <v>30892.898405559507</v>
      </c>
      <c r="T47" s="13">
        <f>'Regions By Outlet Data'!H120</f>
        <v>0.1467594501737445</v>
      </c>
      <c r="U47" s="33">
        <f>'Regions By Outlet Data'!I120</f>
        <v>56.608407011157411</v>
      </c>
      <c r="V47" s="23">
        <f>'Regions By Outlet Data'!J120</f>
        <v>-9.5131453439208542</v>
      </c>
    </row>
    <row r="48" spans="2:22">
      <c r="B48" s="380"/>
      <c r="C48" s="28" t="s">
        <v>34</v>
      </c>
      <c r="D48" s="9">
        <f>'Regions By Outlet Data'!C70</f>
        <v>192633268.4683148</v>
      </c>
      <c r="E48" s="2">
        <f>'Regions By Outlet Data'!D70</f>
        <v>16801424.492157638</v>
      </c>
      <c r="F48" s="4">
        <f>'Regions By Outlet Data'!E70</f>
        <v>9.5553934442249924E-2</v>
      </c>
      <c r="G48" s="11">
        <f>'Regions By Outlet Data'!F70</f>
        <v>583175085.55732238</v>
      </c>
      <c r="H48" s="3">
        <f>'Regions By Outlet Data'!G70</f>
        <v>58907025.556958437</v>
      </c>
      <c r="I48" s="13">
        <f>'Regions By Outlet Data'!H70</f>
        <v>0.11236050801362484</v>
      </c>
      <c r="J48" s="33">
        <f>'Regions By Outlet Data'!I70</f>
        <v>67.427506538106584</v>
      </c>
      <c r="K48" s="23">
        <f>'Regions By Outlet Data'!J70</f>
        <v>1.6560827883227205</v>
      </c>
      <c r="M48" s="380"/>
      <c r="N48" s="28" t="s">
        <v>49</v>
      </c>
      <c r="O48" s="9">
        <f>'Regions By Outlet Data'!C121</f>
        <v>164505.01688067013</v>
      </c>
      <c r="P48" s="2">
        <f>'Regions By Outlet Data'!D121</f>
        <v>-2994.3832047492615</v>
      </c>
      <c r="Q48" s="4">
        <f>'Regions By Outlet Data'!E121</f>
        <v>-1.7876978683041379E-2</v>
      </c>
      <c r="R48" s="11">
        <f>'Regions By Outlet Data'!F121</f>
        <v>1032720.9596704686</v>
      </c>
      <c r="S48" s="3">
        <f>'Regions By Outlet Data'!G121</f>
        <v>-27413.397886420717</v>
      </c>
      <c r="T48" s="13">
        <f>'Regions By Outlet Data'!H121</f>
        <v>-2.5858418502345021E-2</v>
      </c>
      <c r="U48" s="33">
        <f>'Regions By Outlet Data'!I121</f>
        <v>172.04385969276942</v>
      </c>
      <c r="V48" s="23">
        <f>'Regions By Outlet Data'!J121</f>
        <v>-63.759622522361468</v>
      </c>
    </row>
    <row r="49" spans="2:22" ht="15" thickBot="1">
      <c r="B49" s="380"/>
      <c r="C49" s="28" t="s">
        <v>35</v>
      </c>
      <c r="D49" s="9">
        <f>'Regions By Outlet Data'!C71</f>
        <v>310054318.57423115</v>
      </c>
      <c r="E49" s="2">
        <f>'Regions By Outlet Data'!D71</f>
        <v>23496266.090512753</v>
      </c>
      <c r="F49" s="4">
        <f>'Regions By Outlet Data'!E71</f>
        <v>8.1994785652892296E-2</v>
      </c>
      <c r="G49" s="11">
        <f>'Regions By Outlet Data'!F71</f>
        <v>923824703.02257252</v>
      </c>
      <c r="H49" s="3">
        <f>'Regions By Outlet Data'!G71</f>
        <v>86075892.934237242</v>
      </c>
      <c r="I49" s="13">
        <f>'Regions By Outlet Data'!H71</f>
        <v>0.10274666092949877</v>
      </c>
      <c r="J49" s="33">
        <f>'Regions By Outlet Data'!I71</f>
        <v>97.535656135687958</v>
      </c>
      <c r="K49" s="23">
        <f>'Regions By Outlet Data'!J71</f>
        <v>1.203307619923919</v>
      </c>
      <c r="M49" s="381"/>
      <c r="N49" s="83" t="s">
        <v>50</v>
      </c>
      <c r="O49" s="164">
        <f>'Regions By Outlet Data'!C122</f>
        <v>45485.800197147837</v>
      </c>
      <c r="P49" s="165">
        <f>'Regions By Outlet Data'!D122</f>
        <v>13180.266924514166</v>
      </c>
      <c r="Q49" s="166">
        <f>'Regions By Outlet Data'!E122</f>
        <v>0.40798790762198306</v>
      </c>
      <c r="R49" s="167">
        <f>'Regions By Outlet Data'!F122</f>
        <v>280438.46993134858</v>
      </c>
      <c r="S49" s="168">
        <f>'Regions By Outlet Data'!G122</f>
        <v>79886.994915028219</v>
      </c>
      <c r="T49" s="169">
        <f>'Regions By Outlet Data'!H122</f>
        <v>0.39833661112952284</v>
      </c>
      <c r="U49" s="170">
        <f>'Regions By Outlet Data'!I122</f>
        <v>72.798242994236261</v>
      </c>
      <c r="V49" s="171">
        <f>'Regions By Outlet Data'!J122</f>
        <v>3.1998998395707474</v>
      </c>
    </row>
    <row r="50" spans="2:22" ht="15" thickBot="1">
      <c r="B50" s="381"/>
      <c r="C50" s="29" t="s">
        <v>36</v>
      </c>
      <c r="D50" s="164">
        <f>'Regions By Outlet Data'!C72</f>
        <v>256778221.4216547</v>
      </c>
      <c r="E50" s="165">
        <f>'Regions By Outlet Data'!D72</f>
        <v>14996141.346290052</v>
      </c>
      <c r="F50" s="166">
        <f>'Regions By Outlet Data'!E72</f>
        <v>6.2023378000618086E-2</v>
      </c>
      <c r="G50" s="167">
        <f>'Regions By Outlet Data'!F72</f>
        <v>805224247.92157042</v>
      </c>
      <c r="H50" s="168">
        <f>'Regions By Outlet Data'!G72</f>
        <v>57376145.362155437</v>
      </c>
      <c r="I50" s="169">
        <f>'Regions By Outlet Data'!H72</f>
        <v>7.672165666502713E-2</v>
      </c>
      <c r="J50" s="170">
        <f>'Regions By Outlet Data'!I72</f>
        <v>99.835352340590305</v>
      </c>
      <c r="K50" s="171">
        <f>'Regions By Outlet Data'!J72</f>
        <v>-0.62256824765559315</v>
      </c>
    </row>
    <row r="51" spans="2:22">
      <c r="B51" s="379" t="str">
        <f>'HOME PAGE'!H7</f>
        <v>YTD Ending 03-23-2025</v>
      </c>
      <c r="C51" s="27" t="s">
        <v>29</v>
      </c>
      <c r="D51" s="8">
        <f>'Regions By Outlet Data'!C110</f>
        <v>57655268.194902241</v>
      </c>
      <c r="E51" s="5">
        <f>'Regions By Outlet Data'!D110</f>
        <v>3400362.3417352736</v>
      </c>
      <c r="F51" s="7">
        <f>'Regions By Outlet Data'!E110</f>
        <v>6.2673822546810073E-2</v>
      </c>
      <c r="G51" s="10">
        <f>'Regions By Outlet Data'!F110</f>
        <v>190095602.22020778</v>
      </c>
      <c r="H51" s="6">
        <f>'Regions By Outlet Data'!G110</f>
        <v>15215688.729620844</v>
      </c>
      <c r="I51" s="12">
        <f>'Regions By Outlet Data'!H110</f>
        <v>8.7006497349621806E-2</v>
      </c>
      <c r="J51" s="32">
        <f>'Regions By Outlet Data'!I110</f>
        <v>85.765451931933569</v>
      </c>
      <c r="K51" s="22">
        <f>'Regions By Outlet Data'!J110</f>
        <v>-1.7589362745943475</v>
      </c>
    </row>
    <row r="52" spans="2:22">
      <c r="B52" s="380"/>
      <c r="C52" s="28" t="s">
        <v>30</v>
      </c>
      <c r="D52" s="9">
        <f>'Regions By Outlet Data'!C111</f>
        <v>86063499.11846827</v>
      </c>
      <c r="E52" s="2">
        <f>'Regions By Outlet Data'!D111</f>
        <v>6620247.0556924045</v>
      </c>
      <c r="F52" s="4">
        <f>'Regions By Outlet Data'!E111</f>
        <v>8.3333031866080973E-2</v>
      </c>
      <c r="G52" s="11">
        <f>'Regions By Outlet Data'!F111</f>
        <v>252616263.00101405</v>
      </c>
      <c r="H52" s="3">
        <f>'Regions By Outlet Data'!G111</f>
        <v>25778257.502916545</v>
      </c>
      <c r="I52" s="13">
        <f>'Regions By Outlet Data'!H111</f>
        <v>0.11364170411528657</v>
      </c>
      <c r="J52" s="33">
        <f>'Regions By Outlet Data'!I111</f>
        <v>106.54880804568812</v>
      </c>
      <c r="K52" s="23">
        <f>'Regions By Outlet Data'!J111</f>
        <v>-0.11161356632500485</v>
      </c>
    </row>
    <row r="53" spans="2:22">
      <c r="B53" s="380"/>
      <c r="C53" s="28" t="s">
        <v>31</v>
      </c>
      <c r="D53" s="9">
        <f>'Regions By Outlet Data'!C112</f>
        <v>70667250.390865624</v>
      </c>
      <c r="E53" s="2">
        <f>'Regions By Outlet Data'!D112</f>
        <v>6624022.866619423</v>
      </c>
      <c r="F53" s="4">
        <f>'Regions By Outlet Data'!E112</f>
        <v>0.10343049722332665</v>
      </c>
      <c r="G53" s="11">
        <f>'Regions By Outlet Data'!F112</f>
        <v>219881530.07802209</v>
      </c>
      <c r="H53" s="3">
        <f>'Regions By Outlet Data'!G112</f>
        <v>26324053.830320865</v>
      </c>
      <c r="I53" s="13">
        <f>'Regions By Outlet Data'!H112</f>
        <v>0.13600122475575779</v>
      </c>
      <c r="J53" s="33">
        <f>'Regions By Outlet Data'!I112</f>
        <v>101.81698277961362</v>
      </c>
      <c r="K53" s="23">
        <f>'Regions By Outlet Data'!J112</f>
        <v>1.7497417714629933</v>
      </c>
    </row>
    <row r="54" spans="2:22">
      <c r="B54" s="380"/>
      <c r="C54" s="28" t="s">
        <v>32</v>
      </c>
      <c r="D54" s="9">
        <f>'Regions By Outlet Data'!C113</f>
        <v>130221518.11683378</v>
      </c>
      <c r="E54" s="2">
        <f>'Regions By Outlet Data'!D113</f>
        <v>7644385.5248779804</v>
      </c>
      <c r="F54" s="4">
        <f>'Regions By Outlet Data'!E113</f>
        <v>6.2363879487417936E-2</v>
      </c>
      <c r="G54" s="11">
        <f>'Regions By Outlet Data'!F113</f>
        <v>425190052.55894232</v>
      </c>
      <c r="H54" s="3">
        <f>'Regions By Outlet Data'!G113</f>
        <v>36163397.797858715</v>
      </c>
      <c r="I54" s="13">
        <f>'Regions By Outlet Data'!H113</f>
        <v>9.2958663256809654E-2</v>
      </c>
      <c r="J54" s="33">
        <f>'Regions By Outlet Data'!I113</f>
        <v>132.65763001966832</v>
      </c>
      <c r="K54" s="23">
        <f>'Regions By Outlet Data'!J113</f>
        <v>-2.7601293895413619</v>
      </c>
    </row>
    <row r="55" spans="2:22">
      <c r="B55" s="380"/>
      <c r="C55" s="28" t="s">
        <v>33</v>
      </c>
      <c r="D55" s="9">
        <f>'Regions By Outlet Data'!C114</f>
        <v>29667639.223284226</v>
      </c>
      <c r="E55" s="2">
        <f>'Regions By Outlet Data'!D114</f>
        <v>1680991.46239952</v>
      </c>
      <c r="F55" s="4">
        <f>'Regions By Outlet Data'!E114</f>
        <v>6.0064051856505055E-2</v>
      </c>
      <c r="G55" s="11">
        <f>'Regions By Outlet Data'!F114</f>
        <v>87330364.808962971</v>
      </c>
      <c r="H55" s="3">
        <f>'Regions By Outlet Data'!G114</f>
        <v>7247379.299044922</v>
      </c>
      <c r="I55" s="13">
        <f>'Regions By Outlet Data'!H114</f>
        <v>9.0498365575386236E-2</v>
      </c>
      <c r="J55" s="33">
        <f>'Regions By Outlet Data'!I114</f>
        <v>79.917505076478562</v>
      </c>
      <c r="K55" s="23">
        <f>'Regions By Outlet Data'!J114</f>
        <v>-1.83978648877941</v>
      </c>
    </row>
    <row r="56" spans="2:22">
      <c r="B56" s="380"/>
      <c r="C56" s="28" t="s">
        <v>34</v>
      </c>
      <c r="D56" s="9">
        <f>'Regions By Outlet Data'!C115</f>
        <v>48415868.958340093</v>
      </c>
      <c r="E56" s="2">
        <f>'Regions By Outlet Data'!D115</f>
        <v>5569933.5052379891</v>
      </c>
      <c r="F56" s="4">
        <f>'Regions By Outlet Data'!E115</f>
        <v>0.12999911068191461</v>
      </c>
      <c r="G56" s="11">
        <f>'Regions By Outlet Data'!F115</f>
        <v>148099734.2766197</v>
      </c>
      <c r="H56" s="3">
        <f>'Regions By Outlet Data'!G115</f>
        <v>20079467.815992579</v>
      </c>
      <c r="I56" s="13">
        <f>'Regions By Outlet Data'!H115</f>
        <v>0.15684600861355072</v>
      </c>
      <c r="J56" s="33">
        <f>'Regions By Outlet Data'!I115</f>
        <v>67.951942636935058</v>
      </c>
      <c r="K56" s="23">
        <f>'Regions By Outlet Data'!J115</f>
        <v>2.7379993978817225</v>
      </c>
    </row>
    <row r="57" spans="2:22">
      <c r="B57" s="380"/>
      <c r="C57" s="28" t="s">
        <v>35</v>
      </c>
      <c r="D57" s="9">
        <f>'Regions By Outlet Data'!C116</f>
        <v>80643781.414511412</v>
      </c>
      <c r="E57" s="2">
        <f>'Regions By Outlet Data'!D116</f>
        <v>7076591.6064598411</v>
      </c>
      <c r="F57" s="4">
        <f>'Regions By Outlet Data'!E116</f>
        <v>9.6192224073310226E-2</v>
      </c>
      <c r="G57" s="11">
        <f>'Regions By Outlet Data'!F116</f>
        <v>239656552.89605522</v>
      </c>
      <c r="H57" s="3">
        <f>'Regions By Outlet Data'!G116</f>
        <v>26305636.13948682</v>
      </c>
      <c r="I57" s="13">
        <f>'Regions By Outlet Data'!H116</f>
        <v>0.12329750694018028</v>
      </c>
      <c r="J57" s="33">
        <f>'Regions By Outlet Data'!I116</f>
        <v>101.71964802343909</v>
      </c>
      <c r="K57" s="23">
        <f>'Regions By Outlet Data'!J116</f>
        <v>1.0879461521356149</v>
      </c>
    </row>
    <row r="58" spans="2:22" ht="15" thickBot="1">
      <c r="B58" s="381"/>
      <c r="C58" s="29" t="s">
        <v>36</v>
      </c>
      <c r="D58" s="164">
        <f>'Regions By Outlet Data'!C117</f>
        <v>64031891.172015972</v>
      </c>
      <c r="E58" s="165">
        <f>'Regions By Outlet Data'!D117</f>
        <v>5574957.6462484077</v>
      </c>
      <c r="F58" s="166">
        <f>'Regions By Outlet Data'!E117</f>
        <v>9.5368629690282855E-2</v>
      </c>
      <c r="G58" s="167">
        <f>'Regions By Outlet Data'!F117</f>
        <v>199926041.11582398</v>
      </c>
      <c r="H58" s="168">
        <f>'Regions By Outlet Data'!G117</f>
        <v>18924592.040750742</v>
      </c>
      <c r="I58" s="169">
        <f>'Regions By Outlet Data'!H117</f>
        <v>0.10455492007084134</v>
      </c>
      <c r="J58" s="170">
        <f>'Regions By Outlet Data'!I117</f>
        <v>99.823050478534213</v>
      </c>
      <c r="K58" s="171">
        <f>'Regions By Outlet Data'!J117</f>
        <v>0.99340804574015351</v>
      </c>
    </row>
    <row r="62" spans="2:22" ht="23.5">
      <c r="B62" s="361" t="s">
        <v>136</v>
      </c>
      <c r="C62" s="361"/>
      <c r="D62" s="361"/>
      <c r="E62" s="361"/>
      <c r="F62" s="361"/>
      <c r="G62" s="361"/>
      <c r="H62" s="361"/>
      <c r="I62" s="361"/>
      <c r="J62" s="361"/>
      <c r="K62" s="361"/>
    </row>
    <row r="63" spans="2:22" ht="15" thickBot="1">
      <c r="B63" s="391" t="s">
        <v>225</v>
      </c>
      <c r="C63" s="391"/>
      <c r="D63" s="391"/>
      <c r="E63" s="391"/>
      <c r="F63" s="391"/>
      <c r="G63" s="391"/>
      <c r="H63" s="391"/>
      <c r="I63" s="391"/>
      <c r="J63" s="391"/>
      <c r="K63" s="391"/>
    </row>
    <row r="64" spans="2:22">
      <c r="C64" s="382"/>
      <c r="D64" s="383" t="s">
        <v>109</v>
      </c>
      <c r="E64" s="384"/>
      <c r="F64" s="385"/>
      <c r="G64" s="386" t="s">
        <v>23</v>
      </c>
      <c r="H64" s="384"/>
      <c r="I64" s="387"/>
      <c r="J64" s="383" t="s">
        <v>28</v>
      </c>
      <c r="K64" s="385"/>
    </row>
    <row r="65" spans="2:11" ht="33" customHeight="1" thickBot="1">
      <c r="C65" s="382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88" t="str">
        <f>'HOME PAGE'!H5</f>
        <v>4 WEEKS  ENDING 03-23-2025</v>
      </c>
      <c r="C66" s="30" t="s">
        <v>51</v>
      </c>
      <c r="D66" s="8">
        <f>'Regions By Outlet Data'!C33</f>
        <v>107634.19872924358</v>
      </c>
      <c r="E66" s="5">
        <f>'Regions By Outlet Data'!D33</f>
        <v>10356.96889078345</v>
      </c>
      <c r="F66" s="7">
        <f>'Regions By Outlet Data'!E33</f>
        <v>0.10646858373724633</v>
      </c>
      <c r="G66" s="10">
        <f>'Regions By Outlet Data'!F33</f>
        <v>692900.9341706133</v>
      </c>
      <c r="H66" s="6">
        <f>'Regions By Outlet Data'!G33</f>
        <v>78706.185137412511</v>
      </c>
      <c r="I66" s="12">
        <f>'Regions By Outlet Data'!H33</f>
        <v>0.1281453240381871</v>
      </c>
      <c r="J66" s="32">
        <f>'Regions By Outlet Data'!I33</f>
        <v>102.63804860444017</v>
      </c>
      <c r="K66" s="22">
        <f>'Regions By Outlet Data'!J33</f>
        <v>-1.6461628057850248</v>
      </c>
    </row>
    <row r="67" spans="2:11">
      <c r="B67" s="389"/>
      <c r="C67" s="28" t="s">
        <v>52</v>
      </c>
      <c r="D67" s="9">
        <f>'Regions By Outlet Data'!C34</f>
        <v>70476.424082725192</v>
      </c>
      <c r="E67" s="2">
        <f>'Regions By Outlet Data'!D34</f>
        <v>12362.470022962778</v>
      </c>
      <c r="F67" s="4">
        <f>'Regions By Outlet Data'!E34</f>
        <v>0.21272808266065726</v>
      </c>
      <c r="G67" s="11">
        <f>'Regions By Outlet Data'!F34</f>
        <v>425945.2080208683</v>
      </c>
      <c r="H67" s="3">
        <f>'Regions By Outlet Data'!G34</f>
        <v>92007.088516322256</v>
      </c>
      <c r="I67" s="13">
        <f>'Regions By Outlet Data'!H34</f>
        <v>0.27552137100379676</v>
      </c>
      <c r="J67" s="33">
        <f>'Regions By Outlet Data'!I34</f>
        <v>55.931720286844353</v>
      </c>
      <c r="K67" s="23">
        <f>'Regions By Outlet Data'!J34</f>
        <v>4.0822880728383453</v>
      </c>
    </row>
    <row r="68" spans="2:11">
      <c r="B68" s="389"/>
      <c r="C68" s="28" t="s">
        <v>53</v>
      </c>
      <c r="D68" s="9">
        <f>'Regions By Outlet Data'!C35</f>
        <v>96665.861536254204</v>
      </c>
      <c r="E68" s="2">
        <f>'Regions By Outlet Data'!D35</f>
        <v>10419.416621153869</v>
      </c>
      <c r="F68" s="4">
        <f>'Regions By Outlet Data'!E35</f>
        <v>0.1208098099743193</v>
      </c>
      <c r="G68" s="11">
        <f>'Regions By Outlet Data'!F35</f>
        <v>630283.39062957047</v>
      </c>
      <c r="H68" s="3">
        <f>'Regions By Outlet Data'!G35</f>
        <v>112798.94210137433</v>
      </c>
      <c r="I68" s="13">
        <f>'Regions By Outlet Data'!H35</f>
        <v>0.21797552065997644</v>
      </c>
      <c r="J68" s="33">
        <f>'Regions By Outlet Data'!I35</f>
        <v>89.281170656573778</v>
      </c>
      <c r="K68" s="23">
        <f>'Regions By Outlet Data'!J35</f>
        <v>-0.27122635832465392</v>
      </c>
    </row>
    <row r="69" spans="2:11">
      <c r="B69" s="389"/>
      <c r="C69" s="28" t="s">
        <v>54</v>
      </c>
      <c r="D69" s="9">
        <f>'Regions By Outlet Data'!C36</f>
        <v>290945.37735487887</v>
      </c>
      <c r="E69" s="2">
        <f>'Regions By Outlet Data'!D36</f>
        <v>26276.097599287226</v>
      </c>
      <c r="F69" s="4">
        <f>'Regions By Outlet Data'!E36</f>
        <v>9.9278985545854959E-2</v>
      </c>
      <c r="G69" s="11">
        <f>'Regions By Outlet Data'!F36</f>
        <v>1860536.8852980412</v>
      </c>
      <c r="H69" s="3">
        <f>'Regions By Outlet Data'!G36</f>
        <v>247070.83499302086</v>
      </c>
      <c r="I69" s="13">
        <f>'Regions By Outlet Data'!H36</f>
        <v>0.15313048263166923</v>
      </c>
      <c r="J69" s="33">
        <f>'Regions By Outlet Data'!I36</f>
        <v>189.99652687096358</v>
      </c>
      <c r="K69" s="23">
        <f>'Regions By Outlet Data'!J36</f>
        <v>-4.3098253230397177</v>
      </c>
    </row>
    <row r="70" spans="2:11">
      <c r="B70" s="389"/>
      <c r="C70" s="28" t="s">
        <v>55</v>
      </c>
      <c r="D70" s="9">
        <f>'Regions By Outlet Data'!C37</f>
        <v>44749.816757731038</v>
      </c>
      <c r="E70" s="2">
        <f>'Regions By Outlet Data'!D37</f>
        <v>3428.7040961980019</v>
      </c>
      <c r="F70" s="4">
        <f>'Regions By Outlet Data'!E37</f>
        <v>8.2977051568843094E-2</v>
      </c>
      <c r="G70" s="11">
        <f>'Regions By Outlet Data'!F37</f>
        <v>267161.34475899098</v>
      </c>
      <c r="H70" s="3">
        <f>'Regions By Outlet Data'!G37</f>
        <v>21336.489432043367</v>
      </c>
      <c r="I70" s="13">
        <f>'Regions By Outlet Data'!H37</f>
        <v>8.6795492683869532E-2</v>
      </c>
      <c r="J70" s="33">
        <f>'Regions By Outlet Data'!I37</f>
        <v>77.274269841072837</v>
      </c>
      <c r="K70" s="23">
        <f>'Regions By Outlet Data'!J37</f>
        <v>-2.9424535667107534</v>
      </c>
    </row>
    <row r="71" spans="2:11">
      <c r="B71" s="389"/>
      <c r="C71" s="28" t="s">
        <v>56</v>
      </c>
      <c r="D71" s="9">
        <f>'Regions By Outlet Data'!C38</f>
        <v>60207.049135019144</v>
      </c>
      <c r="E71" s="2">
        <f>'Regions By Outlet Data'!D38</f>
        <v>11864.462526567448</v>
      </c>
      <c r="F71" s="4">
        <f>'Regions By Outlet Data'!E38</f>
        <v>0.24542465264970312</v>
      </c>
      <c r="G71" s="11">
        <f>'Regions By Outlet Data'!F38</f>
        <v>365580.97279008391</v>
      </c>
      <c r="H71" s="3">
        <f>'Regions By Outlet Data'!G38</f>
        <v>79347.410243214283</v>
      </c>
      <c r="I71" s="13">
        <f>'Regions By Outlet Data'!H38</f>
        <v>0.27721211145608216</v>
      </c>
      <c r="J71" s="33">
        <f>'Regions By Outlet Data'!I38</f>
        <v>54.168425078733321</v>
      </c>
      <c r="K71" s="23">
        <f>'Regions By Outlet Data'!J38</f>
        <v>5.2718981140460173</v>
      </c>
    </row>
    <row r="72" spans="2:11">
      <c r="B72" s="389"/>
      <c r="C72" s="28" t="s">
        <v>57</v>
      </c>
      <c r="D72" s="9">
        <f>'Regions By Outlet Data'!C39</f>
        <v>128172.32043591917</v>
      </c>
      <c r="E72" s="2">
        <f>'Regions By Outlet Data'!D39</f>
        <v>15664.386586821158</v>
      </c>
      <c r="F72" s="4">
        <f>'Regions By Outlet Data'!E39</f>
        <v>0.13922917300953297</v>
      </c>
      <c r="G72" s="11">
        <f>'Regions By Outlet Data'!F39</f>
        <v>791710.85718122486</v>
      </c>
      <c r="H72" s="3">
        <f>'Regions By Outlet Data'!G39</f>
        <v>153414.53850155836</v>
      </c>
      <c r="I72" s="13">
        <f>'Regions By Outlet Data'!H39</f>
        <v>0.24035002868088062</v>
      </c>
      <c r="J72" s="33">
        <f>'Regions By Outlet Data'!I39</f>
        <v>103.63654648712379</v>
      </c>
      <c r="K72" s="23">
        <f>'Regions By Outlet Data'!J39</f>
        <v>1.3658774506784965</v>
      </c>
    </row>
    <row r="73" spans="2:11" ht="15" thickBot="1">
      <c r="B73" s="390"/>
      <c r="C73" s="29" t="s">
        <v>58</v>
      </c>
      <c r="D73" s="164">
        <f>'Regions By Outlet Data'!C40</f>
        <v>86222.037987011237</v>
      </c>
      <c r="E73" s="165">
        <f>'Regions By Outlet Data'!D40</f>
        <v>7419.3950702884176</v>
      </c>
      <c r="F73" s="166">
        <f>'Regions By Outlet Data'!E40</f>
        <v>9.4151601972653348E-2</v>
      </c>
      <c r="G73" s="167">
        <f>'Regions By Outlet Data'!F40</f>
        <v>555822.47759146453</v>
      </c>
      <c r="H73" s="168">
        <f>'Regions By Outlet Data'!G40</f>
        <v>90190.007146705524</v>
      </c>
      <c r="I73" s="169">
        <f>'Regions By Outlet Data'!H40</f>
        <v>0.19369355204236202</v>
      </c>
      <c r="J73" s="170">
        <f>'Regions By Outlet Data'!I40</f>
        <v>86.166313542289984</v>
      </c>
      <c r="K73" s="171">
        <f>'Regions By Outlet Data'!J40</f>
        <v>-2.3675210098020329</v>
      </c>
    </row>
    <row r="74" spans="2:11">
      <c r="B74" s="388" t="str">
        <f>'HOME PAGE'!H6</f>
        <v>LATEST 52 WEEKS ENDING 03-23-2025</v>
      </c>
      <c r="C74" s="30" t="s">
        <v>51</v>
      </c>
      <c r="D74" s="8">
        <f>'Regions By Outlet Data'!C78</f>
        <v>1312725.8195077779</v>
      </c>
      <c r="E74" s="5">
        <f>'Regions By Outlet Data'!D78</f>
        <v>99440.13029393414</v>
      </c>
      <c r="F74" s="7">
        <f>'Regions By Outlet Data'!E78</f>
        <v>8.1959369650495925E-2</v>
      </c>
      <c r="G74" s="10">
        <f>'Regions By Outlet Data'!F78</f>
        <v>8346624.7065875782</v>
      </c>
      <c r="H74" s="6">
        <f>'Regions By Outlet Data'!G78</f>
        <v>853306.33075067773</v>
      </c>
      <c r="I74" s="12">
        <f>'Regions By Outlet Data'!H78</f>
        <v>0.11387562731916821</v>
      </c>
      <c r="J74" s="32">
        <f>'Regions By Outlet Data'!I78</f>
        <v>105.08190696458082</v>
      </c>
      <c r="K74" s="22">
        <f>'Regions By Outlet Data'!J78</f>
        <v>8.2697601196146309</v>
      </c>
    </row>
    <row r="75" spans="2:11">
      <c r="B75" s="389"/>
      <c r="C75" s="28" t="s">
        <v>52</v>
      </c>
      <c r="D75" s="9">
        <f>'Regions By Outlet Data'!C79</f>
        <v>778912.54970021138</v>
      </c>
      <c r="E75" s="2">
        <f>'Regions By Outlet Data'!D79</f>
        <v>40986.808814681368</v>
      </c>
      <c r="F75" s="4">
        <f>'Regions By Outlet Data'!E79</f>
        <v>5.554327020154648E-2</v>
      </c>
      <c r="G75" s="11">
        <f>'Regions By Outlet Data'!F79</f>
        <v>4576118.5711776074</v>
      </c>
      <c r="H75" s="3">
        <f>'Regions By Outlet Data'!G79</f>
        <v>188640.43068788573</v>
      </c>
      <c r="I75" s="13">
        <f>'Regions By Outlet Data'!H79</f>
        <v>4.2995184169015613E-2</v>
      </c>
      <c r="J75" s="33">
        <f>'Regions By Outlet Data'!I79</f>
        <v>51.891811509585281</v>
      </c>
      <c r="K75" s="23">
        <f>'Regions By Outlet Data'!J79</f>
        <v>2.8873469503858686</v>
      </c>
    </row>
    <row r="76" spans="2:11">
      <c r="B76" s="389"/>
      <c r="C76" s="28" t="s">
        <v>53</v>
      </c>
      <c r="D76" s="9">
        <f>'Regions By Outlet Data'!C80</f>
        <v>1118010.1606974984</v>
      </c>
      <c r="E76" s="2">
        <f>'Regions By Outlet Data'!D80</f>
        <v>-31231.236081059324</v>
      </c>
      <c r="F76" s="4">
        <f>'Regions By Outlet Data'!E80</f>
        <v>-2.7175523061215602E-2</v>
      </c>
      <c r="G76" s="11">
        <f>'Regions By Outlet Data'!F80</f>
        <v>6841020.2266122811</v>
      </c>
      <c r="H76" s="3">
        <f>'Regions By Outlet Data'!G80</f>
        <v>199620.33658416197</v>
      </c>
      <c r="I76" s="13">
        <f>'Regions By Outlet Data'!H80</f>
        <v>3.0056966887942776E-2</v>
      </c>
      <c r="J76" s="33">
        <f>'Regions By Outlet Data'!I80</f>
        <v>86.681878518898898</v>
      </c>
      <c r="K76" s="23">
        <f>'Regions By Outlet Data'!J80</f>
        <v>-2.1372858424942649</v>
      </c>
    </row>
    <row r="77" spans="2:11">
      <c r="B77" s="389"/>
      <c r="C77" s="28" t="s">
        <v>54</v>
      </c>
      <c r="D77" s="9">
        <f>'Regions By Outlet Data'!C81</f>
        <v>3586541.0392842777</v>
      </c>
      <c r="E77" s="2">
        <f>'Regions By Outlet Data'!D81</f>
        <v>-331521.31180034764</v>
      </c>
      <c r="F77" s="4">
        <f>'Regions By Outlet Data'!E81</f>
        <v>-8.4613587557781866E-2</v>
      </c>
      <c r="G77" s="11">
        <f>'Regions By Outlet Data'!F81</f>
        <v>22489428.407630533</v>
      </c>
      <c r="H77" s="3">
        <f>'Regions By Outlet Data'!G81</f>
        <v>-1227413.7033354826</v>
      </c>
      <c r="I77" s="13">
        <f>'Regions By Outlet Data'!H81</f>
        <v>-5.1752830228943517E-2</v>
      </c>
      <c r="J77" s="33">
        <f>'Regions By Outlet Data'!I81</f>
        <v>196.61009782479212</v>
      </c>
      <c r="K77" s="23">
        <f>'Regions By Outlet Data'!J81</f>
        <v>-17.488693321173855</v>
      </c>
    </row>
    <row r="78" spans="2:11">
      <c r="B78" s="389"/>
      <c r="C78" s="28" t="s">
        <v>55</v>
      </c>
      <c r="D78" s="9">
        <f>'Regions By Outlet Data'!C82</f>
        <v>547215.07193990843</v>
      </c>
      <c r="E78" s="2">
        <f>'Regions By Outlet Data'!D82</f>
        <v>-12332.44494572212</v>
      </c>
      <c r="F78" s="4">
        <f>'Regions By Outlet Data'!E82</f>
        <v>-2.2040031585455241E-2</v>
      </c>
      <c r="G78" s="11">
        <f>'Regions By Outlet Data'!F82</f>
        <v>3209157.1601950955</v>
      </c>
      <c r="H78" s="3">
        <f>'Regions By Outlet Data'!G82</f>
        <v>30870.944828239735</v>
      </c>
      <c r="I78" s="13">
        <f>'Regions By Outlet Data'!H82</f>
        <v>9.7130789162348727E-3</v>
      </c>
      <c r="J78" s="33">
        <f>'Regions By Outlet Data'!I82</f>
        <v>79.322704557934898</v>
      </c>
      <c r="K78" s="23">
        <f>'Regions By Outlet Data'!J82</f>
        <v>-1.5290209803825263</v>
      </c>
    </row>
    <row r="79" spans="2:11">
      <c r="B79" s="389"/>
      <c r="C79" s="28" t="s">
        <v>56</v>
      </c>
      <c r="D79" s="9">
        <f>'Regions By Outlet Data'!C83</f>
        <v>646601.5461698334</v>
      </c>
      <c r="E79" s="2">
        <f>'Regions By Outlet Data'!D83</f>
        <v>60021.536620316212</v>
      </c>
      <c r="F79" s="4">
        <f>'Regions By Outlet Data'!E83</f>
        <v>0.10232455188237946</v>
      </c>
      <c r="G79" s="11">
        <f>'Regions By Outlet Data'!F83</f>
        <v>3965775.6793240802</v>
      </c>
      <c r="H79" s="3">
        <f>'Regions By Outlet Data'!G83</f>
        <v>457444.30007830355</v>
      </c>
      <c r="I79" s="13">
        <f>'Regions By Outlet Data'!H83</f>
        <v>0.13038799663692124</v>
      </c>
      <c r="J79" s="33">
        <f>'Regions By Outlet Data'!I83</f>
        <v>48.835025561540832</v>
      </c>
      <c r="K79" s="23">
        <f>'Regions By Outlet Data'!J83</f>
        <v>4.6744427422597425</v>
      </c>
    </row>
    <row r="80" spans="2:11">
      <c r="B80" s="389"/>
      <c r="C80" s="28" t="s">
        <v>57</v>
      </c>
      <c r="D80" s="9">
        <f>'Regions By Outlet Data'!C84</f>
        <v>1514466.3756343748</v>
      </c>
      <c r="E80" s="2">
        <f>'Regions By Outlet Data'!D84</f>
        <v>137215.86748383078</v>
      </c>
      <c r="F80" s="4">
        <f>'Regions By Outlet Data'!E84</f>
        <v>9.9630289966705199E-2</v>
      </c>
      <c r="G80" s="11">
        <f>'Regions By Outlet Data'!F84</f>
        <v>8766196.3550371733</v>
      </c>
      <c r="H80" s="3">
        <f>'Regions By Outlet Data'!G84</f>
        <v>1223246.5685842754</v>
      </c>
      <c r="I80" s="13">
        <f>'Regions By Outlet Data'!H84</f>
        <v>0.16217084870181961</v>
      </c>
      <c r="J80" s="33">
        <f>'Regions By Outlet Data'!I84</f>
        <v>102.79550748495807</v>
      </c>
      <c r="K80" s="23">
        <f>'Regions By Outlet Data'!J84</f>
        <v>9.6117329283866155</v>
      </c>
    </row>
    <row r="81" spans="2:11" ht="15" thickBot="1">
      <c r="B81" s="390"/>
      <c r="C81" s="29" t="s">
        <v>58</v>
      </c>
      <c r="D81" s="164">
        <f>'Regions By Outlet Data'!C85</f>
        <v>1038991.4671385855</v>
      </c>
      <c r="E81" s="165">
        <f>'Regions By Outlet Data'!D85</f>
        <v>3690.8452934183879</v>
      </c>
      <c r="F81" s="166">
        <f>'Regions By Outlet Data'!E85</f>
        <v>3.564998625076038E-3</v>
      </c>
      <c r="G81" s="167">
        <f>'Regions By Outlet Data'!F85</f>
        <v>6367581.2048167167</v>
      </c>
      <c r="H81" s="168">
        <f>'Regions By Outlet Data'!G85</f>
        <v>204314.32625889778</v>
      </c>
      <c r="I81" s="169">
        <f>'Regions By Outlet Data'!H85</f>
        <v>3.315032924660672E-2</v>
      </c>
      <c r="J81" s="170">
        <f>'Regions By Outlet Data'!I85</f>
        <v>87.161967258632785</v>
      </c>
      <c r="K81" s="171">
        <f>'Regions By Outlet Data'!J85</f>
        <v>0.58659345909445904</v>
      </c>
    </row>
    <row r="82" spans="2:11">
      <c r="B82" s="388" t="str">
        <f>'HOME PAGE'!H7</f>
        <v>YTD Ending 03-23-2025</v>
      </c>
      <c r="C82" s="27" t="s">
        <v>51</v>
      </c>
      <c r="D82" s="8">
        <f>'Regions By Outlet Data'!C123</f>
        <v>299558.51442690828</v>
      </c>
      <c r="E82" s="5">
        <f>'Regions By Outlet Data'!D123</f>
        <v>36664.291357244074</v>
      </c>
      <c r="F82" s="7">
        <f>'Regions By Outlet Data'!E123</f>
        <v>0.1394640434815809</v>
      </c>
      <c r="G82" s="10">
        <f>'Regions By Outlet Data'!F123</f>
        <v>1935923.4070058644</v>
      </c>
      <c r="H82" s="6">
        <f>'Regions By Outlet Data'!G123</f>
        <v>294199.5208596664</v>
      </c>
      <c r="I82" s="12">
        <f>'Regions By Outlet Data'!H123</f>
        <v>0.17920158398272062</v>
      </c>
      <c r="J82" s="32">
        <f>'Regions By Outlet Data'!I123</f>
        <v>107.81168791766271</v>
      </c>
      <c r="K82" s="22">
        <f>'Regions By Outlet Data'!J123</f>
        <v>8.1510167012573618</v>
      </c>
    </row>
    <row r="83" spans="2:11">
      <c r="B83" s="389"/>
      <c r="C83" s="28" t="s">
        <v>52</v>
      </c>
      <c r="D83" s="9">
        <f>'Regions By Outlet Data'!C124</f>
        <v>180937.16656941193</v>
      </c>
      <c r="E83" s="2">
        <f>'Regions By Outlet Data'!D124</f>
        <v>23857.463080181391</v>
      </c>
      <c r="F83" s="4">
        <f>'Regions By Outlet Data'!E124</f>
        <v>0.15188125868735849</v>
      </c>
      <c r="G83" s="11">
        <f>'Regions By Outlet Data'!F124</f>
        <v>1084255.6178339361</v>
      </c>
      <c r="H83" s="3">
        <f>'Regions By Outlet Data'!G124</f>
        <v>176041.97412287001</v>
      </c>
      <c r="I83" s="13">
        <f>'Regions By Outlet Data'!H124</f>
        <v>0.19383321902492251</v>
      </c>
      <c r="J83" s="33">
        <f>'Regions By Outlet Data'!I124</f>
        <v>54.196117406967183</v>
      </c>
      <c r="K83" s="23">
        <f>'Regions By Outlet Data'!J124</f>
        <v>4.6375150154048015</v>
      </c>
    </row>
    <row r="84" spans="2:11">
      <c r="B84" s="389"/>
      <c r="C84" s="28" t="s">
        <v>53</v>
      </c>
      <c r="D84" s="9">
        <f>'Regions By Outlet Data'!C125</f>
        <v>245598.56364608349</v>
      </c>
      <c r="E84" s="2">
        <f>'Regions By Outlet Data'!D125</f>
        <v>5037.0800912554841</v>
      </c>
      <c r="F84" s="4">
        <f>'Regions By Outlet Data'!E125</f>
        <v>2.0938846970934351E-2</v>
      </c>
      <c r="G84" s="11">
        <f>'Regions By Outlet Data'!F125</f>
        <v>1583121.4466618227</v>
      </c>
      <c r="H84" s="3">
        <f>'Regions By Outlet Data'!G125</f>
        <v>169188.2419440418</v>
      </c>
      <c r="I84" s="13">
        <f>'Regions By Outlet Data'!H125</f>
        <v>0.1196578744876506</v>
      </c>
      <c r="J84" s="33">
        <f>'Regions By Outlet Data'!I125</f>
        <v>85.612789082576285</v>
      </c>
      <c r="K84" s="23">
        <f>'Regions By Outlet Data'!J125</f>
        <v>-2.715029357341237</v>
      </c>
    </row>
    <row r="85" spans="2:11">
      <c r="B85" s="389"/>
      <c r="C85" s="28" t="s">
        <v>54</v>
      </c>
      <c r="D85" s="9">
        <f>'Regions By Outlet Data'!C126</f>
        <v>771291.48781948758</v>
      </c>
      <c r="E85" s="2">
        <f>'Regions By Outlet Data'!D126</f>
        <v>-19032.459651362617</v>
      </c>
      <c r="F85" s="4">
        <f>'Regions By Outlet Data'!E126</f>
        <v>-2.4081846073713459E-2</v>
      </c>
      <c r="G85" s="11">
        <f>'Regions By Outlet Data'!F126</f>
        <v>4890563.3467328493</v>
      </c>
      <c r="H85" s="3">
        <f>'Regions By Outlet Data'!G126</f>
        <v>68585.264692038298</v>
      </c>
      <c r="I85" s="13">
        <f>'Regions By Outlet Data'!H126</f>
        <v>1.4223470850578998E-2</v>
      </c>
      <c r="J85" s="33">
        <f>'Regions By Outlet Data'!I126</f>
        <v>190.09855345617245</v>
      </c>
      <c r="K85" s="23">
        <f>'Regions By Outlet Data'!J126</f>
        <v>-15.076239101399182</v>
      </c>
    </row>
    <row r="86" spans="2:11">
      <c r="B86" s="389"/>
      <c r="C86" s="28" t="s">
        <v>55</v>
      </c>
      <c r="D86" s="9">
        <f>'Regions By Outlet Data'!C127</f>
        <v>117007.70742853312</v>
      </c>
      <c r="E86" s="2">
        <f>'Regions By Outlet Data'!D127</f>
        <v>4024.3050527429441</v>
      </c>
      <c r="F86" s="4">
        <f>'Regions By Outlet Data'!E127</f>
        <v>3.5618550761622868E-2</v>
      </c>
      <c r="G86" s="11">
        <f>'Regions By Outlet Data'!F127</f>
        <v>695812.67628618842</v>
      </c>
      <c r="H86" s="3">
        <f>'Regions By Outlet Data'!G127</f>
        <v>28312.009310621768</v>
      </c>
      <c r="I86" s="13">
        <f>'Regions By Outlet Data'!H127</f>
        <v>4.24149528402765E-2</v>
      </c>
      <c r="J86" s="33">
        <f>'Regions By Outlet Data'!I127</f>
        <v>76.257785954996081</v>
      </c>
      <c r="K86" s="23">
        <f>'Regions By Outlet Data'!J127</f>
        <v>-1.3031352002290078</v>
      </c>
    </row>
    <row r="87" spans="2:11">
      <c r="B87" s="389"/>
      <c r="C87" s="28" t="s">
        <v>56</v>
      </c>
      <c r="D87" s="9">
        <f>'Regions By Outlet Data'!C128</f>
        <v>157070.04078722902</v>
      </c>
      <c r="E87" s="2">
        <f>'Regions By Outlet Data'!D128</f>
        <v>27586.275579491761</v>
      </c>
      <c r="F87" s="4">
        <f>'Regions By Outlet Data'!E128</f>
        <v>0.21304814186731227</v>
      </c>
      <c r="G87" s="11">
        <f>'Regions By Outlet Data'!F128</f>
        <v>963176.95465906977</v>
      </c>
      <c r="H87" s="3">
        <f>'Regions By Outlet Data'!G128</f>
        <v>199232.77583326877</v>
      </c>
      <c r="I87" s="13">
        <f>'Regions By Outlet Data'!H128</f>
        <v>0.26079493941493725</v>
      </c>
      <c r="J87" s="33">
        <f>'Regions By Outlet Data'!I128</f>
        <v>53.335736462517367</v>
      </c>
      <c r="K87" s="23">
        <f>'Regions By Outlet Data'!J128</f>
        <v>7.0231701735171796</v>
      </c>
    </row>
    <row r="88" spans="2:11">
      <c r="B88" s="389"/>
      <c r="C88" s="28" t="s">
        <v>57</v>
      </c>
      <c r="D88" s="9">
        <f>'Regions By Outlet Data'!C129</f>
        <v>342004.10647267685</v>
      </c>
      <c r="E88" s="2">
        <f>'Regions By Outlet Data'!D129</f>
        <v>28737.16471659916</v>
      </c>
      <c r="F88" s="4">
        <f>'Regions By Outlet Data'!E129</f>
        <v>9.1733792769538636E-2</v>
      </c>
      <c r="G88" s="11">
        <f>'Regions By Outlet Data'!F129</f>
        <v>2084189.8927403532</v>
      </c>
      <c r="H88" s="3">
        <f>'Regions By Outlet Data'!G129</f>
        <v>335934.24219428212</v>
      </c>
      <c r="I88" s="13">
        <f>'Regions By Outlet Data'!H129</f>
        <v>0.19215395762590695</v>
      </c>
      <c r="J88" s="33">
        <f>'Regions By Outlet Data'!I129</f>
        <v>104.37009510610422</v>
      </c>
      <c r="K88" s="23">
        <f>'Regions By Outlet Data'!J129</f>
        <v>3.6727748109269527</v>
      </c>
    </row>
    <row r="89" spans="2:11" ht="15" thickBot="1">
      <c r="B89" s="390"/>
      <c r="C89" s="29" t="s">
        <v>58</v>
      </c>
      <c r="D89" s="164">
        <f>'Regions By Outlet Data'!C130</f>
        <v>231587.56775390162</v>
      </c>
      <c r="E89" s="165">
        <f>'Regions By Outlet Data'!D130</f>
        <v>11825.73367926167</v>
      </c>
      <c r="F89" s="166">
        <f>'Regions By Outlet Data'!E130</f>
        <v>5.3811589847057681E-2</v>
      </c>
      <c r="G89" s="167">
        <f>'Regions By Outlet Data'!F130</f>
        <v>1477642.2062569535</v>
      </c>
      <c r="H89" s="168">
        <f>'Regions By Outlet Data'!G130</f>
        <v>181116.67443102458</v>
      </c>
      <c r="I89" s="169">
        <f>'Regions By Outlet Data'!H130</f>
        <v>0.13969387411596398</v>
      </c>
      <c r="J89" s="170">
        <f>'Regions By Outlet Data'!I130</f>
        <v>87.349524182338442</v>
      </c>
      <c r="K89" s="171">
        <f>'Regions By Outlet Data'!J130</f>
        <v>4.109782406543161E-2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400" t="s">
        <v>136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</row>
    <row r="3" spans="2:16" ht="15" thickBot="1">
      <c r="B3" s="401" t="str">
        <f>'HOME PAGE'!H5</f>
        <v>4 WEEKS  ENDING 03-23-2025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</row>
    <row r="4" spans="2:16" ht="15" thickBot="1">
      <c r="B4" s="397" t="s">
        <v>389</v>
      </c>
      <c r="C4" s="383" t="s">
        <v>109</v>
      </c>
      <c r="D4" s="384"/>
      <c r="E4" s="385"/>
      <c r="F4" s="394" t="s">
        <v>23</v>
      </c>
      <c r="G4" s="395"/>
      <c r="H4" s="396"/>
      <c r="I4" s="34"/>
      <c r="J4" s="399" t="s">
        <v>390</v>
      </c>
      <c r="K4" s="383" t="s">
        <v>109</v>
      </c>
      <c r="L4" s="384"/>
      <c r="M4" s="385"/>
      <c r="N4" s="394" t="s">
        <v>23</v>
      </c>
      <c r="O4" s="395"/>
      <c r="P4" s="396"/>
    </row>
    <row r="5" spans="2:16" ht="15" thickBot="1">
      <c r="B5" s="398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99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8" t="s">
        <v>391</v>
      </c>
      <c r="C6" s="269">
        <f>'Region and Market Data'!C4</f>
        <v>50338926.931763768</v>
      </c>
      <c r="D6" s="292">
        <f>'Region and Market Data'!D4</f>
        <v>4852712.5851766765</v>
      </c>
      <c r="E6" s="293">
        <f>'Region and Market Data'!E4</f>
        <v>0.1066853475253164</v>
      </c>
      <c r="F6" s="294">
        <f>'Region and Market Data'!F4</f>
        <v>138556520.19367597</v>
      </c>
      <c r="G6" s="294">
        <f>'Region and Market Data'!G4</f>
        <v>17598490.284548074</v>
      </c>
      <c r="H6" s="295">
        <f>'Region and Market Data'!H4</f>
        <v>0.1454925340448194</v>
      </c>
      <c r="I6" s="36"/>
      <c r="J6" s="268" t="s">
        <v>392</v>
      </c>
      <c r="K6" s="269">
        <f>'Region and Market Data'!C40</f>
        <v>67188016.627589315</v>
      </c>
      <c r="L6" s="292">
        <f>'Region and Market Data'!D40</f>
        <v>5157722.6015687436</v>
      </c>
      <c r="M6" s="293">
        <f>'Region and Market Data'!E40</f>
        <v>8.314844677997453E-2</v>
      </c>
      <c r="N6" s="294">
        <f>'Region and Market Data'!F40</f>
        <v>205541144.85735461</v>
      </c>
      <c r="O6" s="294">
        <f>'Region and Market Data'!G40</f>
        <v>22054450.94564712</v>
      </c>
      <c r="P6" s="295">
        <f>'Region and Market Data'!H40</f>
        <v>0.12019645934794361</v>
      </c>
    </row>
    <row r="7" spans="2:16">
      <c r="B7" s="87" t="s">
        <v>228</v>
      </c>
      <c r="C7" s="82">
        <f>'Region and Market Data'!C5</f>
        <v>9584847.7442505248</v>
      </c>
      <c r="D7" s="69">
        <f>'Region and Market Data'!D5</f>
        <v>948216.96332685277</v>
      </c>
      <c r="E7" s="84">
        <f>'Region and Market Data'!E5</f>
        <v>0.1097901470352589</v>
      </c>
      <c r="F7" s="85">
        <f>'Region and Market Data'!F5</f>
        <v>27124214.447467137</v>
      </c>
      <c r="G7" s="85">
        <f>'Region and Market Data'!G5</f>
        <v>3380087.2439546622</v>
      </c>
      <c r="H7" s="86">
        <f>'Region and Market Data'!H5</f>
        <v>0.14235466374416345</v>
      </c>
      <c r="I7" s="34"/>
      <c r="J7" s="87" t="s">
        <v>264</v>
      </c>
      <c r="K7" s="82">
        <f>'Region and Market Data'!C41</f>
        <v>1462943.1275923552</v>
      </c>
      <c r="L7" s="69">
        <f>'Region and Market Data'!D41</f>
        <v>103866.71436276031</v>
      </c>
      <c r="M7" s="84">
        <f>'Region and Market Data'!E41</f>
        <v>7.6424484562968895E-2</v>
      </c>
      <c r="N7" s="85">
        <f>'Region and Market Data'!F41</f>
        <v>4469206.7677449044</v>
      </c>
      <c r="O7" s="85">
        <f>'Region and Market Data'!G41</f>
        <v>521097.76543981023</v>
      </c>
      <c r="P7" s="86">
        <f>'Region and Market Data'!H41</f>
        <v>0.1319866713749718</v>
      </c>
    </row>
    <row r="8" spans="2:16">
      <c r="B8" s="87" t="s">
        <v>229</v>
      </c>
      <c r="C8" s="82">
        <f>'Region and Market Data'!C6</f>
        <v>3564559.5643289015</v>
      </c>
      <c r="D8" s="69">
        <f>'Region and Market Data'!D6</f>
        <v>415438.41661320813</v>
      </c>
      <c r="E8" s="84">
        <f>'Region and Market Data'!E6</f>
        <v>0.13192201796191882</v>
      </c>
      <c r="F8" s="85">
        <f>'Region and Market Data'!F6</f>
        <v>9897276.8988556545</v>
      </c>
      <c r="G8" s="85">
        <f>'Region and Market Data'!G6</f>
        <v>1389110.0897049066</v>
      </c>
      <c r="H8" s="86">
        <f>'Region and Market Data'!H6</f>
        <v>0.16326784851125434</v>
      </c>
      <c r="I8" s="34"/>
      <c r="J8" s="87" t="s">
        <v>265</v>
      </c>
      <c r="K8" s="82">
        <f>'Region and Market Data'!C42</f>
        <v>8507760.0843673833</v>
      </c>
      <c r="L8" s="69">
        <f>'Region and Market Data'!D42</f>
        <v>668376.16161751654</v>
      </c>
      <c r="M8" s="84">
        <f>'Region and Market Data'!E42</f>
        <v>8.5258761173552314E-2</v>
      </c>
      <c r="N8" s="85">
        <f>'Region and Market Data'!F42</f>
        <v>26600701.536015477</v>
      </c>
      <c r="O8" s="85">
        <f>'Region and Market Data'!G42</f>
        <v>2570248.4365983419</v>
      </c>
      <c r="P8" s="86">
        <f>'Region and Market Data'!H42</f>
        <v>0.10695796812340105</v>
      </c>
    </row>
    <row r="9" spans="2:16">
      <c r="B9" s="87" t="s">
        <v>230</v>
      </c>
      <c r="C9" s="82">
        <f>'Region and Market Data'!C7</f>
        <v>2248103.1423705425</v>
      </c>
      <c r="D9" s="69">
        <f>'Region and Market Data'!D7</f>
        <v>225747.9664875851</v>
      </c>
      <c r="E9" s="84">
        <f>'Region and Market Data'!E7</f>
        <v>0.11162627078550821</v>
      </c>
      <c r="F9" s="85">
        <f>'Region and Market Data'!F7</f>
        <v>6480854.973771913</v>
      </c>
      <c r="G9" s="85">
        <f>'Region and Market Data'!G7</f>
        <v>921182.70053020865</v>
      </c>
      <c r="H9" s="86">
        <f>'Region and Market Data'!H7</f>
        <v>0.16569010820364244</v>
      </c>
      <c r="I9" s="34"/>
      <c r="J9" s="87" t="s">
        <v>266</v>
      </c>
      <c r="K9" s="82">
        <f>'Region and Market Data'!C43</f>
        <v>3249113.5625198921</v>
      </c>
      <c r="L9" s="69">
        <f>'Region and Market Data'!D43</f>
        <v>226783.87853740761</v>
      </c>
      <c r="M9" s="84">
        <f>'Region and Market Data'!E43</f>
        <v>7.5036115265419173E-2</v>
      </c>
      <c r="N9" s="85">
        <f>'Region and Market Data'!F43</f>
        <v>9156253.5127807576</v>
      </c>
      <c r="O9" s="85">
        <f>'Region and Market Data'!G43</f>
        <v>932431.05310616829</v>
      </c>
      <c r="P9" s="86">
        <f>'Region and Market Data'!H43</f>
        <v>0.11338170998685007</v>
      </c>
    </row>
    <row r="10" spans="2:16">
      <c r="B10" s="87" t="s">
        <v>231</v>
      </c>
      <c r="C10" s="82">
        <f>'Region and Market Data'!C8</f>
        <v>2620102.0206735716</v>
      </c>
      <c r="D10" s="69">
        <f>'Region and Market Data'!D8</f>
        <v>296948.93646548269</v>
      </c>
      <c r="E10" s="84">
        <f>'Region and Market Data'!E8</f>
        <v>0.12782151055134017</v>
      </c>
      <c r="F10" s="85">
        <f>'Region and Market Data'!F8</f>
        <v>7281005.8902309649</v>
      </c>
      <c r="G10" s="85">
        <f>'Region and Market Data'!G8</f>
        <v>1067505.2647888698</v>
      </c>
      <c r="H10" s="86">
        <f>'Region and Market Data'!H8</f>
        <v>0.17180416147667418</v>
      </c>
      <c r="I10" s="34"/>
      <c r="J10" s="87" t="s">
        <v>267</v>
      </c>
      <c r="K10" s="82">
        <f>'Region and Market Data'!C44</f>
        <v>5273313.7166102966</v>
      </c>
      <c r="L10" s="69">
        <f>'Region and Market Data'!D44</f>
        <v>407869.08926487528</v>
      </c>
      <c r="M10" s="84">
        <f>'Region and Market Data'!E44</f>
        <v>8.3829766959532329E-2</v>
      </c>
      <c r="N10" s="85">
        <f>'Region and Market Data'!F44</f>
        <v>15173654.681700349</v>
      </c>
      <c r="O10" s="85">
        <f>'Region and Market Data'!G44</f>
        <v>1681119.3657994606</v>
      </c>
      <c r="P10" s="86">
        <f>'Region and Market Data'!H44</f>
        <v>0.12459625462816239</v>
      </c>
    </row>
    <row r="11" spans="2:16">
      <c r="B11" s="87" t="s">
        <v>232</v>
      </c>
      <c r="C11" s="82">
        <f>'Region and Market Data'!C9</f>
        <v>5214503.5815722831</v>
      </c>
      <c r="D11" s="69">
        <f>'Region and Market Data'!D9</f>
        <v>491771.71809078194</v>
      </c>
      <c r="E11" s="84">
        <f>'Region and Market Data'!E9</f>
        <v>0.10412865525849649</v>
      </c>
      <c r="F11" s="85">
        <f>'Region and Market Data'!F9</f>
        <v>14765074.181009078</v>
      </c>
      <c r="G11" s="85">
        <f>'Region and Market Data'!G9</f>
        <v>1801461.1162597854</v>
      </c>
      <c r="H11" s="86">
        <f>'Region and Market Data'!H9</f>
        <v>0.13896288845262789</v>
      </c>
      <c r="I11" s="34"/>
      <c r="J11" s="87" t="s">
        <v>268</v>
      </c>
      <c r="K11" s="82">
        <f>'Region and Market Data'!C45</f>
        <v>4310340.2082891921</v>
      </c>
      <c r="L11" s="69">
        <f>'Region and Market Data'!D45</f>
        <v>302946.67485436238</v>
      </c>
      <c r="M11" s="84">
        <f>'Region and Market Data'!E45</f>
        <v>7.5596936594020947E-2</v>
      </c>
      <c r="N11" s="85">
        <f>'Region and Market Data'!F45</f>
        <v>13328292.396627855</v>
      </c>
      <c r="O11" s="85">
        <f>'Region and Market Data'!G45</f>
        <v>1401691.4427504838</v>
      </c>
      <c r="P11" s="86">
        <f>'Region and Market Data'!H45</f>
        <v>0.1175264811970413</v>
      </c>
    </row>
    <row r="12" spans="2:16">
      <c r="B12" s="87" t="s">
        <v>233</v>
      </c>
      <c r="C12" s="82">
        <f>'Region and Market Data'!C10</f>
        <v>2242440.9652099558</v>
      </c>
      <c r="D12" s="69">
        <f>'Region and Market Data'!D10</f>
        <v>175075.43567922036</v>
      </c>
      <c r="E12" s="84">
        <f>'Region and Market Data'!E10</f>
        <v>8.4685283361070729E-2</v>
      </c>
      <c r="F12" s="85">
        <f>'Region and Market Data'!F10</f>
        <v>6209202.8293612888</v>
      </c>
      <c r="G12" s="85">
        <f>'Region and Market Data'!G10</f>
        <v>737800.69160856958</v>
      </c>
      <c r="H12" s="86">
        <f>'Region and Market Data'!H10</f>
        <v>0.13484673088050664</v>
      </c>
      <c r="I12" s="34"/>
      <c r="J12" s="87" t="s">
        <v>269</v>
      </c>
      <c r="K12" s="82">
        <f>'Region and Market Data'!C46</f>
        <v>5346372.9500886472</v>
      </c>
      <c r="L12" s="69">
        <f>'Region and Market Data'!D46</f>
        <v>431494.08333463501</v>
      </c>
      <c r="M12" s="84">
        <f>'Region and Market Data'!E46</f>
        <v>8.7793431950767775E-2</v>
      </c>
      <c r="N12" s="85">
        <f>'Region and Market Data'!F46</f>
        <v>16144945.594678111</v>
      </c>
      <c r="O12" s="85">
        <f>'Region and Market Data'!G46</f>
        <v>1758737.4878958631</v>
      </c>
      <c r="P12" s="86">
        <f>'Region and Market Data'!H46</f>
        <v>0.12225163676498758</v>
      </c>
    </row>
    <row r="13" spans="2:16">
      <c r="B13" s="87" t="s">
        <v>234</v>
      </c>
      <c r="C13" s="82">
        <f>'Region and Market Data'!C11</f>
        <v>1023840.0187141326</v>
      </c>
      <c r="D13" s="69">
        <f>'Region and Market Data'!D11</f>
        <v>99158.266644573887</v>
      </c>
      <c r="E13" s="84">
        <f>'Region and Market Data'!E11</f>
        <v>0.10723502050586023</v>
      </c>
      <c r="F13" s="85">
        <f>'Region and Market Data'!F11</f>
        <v>2668759.2918143556</v>
      </c>
      <c r="G13" s="85">
        <f>'Region and Market Data'!G11</f>
        <v>327780.07251960458</v>
      </c>
      <c r="H13" s="86">
        <f>'Region and Market Data'!H11</f>
        <v>0.14001836061507303</v>
      </c>
      <c r="I13" s="34"/>
      <c r="J13" s="87" t="s">
        <v>270</v>
      </c>
      <c r="K13" s="82">
        <f>'Region and Market Data'!C47</f>
        <v>20141224.677994091</v>
      </c>
      <c r="L13" s="69">
        <f>'Region and Market Data'!D47</f>
        <v>1627069.4698685482</v>
      </c>
      <c r="M13" s="84">
        <f>'Region and Market Data'!E47</f>
        <v>8.7882458128818938E-2</v>
      </c>
      <c r="N13" s="85">
        <f>'Region and Market Data'!F47</f>
        <v>64720507.463585436</v>
      </c>
      <c r="O13" s="85">
        <f>'Region and Market Data'!G47</f>
        <v>7144052.8006553128</v>
      </c>
      <c r="P13" s="86">
        <f>'Region and Market Data'!H47</f>
        <v>0.1240794147968774</v>
      </c>
    </row>
    <row r="14" spans="2:16">
      <c r="B14" s="87" t="s">
        <v>235</v>
      </c>
      <c r="C14" s="82">
        <f>'Region and Market Data'!C12</f>
        <v>2737195.6167617999</v>
      </c>
      <c r="D14" s="69">
        <f>'Region and Market Data'!D12</f>
        <v>315516.87621784722</v>
      </c>
      <c r="E14" s="84">
        <f>'Region and Market Data'!E12</f>
        <v>0.13028849406630066</v>
      </c>
      <c r="F14" s="85">
        <f>'Region and Market Data'!F12</f>
        <v>7504444.5265998375</v>
      </c>
      <c r="G14" s="85">
        <f>'Region and Market Data'!G12</f>
        <v>1113381.4602930369</v>
      </c>
      <c r="H14" s="86">
        <f>'Region and Market Data'!H12</f>
        <v>0.17420911806718031</v>
      </c>
      <c r="I14" s="34"/>
      <c r="J14" s="87" t="s">
        <v>271</v>
      </c>
      <c r="K14" s="82">
        <f>'Region and Market Data'!C48</f>
        <v>8180699.3989559133</v>
      </c>
      <c r="L14" s="69">
        <f>'Region and Market Data'!D48</f>
        <v>617810.19072130322</v>
      </c>
      <c r="M14" s="84">
        <f>'Region and Market Data'!E48</f>
        <v>8.1689705311115801E-2</v>
      </c>
      <c r="N14" s="85">
        <f>'Region and Market Data'!F48</f>
        <v>24727620.318573102</v>
      </c>
      <c r="O14" s="85">
        <f>'Region and Market Data'!G48</f>
        <v>2819583.3916480541</v>
      </c>
      <c r="P14" s="86">
        <f>'Region and Market Data'!H48</f>
        <v>0.1287008690487817</v>
      </c>
    </row>
    <row r="15" spans="2:16">
      <c r="B15" s="87" t="s">
        <v>236</v>
      </c>
      <c r="C15" s="82">
        <f>'Region and Market Data'!C13</f>
        <v>3311732.9522045432</v>
      </c>
      <c r="D15" s="69">
        <f>'Region and Market Data'!D13</f>
        <v>364803.77796334587</v>
      </c>
      <c r="E15" s="84">
        <f>'Region and Market Data'!E13</f>
        <v>0.12379115899766371</v>
      </c>
      <c r="F15" s="85">
        <f>'Region and Market Data'!F13</f>
        <v>9096923.7024932206</v>
      </c>
      <c r="G15" s="85">
        <f>'Region and Market Data'!G13</f>
        <v>1217715.9711213931</v>
      </c>
      <c r="H15" s="86">
        <f>'Region and Market Data'!H13</f>
        <v>0.15454802216635807</v>
      </c>
      <c r="I15" s="34"/>
      <c r="J15" s="87" t="s">
        <v>272</v>
      </c>
      <c r="K15" s="82">
        <f>'Region and Market Data'!C49</f>
        <v>2874288.3554348606</v>
      </c>
      <c r="L15" s="69">
        <f>'Region and Market Data'!D49</f>
        <v>236441.67920029629</v>
      </c>
      <c r="M15" s="84">
        <f>'Region and Market Data'!E49</f>
        <v>8.9634352644714241E-2</v>
      </c>
      <c r="N15" s="85">
        <f>'Region and Market Data'!F49</f>
        <v>8099583.0400483236</v>
      </c>
      <c r="O15" s="85">
        <f>'Region and Market Data'!G49</f>
        <v>959878.04014658555</v>
      </c>
      <c r="P15" s="86">
        <f>'Region and Market Data'!H49</f>
        <v>0.13444225498949833</v>
      </c>
    </row>
    <row r="16" spans="2:16">
      <c r="B16" s="87" t="s">
        <v>237</v>
      </c>
      <c r="C16" s="82">
        <f>'Region and Market Data'!C14</f>
        <v>1811201.5682707445</v>
      </c>
      <c r="D16" s="69">
        <f>'Region and Market Data'!D14</f>
        <v>135995.14590657642</v>
      </c>
      <c r="E16" s="84">
        <f>'Region and Market Data'!E14</f>
        <v>8.1181127347070808E-2</v>
      </c>
      <c r="F16" s="85">
        <f>'Region and Market Data'!F14</f>
        <v>4884701.8770902287</v>
      </c>
      <c r="G16" s="85">
        <f>'Region and Market Data'!G14</f>
        <v>531460.1489846874</v>
      </c>
      <c r="H16" s="86">
        <f>'Region and Market Data'!H14</f>
        <v>0.1220837670358292</v>
      </c>
      <c r="I16" s="34"/>
      <c r="J16" s="87" t="s">
        <v>273</v>
      </c>
      <c r="K16" s="82">
        <f>'Region and Market Data'!C50</f>
        <v>1138788.53604011</v>
      </c>
      <c r="L16" s="69">
        <f>'Region and Market Data'!D50</f>
        <v>87217.631651045056</v>
      </c>
      <c r="M16" s="84">
        <f>'Region and Market Data'!E50</f>
        <v>8.2940324125567358E-2</v>
      </c>
      <c r="N16" s="85">
        <f>'Region and Market Data'!F50</f>
        <v>3545903.9238805892</v>
      </c>
      <c r="O16" s="85">
        <f>'Region and Market Data'!G50</f>
        <v>307932.45066539198</v>
      </c>
      <c r="P16" s="86">
        <f>'Region and Market Data'!H50</f>
        <v>9.5100421116318654E-2</v>
      </c>
    </row>
    <row r="17" spans="2:16" ht="15" thickBot="1">
      <c r="B17" s="88" t="s">
        <v>238</v>
      </c>
      <c r="C17" s="89">
        <f>'Region and Market Data'!C15</f>
        <v>2060860.6619700626</v>
      </c>
      <c r="D17" s="90">
        <f>'Region and Market Data'!D15</f>
        <v>187168.77229160978</v>
      </c>
      <c r="E17" s="91">
        <f>'Region and Market Data'!E15</f>
        <v>9.9893036481964015E-2</v>
      </c>
      <c r="F17" s="92">
        <f>'Region and Market Data'!F15</f>
        <v>5415718.5829396872</v>
      </c>
      <c r="G17" s="92">
        <f>'Region and Market Data'!G15</f>
        <v>697152.3254391104</v>
      </c>
      <c r="H17" s="93">
        <f>'Region and Market Data'!H15</f>
        <v>0.14774664323742945</v>
      </c>
      <c r="I17" s="34"/>
      <c r="J17" s="88" t="s">
        <v>274</v>
      </c>
      <c r="K17" s="89">
        <f>'Region and Market Data'!C51</f>
        <v>1434880.8623387609</v>
      </c>
      <c r="L17" s="90">
        <f>'Region and Market Data'!D51</f>
        <v>91966.495291163679</v>
      </c>
      <c r="M17" s="91">
        <f>'Region and Market Data'!E51</f>
        <v>6.8482769674549249E-2</v>
      </c>
      <c r="N17" s="92">
        <f>'Region and Market Data'!F51</f>
        <v>4068264.4694954222</v>
      </c>
      <c r="O17" s="92">
        <f>'Region and Market Data'!G51</f>
        <v>399452.25809231261</v>
      </c>
      <c r="P17" s="93">
        <f>'Region and Market Data'!H51</f>
        <v>0.10887781523697695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99" t="s">
        <v>393</v>
      </c>
      <c r="C20" s="383" t="s">
        <v>109</v>
      </c>
      <c r="D20" s="384"/>
      <c r="E20" s="385"/>
      <c r="F20" s="394" t="s">
        <v>23</v>
      </c>
      <c r="G20" s="395"/>
      <c r="H20" s="396"/>
      <c r="I20" s="34"/>
      <c r="J20" s="397" t="s">
        <v>394</v>
      </c>
      <c r="K20" s="383" t="s">
        <v>109</v>
      </c>
      <c r="L20" s="384"/>
      <c r="M20" s="385"/>
      <c r="N20" s="394" t="s">
        <v>23</v>
      </c>
      <c r="O20" s="395"/>
      <c r="P20" s="396"/>
    </row>
    <row r="21" spans="2:16" ht="15" thickBot="1">
      <c r="B21" s="399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98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8" t="s">
        <v>395</v>
      </c>
      <c r="C22" s="269">
        <f>'Region and Market Data'!C16</f>
        <v>35173860.295200802</v>
      </c>
      <c r="D22" s="292">
        <f>'Region and Market Data'!D16</f>
        <v>4020860.6376827359</v>
      </c>
      <c r="E22" s="293">
        <f>'Region and Market Data'!E16</f>
        <v>0.12906816941823426</v>
      </c>
      <c r="F22" s="294">
        <f>'Region and Market Data'!F16</f>
        <v>98228687.259072527</v>
      </c>
      <c r="G22" s="294">
        <f>'Region and Market Data'!G16</f>
        <v>13876894.959377512</v>
      </c>
      <c r="H22" s="295">
        <f>'Region and Market Data'!H16</f>
        <v>0.16451215298513208</v>
      </c>
      <c r="I22" s="36"/>
      <c r="J22" s="268" t="s">
        <v>396</v>
      </c>
      <c r="K22" s="269">
        <f>'Region and Market Data'!C52</f>
        <v>50035608.875566408</v>
      </c>
      <c r="L22" s="292">
        <f>'Region and Market Data'!D52</f>
        <v>3871738.8249167055</v>
      </c>
      <c r="M22" s="293">
        <f>'Region and Market Data'!E52</f>
        <v>8.3869459399065593E-2</v>
      </c>
      <c r="N22" s="294">
        <f>'Region and Market Data'!F52</f>
        <v>138615952.46502778</v>
      </c>
      <c r="O22" s="294">
        <f>'Region and Market Data'!G52</f>
        <v>15014172.263513267</v>
      </c>
      <c r="P22" s="295">
        <f>'Region and Market Data'!H52</f>
        <v>0.12147213607307976</v>
      </c>
    </row>
    <row r="23" spans="2:16">
      <c r="B23" s="87" t="s">
        <v>240</v>
      </c>
      <c r="C23" s="82">
        <f>'Region and Market Data'!C17</f>
        <v>7837301.5478532668</v>
      </c>
      <c r="D23" s="69">
        <f>'Region and Market Data'!D17</f>
        <v>879029.236550753</v>
      </c>
      <c r="E23" s="84">
        <f>'Region and Market Data'!E17</f>
        <v>0.12632866280943353</v>
      </c>
      <c r="F23" s="85">
        <f>'Region and Market Data'!F17</f>
        <v>22199653.637145311</v>
      </c>
      <c r="G23" s="85">
        <f>'Region and Market Data'!G17</f>
        <v>3038418.1548245773</v>
      </c>
      <c r="H23" s="86">
        <f>'Region and Market Data'!H17</f>
        <v>0.15857109827954455</v>
      </c>
      <c r="I23" s="34"/>
      <c r="J23" s="87" t="s">
        <v>276</v>
      </c>
      <c r="K23" s="82">
        <f>'Region and Market Data'!C53</f>
        <v>5907208.4512097044</v>
      </c>
      <c r="L23" s="69">
        <f>'Region and Market Data'!D53</f>
        <v>642708.99905887619</v>
      </c>
      <c r="M23" s="84">
        <f>'Region and Market Data'!E53</f>
        <v>0.12208359121327202</v>
      </c>
      <c r="N23" s="85">
        <f>'Region and Market Data'!F53</f>
        <v>16807721.503896948</v>
      </c>
      <c r="O23" s="85">
        <f>'Region and Market Data'!G53</f>
        <v>2195682.1536882557</v>
      </c>
      <c r="P23" s="86">
        <f>'Region and Market Data'!H53</f>
        <v>0.15026527790297092</v>
      </c>
    </row>
    <row r="24" spans="2:16">
      <c r="B24" s="87" t="s">
        <v>241</v>
      </c>
      <c r="C24" s="82">
        <f>'Region and Market Data'!C18</f>
        <v>6618616.3316820357</v>
      </c>
      <c r="D24" s="69">
        <f>'Region and Market Data'!D18</f>
        <v>891939.30854026321</v>
      </c>
      <c r="E24" s="84">
        <f>'Region and Market Data'!E18</f>
        <v>0.15575163483742741</v>
      </c>
      <c r="F24" s="85">
        <f>'Region and Market Data'!F18</f>
        <v>18836115.322527971</v>
      </c>
      <c r="G24" s="85">
        <f>'Region and Market Data'!G18</f>
        <v>2947306.9366573039</v>
      </c>
      <c r="H24" s="86">
        <f>'Region and Market Data'!H18</f>
        <v>0.1854957820045357</v>
      </c>
      <c r="I24" s="34"/>
      <c r="J24" s="87" t="s">
        <v>277</v>
      </c>
      <c r="K24" s="82">
        <f>'Region and Market Data'!C54</f>
        <v>3594003.3830589573</v>
      </c>
      <c r="L24" s="69">
        <f>'Region and Market Data'!D54</f>
        <v>314978.55841157492</v>
      </c>
      <c r="M24" s="84">
        <f>'Region and Market Data'!E54</f>
        <v>9.6058607438401111E-2</v>
      </c>
      <c r="N24" s="85">
        <f>'Region and Market Data'!F54</f>
        <v>9880892.5619481429</v>
      </c>
      <c r="O24" s="85">
        <f>'Region and Market Data'!G54</f>
        <v>1202298.343293678</v>
      </c>
      <c r="P24" s="86">
        <f>'Region and Market Data'!H54</f>
        <v>0.13853607082001387</v>
      </c>
    </row>
    <row r="25" spans="2:16">
      <c r="B25" s="87" t="s">
        <v>242</v>
      </c>
      <c r="C25" s="82">
        <f>'Region and Market Data'!C19</f>
        <v>627021.28222324862</v>
      </c>
      <c r="D25" s="69">
        <f>'Region and Market Data'!D19</f>
        <v>86584.816278919228</v>
      </c>
      <c r="E25" s="84">
        <f>'Region and Market Data'!E19</f>
        <v>0.16021275716031785</v>
      </c>
      <c r="F25" s="85">
        <f>'Region and Market Data'!F19</f>
        <v>1702268.7994801165</v>
      </c>
      <c r="G25" s="85">
        <f>'Region and Market Data'!G19</f>
        <v>260962.0004081938</v>
      </c>
      <c r="H25" s="86">
        <f>'Region and Market Data'!H19</f>
        <v>0.18105930019634323</v>
      </c>
      <c r="I25" s="34"/>
      <c r="J25" s="87" t="s">
        <v>278</v>
      </c>
      <c r="K25" s="82">
        <f>'Region and Market Data'!C55</f>
        <v>2232575.7733359192</v>
      </c>
      <c r="L25" s="69">
        <f>'Region and Market Data'!D55</f>
        <v>170780.77330692508</v>
      </c>
      <c r="M25" s="84">
        <f>'Region and Market Data'!E55</f>
        <v>8.2831112358175016E-2</v>
      </c>
      <c r="N25" s="85">
        <f>'Region and Market Data'!F55</f>
        <v>6254249.7150771711</v>
      </c>
      <c r="O25" s="85">
        <f>'Region and Market Data'!G55</f>
        <v>677178.39275067206</v>
      </c>
      <c r="P25" s="86">
        <f>'Region and Market Data'!H55</f>
        <v>0.12142186348590289</v>
      </c>
    </row>
    <row r="26" spans="2:16">
      <c r="B26" s="87" t="s">
        <v>243</v>
      </c>
      <c r="C26" s="82">
        <f>'Region and Market Data'!C20</f>
        <v>2372893.8279327205</v>
      </c>
      <c r="D26" s="69">
        <f>'Region and Market Data'!D20</f>
        <v>107566.06267175125</v>
      </c>
      <c r="E26" s="84">
        <f>'Region and Market Data'!E20</f>
        <v>4.7483664095451315E-2</v>
      </c>
      <c r="F26" s="85">
        <f>'Region and Market Data'!F20</f>
        <v>6629131.0089197373</v>
      </c>
      <c r="G26" s="85">
        <f>'Region and Market Data'!G20</f>
        <v>506296.85133512598</v>
      </c>
      <c r="H26" s="86">
        <f>'Region and Market Data'!H20</f>
        <v>8.268995016106305E-2</v>
      </c>
      <c r="I26" s="34"/>
      <c r="J26" s="87" t="s">
        <v>279</v>
      </c>
      <c r="K26" s="82">
        <f>'Region and Market Data'!C56</f>
        <v>8747198.2410841193</v>
      </c>
      <c r="L26" s="69">
        <f>'Region and Market Data'!D56</f>
        <v>453546.65719946753</v>
      </c>
      <c r="M26" s="84">
        <f>'Region and Market Data'!E56</f>
        <v>5.4686003217298336E-2</v>
      </c>
      <c r="N26" s="85">
        <f>'Region and Market Data'!F56</f>
        <v>23760139.295623045</v>
      </c>
      <c r="O26" s="85">
        <f>'Region and Market Data'!G56</f>
        <v>1916642.3332756124</v>
      </c>
      <c r="P26" s="86">
        <f>'Region and Market Data'!H56</f>
        <v>8.7744299210854859E-2</v>
      </c>
    </row>
    <row r="27" spans="2:16">
      <c r="B27" s="87" t="s">
        <v>244</v>
      </c>
      <c r="C27" s="82">
        <f>'Region and Market Data'!C21</f>
        <v>1171452.5108315323</v>
      </c>
      <c r="D27" s="69">
        <f>'Region and Market Data'!D21</f>
        <v>137537.68870227516</v>
      </c>
      <c r="E27" s="84">
        <f>'Region and Market Data'!E21</f>
        <v>0.13302613112657416</v>
      </c>
      <c r="F27" s="85">
        <f>'Region and Market Data'!F21</f>
        <v>3072632.3883781987</v>
      </c>
      <c r="G27" s="85">
        <f>'Region and Market Data'!G21</f>
        <v>447345.29040322173</v>
      </c>
      <c r="H27" s="86">
        <f>'Region and Market Data'!H21</f>
        <v>0.1703986168782389</v>
      </c>
      <c r="I27" s="34"/>
      <c r="J27" s="87" t="s">
        <v>280</v>
      </c>
      <c r="K27" s="82">
        <f>'Region and Market Data'!C57</f>
        <v>1336568.4568278985</v>
      </c>
      <c r="L27" s="69">
        <f>'Region and Market Data'!D57</f>
        <v>123389.54437858681</v>
      </c>
      <c r="M27" s="84">
        <f>'Region and Market Data'!E57</f>
        <v>0.10170762375804335</v>
      </c>
      <c r="N27" s="85">
        <f>'Region and Market Data'!F57</f>
        <v>3526324.9431489026</v>
      </c>
      <c r="O27" s="85">
        <f>'Region and Market Data'!G57</f>
        <v>418621.62580623385</v>
      </c>
      <c r="P27" s="86">
        <f>'Region and Market Data'!H57</f>
        <v>0.13470450138212947</v>
      </c>
    </row>
    <row r="28" spans="2:16" ht="15" thickBot="1">
      <c r="B28" s="88" t="s">
        <v>245</v>
      </c>
      <c r="C28" s="89">
        <f>'Region and Market Data'!C22</f>
        <v>921526.09936420561</v>
      </c>
      <c r="D28" s="90">
        <f>'Region and Market Data'!D22</f>
        <v>63222.683010621578</v>
      </c>
      <c r="E28" s="91">
        <f>'Region and Market Data'!E22</f>
        <v>7.3660062171506668E-2</v>
      </c>
      <c r="F28" s="92">
        <f>'Region and Market Data'!F22</f>
        <v>2433163.1802254384</v>
      </c>
      <c r="G28" s="92">
        <f>'Region and Market Data'!G22</f>
        <v>238933.05450928397</v>
      </c>
      <c r="H28" s="93">
        <f>'Region and Market Data'!H22</f>
        <v>0.10889152040572811</v>
      </c>
      <c r="I28" s="34"/>
      <c r="J28" s="87" t="s">
        <v>281</v>
      </c>
      <c r="K28" s="82">
        <f>'Region and Market Data'!C58</f>
        <v>4974864.7106994316</v>
      </c>
      <c r="L28" s="69">
        <f>'Region and Market Data'!D58</f>
        <v>373187.15055031702</v>
      </c>
      <c r="M28" s="84">
        <f>'Region and Market Data'!E58</f>
        <v>8.1098066014478443E-2</v>
      </c>
      <c r="N28" s="85">
        <f>'Region and Market Data'!F58</f>
        <v>13733559.365649758</v>
      </c>
      <c r="O28" s="85">
        <f>'Region and Market Data'!G58</f>
        <v>1442522.4740395639</v>
      </c>
      <c r="P28" s="86">
        <f>'Region and Market Data'!H58</f>
        <v>0.11736377384272788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5784760.3544779699</v>
      </c>
      <c r="L29" s="69">
        <f>'Region and Market Data'!D59</f>
        <v>538838.71327160764</v>
      </c>
      <c r="M29" s="84">
        <f>'Region and Market Data'!E59</f>
        <v>0.10271573807718852</v>
      </c>
      <c r="N29" s="85">
        <f>'Region and Market Data'!F59</f>
        <v>16411416.812922386</v>
      </c>
      <c r="O29" s="85">
        <f>'Region and Market Data'!G59</f>
        <v>2170519.909088254</v>
      </c>
      <c r="P29" s="86">
        <f>'Region and Market Data'!H59</f>
        <v>0.15241455111608007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5555082.4562560292</v>
      </c>
      <c r="L30" s="90">
        <f>'Region and Market Data'!D60</f>
        <v>277346.46974824555</v>
      </c>
      <c r="M30" s="91">
        <f>'Region and Market Data'!E60</f>
        <v>5.2550273537226043E-2</v>
      </c>
      <c r="N30" s="92">
        <f>'Region and Market Data'!F60</f>
        <v>15308937.499568276</v>
      </c>
      <c r="O30" s="92">
        <f>'Region and Market Data'!G60</f>
        <v>1198909.6959619299</v>
      </c>
      <c r="P30" s="93">
        <f>'Region and Market Data'!H60</f>
        <v>8.4968627464752658E-2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97" t="s">
        <v>397</v>
      </c>
      <c r="C33" s="383" t="s">
        <v>109</v>
      </c>
      <c r="D33" s="384"/>
      <c r="E33" s="385"/>
      <c r="F33" s="394" t="s">
        <v>23</v>
      </c>
      <c r="G33" s="395"/>
      <c r="H33" s="396"/>
      <c r="I33" s="34"/>
      <c r="J33" s="397" t="s">
        <v>398</v>
      </c>
      <c r="K33" s="383" t="s">
        <v>109</v>
      </c>
      <c r="L33" s="384"/>
      <c r="M33" s="385"/>
      <c r="N33" s="394" t="s">
        <v>23</v>
      </c>
      <c r="O33" s="395"/>
      <c r="P33" s="396"/>
    </row>
    <row r="34" spans="2:16" ht="15" thickBot="1">
      <c r="B34" s="398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402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8" t="s">
        <v>399</v>
      </c>
      <c r="C35" s="269">
        <f>'Region and Market Data'!C23</f>
        <v>24089195.674349938</v>
      </c>
      <c r="D35" s="292">
        <f>'Region and Market Data'!D23</f>
        <v>2055180.6577545926</v>
      </c>
      <c r="E35" s="293">
        <f>'Region and Market Data'!E23</f>
        <v>9.3273089639209814E-2</v>
      </c>
      <c r="F35" s="294">
        <f>'Region and Market Data'!F23</f>
        <v>65440532.881082423</v>
      </c>
      <c r="G35" s="294">
        <f>'Region and Market Data'!G23</f>
        <v>7849268.8107835203</v>
      </c>
      <c r="H35" s="295">
        <f>'Region and Market Data'!H23</f>
        <v>0.13629269885797771</v>
      </c>
      <c r="I35" s="36"/>
      <c r="J35" s="268" t="s">
        <v>400</v>
      </c>
      <c r="K35" s="269">
        <f>'Region and Market Data'!C61</f>
        <v>38664365.018812284</v>
      </c>
      <c r="L35" s="292">
        <f>'Region and Market Data'!D61</f>
        <v>4090890.9570061713</v>
      </c>
      <c r="M35" s="293">
        <f>'Region and Market Data'!E61</f>
        <v>0.11832455568951476</v>
      </c>
      <c r="N35" s="294">
        <f>'Region and Market Data'!F61</f>
        <v>112179146.34494621</v>
      </c>
      <c r="O35" s="294">
        <f>'Region and Market Data'!G61</f>
        <v>14929833.185327262</v>
      </c>
      <c r="P35" s="295">
        <f>'Region and Market Data'!H61</f>
        <v>0.15352121984473419</v>
      </c>
    </row>
    <row r="36" spans="2:16">
      <c r="B36" s="87" t="s">
        <v>247</v>
      </c>
      <c r="C36" s="82">
        <f>'Region and Market Data'!C24</f>
        <v>1120768.9100797486</v>
      </c>
      <c r="D36" s="69">
        <f>'Region and Market Data'!D24</f>
        <v>124046.45252027898</v>
      </c>
      <c r="E36" s="84">
        <f>'Region and Market Data'!E24</f>
        <v>0.12445435695711485</v>
      </c>
      <c r="F36" s="85">
        <f>'Region and Market Data'!F24</f>
        <v>3080156.4376824303</v>
      </c>
      <c r="G36" s="85">
        <f>'Region and Market Data'!G24</f>
        <v>456348.3565048161</v>
      </c>
      <c r="H36" s="86">
        <f>'Region and Market Data'!H24</f>
        <v>0.17392596652877082</v>
      </c>
      <c r="I36" s="34"/>
      <c r="J36" s="87" t="s">
        <v>285</v>
      </c>
      <c r="K36" s="82">
        <f>'Region and Market Data'!C62</f>
        <v>16738318.580927156</v>
      </c>
      <c r="L36" s="69">
        <f>'Region and Market Data'!D62</f>
        <v>1704792.893283058</v>
      </c>
      <c r="M36" s="84">
        <f>'Region and Market Data'!E62</f>
        <v>0.11339940667971253</v>
      </c>
      <c r="N36" s="85">
        <f>'Region and Market Data'!F62</f>
        <v>48333100.12134546</v>
      </c>
      <c r="O36" s="85">
        <f>'Region and Market Data'!G62</f>
        <v>6247973.5743593723</v>
      </c>
      <c r="P36" s="86">
        <f>'Region and Market Data'!H62</f>
        <v>0.14846037274911839</v>
      </c>
    </row>
    <row r="37" spans="2:16">
      <c r="B37" s="87" t="s">
        <v>248</v>
      </c>
      <c r="C37" s="82">
        <f>'Region and Market Data'!C25</f>
        <v>2315168.4219657239</v>
      </c>
      <c r="D37" s="69">
        <f>'Region and Market Data'!D25</f>
        <v>221138.85625739535</v>
      </c>
      <c r="E37" s="84">
        <f>'Region and Market Data'!E25</f>
        <v>0.10560445749131184</v>
      </c>
      <c r="F37" s="85">
        <f>'Region and Market Data'!F25</f>
        <v>6285465.5352862068</v>
      </c>
      <c r="G37" s="85">
        <f>'Region and Market Data'!G25</f>
        <v>809242.84847435169</v>
      </c>
      <c r="H37" s="86">
        <f>'Region and Market Data'!H25</f>
        <v>0.14777391182853383</v>
      </c>
      <c r="I37" s="34"/>
      <c r="J37" s="87" t="s">
        <v>286</v>
      </c>
      <c r="K37" s="82">
        <f>'Region and Market Data'!C63</f>
        <v>3223898.3911117474</v>
      </c>
      <c r="L37" s="69">
        <f>'Region and Market Data'!D63</f>
        <v>452307.33883192297</v>
      </c>
      <c r="M37" s="84">
        <f>'Region and Market Data'!E63</f>
        <v>0.16319411136064574</v>
      </c>
      <c r="N37" s="85">
        <f>'Region and Market Data'!F63</f>
        <v>9169299.6783220582</v>
      </c>
      <c r="O37" s="85">
        <f>'Region and Market Data'!G63</f>
        <v>1457457.1541940076</v>
      </c>
      <c r="P37" s="86">
        <f>'Region and Market Data'!H63</f>
        <v>0.18898948592817602</v>
      </c>
    </row>
    <row r="38" spans="2:16">
      <c r="B38" s="87" t="s">
        <v>249</v>
      </c>
      <c r="C38" s="82">
        <f>'Region and Market Data'!C26</f>
        <v>4508008.5563570093</v>
      </c>
      <c r="D38" s="69">
        <f>'Region and Market Data'!D26</f>
        <v>375696.25554125803</v>
      </c>
      <c r="E38" s="84">
        <f>'Region and Market Data'!E26</f>
        <v>9.0916713982893457E-2</v>
      </c>
      <c r="F38" s="85">
        <f>'Region and Market Data'!F26</f>
        <v>12776385.692719569</v>
      </c>
      <c r="G38" s="85">
        <f>'Region and Market Data'!G26</f>
        <v>1464219.3859306406</v>
      </c>
      <c r="H38" s="86">
        <f>'Region and Market Data'!H26</f>
        <v>0.12943757598859718</v>
      </c>
      <c r="I38" s="34"/>
      <c r="J38" s="87" t="s">
        <v>287</v>
      </c>
      <c r="K38" s="82">
        <f>'Region and Market Data'!C64</f>
        <v>3677924.9625749346</v>
      </c>
      <c r="L38" s="69">
        <f>'Region and Market Data'!D64</f>
        <v>334652.88945310563</v>
      </c>
      <c r="M38" s="84">
        <f>'Region and Market Data'!E64</f>
        <v>0.100097414189991</v>
      </c>
      <c r="N38" s="85">
        <f>'Region and Market Data'!F64</f>
        <v>10851228.387936555</v>
      </c>
      <c r="O38" s="85">
        <f>'Region and Market Data'!G64</f>
        <v>1469481.3288801052</v>
      </c>
      <c r="P38" s="86">
        <f>'Region and Market Data'!H64</f>
        <v>0.156631949212655</v>
      </c>
    </row>
    <row r="39" spans="2:16" ht="15" thickBot="1">
      <c r="B39" s="87" t="s">
        <v>250</v>
      </c>
      <c r="C39" s="82">
        <f>'Region and Market Data'!C27</f>
        <v>1562184.0278127035</v>
      </c>
      <c r="D39" s="69">
        <f>'Region and Market Data'!D27</f>
        <v>148562.37166295527</v>
      </c>
      <c r="E39" s="84">
        <f>'Region and Market Data'!E27</f>
        <v>0.105093446338104</v>
      </c>
      <c r="F39" s="85">
        <f>'Region and Market Data'!F27</f>
        <v>4301123.6643952364</v>
      </c>
      <c r="G39" s="85">
        <f>'Region and Market Data'!G27</f>
        <v>577419.6338723083</v>
      </c>
      <c r="H39" s="86">
        <f>'Region and Market Data'!H27</f>
        <v>0.15506593143258487</v>
      </c>
      <c r="I39" s="34"/>
      <c r="J39" s="88" t="s">
        <v>288</v>
      </c>
      <c r="K39" s="89">
        <f>'Region and Market Data'!C65</f>
        <v>6681967.7040559556</v>
      </c>
      <c r="L39" s="90">
        <f>'Region and Market Data'!D65</f>
        <v>686918.29785001278</v>
      </c>
      <c r="M39" s="91">
        <f>'Region and Market Data'!E65</f>
        <v>0.11458092357653135</v>
      </c>
      <c r="N39" s="92">
        <f>'Region and Market Data'!F65</f>
        <v>19897192.169077598</v>
      </c>
      <c r="O39" s="92">
        <f>'Region and Market Data'!G65</f>
        <v>2470621.8406220004</v>
      </c>
      <c r="P39" s="93">
        <f>'Region and Market Data'!H65</f>
        <v>0.14177326886792849</v>
      </c>
    </row>
    <row r="40" spans="2:16">
      <c r="B40" s="87" t="s">
        <v>251</v>
      </c>
      <c r="C40" s="82">
        <f>'Region and Market Data'!C28</f>
        <v>2801176.2686057305</v>
      </c>
      <c r="D40" s="69">
        <f>'Region and Market Data'!D28</f>
        <v>237218.07282782951</v>
      </c>
      <c r="E40" s="84">
        <f>'Region and Market Data'!E28</f>
        <v>9.2520257630744215E-2</v>
      </c>
      <c r="F40" s="85">
        <f>'Region and Market Data'!F28</f>
        <v>7743600.4909183942</v>
      </c>
      <c r="G40" s="85">
        <f>'Region and Market Data'!G28</f>
        <v>849982.32155074924</v>
      </c>
      <c r="H40" s="86">
        <f>'Region and Market Data'!H28</f>
        <v>0.12329988413453404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849364.70124436449</v>
      </c>
      <c r="D41" s="90">
        <f>'Region and Market Data'!D29</f>
        <v>96703.086961046443</v>
      </c>
      <c r="E41" s="91">
        <f>'Region and Market Data'!E29</f>
        <v>0.1284814917167349</v>
      </c>
      <c r="F41" s="92">
        <f>'Region and Market Data'!F29</f>
        <v>2196050.7716422384</v>
      </c>
      <c r="G41" s="92">
        <f>'Region and Market Data'!G29</f>
        <v>316077.77737606503</v>
      </c>
      <c r="H41" s="93">
        <f>'Region and Market Data'!H29</f>
        <v>0.16812889245754431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99" t="s">
        <v>401</v>
      </c>
      <c r="C44" s="383" t="s">
        <v>109</v>
      </c>
      <c r="D44" s="384"/>
      <c r="E44" s="385"/>
      <c r="F44" s="394" t="s">
        <v>23</v>
      </c>
      <c r="G44" s="395"/>
      <c r="H44" s="396"/>
      <c r="I44" s="34"/>
      <c r="J44" s="399" t="s">
        <v>402</v>
      </c>
      <c r="K44" s="383" t="s">
        <v>109</v>
      </c>
      <c r="L44" s="384"/>
      <c r="M44" s="385"/>
      <c r="N44" s="394" t="s">
        <v>23</v>
      </c>
      <c r="O44" s="395"/>
      <c r="P44" s="396"/>
    </row>
    <row r="45" spans="2:16" ht="15" thickBot="1">
      <c r="B45" s="399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99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8" t="s">
        <v>403</v>
      </c>
      <c r="C46" s="269">
        <f>'Region and Market Data'!C30</f>
        <v>42754650.381897084</v>
      </c>
      <c r="D46" s="292">
        <f>'Region and Market Data'!D30</f>
        <v>4047405.80246979</v>
      </c>
      <c r="E46" s="293">
        <f>'Region and Market Data'!E30</f>
        <v>0.10456455494176317</v>
      </c>
      <c r="F46" s="294">
        <f>'Region and Market Data'!F30</f>
        <v>122310281.30941907</v>
      </c>
      <c r="G46" s="294">
        <f>'Region and Market Data'!G30</f>
        <v>15527362.458015487</v>
      </c>
      <c r="H46" s="295">
        <f>'Region and Market Data'!H30</f>
        <v>0.14541054529163952</v>
      </c>
      <c r="I46" s="34"/>
      <c r="J46" s="268" t="s">
        <v>404</v>
      </c>
      <c r="K46" s="269">
        <f>'Region and Market Data'!C66</f>
        <v>42552997.706684075</v>
      </c>
      <c r="L46" s="292">
        <f>'Region and Market Data'!D66</f>
        <v>4317435.5469477102</v>
      </c>
      <c r="M46" s="293">
        <f>'Region and Market Data'!E66</f>
        <v>0.11291675349013566</v>
      </c>
      <c r="N46" s="294">
        <f>'Region and Market Data'!F66</f>
        <v>120009193.2692401</v>
      </c>
      <c r="O46" s="294">
        <f>'Region and Market Data'!G66</f>
        <v>14590148.768827066</v>
      </c>
      <c r="P46" s="295">
        <f>'Region and Market Data'!H66</f>
        <v>0.1384014514452358</v>
      </c>
    </row>
    <row r="47" spans="2:16">
      <c r="B47" s="87" t="s">
        <v>254</v>
      </c>
      <c r="C47" s="82">
        <f>'Region and Market Data'!C31</f>
        <v>10492616.8040902</v>
      </c>
      <c r="D47" s="69">
        <f>'Region and Market Data'!D31</f>
        <v>918222.4245579727</v>
      </c>
      <c r="E47" s="84">
        <f>'Region and Market Data'!E31</f>
        <v>9.5903969291354169E-2</v>
      </c>
      <c r="F47" s="85">
        <f>'Region and Market Data'!F31</f>
        <v>31198951.951877289</v>
      </c>
      <c r="G47" s="85">
        <f>'Region and Market Data'!G31</f>
        <v>3595748.0879551508</v>
      </c>
      <c r="H47" s="86">
        <f>'Region and Market Data'!H31</f>
        <v>0.1302656063289398</v>
      </c>
      <c r="I47" s="34"/>
      <c r="J47" s="87" t="s">
        <v>290</v>
      </c>
      <c r="K47" s="82">
        <f>'Region and Market Data'!C67</f>
        <v>855707.79710730596</v>
      </c>
      <c r="L47" s="69">
        <f>'Region and Market Data'!D67</f>
        <v>104868.30594156566</v>
      </c>
      <c r="M47" s="84">
        <f>'Region and Market Data'!E67</f>
        <v>0.139668074435921</v>
      </c>
      <c r="N47" s="85">
        <f>'Region and Market Data'!F67</f>
        <v>2400278.5670527183</v>
      </c>
      <c r="O47" s="85">
        <f>'Region and Market Data'!G67</f>
        <v>369585.60337495618</v>
      </c>
      <c r="P47" s="86">
        <f>'Region and Market Data'!H67</f>
        <v>0.18199974589245851</v>
      </c>
    </row>
    <row r="48" spans="2:16">
      <c r="B48" s="87" t="s">
        <v>255</v>
      </c>
      <c r="C48" s="82">
        <f>'Region and Market Data'!C32</f>
        <v>3500891.2004832621</v>
      </c>
      <c r="D48" s="69">
        <f>'Region and Market Data'!D32</f>
        <v>385141.07955815876</v>
      </c>
      <c r="E48" s="84">
        <f>'Region and Market Data'!E32</f>
        <v>0.12361102932214789</v>
      </c>
      <c r="F48" s="85">
        <f>'Region and Market Data'!F32</f>
        <v>10225205.642061351</v>
      </c>
      <c r="G48" s="85">
        <f>'Region and Market Data'!G32</f>
        <v>1507807.2244499717</v>
      </c>
      <c r="H48" s="86">
        <f>'Region and Market Data'!H32</f>
        <v>0.17296527613144475</v>
      </c>
      <c r="I48" s="34"/>
      <c r="J48" s="87" t="s">
        <v>291</v>
      </c>
      <c r="K48" s="82">
        <f>'Region and Market Data'!C68</f>
        <v>5727112.4034518395</v>
      </c>
      <c r="L48" s="69">
        <f>'Region and Market Data'!D68</f>
        <v>589306.10017266963</v>
      </c>
      <c r="M48" s="84">
        <f>'Region and Market Data'!E68</f>
        <v>0.11469994495443493</v>
      </c>
      <c r="N48" s="85">
        <f>'Region and Market Data'!F68</f>
        <v>16674738.235690864</v>
      </c>
      <c r="O48" s="85">
        <f>'Region and Market Data'!G68</f>
        <v>1954684.6093001943</v>
      </c>
      <c r="P48" s="86">
        <f>'Region and Market Data'!H68</f>
        <v>0.13279059023234546</v>
      </c>
    </row>
    <row r="49" spans="2:16">
      <c r="B49" s="87" t="s">
        <v>256</v>
      </c>
      <c r="C49" s="82">
        <f>'Region and Market Data'!C33</f>
        <v>1259856.479519581</v>
      </c>
      <c r="D49" s="69">
        <f>'Region and Market Data'!D33</f>
        <v>120702.76205410436</v>
      </c>
      <c r="E49" s="84">
        <f>'Region and Market Data'!E33</f>
        <v>0.1059582742903724</v>
      </c>
      <c r="F49" s="85">
        <f>'Region and Market Data'!F33</f>
        <v>3527581.1289478173</v>
      </c>
      <c r="G49" s="85">
        <f>'Region and Market Data'!G33</f>
        <v>433174.67613699473</v>
      </c>
      <c r="H49" s="86">
        <f>'Region and Market Data'!H33</f>
        <v>0.13998635368133941</v>
      </c>
      <c r="I49" s="34"/>
      <c r="J49" s="87" t="s">
        <v>292</v>
      </c>
      <c r="K49" s="82">
        <f>'Region and Market Data'!C69</f>
        <v>2212445.5768751376</v>
      </c>
      <c r="L49" s="69">
        <f>'Region and Market Data'!D69</f>
        <v>250309.5949041436</v>
      </c>
      <c r="M49" s="84">
        <f>'Region and Market Data'!E69</f>
        <v>0.12756995295132603</v>
      </c>
      <c r="N49" s="85">
        <f>'Region and Market Data'!F69</f>
        <v>6147571.8947530137</v>
      </c>
      <c r="O49" s="85">
        <f>'Region and Market Data'!G69</f>
        <v>831628.7620901214</v>
      </c>
      <c r="P49" s="86">
        <f>'Region and Market Data'!H69</f>
        <v>0.15644049255913262</v>
      </c>
    </row>
    <row r="50" spans="2:16">
      <c r="B50" s="87" t="s">
        <v>257</v>
      </c>
      <c r="C50" s="82">
        <f>'Region and Market Data'!C34</f>
        <v>1474987.9735114968</v>
      </c>
      <c r="D50" s="69">
        <f>'Region and Market Data'!D34</f>
        <v>173730.23851820314</v>
      </c>
      <c r="E50" s="84">
        <f>'Region and Market Data'!E34</f>
        <v>0.13350947613702255</v>
      </c>
      <c r="F50" s="85">
        <f>'Region and Market Data'!F34</f>
        <v>4016155.4506731094</v>
      </c>
      <c r="G50" s="85">
        <f>'Region and Market Data'!G34</f>
        <v>575973.82103395788</v>
      </c>
      <c r="H50" s="86">
        <f>'Region and Market Data'!H34</f>
        <v>0.1674254103538054</v>
      </c>
      <c r="I50" s="34"/>
      <c r="J50" s="87" t="s">
        <v>293</v>
      </c>
      <c r="K50" s="82">
        <f>'Region and Market Data'!C70</f>
        <v>6417174.0768754175</v>
      </c>
      <c r="L50" s="69">
        <f>'Region and Market Data'!D70</f>
        <v>658084.56151520554</v>
      </c>
      <c r="M50" s="84">
        <f>'Region and Market Data'!E70</f>
        <v>0.1142688544361069</v>
      </c>
      <c r="N50" s="85">
        <f>'Region and Market Data'!F70</f>
        <v>17823662.245124105</v>
      </c>
      <c r="O50" s="85">
        <f>'Region and Market Data'!G70</f>
        <v>2265171.6247406565</v>
      </c>
      <c r="P50" s="86">
        <f>'Region and Market Data'!H70</f>
        <v>0.14559070542312219</v>
      </c>
    </row>
    <row r="51" spans="2:16">
      <c r="B51" s="87" t="s">
        <v>258</v>
      </c>
      <c r="C51" s="82">
        <f>'Region and Market Data'!C35</f>
        <v>913804.15915911156</v>
      </c>
      <c r="D51" s="69">
        <f>'Region and Market Data'!D35</f>
        <v>96074.783351350226</v>
      </c>
      <c r="E51" s="84">
        <f>'Region and Market Data'!E35</f>
        <v>0.11748970526642337</v>
      </c>
      <c r="F51" s="85">
        <f>'Region and Market Data'!F35</f>
        <v>2413315.1769105401</v>
      </c>
      <c r="G51" s="85">
        <f>'Region and Market Data'!G35</f>
        <v>289680.25912737846</v>
      </c>
      <c r="H51" s="86">
        <f>'Region and Market Data'!H35</f>
        <v>0.1364077491388079</v>
      </c>
      <c r="I51" s="34"/>
      <c r="J51" s="87" t="s">
        <v>294</v>
      </c>
      <c r="K51" s="82">
        <f>'Region and Market Data'!C71</f>
        <v>4015400.8616986084</v>
      </c>
      <c r="L51" s="69">
        <f>'Region and Market Data'!D71</f>
        <v>370096.96766876243</v>
      </c>
      <c r="M51" s="84">
        <f>'Region and Market Data'!E71</f>
        <v>0.101527054651025</v>
      </c>
      <c r="N51" s="85">
        <f>'Region and Market Data'!F71</f>
        <v>11427231.871228166</v>
      </c>
      <c r="O51" s="85">
        <f>'Region and Market Data'!G71</f>
        <v>1232824.2591528688</v>
      </c>
      <c r="P51" s="86">
        <f>'Region and Market Data'!H71</f>
        <v>0.12093142692201024</v>
      </c>
    </row>
    <row r="52" spans="2:16">
      <c r="B52" s="87" t="s">
        <v>259</v>
      </c>
      <c r="C52" s="82">
        <f>'Region and Market Data'!C36</f>
        <v>2470021.7590012555</v>
      </c>
      <c r="D52" s="69">
        <f>'Region and Market Data'!D36</f>
        <v>269049.56759793125</v>
      </c>
      <c r="E52" s="84">
        <f>'Region and Market Data'!E36</f>
        <v>0.12224123896194579</v>
      </c>
      <c r="F52" s="85">
        <f>'Region and Market Data'!F36</f>
        <v>6964195.9828218957</v>
      </c>
      <c r="G52" s="85">
        <f>'Region and Market Data'!G36</f>
        <v>930257.21902863588</v>
      </c>
      <c r="H52" s="86">
        <f>'Region and Market Data'!H36</f>
        <v>0.15417080872790065</v>
      </c>
      <c r="I52" s="34"/>
      <c r="J52" s="87" t="s">
        <v>295</v>
      </c>
      <c r="K52" s="82">
        <f>'Region and Market Data'!C72</f>
        <v>3155177.5765675106</v>
      </c>
      <c r="L52" s="69">
        <f>'Region and Market Data'!D72</f>
        <v>382143.14822180104</v>
      </c>
      <c r="M52" s="84">
        <f>'Region and Market Data'!E72</f>
        <v>0.1378068531409376</v>
      </c>
      <c r="N52" s="85">
        <f>'Region and Market Data'!F72</f>
        <v>8482057.3242394105</v>
      </c>
      <c r="O52" s="85">
        <f>'Region and Market Data'!G72</f>
        <v>1183888.3351809531</v>
      </c>
      <c r="P52" s="86">
        <f>'Region and Market Data'!H72</f>
        <v>0.16221717213671802</v>
      </c>
    </row>
    <row r="53" spans="2:16">
      <c r="B53" s="87" t="s">
        <v>260</v>
      </c>
      <c r="C53" s="82">
        <f>'Region and Market Data'!C37</f>
        <v>4473703.0705013564</v>
      </c>
      <c r="D53" s="69">
        <f>'Region and Market Data'!D37</f>
        <v>442234.56313912058</v>
      </c>
      <c r="E53" s="84">
        <f>'Region and Market Data'!E37</f>
        <v>0.10969565118306526</v>
      </c>
      <c r="F53" s="85">
        <f>'Region and Market Data'!F37</f>
        <v>12955363.223586736</v>
      </c>
      <c r="G53" s="85">
        <f>'Region and Market Data'!G37</f>
        <v>1761129.7080366369</v>
      </c>
      <c r="H53" s="86">
        <f>'Region and Market Data'!H37</f>
        <v>0.15732472487644839</v>
      </c>
      <c r="I53" s="34"/>
      <c r="J53" s="87" t="s">
        <v>296</v>
      </c>
      <c r="K53" s="82">
        <f>'Region and Market Data'!C73</f>
        <v>4622264.3348131143</v>
      </c>
      <c r="L53" s="69">
        <f>'Region and Market Data'!D73</f>
        <v>467864.25900234235</v>
      </c>
      <c r="M53" s="84">
        <f>'Region and Market Data'!E73</f>
        <v>0.11261897036024728</v>
      </c>
      <c r="N53" s="85">
        <f>'Region and Market Data'!F73</f>
        <v>13706600.131844906</v>
      </c>
      <c r="O53" s="85">
        <f>'Region and Market Data'!G73</f>
        <v>1524982.148413185</v>
      </c>
      <c r="P53" s="86">
        <f>'Region and Market Data'!H73</f>
        <v>0.12518715908570774</v>
      </c>
    </row>
    <row r="54" spans="2:16">
      <c r="B54" s="87" t="s">
        <v>261</v>
      </c>
      <c r="C54" s="82">
        <f>'Region and Market Data'!C38</f>
        <v>3362212.8350846176</v>
      </c>
      <c r="D54" s="69">
        <f>'Region and Market Data'!D38</f>
        <v>290042.40015126439</v>
      </c>
      <c r="E54" s="84">
        <f>'Region and Market Data'!E38</f>
        <v>9.4409605942828004E-2</v>
      </c>
      <c r="F54" s="85">
        <f>'Region and Market Data'!F38</f>
        <v>9751222.4385060724</v>
      </c>
      <c r="G54" s="85">
        <f>'Region and Market Data'!G38</f>
        <v>1193434.5597473066</v>
      </c>
      <c r="H54" s="86">
        <f>'Region and Market Data'!H38</f>
        <v>0.13945596416446865</v>
      </c>
      <c r="I54" s="34"/>
      <c r="J54" s="87" t="s">
        <v>297</v>
      </c>
      <c r="K54" s="82">
        <f>'Region and Market Data'!C74</f>
        <v>899691.85313676088</v>
      </c>
      <c r="L54" s="69">
        <f>'Region and Market Data'!D74</f>
        <v>97331.971414315514</v>
      </c>
      <c r="M54" s="84">
        <f>'Region and Market Data'!E74</f>
        <v>0.12130712618054958</v>
      </c>
      <c r="N54" s="85">
        <f>'Region and Market Data'!F74</f>
        <v>2440967.6706678141</v>
      </c>
      <c r="O54" s="85">
        <f>'Region and Market Data'!G74</f>
        <v>320260.57262894977</v>
      </c>
      <c r="P54" s="86">
        <f>'Region and Market Data'!H74</f>
        <v>0.15101593846934946</v>
      </c>
    </row>
    <row r="55" spans="2:16" ht="15" thickBot="1">
      <c r="B55" s="88" t="s">
        <v>262</v>
      </c>
      <c r="C55" s="89">
        <f>'Region and Market Data'!C39</f>
        <v>2414148.2473560944</v>
      </c>
      <c r="D55" s="90">
        <f>'Region and Market Data'!D39</f>
        <v>242298.65428711846</v>
      </c>
      <c r="E55" s="91">
        <f>'Region and Market Data'!E39</f>
        <v>0.11156327540376931</v>
      </c>
      <c r="F55" s="92">
        <f>'Region and Market Data'!F39</f>
        <v>6595840.2809038665</v>
      </c>
      <c r="G55" s="92">
        <f>'Region and Market Data'!G39</f>
        <v>846876.65527753159</v>
      </c>
      <c r="H55" s="93">
        <f>'Region and Market Data'!H39</f>
        <v>0.14730944748067815</v>
      </c>
      <c r="I55" s="34"/>
      <c r="J55" s="88" t="s">
        <v>298</v>
      </c>
      <c r="K55" s="89">
        <f>'Region and Market Data'!C75</f>
        <v>3725846.2209242275</v>
      </c>
      <c r="L55" s="90">
        <f>'Region and Market Data'!D75</f>
        <v>418614.21094470937</v>
      </c>
      <c r="M55" s="91">
        <f>'Region and Market Data'!E75</f>
        <v>0.12657539890807415</v>
      </c>
      <c r="N55" s="92">
        <f>'Region and Market Data'!F75</f>
        <v>10068388.091230761</v>
      </c>
      <c r="O55" s="92">
        <f>'Region and Market Data'!G75</f>
        <v>1393687.021850029</v>
      </c>
      <c r="P55" s="93">
        <f>'Region and Market Data'!H75</f>
        <v>0.16066110067692757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400" t="s">
        <v>136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</row>
    <row r="3" spans="2:16" ht="15" customHeight="1" thickBot="1">
      <c r="B3" s="413" t="str">
        <f>'HOME PAGE'!H5</f>
        <v>4 WEEKS  ENDING 03-23-2025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</row>
    <row r="4" spans="2:16" ht="15" customHeight="1" thickBot="1">
      <c r="B4" s="405" t="s">
        <v>37</v>
      </c>
      <c r="C4" s="383" t="s">
        <v>109</v>
      </c>
      <c r="D4" s="384"/>
      <c r="E4" s="385"/>
      <c r="F4" s="399" t="s">
        <v>23</v>
      </c>
      <c r="G4" s="399"/>
      <c r="H4" s="399"/>
      <c r="I4" s="34"/>
      <c r="J4" s="403" t="s">
        <v>440</v>
      </c>
      <c r="K4" s="383" t="s">
        <v>109</v>
      </c>
      <c r="L4" s="384"/>
      <c r="M4" s="385"/>
      <c r="N4" s="394" t="s">
        <v>23</v>
      </c>
      <c r="O4" s="395"/>
      <c r="P4" s="396"/>
    </row>
    <row r="5" spans="2:16" ht="15" thickBot="1">
      <c r="B5" s="405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404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8" t="s">
        <v>441</v>
      </c>
      <c r="C6" s="269">
        <f>'DMI SR Data'!C69</f>
        <v>14360677.30570307</v>
      </c>
      <c r="D6" s="269">
        <f>'DMI SR Data'!D69</f>
        <v>1510881.4782935809</v>
      </c>
      <c r="E6" s="270">
        <f>'DMI SR Data'!E69</f>
        <v>0.11758019338103162</v>
      </c>
      <c r="F6" s="269">
        <f>'DMI SR Data'!F69</f>
        <v>39478762.006375305</v>
      </c>
      <c r="G6" s="269">
        <f>'DMI SR Data'!G69</f>
        <v>5463402.8841483966</v>
      </c>
      <c r="H6" s="270">
        <f>'DMI SR Data'!H69</f>
        <v>0.16061576373534167</v>
      </c>
      <c r="I6" s="36"/>
      <c r="J6" s="268" t="s">
        <v>440</v>
      </c>
      <c r="K6" s="269">
        <f>'DMI SR Data'!C63</f>
        <v>57387874.348107077</v>
      </c>
      <c r="L6" s="269">
        <f>'DMI SR Data'!D63</f>
        <v>4511915.1128161326</v>
      </c>
      <c r="M6" s="270">
        <f>'DMI SR Data'!E63</f>
        <v>8.5330179878888135E-2</v>
      </c>
      <c r="N6" s="269">
        <f>'DMI SR Data'!F63</f>
        <v>172991105.79154611</v>
      </c>
      <c r="O6" s="269">
        <f>'DMI SR Data'!G63</f>
        <v>19228628.487365425</v>
      </c>
      <c r="P6" s="271">
        <f>'DMI SR Data'!H63</f>
        <v>0.12505410178405479</v>
      </c>
    </row>
    <row r="7" spans="2:16" ht="15" customHeight="1">
      <c r="B7" s="87" t="s">
        <v>405</v>
      </c>
      <c r="C7" s="82">
        <f>'DMI SR Data'!C70</f>
        <v>12809555.427565733</v>
      </c>
      <c r="D7" s="82">
        <f>'DMI SR Data'!D70</f>
        <v>1349240.2212080415</v>
      </c>
      <c r="E7" s="205">
        <f>'DMI SR Data'!E70</f>
        <v>0.11773151060099472</v>
      </c>
      <c r="F7" s="82">
        <f>'DMI SR Data'!F70</f>
        <v>35302641.063154913</v>
      </c>
      <c r="G7" s="82">
        <f>'DMI SR Data'!G70</f>
        <v>4894029.3888261542</v>
      </c>
      <c r="H7" s="205">
        <f>'DMI SR Data'!H70</f>
        <v>0.16094221733107733</v>
      </c>
      <c r="I7" s="34"/>
      <c r="J7" s="87" t="s">
        <v>406</v>
      </c>
      <c r="K7" s="253">
        <f>'DMI SR Data'!C64</f>
        <v>14844690.914336229</v>
      </c>
      <c r="L7" s="254">
        <f>'DMI SR Data'!D64</f>
        <v>1131563.4919053875</v>
      </c>
      <c r="M7" s="255">
        <f>'DMI SR Data'!E64</f>
        <v>8.2516807220391328E-2</v>
      </c>
      <c r="N7" s="254">
        <f>'DMI SR Data'!F64</f>
        <v>43183851.071507476</v>
      </c>
      <c r="O7" s="254">
        <f>'DMI SR Data'!G64</f>
        <v>4854361.1222072989</v>
      </c>
      <c r="P7" s="256">
        <f>'DMI SR Data'!H64</f>
        <v>0.12664820556256659</v>
      </c>
    </row>
    <row r="8" spans="2:16" ht="15" customHeight="1" thickBot="1">
      <c r="B8" s="88" t="s">
        <v>407</v>
      </c>
      <c r="C8" s="89">
        <f>'DMI SR Data'!C71</f>
        <v>1551121.8781373219</v>
      </c>
      <c r="D8" s="89">
        <f>'DMI SR Data'!D71</f>
        <v>161641.2570855224</v>
      </c>
      <c r="E8" s="206">
        <f>'DMI SR Data'!E71</f>
        <v>0.11633214212312246</v>
      </c>
      <c r="F8" s="89">
        <f>'DMI SR Data'!F71</f>
        <v>4176120.9432203756</v>
      </c>
      <c r="G8" s="89">
        <f>'DMI SR Data'!G71</f>
        <v>569373.49532222608</v>
      </c>
      <c r="H8" s="206">
        <f>'DMI SR Data'!H71</f>
        <v>0.15786342225154451</v>
      </c>
      <c r="I8" s="34"/>
      <c r="J8" s="87" t="s">
        <v>408</v>
      </c>
      <c r="K8" s="253">
        <f>'DMI SR Data'!C65</f>
        <v>11634856.035775024</v>
      </c>
      <c r="L8" s="254">
        <f>'DMI SR Data'!D65</f>
        <v>894823.44519358687</v>
      </c>
      <c r="M8" s="255">
        <f>'DMI SR Data'!E65</f>
        <v>8.3316641513575096E-2</v>
      </c>
      <c r="N8" s="254">
        <f>'DMI SR Data'!F65</f>
        <v>35231942.231702894</v>
      </c>
      <c r="O8" s="254">
        <f>'DMI SR Data'!G65</f>
        <v>4063476.1172355078</v>
      </c>
      <c r="P8" s="256">
        <f>'DMI SR Data'!H65</f>
        <v>0.13037138569194379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3">
        <f>'DMI SR Data'!C66</f>
        <v>19259487.870468453</v>
      </c>
      <c r="L9" s="254">
        <f>'DMI SR Data'!D66</f>
        <v>1477642.1745715104</v>
      </c>
      <c r="M9" s="255">
        <f>'DMI SR Data'!E66</f>
        <v>8.3098357720676197E-2</v>
      </c>
      <c r="N9" s="254">
        <f>'DMI SR Data'!F66</f>
        <v>60008370.246142082</v>
      </c>
      <c r="O9" s="254">
        <f>'DMI SR Data'!G66</f>
        <v>6345129.7800911143</v>
      </c>
      <c r="P9" s="256">
        <f>'DMI SR Data'!H66</f>
        <v>0.11823978062050204</v>
      </c>
    </row>
    <row r="10" spans="2:16" ht="15" customHeight="1" thickBot="1">
      <c r="B10" s="403" t="s">
        <v>38</v>
      </c>
      <c r="C10" s="383" t="s">
        <v>109</v>
      </c>
      <c r="D10" s="384"/>
      <c r="E10" s="385"/>
      <c r="F10" s="399" t="s">
        <v>23</v>
      </c>
      <c r="G10" s="399"/>
      <c r="H10" s="399"/>
      <c r="I10" s="34"/>
      <c r="J10" s="87" t="s">
        <v>410</v>
      </c>
      <c r="K10" s="253">
        <f>'DMI SR Data'!C67</f>
        <v>1156222.7234371514</v>
      </c>
      <c r="L10" s="254">
        <f>'DMI SR Data'!D67</f>
        <v>89663.576587335672</v>
      </c>
      <c r="M10" s="255">
        <f>'DMI SR Data'!E67</f>
        <v>8.406807709836403E-2</v>
      </c>
      <c r="N10" s="254">
        <f>'DMI SR Data'!F67</f>
        <v>3367990.2903163908</v>
      </c>
      <c r="O10" s="254">
        <f>'DMI SR Data'!G67</f>
        <v>369913.37987641338</v>
      </c>
      <c r="P10" s="256">
        <f>'DMI SR Data'!H67</f>
        <v>0.1233835524993678</v>
      </c>
    </row>
    <row r="11" spans="2:16" ht="15" customHeight="1" thickBot="1">
      <c r="B11" s="404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59">
        <f>'DMI SR Data'!C68</f>
        <v>10492616.804090196</v>
      </c>
      <c r="L11" s="260">
        <f>'DMI SR Data'!D68</f>
        <v>918222.42455796897</v>
      </c>
      <c r="M11" s="261">
        <f>'DMI SR Data'!E68</f>
        <v>9.590396929135378E-2</v>
      </c>
      <c r="N11" s="260">
        <f>'DMI SR Data'!F68</f>
        <v>31198951.9518773</v>
      </c>
      <c r="O11" s="260">
        <f>'DMI SR Data'!G68</f>
        <v>3595748.0879551619</v>
      </c>
      <c r="P11" s="262">
        <f>'DMI SR Data'!H68</f>
        <v>0.13026560632894019</v>
      </c>
    </row>
    <row r="12" spans="2:16" ht="15" thickBot="1">
      <c r="B12" s="268" t="s">
        <v>442</v>
      </c>
      <c r="C12" s="269">
        <f>'DMI SR Data'!C13</f>
        <v>44138258.760952249</v>
      </c>
      <c r="D12" s="269">
        <f>'DMI SR Data'!D13</f>
        <v>4846368.2749649882</v>
      </c>
      <c r="E12" s="270">
        <f>'DMI SR Data'!E13</f>
        <v>0.12334271054464425</v>
      </c>
      <c r="F12" s="269">
        <f>'DMI SR Data'!F13</f>
        <v>124492931.80516446</v>
      </c>
      <c r="G12" s="269">
        <f>'DMI SR Data'!G13</f>
        <v>16753357.128220484</v>
      </c>
      <c r="H12" s="271">
        <f>'DMI SR Data'!H13</f>
        <v>0.15549863806735134</v>
      </c>
      <c r="I12" s="34"/>
    </row>
    <row r="13" spans="2:16" ht="15" customHeight="1" thickBot="1">
      <c r="B13" s="87" t="s">
        <v>411</v>
      </c>
      <c r="C13" s="239">
        <f>'DMI SR Data'!C14</f>
        <v>2989594.7904037954</v>
      </c>
      <c r="D13" s="239">
        <f>'DMI SR Data'!D14</f>
        <v>163342.10431826347</v>
      </c>
      <c r="E13" s="263">
        <f>'DMI SR Data'!E14</f>
        <v>5.7794586139606127E-2</v>
      </c>
      <c r="F13" s="239">
        <f>'DMI SR Data'!F14</f>
        <v>8413714.1391664799</v>
      </c>
      <c r="G13" s="239">
        <f>'DMI SR Data'!G14</f>
        <v>735431.2460243972</v>
      </c>
      <c r="H13" s="264">
        <f>'DMI SR Data'!H14</f>
        <v>9.5780691628495909E-2</v>
      </c>
      <c r="I13" s="34"/>
      <c r="J13" s="403" t="s">
        <v>443</v>
      </c>
      <c r="K13" s="394" t="s">
        <v>109</v>
      </c>
      <c r="L13" s="395"/>
      <c r="M13" s="396"/>
      <c r="N13" s="394" t="s">
        <v>23</v>
      </c>
      <c r="O13" s="395"/>
      <c r="P13" s="396"/>
    </row>
    <row r="14" spans="2:16" ht="15" customHeight="1" thickBot="1">
      <c r="B14" s="87" t="s">
        <v>412</v>
      </c>
      <c r="C14" s="239">
        <f>'DMI SR Data'!C15</f>
        <v>2987187.5629275916</v>
      </c>
      <c r="D14" s="239">
        <f>'DMI SR Data'!D15</f>
        <v>266352.76608742727</v>
      </c>
      <c r="E14" s="263">
        <f>'DMI SR Data'!E15</f>
        <v>9.789376642667004E-2</v>
      </c>
      <c r="F14" s="239">
        <f>'DMI SR Data'!F15</f>
        <v>7799311.0814751117</v>
      </c>
      <c r="G14" s="239">
        <f>'DMI SR Data'!G15</f>
        <v>942823.78261444345</v>
      </c>
      <c r="H14" s="264">
        <f>'DMI SR Data'!H15</f>
        <v>0.13750828106559915</v>
      </c>
      <c r="I14" s="34"/>
      <c r="J14" s="404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39">
        <f>'DMI SR Data'!C16</f>
        <v>26742043.985331971</v>
      </c>
      <c r="D15" s="239">
        <f>'DMI SR Data'!D16</f>
        <v>3303235.1321069859</v>
      </c>
      <c r="E15" s="263">
        <f>'DMI SR Data'!E16</f>
        <v>0.14093016214228343</v>
      </c>
      <c r="F15" s="239">
        <f>'DMI SR Data'!F16</f>
        <v>75616816.781825796</v>
      </c>
      <c r="G15" s="239">
        <f>'DMI SR Data'!G16</f>
        <v>11262176.45289468</v>
      </c>
      <c r="H15" s="264">
        <f>'DMI SR Data'!H16</f>
        <v>0.1750017775770504</v>
      </c>
      <c r="I15" s="34"/>
      <c r="J15" s="268" t="s">
        <v>445</v>
      </c>
      <c r="K15" s="269">
        <f>'DMI SR Data'!C60</f>
        <v>6123012.5346049154</v>
      </c>
      <c r="L15" s="269">
        <f>'DMI SR Data'!D60</f>
        <v>730702.62973726075</v>
      </c>
      <c r="M15" s="270">
        <f>'DMI SR Data'!E60</f>
        <v>0.13550827801600446</v>
      </c>
      <c r="N15" s="269">
        <f>'DMI SR Data'!F60</f>
        <v>16667220.513129637</v>
      </c>
      <c r="O15" s="269">
        <f>'DMI SR Data'!G60</f>
        <v>2387409.9124787189</v>
      </c>
      <c r="P15" s="270">
        <f>'DMI SR Data'!H60</f>
        <v>0.16718778555577574</v>
      </c>
    </row>
    <row r="16" spans="2:16" ht="15" customHeight="1">
      <c r="B16" s="87" t="s">
        <v>413</v>
      </c>
      <c r="C16" s="239">
        <f>'DMI SR Data'!C17</f>
        <v>7537078.1262662392</v>
      </c>
      <c r="D16" s="239">
        <f>'DMI SR Data'!D17</f>
        <v>747544.27094726264</v>
      </c>
      <c r="E16" s="263">
        <f>'DMI SR Data'!E17</f>
        <v>0.11010244397877629</v>
      </c>
      <c r="F16" s="239">
        <f>'DMI SR Data'!F17</f>
        <v>22027461.807036418</v>
      </c>
      <c r="G16" s="239">
        <f>'DMI SR Data'!G17</f>
        <v>2531103.9011956863</v>
      </c>
      <c r="H16" s="264">
        <f>'DMI SR Data'!H17</f>
        <v>0.12982444790046743</v>
      </c>
      <c r="I16" s="34"/>
      <c r="J16" s="87" t="s">
        <v>414</v>
      </c>
      <c r="K16" s="82">
        <f>'DMI SR Data'!C61</f>
        <v>2003230.436982654</v>
      </c>
      <c r="L16" s="82">
        <f>'DMI SR Data'!D61</f>
        <v>225701.77636063215</v>
      </c>
      <c r="M16" s="205">
        <f>'DMI SR Data'!E61</f>
        <v>0.12697504201234702</v>
      </c>
      <c r="N16" s="82">
        <f>'DMI SR Data'!F61</f>
        <v>5573384.5622481974</v>
      </c>
      <c r="O16" s="82">
        <f>'DMI SR Data'!G61</f>
        <v>782286.26148320828</v>
      </c>
      <c r="P16" s="205">
        <f>'DMI SR Data'!H61</f>
        <v>0.16327910895885847</v>
      </c>
    </row>
    <row r="17" spans="2:16" ht="15" customHeight="1" thickBot="1">
      <c r="B17" s="87" t="s">
        <v>446</v>
      </c>
      <c r="C17" s="239">
        <f>'DMI SR Data'!C18</f>
        <v>1246969.290497832</v>
      </c>
      <c r="D17" s="239">
        <f>'DMI SR Data'!D18</f>
        <v>123372.46673268825</v>
      </c>
      <c r="E17" s="263">
        <f>'DMI SR Data'!E18</f>
        <v>0.10980136657851196</v>
      </c>
      <c r="F17" s="239">
        <f>'DMI SR Data'!F18</f>
        <v>3463717.7396118641</v>
      </c>
      <c r="G17" s="239">
        <f>'DMI SR Data'!G18</f>
        <v>450390.69240707159</v>
      </c>
      <c r="H17" s="264">
        <f>'DMI SR Data'!H18</f>
        <v>0.14946624954794097</v>
      </c>
      <c r="I17" s="34"/>
      <c r="J17" s="217" t="s">
        <v>415</v>
      </c>
      <c r="K17" s="89">
        <f>'DMI SR Data'!C62</f>
        <v>4119782.0976222563</v>
      </c>
      <c r="L17" s="89">
        <f>'DMI SR Data'!D62</f>
        <v>505000.85337662464</v>
      </c>
      <c r="M17" s="206">
        <f>'DMI SR Data'!E62</f>
        <v>0.13970440235644557</v>
      </c>
      <c r="N17" s="89">
        <f>'DMI SR Data'!F62</f>
        <v>11093835.950881438</v>
      </c>
      <c r="O17" s="89">
        <f>'DMI SR Data'!G62</f>
        <v>1605123.6509955078</v>
      </c>
      <c r="P17" s="206">
        <f>'DMI SR Data'!H62</f>
        <v>0.1691613783057585</v>
      </c>
    </row>
    <row r="18" spans="2:16" ht="15" customHeight="1" thickBot="1">
      <c r="B18" s="87" t="s">
        <v>416</v>
      </c>
      <c r="C18" s="239">
        <f>'DMI SR Data'!C19</f>
        <v>638737.25434869085</v>
      </c>
      <c r="D18" s="239">
        <f>'DMI SR Data'!D19</f>
        <v>51908.380317438394</v>
      </c>
      <c r="E18" s="263">
        <f>'DMI SR Data'!E19</f>
        <v>8.8455736611682018E-2</v>
      </c>
      <c r="F18" s="239">
        <f>'DMI SR Data'!F19</f>
        <v>1812019.5689946008</v>
      </c>
      <c r="G18" s="239">
        <f>'DMI SR Data'!G19</f>
        <v>194020.56146017951</v>
      </c>
      <c r="H18" s="264">
        <f>'DMI SR Data'!H19</f>
        <v>0.11991389398676866</v>
      </c>
      <c r="I18" s="34"/>
    </row>
    <row r="19" spans="2:16" ht="15" customHeight="1" thickBot="1">
      <c r="B19" s="88" t="s">
        <v>417</v>
      </c>
      <c r="C19" s="218">
        <f>'DMI SR Data'!C21</f>
        <v>40288919.368760325</v>
      </c>
      <c r="D19" s="218">
        <f>'DMI SR Data'!D21</f>
        <v>3616020.4601765722</v>
      </c>
      <c r="E19" s="219">
        <f>'DMI SR Data'!E21</f>
        <v>9.8601980421302263E-2</v>
      </c>
      <c r="F19" s="218">
        <f>'DMI SR Data'!F21</f>
        <v>110120057.03281318</v>
      </c>
      <c r="G19" s="218">
        <f>'DMI SR Data'!G21</f>
        <v>13356975.188745618</v>
      </c>
      <c r="H19" s="220">
        <f>'DMI SR Data'!H21</f>
        <v>0.13803792659549857</v>
      </c>
      <c r="I19" s="34"/>
      <c r="J19" s="403" t="s">
        <v>447</v>
      </c>
      <c r="K19" s="394" t="s">
        <v>109</v>
      </c>
      <c r="L19" s="395"/>
      <c r="M19" s="396"/>
      <c r="N19" s="394" t="s">
        <v>23</v>
      </c>
      <c r="O19" s="395"/>
      <c r="P19" s="396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404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405" t="s">
        <v>141</v>
      </c>
      <c r="C21" s="383" t="s">
        <v>109</v>
      </c>
      <c r="D21" s="384"/>
      <c r="E21" s="385"/>
      <c r="F21" s="399" t="s">
        <v>23</v>
      </c>
      <c r="G21" s="399"/>
      <c r="H21" s="399"/>
      <c r="I21" s="34"/>
      <c r="J21" s="268" t="s">
        <v>448</v>
      </c>
      <c r="K21" s="269">
        <f>'DMI SR Data'!C35</f>
        <v>19473606.828613494</v>
      </c>
      <c r="L21" s="269">
        <f>'DMI SR Data'!D35</f>
        <v>1481036.4729082137</v>
      </c>
      <c r="M21" s="270">
        <f>'DMI SR Data'!E35</f>
        <v>8.2313779722894928E-2</v>
      </c>
      <c r="N21" s="269">
        <f>'DMI SR Data'!F35</f>
        <v>60722758.454590902</v>
      </c>
      <c r="O21" s="269">
        <f>'DMI SR Data'!G35</f>
        <v>6054815.5503327996</v>
      </c>
      <c r="P21" s="270">
        <f>'DMI SR Data'!H35</f>
        <v>0.11075623534869077</v>
      </c>
    </row>
    <row r="22" spans="2:16" ht="15" customHeight="1" thickBot="1">
      <c r="B22" s="405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4901646.0666853348</v>
      </c>
      <c r="L22" s="82">
        <f>'DMI SR Data'!D36</f>
        <v>357520.96851821244</v>
      </c>
      <c r="M22" s="205">
        <f>'DMI SR Data'!E36</f>
        <v>7.8677624580014066E-2</v>
      </c>
      <c r="N22" s="82">
        <f>'DMI SR Data'!F36</f>
        <v>15417361.374717245</v>
      </c>
      <c r="O22" s="82">
        <f>'DMI SR Data'!G36</f>
        <v>1607297.0062438585</v>
      </c>
      <c r="P22" s="205">
        <f>'DMI SR Data'!H36</f>
        <v>0.11638591706444992</v>
      </c>
    </row>
    <row r="23" spans="2:16" ht="15" customHeight="1" thickBot="1">
      <c r="B23" s="268" t="s">
        <v>449</v>
      </c>
      <c r="C23" s="269">
        <f>'DMI SR Data'!C4</f>
        <v>53957159.531115599</v>
      </c>
      <c r="D23" s="269">
        <f>'DMI SR Data'!D4</f>
        <v>5326552.2121142149</v>
      </c>
      <c r="E23" s="270">
        <f>'DMI SR Data'!E4</f>
        <v>0.10953085938601834</v>
      </c>
      <c r="F23" s="269">
        <f>'DMI SR Data'!F4</f>
        <v>152327660.77296281</v>
      </c>
      <c r="G23" s="269">
        <f>'DMI SR Data'!G4</f>
        <v>20047819.479549095</v>
      </c>
      <c r="H23" s="270">
        <f>'DMI SR Data'!H4</f>
        <v>0.15155611984051637</v>
      </c>
      <c r="I23" s="34"/>
      <c r="J23" s="87" t="s">
        <v>419</v>
      </c>
      <c r="K23" s="82">
        <f>'DMI SR Data'!C37</f>
        <v>9944509.6995483227</v>
      </c>
      <c r="L23" s="82">
        <f>'DMI SR Data'!D37</f>
        <v>759268.76432931982</v>
      </c>
      <c r="M23" s="205">
        <f>'DMI SR Data'!E37</f>
        <v>8.2661823427848558E-2</v>
      </c>
      <c r="N23" s="82">
        <f>'DMI SR Data'!F37</f>
        <v>31185059.02980087</v>
      </c>
      <c r="O23" s="82">
        <f>'DMI SR Data'!G37</f>
        <v>2999312.7972009592</v>
      </c>
      <c r="P23" s="205">
        <f>'DMI SR Data'!H37</f>
        <v>0.1064123962675831</v>
      </c>
    </row>
    <row r="24" spans="2:16" ht="15" customHeight="1">
      <c r="B24" s="87" t="s">
        <v>420</v>
      </c>
      <c r="C24" s="82">
        <f>'DMI SR Data'!C5</f>
        <v>3999671.5624220935</v>
      </c>
      <c r="D24" s="82">
        <f>'DMI SR Data'!D5</f>
        <v>340367.20506055607</v>
      </c>
      <c r="E24" s="205">
        <f>'DMI SR Data'!E5</f>
        <v>9.3014182976015283E-2</v>
      </c>
      <c r="F24" s="82">
        <f>'DMI SR Data'!F5</f>
        <v>10890833.922020126</v>
      </c>
      <c r="G24" s="82">
        <f>'DMI SR Data'!G5</f>
        <v>1292407.1403479017</v>
      </c>
      <c r="H24" s="205">
        <f>'DMI SR Data'!H5</f>
        <v>0.13464780945307586</v>
      </c>
      <c r="I24" s="34"/>
      <c r="J24" s="87" t="s">
        <v>421</v>
      </c>
      <c r="K24" s="82">
        <f>'DMI SR Data'!C38</f>
        <v>2696722.2623559367</v>
      </c>
      <c r="L24" s="82">
        <f>'DMI SR Data'!D38</f>
        <v>213489.84889015928</v>
      </c>
      <c r="M24" s="205">
        <f>'DMI SR Data'!E38</f>
        <v>8.5972560495132036E-2</v>
      </c>
      <c r="N24" s="82">
        <f>'DMI SR Data'!F38</f>
        <v>8117265.9393820213</v>
      </c>
      <c r="O24" s="82">
        <f>'DMI SR Data'!G38</f>
        <v>865064.87010299787</v>
      </c>
      <c r="P24" s="205">
        <f>'DMI SR Data'!H38</f>
        <v>0.11928307859078681</v>
      </c>
    </row>
    <row r="25" spans="2:16" ht="15" customHeight="1">
      <c r="B25" s="87" t="s">
        <v>422</v>
      </c>
      <c r="C25" s="82">
        <f>'DMI SR Data'!C6</f>
        <v>10170345.157611493</v>
      </c>
      <c r="D25" s="82">
        <f>'DMI SR Data'!D6</f>
        <v>1082791.9244017936</v>
      </c>
      <c r="E25" s="205">
        <f>'DMI SR Data'!E6</f>
        <v>0.11915109563758279</v>
      </c>
      <c r="F25" s="82">
        <f>'DMI SR Data'!F6</f>
        <v>28587891.459413949</v>
      </c>
      <c r="G25" s="82">
        <f>'DMI SR Data'!G6</f>
        <v>3787148.7844562419</v>
      </c>
      <c r="H25" s="205">
        <f>'DMI SR Data'!H6</f>
        <v>0.15270303934407078</v>
      </c>
      <c r="I25" s="34"/>
      <c r="J25" s="87" t="s">
        <v>423</v>
      </c>
      <c r="K25" s="82">
        <f>'DMI SR Data'!C39</f>
        <v>1138796.4595550161</v>
      </c>
      <c r="L25" s="82">
        <f>'DMI SR Data'!D39</f>
        <v>87218.731597439153</v>
      </c>
      <c r="M25" s="205">
        <f>'DMI SR Data'!E39</f>
        <v>8.2940831931501077E-2</v>
      </c>
      <c r="N25" s="82">
        <f>'DMI SR Data'!F39</f>
        <v>3545955.2185006617</v>
      </c>
      <c r="O25" s="82">
        <f>'DMI SR Data'!G39</f>
        <v>307939.53258703789</v>
      </c>
      <c r="P25" s="205">
        <f>'DMI SR Data'!H39</f>
        <v>9.5101309708495452E-2</v>
      </c>
    </row>
    <row r="26" spans="2:16" ht="15" customHeight="1" thickBot="1">
      <c r="B26" s="87" t="s">
        <v>424</v>
      </c>
      <c r="C26" s="82">
        <f>'DMI SR Data'!C7</f>
        <v>4224434.5545857428</v>
      </c>
      <c r="D26" s="82">
        <f>'DMI SR Data'!D7</f>
        <v>488642.23254411854</v>
      </c>
      <c r="E26" s="205">
        <f>'DMI SR Data'!E7</f>
        <v>0.13080015975756215</v>
      </c>
      <c r="F26" s="82">
        <f>'DMI SR Data'!F7</f>
        <v>11442076.60481327</v>
      </c>
      <c r="G26" s="82">
        <f>'DMI SR Data'!G7</f>
        <v>1628490.0869532619</v>
      </c>
      <c r="H26" s="205">
        <f>'DMI SR Data'!H7</f>
        <v>0.16594239873358524</v>
      </c>
      <c r="I26" s="34"/>
      <c r="J26" s="88" t="s">
        <v>425</v>
      </c>
      <c r="K26" s="89">
        <f>'DMI SR Data'!C40</f>
        <v>791932.34046885814</v>
      </c>
      <c r="L26" s="89">
        <f>'DMI SR Data'!D40</f>
        <v>63538.159573071986</v>
      </c>
      <c r="M26" s="206">
        <f>'DMI SR Data'!E40</f>
        <v>8.723046015405031E-2</v>
      </c>
      <c r="N26" s="89">
        <f>'DMI SR Data'!F40</f>
        <v>2457116.8921900908</v>
      </c>
      <c r="O26" s="89">
        <f>'DMI SR Data'!G40</f>
        <v>275201.34419794893</v>
      </c>
      <c r="P26" s="206">
        <f>'DMI SR Data'!H40</f>
        <v>0.12612832080104874</v>
      </c>
    </row>
    <row r="27" spans="2:16" ht="15" customHeight="1" thickBot="1">
      <c r="B27" s="87" t="s">
        <v>280</v>
      </c>
      <c r="C27" s="82">
        <f>'DMI SR Data'!C8</f>
        <v>1810651.0856697354</v>
      </c>
      <c r="D27" s="82">
        <f>'DMI SR Data'!D8</f>
        <v>155414.15727717127</v>
      </c>
      <c r="E27" s="205">
        <f>'DMI SR Data'!E8</f>
        <v>9.389239365756373E-2</v>
      </c>
      <c r="F27" s="82">
        <f>'DMI SR Data'!F8</f>
        <v>4778142.3311403319</v>
      </c>
      <c r="G27" s="82">
        <f>'DMI SR Data'!G8</f>
        <v>545603.91305792518</v>
      </c>
      <c r="H27" s="205">
        <f>'DMI SR Data'!H8</f>
        <v>0.1289070196568036</v>
      </c>
      <c r="I27" s="34"/>
    </row>
    <row r="28" spans="2:16" ht="15" customHeight="1" thickBot="1">
      <c r="B28" s="87" t="s">
        <v>426</v>
      </c>
      <c r="C28" s="82">
        <f>'DMI SR Data'!C9</f>
        <v>11274281.218113335</v>
      </c>
      <c r="D28" s="82">
        <f>'DMI SR Data'!D9</f>
        <v>1105629.5391531438</v>
      </c>
      <c r="E28" s="205">
        <f>'DMI SR Data'!E9</f>
        <v>0.10872921740851697</v>
      </c>
      <c r="F28" s="82">
        <f>'DMI SR Data'!F9</f>
        <v>32662325.120120015</v>
      </c>
      <c r="G28" s="82">
        <f>'DMI SR Data'!G9</f>
        <v>4514787.348860994</v>
      </c>
      <c r="H28" s="205">
        <f>'DMI SR Data'!H9</f>
        <v>0.16039723920260507</v>
      </c>
      <c r="I28" s="34"/>
      <c r="J28" s="403" t="s">
        <v>450</v>
      </c>
      <c r="K28" s="394" t="s">
        <v>109</v>
      </c>
      <c r="L28" s="395"/>
      <c r="M28" s="396"/>
      <c r="N28" s="394" t="s">
        <v>23</v>
      </c>
      <c r="O28" s="395"/>
      <c r="P28" s="396"/>
    </row>
    <row r="29" spans="2:16" ht="15" customHeight="1" thickBot="1">
      <c r="B29" s="87" t="s">
        <v>282</v>
      </c>
      <c r="C29" s="82">
        <f>'DMI SR Data'!C10</f>
        <v>5355709.2908525756</v>
      </c>
      <c r="D29" s="82">
        <f>'DMI SR Data'!D10</f>
        <v>511299.51142673008</v>
      </c>
      <c r="E29" s="205">
        <f>'DMI SR Data'!E10</f>
        <v>0.10554423236411863</v>
      </c>
      <c r="F29" s="82">
        <f>'DMI SR Data'!F10</f>
        <v>15267758.264407968</v>
      </c>
      <c r="G29" s="82">
        <f>'DMI SR Data'!G10</f>
        <v>2075789.209796736</v>
      </c>
      <c r="H29" s="205">
        <f>'DMI SR Data'!H10</f>
        <v>0.15735249235375875</v>
      </c>
      <c r="I29" s="34"/>
      <c r="J29" s="404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6628268.7411297681</v>
      </c>
      <c r="D30" s="82">
        <f>'DMI SR Data'!D11</f>
        <v>663479.079801457</v>
      </c>
      <c r="E30" s="205">
        <f>'DMI SR Data'!E11</f>
        <v>0.11123260290350381</v>
      </c>
      <c r="F30" s="82">
        <f>'DMI SR Data'!F11</f>
        <v>18306910.055370726</v>
      </c>
      <c r="G30" s="82">
        <f>'DMI SR Data'!G11</f>
        <v>2311762.8831444681</v>
      </c>
      <c r="H30" s="205">
        <f>'DMI SR Data'!H11</f>
        <v>0.14452901609799376</v>
      </c>
      <c r="I30" s="200"/>
      <c r="J30" s="268" t="s">
        <v>451</v>
      </c>
      <c r="K30" s="269">
        <f>'DMI SR Data'!C32</f>
        <v>11346591.676413523</v>
      </c>
      <c r="L30" s="269">
        <f>'DMI SR Data'!D32</f>
        <v>1191245.0212981068</v>
      </c>
      <c r="M30" s="270">
        <f>'DMI SR Data'!E32</f>
        <v>0.11730225089835382</v>
      </c>
      <c r="N30" s="269">
        <f>'DMI SR Data'!F32</f>
        <v>31434498.263644066</v>
      </c>
      <c r="O30" s="269">
        <f>'DMI SR Data'!G32</f>
        <v>4057678.0362662375</v>
      </c>
      <c r="P30" s="271">
        <f>'DMI SR Data'!H32</f>
        <v>0.14821582647528986</v>
      </c>
    </row>
    <row r="31" spans="2:16" ht="15" customHeight="1" thickBot="1">
      <c r="B31" s="88" t="s">
        <v>428</v>
      </c>
      <c r="C31" s="89">
        <f>'DMI SR Data'!C12</f>
        <v>10493797.920730583</v>
      </c>
      <c r="D31" s="89">
        <f>'DMI SR Data'!D12</f>
        <v>978928.5624495782</v>
      </c>
      <c r="E31" s="206">
        <f>'DMI SR Data'!E12</f>
        <v>0.10288407812952204</v>
      </c>
      <c r="F31" s="89">
        <f>'DMI SR Data'!F12</f>
        <v>30391723.015676431</v>
      </c>
      <c r="G31" s="89">
        <f>'DMI SR Data'!G12</f>
        <v>3891830.1129315943</v>
      </c>
      <c r="H31" s="206">
        <f>'DMI SR Data'!H12</f>
        <v>0.14686210722491191</v>
      </c>
      <c r="I31" s="200"/>
      <c r="J31" s="87" t="s">
        <v>429</v>
      </c>
      <c r="K31" s="253">
        <f>'DMI SR Data'!C33</f>
        <v>3223249.2715124302</v>
      </c>
      <c r="L31" s="239">
        <f>'DMI SR Data'!D33</f>
        <v>364900.86894682469</v>
      </c>
      <c r="M31" s="263">
        <f>'DMI SR Data'!E33</f>
        <v>0.12766143854937201</v>
      </c>
      <c r="N31" s="239">
        <f>'DMI SR Data'!F33</f>
        <v>8970835.6686334424</v>
      </c>
      <c r="O31" s="239">
        <f>'DMI SR Data'!G33</f>
        <v>1211374.6885035457</v>
      </c>
      <c r="P31" s="264">
        <f>'DMI SR Data'!H33</f>
        <v>0.15611582964404144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5">
        <f>'DMI SR Data'!C34</f>
        <v>8123342.4049010994</v>
      </c>
      <c r="L32" s="89">
        <f>'DMI SR Data'!D34</f>
        <v>826344.15235128067</v>
      </c>
      <c r="M32" s="206">
        <f>'DMI SR Data'!E34</f>
        <v>0.11324439498975185</v>
      </c>
      <c r="N32" s="89">
        <f>'DMI SR Data'!F34</f>
        <v>22463662.595010623</v>
      </c>
      <c r="O32" s="89">
        <f>'DMI SR Data'!G34</f>
        <v>2846303.3477626927</v>
      </c>
      <c r="P32" s="266">
        <f>'DMI SR Data'!H34</f>
        <v>0.14509105491158264</v>
      </c>
    </row>
    <row r="33" spans="2:16" ht="15" thickBot="1">
      <c r="B33" s="403" t="s">
        <v>39</v>
      </c>
      <c r="C33" s="386" t="s">
        <v>109</v>
      </c>
      <c r="D33" s="384"/>
      <c r="E33" s="385"/>
      <c r="F33" s="399" t="s">
        <v>23</v>
      </c>
      <c r="G33" s="399"/>
      <c r="H33" s="399"/>
      <c r="I33" s="200"/>
      <c r="J33" s="241"/>
      <c r="K33" s="61"/>
      <c r="L33" s="61"/>
      <c r="M33" s="62"/>
      <c r="N33" s="61"/>
      <c r="O33" s="61"/>
      <c r="P33" s="62"/>
    </row>
    <row r="34" spans="2:16" ht="15" customHeight="1" thickBot="1">
      <c r="B34" s="404"/>
      <c r="C34" s="238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408" t="s">
        <v>452</v>
      </c>
      <c r="K34" s="410" t="s">
        <v>64</v>
      </c>
      <c r="L34" s="411"/>
      <c r="M34" s="412"/>
      <c r="N34" s="410" t="s">
        <v>23</v>
      </c>
      <c r="O34" s="411"/>
      <c r="P34" s="412"/>
    </row>
    <row r="35" spans="2:16" ht="15" customHeight="1" thickBot="1">
      <c r="B35" s="268" t="s">
        <v>453</v>
      </c>
      <c r="C35" s="274">
        <f>'DMI SR Data'!C21</f>
        <v>40288919.368760325</v>
      </c>
      <c r="D35" s="269">
        <f>'DMI SR Data'!D21</f>
        <v>3616020.4601765722</v>
      </c>
      <c r="E35" s="270">
        <f>'DMI SR Data'!E21</f>
        <v>9.8601980421302263E-2</v>
      </c>
      <c r="F35" s="269">
        <f>'DMI SR Data'!F21</f>
        <v>110120057.03281318</v>
      </c>
      <c r="G35" s="269">
        <f>'DMI SR Data'!G21</f>
        <v>13356975.188745618</v>
      </c>
      <c r="H35" s="270">
        <f>'DMI SR Data'!H21</f>
        <v>0.13803792659549857</v>
      </c>
      <c r="I35" s="200"/>
      <c r="J35" s="409"/>
      <c r="K35" s="251" t="s">
        <v>20</v>
      </c>
      <c r="L35" s="37" t="s">
        <v>26</v>
      </c>
      <c r="M35" s="37" t="s">
        <v>27</v>
      </c>
      <c r="N35" s="250" t="s">
        <v>20</v>
      </c>
      <c r="O35" s="250" t="s">
        <v>26</v>
      </c>
      <c r="P35" s="252" t="s">
        <v>27</v>
      </c>
    </row>
    <row r="36" spans="2:16" ht="15" customHeight="1" thickBot="1">
      <c r="B36" s="87" t="s">
        <v>431</v>
      </c>
      <c r="C36" s="239">
        <f>'DMI SR Data'!C22</f>
        <v>2425053.6182412622</v>
      </c>
      <c r="D36" s="82">
        <f>'DMI SR Data'!D22</f>
        <v>285199.70524236932</v>
      </c>
      <c r="E36" s="205">
        <f>'DMI SR Data'!E22</f>
        <v>0.13327998865243887</v>
      </c>
      <c r="F36" s="82">
        <f>'DMI SR Data'!F22</f>
        <v>6369715.9908727743</v>
      </c>
      <c r="G36" s="82">
        <f>'DMI SR Data'!G22</f>
        <v>927899.6540311221</v>
      </c>
      <c r="H36" s="205">
        <f>'DMI SR Data'!H22</f>
        <v>0.17051285758197068</v>
      </c>
      <c r="I36" s="200"/>
      <c r="J36" s="272" t="s">
        <v>454</v>
      </c>
      <c r="K36" s="269">
        <f>'DMI SR Data'!C43</f>
        <v>21509721.181375515</v>
      </c>
      <c r="L36" s="269">
        <f>'DMI SR Data'!D43</f>
        <v>1274861.0508050285</v>
      </c>
      <c r="M36" s="270">
        <f>'DMI SR Data'!E43</f>
        <v>6.300320548690079E-2</v>
      </c>
      <c r="N36" s="269">
        <f>'DMI SR Data'!F43</f>
        <v>59056885.875918254</v>
      </c>
      <c r="O36" s="269">
        <f>'DMI SR Data'!G43</f>
        <v>5235252.8960277736</v>
      </c>
      <c r="P36" s="271">
        <f>'DMI SR Data'!H43</f>
        <v>9.7270420947350944E-2</v>
      </c>
    </row>
    <row r="37" spans="2:16" ht="15" customHeight="1">
      <c r="B37" s="87" t="s">
        <v>432</v>
      </c>
      <c r="C37" s="239">
        <f>'DMI SR Data'!C23</f>
        <v>12853143.976804836</v>
      </c>
      <c r="D37" s="82">
        <f>'DMI SR Data'!D23</f>
        <v>1212417.4141689986</v>
      </c>
      <c r="E37" s="205">
        <f>'DMI SR Data'!E23</f>
        <v>0.10415307048449973</v>
      </c>
      <c r="F37" s="82">
        <f>'DMI SR Data'!F23</f>
        <v>35876644.980632521</v>
      </c>
      <c r="G37" s="82">
        <f>'DMI SR Data'!G23</f>
        <v>4340873.6694216877</v>
      </c>
      <c r="H37" s="205">
        <f>'DMI SR Data'!H23</f>
        <v>0.13764919927227293</v>
      </c>
      <c r="I37" s="200"/>
      <c r="J37" s="257" t="s">
        <v>341</v>
      </c>
      <c r="K37" s="253">
        <f>'DMI SR Data'!C44</f>
        <v>2232575.7733359188</v>
      </c>
      <c r="L37" s="239">
        <f>'DMI SR Data'!D44</f>
        <v>170780.77330692462</v>
      </c>
      <c r="M37" s="263">
        <f>'DMI SR Data'!E44</f>
        <v>8.2831112358174794E-2</v>
      </c>
      <c r="N37" s="239">
        <f>'DMI SR Data'!F44</f>
        <v>6254249.7150771702</v>
      </c>
      <c r="O37" s="239">
        <f>'DMI SR Data'!G44</f>
        <v>677178.39275067206</v>
      </c>
      <c r="P37" s="264">
        <f>'DMI SR Data'!H44</f>
        <v>0.12142186348590291</v>
      </c>
    </row>
    <row r="38" spans="2:16" ht="15" customHeight="1">
      <c r="B38" s="87" t="s">
        <v>433</v>
      </c>
      <c r="C38" s="239">
        <f>'DMI SR Data'!C24</f>
        <v>3606425.0868952419</v>
      </c>
      <c r="D38" s="82">
        <f>'DMI SR Data'!D24</f>
        <v>322368.59380633431</v>
      </c>
      <c r="E38" s="205">
        <f>'DMI SR Data'!E24</f>
        <v>9.8161707779613097E-2</v>
      </c>
      <c r="F38" s="82">
        <f>'DMI SR Data'!F24</f>
        <v>9700997.9680363331</v>
      </c>
      <c r="G38" s="82">
        <f>'DMI SR Data'!G24</f>
        <v>1239002.5681725666</v>
      </c>
      <c r="H38" s="205">
        <f>'DMI SR Data'!H24</f>
        <v>0.146419669312573</v>
      </c>
      <c r="I38" s="200"/>
      <c r="J38" s="257" t="s">
        <v>342</v>
      </c>
      <c r="K38" s="253">
        <f>'DMI SR Data'!C45</f>
        <v>8747198.2410841212</v>
      </c>
      <c r="L38" s="239">
        <f>'DMI SR Data'!D45</f>
        <v>453546.65719947498</v>
      </c>
      <c r="M38" s="263">
        <f>'DMI SR Data'!E45</f>
        <v>5.4686003217299273E-2</v>
      </c>
      <c r="N38" s="239">
        <f>'DMI SR Data'!F45</f>
        <v>23760139.295623045</v>
      </c>
      <c r="O38" s="239">
        <f>'DMI SR Data'!G45</f>
        <v>1916642.333275605</v>
      </c>
      <c r="P38" s="264">
        <f>'DMI SR Data'!H45</f>
        <v>8.7744299210854484E-2</v>
      </c>
    </row>
    <row r="39" spans="2:16" ht="15" customHeight="1">
      <c r="B39" s="87" t="s">
        <v>434</v>
      </c>
      <c r="C39" s="239">
        <f>'DMI SR Data'!C25</f>
        <v>3043384.1266319854</v>
      </c>
      <c r="D39" s="82">
        <f>'DMI SR Data'!D25</f>
        <v>312834.56623966899</v>
      </c>
      <c r="E39" s="205">
        <f>'DMI SR Data'!E25</f>
        <v>0.11456835311742956</v>
      </c>
      <c r="F39" s="82">
        <f>'DMI SR Data'!F25</f>
        <v>8051789.378760824</v>
      </c>
      <c r="G39" s="82">
        <f>'DMI SR Data'!G25</f>
        <v>1082334.565351611</v>
      </c>
      <c r="H39" s="205">
        <f>'DMI SR Data'!H25</f>
        <v>0.15529687677567006</v>
      </c>
      <c r="I39" s="200"/>
      <c r="J39" s="257" t="s">
        <v>343</v>
      </c>
      <c r="K39" s="253">
        <f>'DMI SR Data'!C46</f>
        <v>4974864.7106994279</v>
      </c>
      <c r="L39" s="239">
        <f>'DMI SR Data'!D46</f>
        <v>373187.15055031143</v>
      </c>
      <c r="M39" s="263">
        <f>'DMI SR Data'!E46</f>
        <v>8.1098066014477208E-2</v>
      </c>
      <c r="N39" s="239">
        <f>'DMI SR Data'!F46</f>
        <v>13733559.365649758</v>
      </c>
      <c r="O39" s="239">
        <f>'DMI SR Data'!G46</f>
        <v>1442522.4740395639</v>
      </c>
      <c r="P39" s="264">
        <f>'DMI SR Data'!H46</f>
        <v>0.11736377384272788</v>
      </c>
    </row>
    <row r="40" spans="2:16" ht="15" customHeight="1" thickBot="1">
      <c r="B40" s="87" t="s">
        <v>435</v>
      </c>
      <c r="C40" s="239">
        <f>'DMI SR Data'!C26</f>
        <v>7180556.7473572176</v>
      </c>
      <c r="D40" s="82">
        <f>'DMI SR Data'!D26</f>
        <v>544880.7091947468</v>
      </c>
      <c r="E40" s="205">
        <f>'DMI SR Data'!E26</f>
        <v>8.2113820213807989E-2</v>
      </c>
      <c r="F40" s="82">
        <f>'DMI SR Data'!F26</f>
        <v>20055707.551975664</v>
      </c>
      <c r="G40" s="82">
        <f>'DMI SR Data'!G26</f>
        <v>2208300.9021906666</v>
      </c>
      <c r="H40" s="205">
        <f>'DMI SR Data'!H26</f>
        <v>0.12373231279611537</v>
      </c>
      <c r="I40" s="200"/>
      <c r="J40" s="258" t="s">
        <v>344</v>
      </c>
      <c r="K40" s="265">
        <f>'DMI SR Data'!C47</f>
        <v>5555082.4562560292</v>
      </c>
      <c r="L40" s="89">
        <f>'DMI SR Data'!D47</f>
        <v>277346.46974825114</v>
      </c>
      <c r="M40" s="206">
        <f>'DMI SR Data'!E47</f>
        <v>5.2550273537227153E-2</v>
      </c>
      <c r="N40" s="89">
        <f>'DMI SR Data'!F47</f>
        <v>15308937.499568282</v>
      </c>
      <c r="O40" s="89">
        <f>'DMI SR Data'!G47</f>
        <v>1198909.6959619336</v>
      </c>
      <c r="P40" s="266">
        <f>'DMI SR Data'!H47</f>
        <v>8.4968627464752908E-2</v>
      </c>
    </row>
    <row r="41" spans="2:16" ht="15" customHeight="1" thickBot="1">
      <c r="B41" s="87" t="s">
        <v>436</v>
      </c>
      <c r="C41" s="239">
        <f>'DMI SR Data'!C27</f>
        <v>6045590.9920373401</v>
      </c>
      <c r="D41" s="82">
        <f>'DMI SR Data'!D27</f>
        <v>524479.68332326598</v>
      </c>
      <c r="E41" s="205">
        <f>'DMI SR Data'!E27</f>
        <v>9.4995310544721281E-2</v>
      </c>
      <c r="F41" s="82">
        <f>'DMI SR Data'!F27</f>
        <v>16095279.435220446</v>
      </c>
      <c r="G41" s="82">
        <f>'DMI SR Data'!G27</f>
        <v>1934718.4378704745</v>
      </c>
      <c r="H41" s="205">
        <f>'DMI SR Data'!H27</f>
        <v>0.13662724508107699</v>
      </c>
      <c r="I41" s="200"/>
    </row>
    <row r="42" spans="2:16" ht="15" customHeight="1" thickBot="1">
      <c r="B42" s="87" t="s">
        <v>437</v>
      </c>
      <c r="C42" s="239">
        <f>'DMI SR Data'!C28</f>
        <v>2262468.7612700048</v>
      </c>
      <c r="D42" s="82">
        <f>'DMI SR Data'!D28</f>
        <v>183347.36754891253</v>
      </c>
      <c r="E42" s="205">
        <f>'DMI SR Data'!E28</f>
        <v>8.8185022819070674E-2</v>
      </c>
      <c r="F42" s="82">
        <f>'DMI SR Data'!F28</f>
        <v>6199032.4901521644</v>
      </c>
      <c r="G42" s="82">
        <f>'DMI SR Data'!G28</f>
        <v>731005.42175960261</v>
      </c>
      <c r="H42" s="205">
        <f>'DMI SR Data'!H28</f>
        <v>0.13368723538058427</v>
      </c>
      <c r="I42" s="200"/>
      <c r="J42" s="403" t="s">
        <v>40</v>
      </c>
      <c r="K42" s="394" t="s">
        <v>109</v>
      </c>
      <c r="L42" s="395"/>
      <c r="M42" s="396"/>
      <c r="N42" s="394" t="s">
        <v>23</v>
      </c>
      <c r="O42" s="395"/>
      <c r="P42" s="396"/>
    </row>
    <row r="43" spans="2:16" ht="15" customHeight="1" thickBot="1">
      <c r="B43" s="87" t="s">
        <v>438</v>
      </c>
      <c r="C43" s="239">
        <f>'DMI SR Data'!C29</f>
        <v>999111.58512205898</v>
      </c>
      <c r="D43" s="82">
        <f>'DMI SR Data'!D29</f>
        <v>97833.534216551692</v>
      </c>
      <c r="E43" s="205">
        <f>'DMI SR Data'!E29</f>
        <v>0.10854978007980898</v>
      </c>
      <c r="F43" s="82">
        <f>'DMI SR Data'!F29</f>
        <v>2686467.1383867371</v>
      </c>
      <c r="G43" s="82">
        <f>'DMI SR Data'!G29</f>
        <v>363686.10536878277</v>
      </c>
      <c r="H43" s="205">
        <f>'DMI SR Data'!H29</f>
        <v>0.1565735642744813</v>
      </c>
      <c r="I43" s="200"/>
      <c r="J43" s="404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0" t="s">
        <v>245</v>
      </c>
      <c r="C44" s="239">
        <f>'DMI SR Data'!C30</f>
        <v>921526.09936420561</v>
      </c>
      <c r="D44" s="82">
        <f>'DMI SR Data'!D30</f>
        <v>63222.683010621462</v>
      </c>
      <c r="E44" s="205">
        <f>'DMI SR Data'!E30</f>
        <v>7.366006217150653E-2</v>
      </c>
      <c r="F44" s="82">
        <f>'DMI SR Data'!F30</f>
        <v>2433163.1802254384</v>
      </c>
      <c r="G44" s="82">
        <f>'DMI SR Data'!G30</f>
        <v>238933.05450928397</v>
      </c>
      <c r="H44" s="205">
        <f>'DMI SR Data'!H30</f>
        <v>0.10889152040572811</v>
      </c>
      <c r="I44" s="200"/>
      <c r="J44" s="268" t="s">
        <v>455</v>
      </c>
      <c r="K44" s="269">
        <f>'DMI SR Data'!C41</f>
        <v>38664365.018812276</v>
      </c>
      <c r="L44" s="269">
        <f>'DMI SR Data'!D41</f>
        <v>4090890.9570061415</v>
      </c>
      <c r="M44" s="270">
        <f>'DMI SR Data'!E41</f>
        <v>0.11832455568951382</v>
      </c>
      <c r="N44" s="269">
        <f>'DMI SR Data'!F41</f>
        <v>112179146.34494616</v>
      </c>
      <c r="O44" s="269">
        <f>'DMI SR Data'!G41</f>
        <v>14929833.185327291</v>
      </c>
      <c r="P44" s="271">
        <f>'DMI SR Data'!H41</f>
        <v>0.1535212198447346</v>
      </c>
    </row>
    <row r="45" spans="2:16" ht="15" customHeight="1" thickBot="1">
      <c r="B45" s="88" t="s">
        <v>439</v>
      </c>
      <c r="C45" s="89">
        <f>'DMI SR Data'!C31</f>
        <v>951658.37503608922</v>
      </c>
      <c r="D45" s="89">
        <f>'DMI SR Data'!D31</f>
        <v>69436.203425127082</v>
      </c>
      <c r="E45" s="206">
        <f>'DMI SR Data'!E31</f>
        <v>7.8706028548721066E-2</v>
      </c>
      <c r="F45" s="89">
        <f>'DMI SR Data'!F31</f>
        <v>2651258.9185502618</v>
      </c>
      <c r="G45" s="89">
        <f>'DMI SR Data'!G31</f>
        <v>290220.81006983481</v>
      </c>
      <c r="H45" s="206">
        <f>'DMI SR Data'!H31</f>
        <v>0.12292084953115053</v>
      </c>
      <c r="I45" s="200"/>
      <c r="J45" s="268" t="s">
        <v>456</v>
      </c>
      <c r="K45" s="269">
        <f>'DMI SR Data'!C48</f>
        <v>1896370.1422736295</v>
      </c>
      <c r="L45" s="269">
        <f>'DMI SR Data'!D48</f>
        <v>164219.85017981846</v>
      </c>
      <c r="M45" s="270">
        <f>'DMI SR Data'!E48</f>
        <v>9.4806929242445048E-2</v>
      </c>
      <c r="N45" s="269">
        <f>'DMI SR Data'!F48</f>
        <v>5691536.8193557551</v>
      </c>
      <c r="O45" s="269">
        <f>'DMI SR Data'!G48</f>
        <v>656122.1208787458</v>
      </c>
      <c r="P45" s="271">
        <f>'DMI SR Data'!H48</f>
        <v>0.13030150646324995</v>
      </c>
    </row>
    <row r="46" spans="2:16" ht="15" thickBot="1">
      <c r="B46" s="241"/>
      <c r="C46" s="61"/>
      <c r="D46" s="61"/>
      <c r="E46" s="62"/>
      <c r="F46" s="61"/>
      <c r="G46" s="61"/>
      <c r="H46" s="62"/>
      <c r="I46" s="200"/>
      <c r="J46" s="268" t="s">
        <v>457</v>
      </c>
      <c r="K46" s="269">
        <f>'DMI SR Data'!C50</f>
        <v>7090980.6909533506</v>
      </c>
      <c r="L46" s="269">
        <f>'DMI SR Data'!D50</f>
        <v>717284.01946111675</v>
      </c>
      <c r="M46" s="270">
        <f>'DMI SR Data'!E50</f>
        <v>0.11253814802159129</v>
      </c>
      <c r="N46" s="269">
        <f>'DMI SR Data'!F50</f>
        <v>19056517.876622032</v>
      </c>
      <c r="O46" s="269">
        <f>'DMI SR Data'!G50</f>
        <v>2618102.6554368399</v>
      </c>
      <c r="P46" s="271">
        <f>'DMI SR Data'!H50</f>
        <v>0.15926733935171139</v>
      </c>
    </row>
    <row r="47" spans="2:16" ht="15" customHeight="1" thickBot="1">
      <c r="B47" s="241"/>
      <c r="C47" s="61"/>
      <c r="D47" s="61"/>
      <c r="E47" s="62"/>
      <c r="F47" s="61"/>
      <c r="G47" s="61"/>
      <c r="H47" s="62"/>
      <c r="I47" s="229"/>
      <c r="J47" s="268" t="s">
        <v>458</v>
      </c>
      <c r="K47" s="269">
        <f>'DMI SR Data'!C52</f>
        <v>4830618.9192794953</v>
      </c>
      <c r="L47" s="269">
        <f>'DMI SR Data'!D52</f>
        <v>436072.42641908769</v>
      </c>
      <c r="M47" s="270">
        <f>'DMI SR Data'!E52</f>
        <v>9.9230359066072457E-2</v>
      </c>
      <c r="N47" s="269">
        <f>'DMI SR Data'!F52</f>
        <v>13704838.599883607</v>
      </c>
      <c r="O47" s="269">
        <f>'DMI SR Data'!G52</f>
        <v>1480507.7083577085</v>
      </c>
      <c r="P47" s="271">
        <f>'DMI SR Data'!H52</f>
        <v>0.1211115537934285</v>
      </c>
    </row>
    <row r="48" spans="2:16" ht="15" customHeight="1" thickBot="1">
      <c r="B48" s="241"/>
      <c r="C48" s="61"/>
      <c r="D48" s="61"/>
      <c r="E48" s="62"/>
      <c r="F48" s="61"/>
      <c r="G48" s="61"/>
      <c r="H48" s="62"/>
      <c r="I48" s="34"/>
      <c r="J48" s="268" t="s">
        <v>459</v>
      </c>
      <c r="K48" s="269">
        <f>'DMI SR Data'!C54</f>
        <v>10946291.511938833</v>
      </c>
      <c r="L48" s="269">
        <f>'DMI SR Data'!D54</f>
        <v>914775.06616137736</v>
      </c>
      <c r="M48" s="270">
        <f>'DMI SR Data'!E54</f>
        <v>9.1190107807322757E-2</v>
      </c>
      <c r="N48" s="269">
        <f>'DMI SR Data'!F54</f>
        <v>30515735.164649483</v>
      </c>
      <c r="O48" s="269">
        <f>'DMI SR Data'!G54</f>
        <v>3559803.5122429617</v>
      </c>
      <c r="P48" s="271">
        <f>'DMI SR Data'!H54</f>
        <v>0.13206011790451902</v>
      </c>
    </row>
    <row r="49" spans="2:16" ht="15" customHeight="1" thickBot="1">
      <c r="B49" s="241"/>
      <c r="C49" s="61"/>
      <c r="D49" s="61"/>
      <c r="E49" s="62"/>
      <c r="F49" s="61"/>
      <c r="G49" s="61"/>
      <c r="H49" s="62"/>
      <c r="I49" s="36"/>
      <c r="J49" s="268" t="s">
        <v>460</v>
      </c>
      <c r="K49" s="269">
        <f>'DMI SR Data'!C56</f>
        <v>8863322.4923934471</v>
      </c>
      <c r="L49" s="269">
        <f>'DMI SR Data'!D56</f>
        <v>848708.12696860451</v>
      </c>
      <c r="M49" s="270">
        <f>'DMI SR Data'!E56</f>
        <v>0.1058950672199455</v>
      </c>
      <c r="N49" s="269">
        <f>'DMI SR Data'!F56</f>
        <v>25568675.355618183</v>
      </c>
      <c r="O49" s="269">
        <f>'DMI SR Data'!G56</f>
        <v>2860191.2888502888</v>
      </c>
      <c r="P49" s="271">
        <f>'DMI SR Data'!H56</f>
        <v>0.12595254180951501</v>
      </c>
    </row>
    <row r="50" spans="2:16" ht="15" customHeight="1" thickBot="1">
      <c r="B50" s="241"/>
      <c r="C50" s="61"/>
      <c r="D50" s="61"/>
      <c r="E50" s="62"/>
      <c r="F50" s="61"/>
      <c r="G50" s="61"/>
      <c r="H50" s="62"/>
      <c r="I50" s="34"/>
      <c r="J50" s="268" t="s">
        <v>461</v>
      </c>
      <c r="K50" s="269">
        <f>'DMI SR Data'!C58</f>
        <v>6529187.6986314394</v>
      </c>
      <c r="L50" s="269">
        <f>'DMI SR Data'!D58</f>
        <v>644015.05705086235</v>
      </c>
      <c r="M50" s="270">
        <f>'DMI SR Data'!E58</f>
        <v>0.10943010447997659</v>
      </c>
      <c r="N50" s="269">
        <f>'DMI SR Data'!F58</f>
        <v>17504033.696448408</v>
      </c>
      <c r="O50" s="269">
        <f>'DMI SR Data'!G58</f>
        <v>2166998.1431965735</v>
      </c>
      <c r="P50" s="271">
        <f>'DMI SR Data'!H58</f>
        <v>0.14129185106681949</v>
      </c>
    </row>
    <row r="51" spans="2:16" ht="15" customHeight="1">
      <c r="B51" s="241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1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29"/>
      <c r="K55" s="229"/>
      <c r="L55" s="229"/>
      <c r="M55" s="229"/>
      <c r="N55" s="229"/>
      <c r="O55" s="229"/>
      <c r="P55" s="229"/>
    </row>
    <row r="56" spans="2:16" ht="16" thickBot="1">
      <c r="B56" s="229" t="str">
        <f>'HOME PAGE'!H6</f>
        <v>LATEST 52 WEEKS ENDING 03-23-2025</v>
      </c>
      <c r="C56" s="229"/>
      <c r="D56" s="229"/>
      <c r="E56" s="229"/>
      <c r="F56" s="229"/>
      <c r="G56" s="229"/>
      <c r="H56" s="229"/>
      <c r="I56" s="34"/>
      <c r="J56" s="403" t="s">
        <v>440</v>
      </c>
      <c r="K56" s="383" t="s">
        <v>109</v>
      </c>
      <c r="L56" s="384"/>
      <c r="M56" s="385"/>
      <c r="N56" s="394" t="s">
        <v>23</v>
      </c>
      <c r="O56" s="395"/>
      <c r="P56" s="396"/>
    </row>
    <row r="57" spans="2:16" ht="15" thickBot="1">
      <c r="B57" s="405" t="s">
        <v>37</v>
      </c>
      <c r="C57" s="383" t="s">
        <v>109</v>
      </c>
      <c r="D57" s="384"/>
      <c r="E57" s="385"/>
      <c r="F57" s="399" t="s">
        <v>23</v>
      </c>
      <c r="G57" s="399"/>
      <c r="H57" s="399"/>
      <c r="I57" s="34"/>
      <c r="J57" s="404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405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8" t="s">
        <v>440</v>
      </c>
      <c r="K58" s="269">
        <f>'DMI SR Data'!C132</f>
        <v>668926265.18553555</v>
      </c>
      <c r="L58" s="269">
        <f>'DMI SR Data'!D132</f>
        <v>45749502.502054214</v>
      </c>
      <c r="M58" s="270">
        <f>'DMI SR Data'!E132</f>
        <v>7.3413363978866636E-2</v>
      </c>
      <c r="N58" s="269">
        <f>'DMI SR Data'!F132</f>
        <v>2004122054.8621335</v>
      </c>
      <c r="O58" s="269">
        <f>'DMI SR Data'!G132</f>
        <v>174442361.97382402</v>
      </c>
      <c r="P58" s="271">
        <f>'DMI SR Data'!H132</f>
        <v>9.5340382610057547E-2</v>
      </c>
    </row>
    <row r="59" spans="2:16" ht="15" thickBot="1">
      <c r="B59" s="268" t="s">
        <v>441</v>
      </c>
      <c r="C59" s="269">
        <f>'DMI SR Data'!C138</f>
        <v>163912623.4386104</v>
      </c>
      <c r="D59" s="269">
        <f>'DMI SR Data'!D138</f>
        <v>14991172.583266079</v>
      </c>
      <c r="E59" s="270">
        <f>'DMI SR Data'!E138</f>
        <v>0.1006649646317765</v>
      </c>
      <c r="F59" s="269">
        <f>'DMI SR Data'!F138</f>
        <v>445067598.80020595</v>
      </c>
      <c r="G59" s="269">
        <f>'DMI SR Data'!G138</f>
        <v>48810742.577454567</v>
      </c>
      <c r="H59" s="270">
        <f>'DMI SR Data'!H138</f>
        <v>0.12317955339053149</v>
      </c>
      <c r="I59" s="34"/>
      <c r="J59" s="87" t="s">
        <v>406</v>
      </c>
      <c r="K59" s="253">
        <f>'DMI SR Data'!C133</f>
        <v>172723468.4142068</v>
      </c>
      <c r="L59" s="254">
        <f>'DMI SR Data'!D133</f>
        <v>12097602.860626787</v>
      </c>
      <c r="M59" s="255">
        <f>'DMI SR Data'!E133</f>
        <v>7.5315409625552401E-2</v>
      </c>
      <c r="N59" s="254">
        <f>'DMI SR Data'!F133</f>
        <v>497005001.2686944</v>
      </c>
      <c r="O59" s="254">
        <f>'DMI SR Data'!G133</f>
        <v>46538136.201403975</v>
      </c>
      <c r="P59" s="256">
        <f>'DMI SR Data'!H133</f>
        <v>0.10331089767157933</v>
      </c>
    </row>
    <row r="60" spans="2:16">
      <c r="B60" s="87" t="s">
        <v>405</v>
      </c>
      <c r="C60" s="82">
        <f>'DMI SR Data'!C139</f>
        <v>146512312.45043433</v>
      </c>
      <c r="D60" s="82">
        <f>'DMI SR Data'!D139</f>
        <v>13588676.663911298</v>
      </c>
      <c r="E60" s="205">
        <f>'DMI SR Data'!E139</f>
        <v>0.10222919786617091</v>
      </c>
      <c r="F60" s="82">
        <f>'DMI SR Data'!F139</f>
        <v>398706645.39011747</v>
      </c>
      <c r="G60" s="82">
        <f>'DMI SR Data'!G139</f>
        <v>43989089.26159215</v>
      </c>
      <c r="H60" s="205">
        <f>'DMI SR Data'!H139</f>
        <v>0.1240115931720434</v>
      </c>
      <c r="I60" s="34"/>
      <c r="J60" s="87" t="s">
        <v>408</v>
      </c>
      <c r="K60" s="253">
        <f>'DMI SR Data'!C134</f>
        <v>136855574.93768781</v>
      </c>
      <c r="L60" s="254">
        <f>'DMI SR Data'!D134</f>
        <v>9110929.4351949096</v>
      </c>
      <c r="M60" s="255">
        <f>'DMI SR Data'!E134</f>
        <v>7.1321419378138337E-2</v>
      </c>
      <c r="N60" s="254">
        <f>'DMI SR Data'!F134</f>
        <v>410828667.07860965</v>
      </c>
      <c r="O60" s="254">
        <f>'DMI SR Data'!G134</f>
        <v>34293274.202967346</v>
      </c>
      <c r="P60" s="256">
        <f>'DMI SR Data'!H134</f>
        <v>9.1075832051446301E-2</v>
      </c>
    </row>
    <row r="61" spans="2:16" ht="15" thickBot="1">
      <c r="B61" s="88" t="s">
        <v>407</v>
      </c>
      <c r="C61" s="89">
        <f>'DMI SR Data'!C140</f>
        <v>17400310.988177888</v>
      </c>
      <c r="D61" s="89">
        <f>'DMI SR Data'!D140</f>
        <v>1402495.9193547983</v>
      </c>
      <c r="E61" s="206">
        <f>'DMI SR Data'!E140</f>
        <v>8.7667966739283953E-2</v>
      </c>
      <c r="F61" s="89">
        <f>'DMI SR Data'!F140</f>
        <v>46360953.410088614</v>
      </c>
      <c r="G61" s="89">
        <f>'DMI SR Data'!G140</f>
        <v>4821653.3158625066</v>
      </c>
      <c r="H61" s="206">
        <f>'DMI SR Data'!H140</f>
        <v>0.116074495837081</v>
      </c>
      <c r="I61" s="34"/>
      <c r="J61" s="87" t="s">
        <v>409</v>
      </c>
      <c r="K61" s="253">
        <f>'DMI SR Data'!C135</f>
        <v>224089137.6015842</v>
      </c>
      <c r="L61" s="254">
        <f>'DMI SR Data'!D135</f>
        <v>15052240.534982949</v>
      </c>
      <c r="M61" s="255">
        <f>'DMI SR Data'!E135</f>
        <v>7.2007577352179858E-2</v>
      </c>
      <c r="N61" s="254">
        <f>'DMI SR Data'!F135</f>
        <v>695182882.19758022</v>
      </c>
      <c r="O61" s="254">
        <f>'DMI SR Data'!G135</f>
        <v>58582090.093678832</v>
      </c>
      <c r="P61" s="256">
        <f>'DMI SR Data'!H135</f>
        <v>9.2023275528877263E-2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3">
        <f>'DMI SR Data'!C136</f>
        <v>13801570.709901407</v>
      </c>
      <c r="L62" s="254">
        <f>'DMI SR Data'!D136</f>
        <v>1009154.9358993582</v>
      </c>
      <c r="M62" s="255">
        <f>'DMI SR Data'!E136</f>
        <v>7.8886971290462418E-2</v>
      </c>
      <c r="N62" s="254">
        <f>'DMI SR Data'!F136</f>
        <v>40295019.272652052</v>
      </c>
      <c r="O62" s="254">
        <f>'DMI SR Data'!G136</f>
        <v>3975111.8187736496</v>
      </c>
      <c r="P62" s="256">
        <f>'DMI SR Data'!H136</f>
        <v>0.10944719018960962</v>
      </c>
    </row>
    <row r="63" spans="2:16" ht="15" thickBot="1">
      <c r="B63" s="403" t="s">
        <v>38</v>
      </c>
      <c r="C63" s="383" t="s">
        <v>109</v>
      </c>
      <c r="D63" s="384"/>
      <c r="E63" s="385"/>
      <c r="F63" s="399" t="s">
        <v>23</v>
      </c>
      <c r="G63" s="399"/>
      <c r="H63" s="399"/>
      <c r="I63" s="34"/>
      <c r="J63" s="88" t="s">
        <v>254</v>
      </c>
      <c r="K63" s="259">
        <f>'DMI SR Data'!C137</f>
        <v>121456513.52217703</v>
      </c>
      <c r="L63" s="260">
        <f>'DMI SR Data'!D137</f>
        <v>8479574.7353408784</v>
      </c>
      <c r="M63" s="261">
        <f>'DMI SR Data'!E137</f>
        <v>7.5055801886613885E-2</v>
      </c>
      <c r="N63" s="260">
        <f>'DMI SR Data'!F137</f>
        <v>360810485.04459703</v>
      </c>
      <c r="O63" s="260">
        <f>'DMI SR Data'!G137</f>
        <v>31053749.65700078</v>
      </c>
      <c r="P63" s="262">
        <f>'DMI SR Data'!H137</f>
        <v>9.4171691809418798E-2</v>
      </c>
    </row>
    <row r="64" spans="2:16" ht="15" thickBot="1">
      <c r="B64" s="404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8" t="s">
        <v>442</v>
      </c>
      <c r="C65" s="269">
        <f>'DMI SR Data'!C67</f>
        <v>1156222.7234371514</v>
      </c>
      <c r="D65" s="269">
        <f>'DMI SR Data'!D67</f>
        <v>89663.576587335672</v>
      </c>
      <c r="E65" s="270">
        <f>'DMI SR Data'!E67</f>
        <v>8.406807709836403E-2</v>
      </c>
      <c r="F65" s="269">
        <f>'DMI SR Data'!F67</f>
        <v>3367990.2903163908</v>
      </c>
      <c r="G65" s="269">
        <f>'DMI SR Data'!G67</f>
        <v>369913.37987641338</v>
      </c>
      <c r="H65" s="271">
        <f>'DMI SR Data'!H67</f>
        <v>0.1233835524993678</v>
      </c>
      <c r="I65" s="34"/>
      <c r="J65" s="403" t="s">
        <v>443</v>
      </c>
      <c r="K65" s="383" t="s">
        <v>109</v>
      </c>
      <c r="L65" s="384"/>
      <c r="M65" s="385"/>
      <c r="N65" s="394" t="s">
        <v>23</v>
      </c>
      <c r="O65" s="395"/>
      <c r="P65" s="396"/>
    </row>
    <row r="66" spans="2:16" ht="15" thickBot="1">
      <c r="B66" s="87" t="s">
        <v>411</v>
      </c>
      <c r="C66" s="239">
        <f>'DMI SR Data'!C68</f>
        <v>10492616.804090196</v>
      </c>
      <c r="D66" s="239">
        <f>'DMI SR Data'!D68</f>
        <v>918222.42455796897</v>
      </c>
      <c r="E66" s="263">
        <f>'DMI SR Data'!E68</f>
        <v>9.590396929135378E-2</v>
      </c>
      <c r="F66" s="239">
        <f>'DMI SR Data'!F68</f>
        <v>31198951.9518773</v>
      </c>
      <c r="G66" s="239">
        <f>'DMI SR Data'!G68</f>
        <v>3595748.0879551619</v>
      </c>
      <c r="H66" s="264">
        <f>'DMI SR Data'!H68</f>
        <v>0.13026560632894019</v>
      </c>
      <c r="I66" s="34"/>
      <c r="J66" s="404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39">
        <f>'DMI SR Data'!C69</f>
        <v>14360677.30570307</v>
      </c>
      <c r="D67" s="239">
        <f>'DMI SR Data'!D69</f>
        <v>1510881.4782935809</v>
      </c>
      <c r="E67" s="263">
        <f>'DMI SR Data'!E69</f>
        <v>0.11758019338103162</v>
      </c>
      <c r="F67" s="239">
        <f>'DMI SR Data'!F69</f>
        <v>39478762.006375305</v>
      </c>
      <c r="G67" s="239">
        <f>'DMI SR Data'!G69</f>
        <v>5463402.8841483966</v>
      </c>
      <c r="H67" s="264">
        <f>'DMI SR Data'!H69</f>
        <v>0.16061576373534167</v>
      </c>
      <c r="I67" s="34"/>
      <c r="J67" s="268" t="s">
        <v>445</v>
      </c>
      <c r="K67" s="269">
        <f>'DMI SR Data'!C129</f>
        <v>71398697.461482644</v>
      </c>
      <c r="L67" s="269">
        <f>'DMI SR Data'!D129</f>
        <v>7002146.446479097</v>
      </c>
      <c r="M67" s="270">
        <f>'DMI SR Data'!E129</f>
        <v>0.10873480545328723</v>
      </c>
      <c r="N67" s="269">
        <f>'DMI SR Data'!F129</f>
        <v>192323581.89002872</v>
      </c>
      <c r="O67" s="269">
        <f>'DMI SR Data'!G129</f>
        <v>23320698.945725381</v>
      </c>
      <c r="P67" s="271">
        <f>'DMI SR Data'!H129</f>
        <v>0.1379899475052799</v>
      </c>
    </row>
    <row r="68" spans="2:16">
      <c r="B68" s="87" t="s">
        <v>444</v>
      </c>
      <c r="C68" s="239">
        <f>'DMI SR Data'!C70</f>
        <v>12809555.427565733</v>
      </c>
      <c r="D68" s="239">
        <f>'DMI SR Data'!D70</f>
        <v>1349240.2212080415</v>
      </c>
      <c r="E68" s="263">
        <f>'DMI SR Data'!E70</f>
        <v>0.11773151060099472</v>
      </c>
      <c r="F68" s="239">
        <f>'DMI SR Data'!F70</f>
        <v>35302641.063154913</v>
      </c>
      <c r="G68" s="239">
        <f>'DMI SR Data'!G70</f>
        <v>4894029.3888261542</v>
      </c>
      <c r="H68" s="264">
        <f>'DMI SR Data'!H70</f>
        <v>0.16094221733107733</v>
      </c>
      <c r="I68" s="34"/>
      <c r="J68" s="87" t="s">
        <v>414</v>
      </c>
      <c r="K68" s="253">
        <f>'DMI SR Data'!C130</f>
        <v>23785698.408893339</v>
      </c>
      <c r="L68" s="239">
        <f>'DMI SR Data'!D130</f>
        <v>2465854.8178787231</v>
      </c>
      <c r="M68" s="263">
        <f>'DMI SR Data'!E130</f>
        <v>0.11566008011981727</v>
      </c>
      <c r="N68" s="239">
        <f>'DMI SR Data'!F130</f>
        <v>65566221.667219408</v>
      </c>
      <c r="O68" s="239">
        <f>'DMI SR Data'!G130</f>
        <v>8326073.0048137903</v>
      </c>
      <c r="P68" s="264">
        <f>'DMI SR Data'!H130</f>
        <v>0.14545861950708414</v>
      </c>
    </row>
    <row r="69" spans="2:16" ht="15" thickBot="1">
      <c r="B69" s="87" t="s">
        <v>413</v>
      </c>
      <c r="C69" s="239">
        <f>'DMI SR Data'!C71</f>
        <v>1551121.8781373219</v>
      </c>
      <c r="D69" s="239">
        <f>'DMI SR Data'!D71</f>
        <v>161641.2570855224</v>
      </c>
      <c r="E69" s="263">
        <f>'DMI SR Data'!E71</f>
        <v>0.11633214212312246</v>
      </c>
      <c r="F69" s="239">
        <f>'DMI SR Data'!F71</f>
        <v>4176120.9432203756</v>
      </c>
      <c r="G69" s="239">
        <f>'DMI SR Data'!G71</f>
        <v>569373.49532222608</v>
      </c>
      <c r="H69" s="264">
        <f>'DMI SR Data'!H71</f>
        <v>0.15786342225154451</v>
      </c>
      <c r="I69" s="34"/>
      <c r="J69" s="217" t="s">
        <v>415</v>
      </c>
      <c r="K69" s="265">
        <f>'DMI SR Data'!C131</f>
        <v>47612999.052589335</v>
      </c>
      <c r="L69" s="89">
        <f>'DMI SR Data'!D131</f>
        <v>4536291.6286005229</v>
      </c>
      <c r="M69" s="206">
        <f>'DMI SR Data'!E131</f>
        <v>0.10530729714208208</v>
      </c>
      <c r="N69" s="89">
        <f>'DMI SR Data'!F131</f>
        <v>126757360.22280933</v>
      </c>
      <c r="O69" s="89">
        <f>'DMI SR Data'!G131</f>
        <v>14994625.940911651</v>
      </c>
      <c r="P69" s="266">
        <f>'DMI SR Data'!H131</f>
        <v>0.13416480938172917</v>
      </c>
    </row>
    <row r="70" spans="2:16" ht="15" thickBot="1">
      <c r="B70" s="87" t="s">
        <v>446</v>
      </c>
      <c r="C70" s="239">
        <f>'DMI SR Data'!C72</f>
        <v>350797621.50848168</v>
      </c>
      <c r="D70" s="239">
        <f>'DMI SR Data'!D72</f>
        <v>32413947.608048201</v>
      </c>
      <c r="E70" s="263">
        <f>'DMI SR Data'!E72</f>
        <v>0.10180781951208</v>
      </c>
      <c r="F70" s="239">
        <f>'DMI SR Data'!F72</f>
        <v>1000881458.567856</v>
      </c>
      <c r="G70" s="239">
        <f>'DMI SR Data'!G72</f>
        <v>121440621.65649438</v>
      </c>
      <c r="H70" s="264">
        <f>'DMI SR Data'!H72</f>
        <v>0.13808844956870511</v>
      </c>
      <c r="I70" s="34"/>
    </row>
    <row r="71" spans="2:16" ht="15" thickBot="1">
      <c r="B71" s="87" t="s">
        <v>416</v>
      </c>
      <c r="C71" s="239">
        <f>'DMI SR Data'!C73</f>
        <v>625012857.04137778</v>
      </c>
      <c r="D71" s="239">
        <f>'DMI SR Data'!D73</f>
        <v>59475458.48859942</v>
      </c>
      <c r="E71" s="263">
        <f>'DMI SR Data'!E73</f>
        <v>0.10516626953548663</v>
      </c>
      <c r="F71" s="239">
        <f>'DMI SR Data'!F73</f>
        <v>1745267232.9466891</v>
      </c>
      <c r="G71" s="239">
        <f>'DMI SR Data'!G73</f>
        <v>202538392.40475273</v>
      </c>
      <c r="H71" s="264">
        <f>'DMI SR Data'!H73</f>
        <v>0.13128580154993677</v>
      </c>
      <c r="I71" s="34"/>
      <c r="J71" s="403" t="s">
        <v>447</v>
      </c>
      <c r="K71" s="383" t="s">
        <v>109</v>
      </c>
      <c r="L71" s="384"/>
      <c r="M71" s="385"/>
      <c r="N71" s="394" t="s">
        <v>23</v>
      </c>
      <c r="O71" s="395"/>
      <c r="P71" s="396"/>
    </row>
    <row r="72" spans="2:16" ht="15" thickBot="1">
      <c r="B72" s="88" t="s">
        <v>417</v>
      </c>
      <c r="C72" s="218">
        <f>'DMI SR Data'!C74</f>
        <v>46701642.492137238</v>
      </c>
      <c r="D72" s="218">
        <f>'DMI SR Data'!D74</f>
        <v>4023734.4929470941</v>
      </c>
      <c r="E72" s="219">
        <f>'DMI SR Data'!E74</f>
        <v>9.4281436967890944E-2</v>
      </c>
      <c r="F72" s="218">
        <f>'DMI SR Data'!F74</f>
        <v>125621906.63223964</v>
      </c>
      <c r="G72" s="218">
        <f>'DMI SR Data'!G74</f>
        <v>13674604.439965457</v>
      </c>
      <c r="H72" s="220">
        <f>'DMI SR Data'!H74</f>
        <v>0.12215215706117465</v>
      </c>
      <c r="I72" s="34"/>
      <c r="J72" s="404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1"/>
      <c r="C73" s="61"/>
      <c r="D73" s="61"/>
      <c r="E73" s="62"/>
      <c r="F73" s="61"/>
      <c r="G73" s="61"/>
      <c r="H73" s="62"/>
      <c r="I73" s="34"/>
      <c r="J73" s="268" t="s">
        <v>448</v>
      </c>
      <c r="K73" s="269">
        <f>'DMI SR Data'!C104</f>
        <v>231714565.4301379</v>
      </c>
      <c r="L73" s="269">
        <f>'DMI SR Data'!D104</f>
        <v>15164732.158857763</v>
      </c>
      <c r="M73" s="270">
        <f>'DMI SR Data'!E104</f>
        <v>7.0028833224084416E-2</v>
      </c>
      <c r="N73" s="269">
        <f>'DMI SR Data'!F104</f>
        <v>717171705.49831188</v>
      </c>
      <c r="O73" s="269">
        <f>'DMI SR Data'!G104</f>
        <v>51082223.52763617</v>
      </c>
      <c r="P73" s="270">
        <f>'DMI SR Data'!H104</f>
        <v>7.6689731500496863E-2</v>
      </c>
    </row>
    <row r="74" spans="2:16" ht="15" thickBot="1">
      <c r="B74" s="405" t="s">
        <v>141</v>
      </c>
      <c r="C74" s="383" t="s">
        <v>109</v>
      </c>
      <c r="D74" s="384"/>
      <c r="E74" s="385"/>
      <c r="F74" s="399" t="s">
        <v>23</v>
      </c>
      <c r="G74" s="399"/>
      <c r="H74" s="399"/>
      <c r="I74" s="34"/>
      <c r="J74" s="87" t="s">
        <v>418</v>
      </c>
      <c r="K74" s="82">
        <f>'DMI SR Data'!C105</f>
        <v>57825355.553922787</v>
      </c>
      <c r="L74" s="82">
        <f>'DMI SR Data'!D105</f>
        <v>3701802.2911380902</v>
      </c>
      <c r="M74" s="205">
        <f>'DMI SR Data'!E105</f>
        <v>6.8395403996571041E-2</v>
      </c>
      <c r="N74" s="82">
        <f>'DMI SR Data'!F105</f>
        <v>180209198.03768936</v>
      </c>
      <c r="O74" s="82">
        <f>'DMI SR Data'!G105</f>
        <v>12168254.421654552</v>
      </c>
      <c r="P74" s="205">
        <f>'DMI SR Data'!H105</f>
        <v>7.2412438063061635E-2</v>
      </c>
    </row>
    <row r="75" spans="2:16" ht="15" thickBot="1">
      <c r="B75" s="405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118150043.2599567</v>
      </c>
      <c r="L75" s="82">
        <f>'DMI SR Data'!D106</f>
        <v>7413418.8143526912</v>
      </c>
      <c r="M75" s="205">
        <f>'DMI SR Data'!E106</f>
        <v>6.6946404150094951E-2</v>
      </c>
      <c r="N75" s="82">
        <f>'DMI SR Data'!F106</f>
        <v>368502105.51649076</v>
      </c>
      <c r="O75" s="82">
        <f>'DMI SR Data'!G106</f>
        <v>25018893.642435312</v>
      </c>
      <c r="P75" s="205">
        <f>'DMI SR Data'!H106</f>
        <v>7.2838767012604264E-2</v>
      </c>
    </row>
    <row r="76" spans="2:16" ht="15" thickBot="1">
      <c r="B76" s="268" t="s">
        <v>449</v>
      </c>
      <c r="C76" s="269">
        <f>'DMI SR Data'!C73</f>
        <v>625012857.04137778</v>
      </c>
      <c r="D76" s="269">
        <f>'DMI SR Data'!D73</f>
        <v>59475458.48859942</v>
      </c>
      <c r="E76" s="270">
        <f>'DMI SR Data'!E73</f>
        <v>0.10516626953548663</v>
      </c>
      <c r="F76" s="269">
        <f>'DMI SR Data'!F73</f>
        <v>1745267232.9466891</v>
      </c>
      <c r="G76" s="269">
        <f>'DMI SR Data'!G73</f>
        <v>202538392.40475273</v>
      </c>
      <c r="H76" s="270">
        <f>'DMI SR Data'!H73</f>
        <v>0.13128580154993677</v>
      </c>
      <c r="I76" s="34"/>
      <c r="J76" s="87" t="s">
        <v>421</v>
      </c>
      <c r="K76" s="82">
        <f>'DMI SR Data'!C107</f>
        <v>32558608.45739327</v>
      </c>
      <c r="L76" s="82">
        <f>'DMI SR Data'!D107</f>
        <v>2359914.8369032145</v>
      </c>
      <c r="M76" s="205">
        <f>'DMI SR Data'!E107</f>
        <v>7.8146255813595633E-2</v>
      </c>
      <c r="N76" s="82">
        <f>'DMI SR Data'!F107</f>
        <v>96834109.965629369</v>
      </c>
      <c r="O76" s="82">
        <f>'DMI SR Data'!G107</f>
        <v>8343392.3986417353</v>
      </c>
      <c r="P76" s="205">
        <f>'DMI SR Data'!H107</f>
        <v>9.4285509577044305E-2</v>
      </c>
    </row>
    <row r="77" spans="2:16">
      <c r="B77" s="87" t="s">
        <v>420</v>
      </c>
      <c r="C77" s="82">
        <f>'DMI SR Data'!C74</f>
        <v>46701642.492137238</v>
      </c>
      <c r="D77" s="82">
        <f>'DMI SR Data'!D74</f>
        <v>4023734.4929470941</v>
      </c>
      <c r="E77" s="205">
        <f>'DMI SR Data'!E74</f>
        <v>9.4281436967890944E-2</v>
      </c>
      <c r="F77" s="82">
        <f>'DMI SR Data'!F74</f>
        <v>125621906.63223964</v>
      </c>
      <c r="G77" s="82">
        <f>'DMI SR Data'!G74</f>
        <v>13674604.439965457</v>
      </c>
      <c r="H77" s="205">
        <f>'DMI SR Data'!H74</f>
        <v>0.12215215706117465</v>
      </c>
      <c r="I77" s="34"/>
      <c r="J77" s="87" t="s">
        <v>423</v>
      </c>
      <c r="K77" s="82">
        <f>'DMI SR Data'!C108</f>
        <v>13561352.076573264</v>
      </c>
      <c r="L77" s="82">
        <f>'DMI SR Data'!D108</f>
        <v>1019687.2423135657</v>
      </c>
      <c r="M77" s="205">
        <f>'DMI SR Data'!E108</f>
        <v>8.1303978043498329E-2</v>
      </c>
      <c r="N77" s="82">
        <f>'DMI SR Data'!F108</f>
        <v>42226396.633531719</v>
      </c>
      <c r="O77" s="82">
        <f>'DMI SR Data'!G108</f>
        <v>2979171.2591033056</v>
      </c>
      <c r="P77" s="205">
        <f>'DMI SR Data'!H108</f>
        <v>7.5907818468216842E-2</v>
      </c>
    </row>
    <row r="78" spans="2:16" ht="15" thickBot="1">
      <c r="B78" s="87" t="s">
        <v>422</v>
      </c>
      <c r="C78" s="82">
        <f>'DMI SR Data'!C75</f>
        <v>116921813.78227462</v>
      </c>
      <c r="D78" s="82">
        <f>'DMI SR Data'!D75</f>
        <v>11334913.061126366</v>
      </c>
      <c r="E78" s="205">
        <f>'DMI SR Data'!E75</f>
        <v>0.10735150841354385</v>
      </c>
      <c r="F78" s="82">
        <f>'DMI SR Data'!F75</f>
        <v>326005378.92985642</v>
      </c>
      <c r="G78" s="82">
        <f>'DMI SR Data'!G75</f>
        <v>37642720.172177434</v>
      </c>
      <c r="H78" s="205">
        <f>'DMI SR Data'!H75</f>
        <v>0.13053950998492458</v>
      </c>
      <c r="I78" s="34"/>
      <c r="J78" s="88" t="s">
        <v>425</v>
      </c>
      <c r="K78" s="89">
        <f>'DMI SR Data'!C109</f>
        <v>9619206.0822954066</v>
      </c>
      <c r="L78" s="89">
        <f>'DMI SR Data'!D109</f>
        <v>669908.97415021621</v>
      </c>
      <c r="M78" s="206">
        <f>'DMI SR Data'!E109</f>
        <v>7.4856043559052191E-2</v>
      </c>
      <c r="N78" s="89">
        <f>'DMI SR Data'!F109</f>
        <v>29399895.344970748</v>
      </c>
      <c r="O78" s="89">
        <f>'DMI SR Data'!G109</f>
        <v>2572511.8058013543</v>
      </c>
      <c r="P78" s="206">
        <f>'DMI SR Data'!H109</f>
        <v>9.5891267295796903E-2</v>
      </c>
    </row>
    <row r="79" spans="2:16" ht="15" thickBot="1">
      <c r="B79" s="87" t="s">
        <v>424</v>
      </c>
      <c r="C79" s="82">
        <f>'DMI SR Data'!C76</f>
        <v>47642386.412683234</v>
      </c>
      <c r="D79" s="82">
        <f>'DMI SR Data'!D76</f>
        <v>5152178.5708374307</v>
      </c>
      <c r="E79" s="205">
        <f>'DMI SR Data'!E76</f>
        <v>0.12125566883585327</v>
      </c>
      <c r="F79" s="82">
        <f>'DMI SR Data'!F76</f>
        <v>127905115.51093999</v>
      </c>
      <c r="G79" s="82">
        <f>'DMI SR Data'!G76</f>
        <v>16484083.87524493</v>
      </c>
      <c r="H79" s="205">
        <f>'DMI SR Data'!H76</f>
        <v>0.14794409666876623</v>
      </c>
      <c r="I79" s="34"/>
    </row>
    <row r="80" spans="2:16" ht="15" thickBot="1">
      <c r="B80" s="87" t="s">
        <v>280</v>
      </c>
      <c r="C80" s="82">
        <f>'DMI SR Data'!C77</f>
        <v>20886394.001948528</v>
      </c>
      <c r="D80" s="82">
        <f>'DMI SR Data'!D77</f>
        <v>1707856.7316517308</v>
      </c>
      <c r="E80" s="205">
        <f>'DMI SR Data'!E77</f>
        <v>8.9050416493275192E-2</v>
      </c>
      <c r="F80" s="82">
        <f>'DMI SR Data'!F77</f>
        <v>54481454.613445312</v>
      </c>
      <c r="G80" s="82">
        <f>'DMI SR Data'!G77</f>
        <v>5404310.7190790176</v>
      </c>
      <c r="H80" s="205">
        <f>'DMI SR Data'!H77</f>
        <v>0.11011868846139992</v>
      </c>
      <c r="I80" s="34"/>
      <c r="J80" s="403" t="s">
        <v>450</v>
      </c>
      <c r="K80" s="383" t="s">
        <v>109</v>
      </c>
      <c r="L80" s="384"/>
      <c r="M80" s="385"/>
      <c r="N80" s="394" t="s">
        <v>23</v>
      </c>
      <c r="O80" s="395"/>
      <c r="P80" s="396"/>
    </row>
    <row r="81" spans="2:16" ht="15" thickBot="1">
      <c r="B81" s="87" t="s">
        <v>426</v>
      </c>
      <c r="C81" s="82">
        <f>'DMI SR Data'!C78</f>
        <v>132041139.05020027</v>
      </c>
      <c r="D81" s="82">
        <f>'DMI SR Data'!D78</f>
        <v>13052932.40654175</v>
      </c>
      <c r="E81" s="205">
        <f>'DMI SR Data'!E78</f>
        <v>0.10969937924715673</v>
      </c>
      <c r="F81" s="82">
        <f>'DMI SR Data'!F78</f>
        <v>375378019.91708726</v>
      </c>
      <c r="G81" s="82">
        <f>'DMI SR Data'!G78</f>
        <v>45244121.659438789</v>
      </c>
      <c r="H81" s="205">
        <f>'DMI SR Data'!H78</f>
        <v>0.13704779151194171</v>
      </c>
      <c r="I81" s="34"/>
      <c r="J81" s="404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62344808.327075131</v>
      </c>
      <c r="D82" s="82">
        <f>'DMI SR Data'!D79</f>
        <v>6352226.6413858831</v>
      </c>
      <c r="E82" s="205">
        <f>'DMI SR Data'!E79</f>
        <v>0.11344764699444827</v>
      </c>
      <c r="F82" s="82">
        <f>'DMI SR Data'!F79</f>
        <v>174902597.97118762</v>
      </c>
      <c r="G82" s="82">
        <f>'DMI SR Data'!G79</f>
        <v>22147252.251376212</v>
      </c>
      <c r="H82" s="205">
        <f>'DMI SR Data'!H79</f>
        <v>0.14498512079570289</v>
      </c>
      <c r="I82" s="34"/>
      <c r="J82" s="268" t="s">
        <v>451</v>
      </c>
      <c r="K82" s="269">
        <f>'DMI SR Data'!C101</f>
        <v>131094126.50716467</v>
      </c>
      <c r="L82" s="269">
        <f>'DMI SR Data'!D101</f>
        <v>10582772.363036484</v>
      </c>
      <c r="M82" s="270">
        <f>'DMI SR Data'!E101</f>
        <v>8.7815562593212465E-2</v>
      </c>
      <c r="N82" s="269">
        <f>'DMI SR Data'!F101</f>
        <v>359856233.34150767</v>
      </c>
      <c r="O82" s="269">
        <f>'DMI SR Data'!G101</f>
        <v>36530804.263216913</v>
      </c>
      <c r="P82" s="271">
        <f>'DMI SR Data'!H101</f>
        <v>0.11298463089450121</v>
      </c>
    </row>
    <row r="83" spans="2:16">
      <c r="B83" s="87" t="s">
        <v>427</v>
      </c>
      <c r="C83" s="82">
        <f>'DMI SR Data'!C80</f>
        <v>77808349.865412846</v>
      </c>
      <c r="D83" s="82">
        <f>'DMI SR Data'!D80</f>
        <v>7665420.9714487791</v>
      </c>
      <c r="E83" s="205">
        <f>'DMI SR Data'!E80</f>
        <v>0.10928287558446113</v>
      </c>
      <c r="F83" s="82">
        <f>'DMI SR Data'!F80</f>
        <v>213553971.15981683</v>
      </c>
      <c r="G83" s="82">
        <f>'DMI SR Data'!G80</f>
        <v>24503055.249336571</v>
      </c>
      <c r="H83" s="205">
        <f>'DMI SR Data'!H80</f>
        <v>0.12961087827228143</v>
      </c>
      <c r="I83" s="34"/>
      <c r="J83" s="87" t="s">
        <v>429</v>
      </c>
      <c r="K83" s="253">
        <f>'DMI SR Data'!C102</f>
        <v>37921647.024223797</v>
      </c>
      <c r="L83" s="239">
        <f>'DMI SR Data'!D102</f>
        <v>3442767.2285906821</v>
      </c>
      <c r="M83" s="263">
        <f>'DMI SR Data'!E102</f>
        <v>9.9851481515554397E-2</v>
      </c>
      <c r="N83" s="239">
        <f>'DMI SR Data'!F102</f>
        <v>104776300.78441444</v>
      </c>
      <c r="O83" s="239">
        <f>'DMI SR Data'!G102</f>
        <v>11431442.269029543</v>
      </c>
      <c r="P83" s="264">
        <f>'DMI SR Data'!H102</f>
        <v>0.12246461616464326</v>
      </c>
    </row>
    <row r="84" spans="2:16" ht="15" thickBot="1">
      <c r="B84" s="88" t="s">
        <v>428</v>
      </c>
      <c r="C84" s="89">
        <f>'DMI SR Data'!C81</f>
        <v>120666323.10970806</v>
      </c>
      <c r="D84" s="89">
        <f>'DMI SR Data'!D81</f>
        <v>10186195.61266683</v>
      </c>
      <c r="E84" s="206">
        <f>'DMI SR Data'!E81</f>
        <v>9.219934700871546E-2</v>
      </c>
      <c r="F84" s="89">
        <f>'DMI SR Data'!F81</f>
        <v>347418788.21211576</v>
      </c>
      <c r="G84" s="89">
        <f>'DMI SR Data'!G81</f>
        <v>37438244.038133919</v>
      </c>
      <c r="H84" s="206">
        <f>'DMI SR Data'!H81</f>
        <v>0.12077610915193783</v>
      </c>
      <c r="I84" s="34"/>
      <c r="J84" s="88" t="s">
        <v>430</v>
      </c>
      <c r="K84" s="265">
        <f>'DMI SR Data'!C103</f>
        <v>93172479.482941762</v>
      </c>
      <c r="L84" s="89">
        <f>'DMI SR Data'!D103</f>
        <v>7140005.1344460398</v>
      </c>
      <c r="M84" s="206">
        <f>'DMI SR Data'!E103</f>
        <v>8.2991977023974581E-2</v>
      </c>
      <c r="N84" s="89">
        <f>'DMI SR Data'!F103</f>
        <v>255079932.55709317</v>
      </c>
      <c r="O84" s="89">
        <f>'DMI SR Data'!G103</f>
        <v>25099361.994187295</v>
      </c>
      <c r="P84" s="266">
        <f>'DMI SR Data'!H103</f>
        <v>0.10913688027103118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1"/>
      <c r="K85" s="65"/>
      <c r="L85" s="65"/>
      <c r="M85" s="245"/>
      <c r="N85" s="65"/>
      <c r="O85" s="65"/>
      <c r="P85" s="245"/>
    </row>
    <row r="86" spans="2:16" ht="15" thickBot="1">
      <c r="B86" s="406" t="s">
        <v>39</v>
      </c>
      <c r="C86" s="383" t="s">
        <v>109</v>
      </c>
      <c r="D86" s="384"/>
      <c r="E86" s="385"/>
      <c r="F86" s="399" t="s">
        <v>23</v>
      </c>
      <c r="G86" s="399"/>
      <c r="H86" s="399"/>
      <c r="I86" s="34"/>
      <c r="J86" s="408" t="s">
        <v>452</v>
      </c>
      <c r="K86" s="410" t="s">
        <v>64</v>
      </c>
      <c r="L86" s="411"/>
      <c r="M86" s="412"/>
      <c r="N86" s="410" t="s">
        <v>23</v>
      </c>
      <c r="O86" s="411"/>
      <c r="P86" s="412"/>
    </row>
    <row r="87" spans="2:16" ht="15" thickBot="1">
      <c r="B87" s="407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409"/>
      <c r="K87" s="251" t="s">
        <v>20</v>
      </c>
      <c r="L87" s="37" t="s">
        <v>26</v>
      </c>
      <c r="M87" s="37" t="s">
        <v>27</v>
      </c>
      <c r="N87" s="250" t="s">
        <v>20</v>
      </c>
      <c r="O87" s="250" t="s">
        <v>26</v>
      </c>
      <c r="P87" s="252" t="s">
        <v>27</v>
      </c>
    </row>
    <row r="88" spans="2:16" ht="15" thickBot="1">
      <c r="B88" s="273" t="s">
        <v>453</v>
      </c>
      <c r="C88" s="269">
        <f>'DMI SR Data'!C90</f>
        <v>472144641.04956704</v>
      </c>
      <c r="D88" s="269">
        <f>'DMI SR Data'!D90</f>
        <v>37914769.292489767</v>
      </c>
      <c r="E88" s="270">
        <f>'DMI SR Data'!E90</f>
        <v>8.7314972457032056E-2</v>
      </c>
      <c r="F88" s="269">
        <f>'DMI SR Data'!F90</f>
        <v>1277009433.3896351</v>
      </c>
      <c r="G88" s="269">
        <f>'DMI SR Data'!G90</f>
        <v>126432866.12100363</v>
      </c>
      <c r="H88" s="271">
        <f>'DMI SR Data'!H90</f>
        <v>0.10988652969106109</v>
      </c>
      <c r="I88" s="34"/>
      <c r="J88" s="272" t="s">
        <v>454</v>
      </c>
      <c r="K88" s="269">
        <f>'DMI SR Data'!C112</f>
        <v>253217065.0191966</v>
      </c>
      <c r="L88" s="269">
        <f>'DMI SR Data'!D112</f>
        <v>18893568.574570686</v>
      </c>
      <c r="M88" s="270">
        <f>'DMI SR Data'!E112</f>
        <v>8.0630277634302513E-2</v>
      </c>
      <c r="N88" s="269">
        <f>'DMI SR Data'!F112</f>
        <v>687573556.89055729</v>
      </c>
      <c r="O88" s="269">
        <f>'DMI SR Data'!G112</f>
        <v>63292661.125125408</v>
      </c>
      <c r="P88" s="271">
        <f>'DMI SR Data'!H112</f>
        <v>0.10138490790675593</v>
      </c>
    </row>
    <row r="89" spans="2:16">
      <c r="B89" s="242" t="s">
        <v>431</v>
      </c>
      <c r="C89" s="253">
        <f>'DMI SR Data'!C91</f>
        <v>27934730.932999369</v>
      </c>
      <c r="D89" s="239">
        <f>'DMI SR Data'!D91</f>
        <v>2629060.1472377069</v>
      </c>
      <c r="E89" s="263">
        <f>'DMI SR Data'!E91</f>
        <v>0.10389213427675484</v>
      </c>
      <c r="F89" s="239">
        <f>'DMI SR Data'!F91</f>
        <v>72348766.85653618</v>
      </c>
      <c r="G89" s="239">
        <f>'DMI SR Data'!G91</f>
        <v>8507314.4181301892</v>
      </c>
      <c r="H89" s="264">
        <f>'DMI SR Data'!H91</f>
        <v>0.13325690586908273</v>
      </c>
      <c r="J89" s="257" t="s">
        <v>341</v>
      </c>
      <c r="K89" s="253">
        <f>'DMI SR Data'!C113</f>
        <v>26561454.103965674</v>
      </c>
      <c r="L89" s="239">
        <f>'DMI SR Data'!D113</f>
        <v>2418602.5415913053</v>
      </c>
      <c r="M89" s="263">
        <f>'DMI SR Data'!E113</f>
        <v>0.10017882665362517</v>
      </c>
      <c r="N89" s="239">
        <f>'DMI SR Data'!F113</f>
        <v>73822745.938524187</v>
      </c>
      <c r="O89" s="239">
        <f>'DMI SR Data'!G113</f>
        <v>7998044.3627527431</v>
      </c>
      <c r="P89" s="264">
        <f>'DMI SR Data'!H113</f>
        <v>0.12150521265251947</v>
      </c>
    </row>
    <row r="90" spans="2:16">
      <c r="B90" s="242" t="s">
        <v>432</v>
      </c>
      <c r="C90" s="253">
        <f>'DMI SR Data'!C92</f>
        <v>149691677.08257899</v>
      </c>
      <c r="D90" s="239">
        <f>'DMI SR Data'!D92</f>
        <v>11497094.575655967</v>
      </c>
      <c r="E90" s="263">
        <f>'DMI SR Data'!E92</f>
        <v>8.31949731103237E-2</v>
      </c>
      <c r="F90" s="239">
        <f>'DMI SR Data'!F92</f>
        <v>415502786.65161943</v>
      </c>
      <c r="G90" s="239">
        <f>'DMI SR Data'!G92</f>
        <v>40097569.762045443</v>
      </c>
      <c r="H90" s="264">
        <f>'DMI SR Data'!H92</f>
        <v>0.10681143457268524</v>
      </c>
      <c r="J90" s="257" t="s">
        <v>342</v>
      </c>
      <c r="K90" s="253">
        <f>'DMI SR Data'!C114</f>
        <v>103617990.29456295</v>
      </c>
      <c r="L90" s="239">
        <f>'DMI SR Data'!D114</f>
        <v>6477251.1253798008</v>
      </c>
      <c r="M90" s="263">
        <f>'DMI SR Data'!E114</f>
        <v>6.6679038895296347E-2</v>
      </c>
      <c r="N90" s="239">
        <f>'DMI SR Data'!F114</f>
        <v>277657154.15621698</v>
      </c>
      <c r="O90" s="239">
        <f>'DMI SR Data'!G114</f>
        <v>22530406.721839279</v>
      </c>
      <c r="P90" s="264">
        <f>'DMI SR Data'!H114</f>
        <v>8.8310641469038553E-2</v>
      </c>
    </row>
    <row r="91" spans="2:16" ht="15.5">
      <c r="B91" s="242" t="s">
        <v>433</v>
      </c>
      <c r="C91" s="253">
        <f>'DMI SR Data'!C93</f>
        <v>42317229.484554395</v>
      </c>
      <c r="D91" s="239">
        <f>'DMI SR Data'!D93</f>
        <v>3309061.6981243417</v>
      </c>
      <c r="E91" s="263">
        <f>'DMI SR Data'!E93</f>
        <v>8.4829969873014124E-2</v>
      </c>
      <c r="F91" s="239">
        <f>'DMI SR Data'!F93</f>
        <v>112500510.33631271</v>
      </c>
      <c r="G91" s="239">
        <f>'DMI SR Data'!G93</f>
        <v>11256240.577412665</v>
      </c>
      <c r="H91" s="264">
        <f>'DMI SR Data'!H93</f>
        <v>0.11117903861836256</v>
      </c>
      <c r="I91" s="229"/>
      <c r="J91" s="257" t="s">
        <v>343</v>
      </c>
      <c r="K91" s="253">
        <f>'DMI SR Data'!C115</f>
        <v>58434554.328899994</v>
      </c>
      <c r="L91" s="239">
        <f>'DMI SR Data'!D115</f>
        <v>5001644.4308419228</v>
      </c>
      <c r="M91" s="263">
        <f>'DMI SR Data'!E115</f>
        <v>9.3606064883688819E-2</v>
      </c>
      <c r="N91" s="239">
        <f>'DMI SR Data'!F115</f>
        <v>159844724.37575725</v>
      </c>
      <c r="O91" s="239">
        <f>'DMI SR Data'!G115</f>
        <v>16606929.846156508</v>
      </c>
      <c r="P91" s="264">
        <f>'DMI SR Data'!H115</f>
        <v>0.11593958075586405</v>
      </c>
    </row>
    <row r="92" spans="2:16" ht="15" thickBot="1">
      <c r="B92" s="242" t="s">
        <v>434</v>
      </c>
      <c r="C92" s="253">
        <f>'DMI SR Data'!C94</f>
        <v>35519799.091693722</v>
      </c>
      <c r="D92" s="239">
        <f>'DMI SR Data'!D94</f>
        <v>3488530.1246880889</v>
      </c>
      <c r="E92" s="263">
        <f>'DMI SR Data'!E94</f>
        <v>0.10891014428062523</v>
      </c>
      <c r="F92" s="239">
        <f>'DMI SR Data'!F94</f>
        <v>92977140.973225713</v>
      </c>
      <c r="G92" s="239">
        <f>'DMI SR Data'!G94</f>
        <v>11224999.05673103</v>
      </c>
      <c r="H92" s="264">
        <f>'DMI SR Data'!H94</f>
        <v>0.13730525945359021</v>
      </c>
      <c r="I92" s="34"/>
      <c r="J92" s="258" t="s">
        <v>344</v>
      </c>
      <c r="K92" s="265">
        <f>'DMI SR Data'!C116</f>
        <v>64603066.291776031</v>
      </c>
      <c r="L92" s="89">
        <f>'DMI SR Data'!D116</f>
        <v>4996070.4767566994</v>
      </c>
      <c r="M92" s="206">
        <f>'DMI SR Data'!E116</f>
        <v>8.3816847476447159E-2</v>
      </c>
      <c r="N92" s="89">
        <f>'DMI SR Data'!F116</f>
        <v>176248932.42005876</v>
      </c>
      <c r="O92" s="89">
        <f>'DMI SR Data'!G116</f>
        <v>16157280.194377035</v>
      </c>
      <c r="P92" s="266">
        <f>'DMI SR Data'!H116</f>
        <v>0.10092518860133984</v>
      </c>
    </row>
    <row r="93" spans="2:16" ht="15" thickBot="1">
      <c r="B93" s="242" t="s">
        <v>435</v>
      </c>
      <c r="C93" s="253">
        <f>'DMI SR Data'!C95</f>
        <v>85275005.046104804</v>
      </c>
      <c r="D93" s="239">
        <f>'DMI SR Data'!D95</f>
        <v>6407387.7036834657</v>
      </c>
      <c r="E93" s="263">
        <f>'DMI SR Data'!E95</f>
        <v>8.124231363379851E-2</v>
      </c>
      <c r="F93" s="239">
        <f>'DMI SR Data'!F95</f>
        <v>234820248.05842683</v>
      </c>
      <c r="G93" s="239">
        <f>'DMI SR Data'!G95</f>
        <v>19856643.872855842</v>
      </c>
      <c r="H93" s="264">
        <f>'DMI SR Data'!H95</f>
        <v>9.2372120146042291E-2</v>
      </c>
      <c r="I93" s="36"/>
    </row>
    <row r="94" spans="2:16" ht="15" thickBot="1">
      <c r="B94" s="242" t="s">
        <v>436</v>
      </c>
      <c r="C94" s="253">
        <f>'DMI SR Data'!C96</f>
        <v>71111551.311236158</v>
      </c>
      <c r="D94" s="239">
        <f>'DMI SR Data'!D96</f>
        <v>5673332.199447155</v>
      </c>
      <c r="E94" s="263">
        <f>'DMI SR Data'!E96</f>
        <v>8.669753358897711E-2</v>
      </c>
      <c r="F94" s="239">
        <f>'DMI SR Data'!F96</f>
        <v>186834022.44084945</v>
      </c>
      <c r="G94" s="239">
        <f>'DMI SR Data'!G96</f>
        <v>19018950.859253615</v>
      </c>
      <c r="H94" s="264">
        <f>'DMI SR Data'!H96</f>
        <v>0.11333279353282719</v>
      </c>
      <c r="I94" s="34"/>
      <c r="J94" s="403" t="s">
        <v>40</v>
      </c>
      <c r="K94" s="383" t="s">
        <v>109</v>
      </c>
      <c r="L94" s="384"/>
      <c r="M94" s="385"/>
      <c r="N94" s="394" t="s">
        <v>23</v>
      </c>
      <c r="O94" s="395"/>
      <c r="P94" s="396"/>
    </row>
    <row r="95" spans="2:16" ht="15" thickBot="1">
      <c r="B95" s="242" t="s">
        <v>437</v>
      </c>
      <c r="C95" s="253">
        <f>'DMI SR Data'!C97</f>
        <v>26469043.843284521</v>
      </c>
      <c r="D95" s="239">
        <f>'DMI SR Data'!D97</f>
        <v>2197985.4954075217</v>
      </c>
      <c r="E95" s="263">
        <f>'DMI SR Data'!E97</f>
        <v>9.0559936196592444E-2</v>
      </c>
      <c r="F95" s="239">
        <f>'DMI SR Data'!F97</f>
        <v>71532211.273637116</v>
      </c>
      <c r="G95" s="239">
        <f>'DMI SR Data'!G97</f>
        <v>7419369.377420485</v>
      </c>
      <c r="H95" s="264">
        <f>'DMI SR Data'!H97</f>
        <v>0.11572360790729992</v>
      </c>
      <c r="I95" s="34"/>
      <c r="J95" s="404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2" t="s">
        <v>438</v>
      </c>
      <c r="C96" s="253">
        <f>'DMI SR Data'!C98</f>
        <v>11492780.567597017</v>
      </c>
      <c r="D96" s="239">
        <f>'DMI SR Data'!D98</f>
        <v>1043642.4928048532</v>
      </c>
      <c r="E96" s="263">
        <f>'DMI SR Data'!E98</f>
        <v>9.9878333058165819E-2</v>
      </c>
      <c r="F96" s="239">
        <f>'DMI SR Data'!F98</f>
        <v>30490829.389186297</v>
      </c>
      <c r="G96" s="239">
        <f>'DMI SR Data'!G98</f>
        <v>3406623.1766383983</v>
      </c>
      <c r="H96" s="264">
        <f>'DMI SR Data'!H98</f>
        <v>0.12577895582039014</v>
      </c>
      <c r="I96" s="34"/>
      <c r="J96" s="268" t="s">
        <v>455</v>
      </c>
      <c r="K96" s="269">
        <f>'DMI SR Data'!C110</f>
        <v>454238112.68427992</v>
      </c>
      <c r="L96" s="269">
        <f>'DMI SR Data'!D110</f>
        <v>34830248.925759971</v>
      </c>
      <c r="M96" s="270">
        <f>'DMI SR Data'!E110</f>
        <v>8.3046246709894744E-2</v>
      </c>
      <c r="N96" s="269">
        <f>'DMI SR Data'!F110</f>
        <v>1301951171.6064026</v>
      </c>
      <c r="O96" s="269">
        <f>'DMI SR Data'!G110</f>
        <v>115821219.42981625</v>
      </c>
      <c r="P96" s="271">
        <f>'DMI SR Data'!H110</f>
        <v>9.7646315411966958E-2</v>
      </c>
    </row>
    <row r="97" spans="2:16" ht="15" thickBot="1">
      <c r="B97" s="243" t="s">
        <v>245</v>
      </c>
      <c r="C97" s="253">
        <f>'DMI SR Data'!C99</f>
        <v>11278485.608743787</v>
      </c>
      <c r="D97" s="239">
        <f>'DMI SR Data'!D99</f>
        <v>800741.42829657532</v>
      </c>
      <c r="E97" s="263">
        <f>'DMI SR Data'!E99</f>
        <v>7.6423074901070739E-2</v>
      </c>
      <c r="F97" s="239">
        <f>'DMI SR Data'!F99</f>
        <v>29526794.328448795</v>
      </c>
      <c r="G97" s="239">
        <f>'DMI SR Data'!G99</f>
        <v>2827156.9729749635</v>
      </c>
      <c r="H97" s="264">
        <f>'DMI SR Data'!H99</f>
        <v>0.10588746713428125</v>
      </c>
      <c r="I97" s="34"/>
      <c r="J97" s="268" t="s">
        <v>456</v>
      </c>
      <c r="K97" s="269">
        <f>'DMI SR Data'!C117</f>
        <v>23195845.054473955</v>
      </c>
      <c r="L97" s="269">
        <f>'DMI SR Data'!D117</f>
        <v>2000642.7639341429</v>
      </c>
      <c r="M97" s="270">
        <f>'DMI SR Data'!E117</f>
        <v>9.4391303112360589E-2</v>
      </c>
      <c r="N97" s="269">
        <f>'DMI SR Data'!F117</f>
        <v>68747506.875737235</v>
      </c>
      <c r="O97" s="269">
        <f>'DMI SR Data'!G117</f>
        <v>6754307.5641818494</v>
      </c>
      <c r="P97" s="271">
        <f>'DMI SR Data'!H117</f>
        <v>0.10895239541094086</v>
      </c>
    </row>
    <row r="98" spans="2:16" ht="15" thickBot="1">
      <c r="B98" s="244" t="s">
        <v>439</v>
      </c>
      <c r="C98" s="265">
        <f>'DMI SR Data'!C100</f>
        <v>11054338.080794996</v>
      </c>
      <c r="D98" s="89">
        <f>'DMI SR Data'!D100</f>
        <v>867933.42714781314</v>
      </c>
      <c r="E98" s="206">
        <f>'DMI SR Data'!E100</f>
        <v>8.520508036533328E-2</v>
      </c>
      <c r="F98" s="89">
        <f>'DMI SR Data'!F100</f>
        <v>30476123.081392229</v>
      </c>
      <c r="G98" s="89">
        <f>'DMI SR Data'!G100</f>
        <v>2817998.0475408696</v>
      </c>
      <c r="H98" s="266">
        <f>'DMI SR Data'!H100</f>
        <v>0.10188680700849616</v>
      </c>
      <c r="I98" s="34"/>
      <c r="J98" s="268" t="s">
        <v>457</v>
      </c>
      <c r="K98" s="269">
        <f>'DMI SR Data'!C119</f>
        <v>81800301.885852993</v>
      </c>
      <c r="L98" s="269">
        <f>'DMI SR Data'!D119</f>
        <v>7569027.9278116375</v>
      </c>
      <c r="M98" s="270">
        <f>'DMI SR Data'!E119</f>
        <v>0.10196548603072569</v>
      </c>
      <c r="N98" s="269">
        <f>'DMI SR Data'!F119</f>
        <v>216743969.17659655</v>
      </c>
      <c r="O98" s="269">
        <f>'DMI SR Data'!G119</f>
        <v>25194775.395033598</v>
      </c>
      <c r="P98" s="271">
        <f>'DMI SR Data'!H119</f>
        <v>0.13153161805402833</v>
      </c>
    </row>
    <row r="99" spans="2:16" ht="15" thickBot="1">
      <c r="B99" s="241"/>
      <c r="C99" s="65"/>
      <c r="D99" s="65"/>
      <c r="E99" s="245"/>
      <c r="F99" s="65"/>
      <c r="G99" s="65"/>
      <c r="H99" s="245"/>
      <c r="I99" s="34"/>
      <c r="J99" s="268" t="s">
        <v>458</v>
      </c>
      <c r="K99" s="269">
        <f>'DMI SR Data'!C121</f>
        <v>57932209.893549338</v>
      </c>
      <c r="L99" s="269">
        <f>'DMI SR Data'!D121</f>
        <v>4189290.3420933709</v>
      </c>
      <c r="M99" s="270">
        <f>'DMI SR Data'!E121</f>
        <v>7.7950553804252296E-2</v>
      </c>
      <c r="N99" s="269">
        <f>'DMI SR Data'!F121</f>
        <v>163232177.32255739</v>
      </c>
      <c r="O99" s="269">
        <f>'DMI SR Data'!G121</f>
        <v>14373084.006373018</v>
      </c>
      <c r="P99" s="271">
        <f>'DMI SR Data'!H121</f>
        <v>9.6554961381122004E-2</v>
      </c>
    </row>
    <row r="100" spans="2:16" ht="15" thickBot="1">
      <c r="B100" s="241"/>
      <c r="C100" s="65"/>
      <c r="D100" s="65"/>
      <c r="E100" s="245"/>
      <c r="F100" s="65"/>
      <c r="G100" s="65"/>
      <c r="H100" s="245"/>
      <c r="I100" s="34"/>
      <c r="J100" s="268" t="s">
        <v>459</v>
      </c>
      <c r="K100" s="269">
        <f>'DMI SR Data'!C123</f>
        <v>129367450.39199102</v>
      </c>
      <c r="L100" s="269">
        <f>'DMI SR Data'!D123</f>
        <v>10385801.223361447</v>
      </c>
      <c r="M100" s="270">
        <f>'DMI SR Data'!E123</f>
        <v>8.7289101268397479E-2</v>
      </c>
      <c r="N100" s="269">
        <f>'DMI SR Data'!F123</f>
        <v>356220085.95485991</v>
      </c>
      <c r="O100" s="269">
        <f>'DMI SR Data'!G123</f>
        <v>35043362.028091133</v>
      </c>
      <c r="P100" s="271">
        <f>'DMI SR Data'!H123</f>
        <v>0.10910928288838682</v>
      </c>
    </row>
    <row r="101" spans="2:16" ht="15" thickBot="1">
      <c r="B101" s="241"/>
      <c r="C101" s="65"/>
      <c r="D101" s="65"/>
      <c r="E101" s="245"/>
      <c r="F101" s="65"/>
      <c r="G101" s="65"/>
      <c r="H101" s="245"/>
      <c r="I101" s="34"/>
      <c r="J101" s="268" t="s">
        <v>460</v>
      </c>
      <c r="K101" s="269">
        <f>'DMI SR Data'!C125</f>
        <v>105946962.51218949</v>
      </c>
      <c r="L101" s="269">
        <f>'DMI SR Data'!D125</f>
        <v>7715138.404963851</v>
      </c>
      <c r="M101" s="270">
        <f>'DMI SR Data'!E125</f>
        <v>7.8540111364951717E-2</v>
      </c>
      <c r="N101" s="269">
        <f>'DMI SR Data'!F125</f>
        <v>304373870.86110967</v>
      </c>
      <c r="O101" s="269">
        <f>'DMI SR Data'!G125</f>
        <v>26322345.380872786</v>
      </c>
      <c r="P101" s="271">
        <f>'DMI SR Data'!H125</f>
        <v>9.4667149678140147E-2</v>
      </c>
    </row>
    <row r="102" spans="2:16" ht="15" thickBot="1">
      <c r="B102" s="241"/>
      <c r="C102" s="65"/>
      <c r="D102" s="65"/>
      <c r="E102" s="245"/>
      <c r="F102" s="65"/>
      <c r="G102" s="65"/>
      <c r="H102" s="245"/>
      <c r="I102" s="34"/>
      <c r="J102" s="268" t="s">
        <v>461</v>
      </c>
      <c r="K102" s="269">
        <f>'DMI SR Data'!C127</f>
        <v>76949007.817167297</v>
      </c>
      <c r="L102" s="269">
        <f>'DMI SR Data'!D127</f>
        <v>6638778.9995847344</v>
      </c>
      <c r="M102" s="270">
        <f>'DMI SR Data'!E127</f>
        <v>9.4421240141442514E-2</v>
      </c>
      <c r="N102" s="269">
        <f>'DMI SR Data'!F127</f>
        <v>204817615.36104146</v>
      </c>
      <c r="O102" s="269">
        <f>'DMI SR Data'!G127</f>
        <v>21286164.473536104</v>
      </c>
      <c r="P102" s="271">
        <f>'DMI SR Data'!H127</f>
        <v>0.11598101780704249</v>
      </c>
    </row>
    <row r="103" spans="2:16">
      <c r="B103" s="241"/>
      <c r="C103" s="65"/>
      <c r="D103" s="65"/>
      <c r="E103" s="245"/>
      <c r="F103" s="65"/>
      <c r="G103" s="65"/>
      <c r="H103" s="245"/>
      <c r="I103" s="34"/>
      <c r="J103" s="246"/>
      <c r="K103" s="247"/>
      <c r="L103" s="247"/>
      <c r="M103" s="248"/>
      <c r="N103" s="247"/>
      <c r="O103" s="247"/>
      <c r="P103" s="248"/>
    </row>
    <row r="104" spans="2:16">
      <c r="B104" s="241"/>
      <c r="C104" s="65"/>
      <c r="D104" s="65"/>
      <c r="E104" s="245"/>
      <c r="F104" s="65"/>
      <c r="G104" s="65"/>
      <c r="H104" s="245"/>
      <c r="I104" s="34"/>
      <c r="J104" s="246"/>
      <c r="K104" s="247"/>
      <c r="L104" s="247"/>
      <c r="M104" s="248"/>
      <c r="N104" s="247"/>
      <c r="O104" s="247"/>
      <c r="P104" s="248"/>
    </row>
    <row r="105" spans="2:16">
      <c r="B105" s="241"/>
      <c r="C105" s="65"/>
      <c r="D105" s="65"/>
      <c r="E105" s="245"/>
      <c r="F105" s="65"/>
      <c r="G105" s="65"/>
      <c r="H105" s="245"/>
      <c r="I105" s="34"/>
    </row>
    <row r="106" spans="2:16" ht="16" thickBot="1">
      <c r="B106" s="241"/>
      <c r="C106" s="34"/>
      <c r="D106" s="38"/>
      <c r="E106" s="34"/>
      <c r="F106" s="34"/>
      <c r="G106" s="38"/>
      <c r="H106" s="34"/>
      <c r="I106" s="34"/>
      <c r="J106" s="229"/>
      <c r="K106" s="229"/>
      <c r="L106" s="229"/>
      <c r="M106" s="229"/>
      <c r="N106" s="229"/>
      <c r="O106" s="229"/>
      <c r="P106" s="229"/>
    </row>
    <row r="107" spans="2:16" ht="15" thickBot="1">
      <c r="I107" s="34"/>
      <c r="J107" s="403" t="s">
        <v>440</v>
      </c>
      <c r="K107" s="383" t="s">
        <v>109</v>
      </c>
      <c r="L107" s="384"/>
      <c r="M107" s="385"/>
      <c r="N107" s="394" t="s">
        <v>23</v>
      </c>
      <c r="O107" s="395"/>
      <c r="P107" s="396"/>
    </row>
    <row r="108" spans="2:16" ht="16" thickBot="1">
      <c r="B108" s="229" t="str">
        <f>'HOME PAGE'!H7</f>
        <v>YTD Ending 03-23-2025</v>
      </c>
      <c r="C108" s="229"/>
      <c r="D108" s="229"/>
      <c r="E108" s="229"/>
      <c r="F108" s="229"/>
      <c r="G108" s="229"/>
      <c r="H108" s="229"/>
      <c r="I108" s="34"/>
      <c r="J108" s="404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405" t="s">
        <v>37</v>
      </c>
      <c r="C109" s="383" t="s">
        <v>109</v>
      </c>
      <c r="D109" s="384"/>
      <c r="E109" s="385"/>
      <c r="F109" s="399" t="s">
        <v>23</v>
      </c>
      <c r="G109" s="399"/>
      <c r="H109" s="399"/>
      <c r="I109" s="34"/>
      <c r="J109" s="268" t="s">
        <v>440</v>
      </c>
      <c r="K109" s="269">
        <f>'DMI SR Data'!C201</f>
        <v>166489897.40505281</v>
      </c>
      <c r="L109" s="269">
        <f>'DMI SR Data'!D201</f>
        <v>11473216.578729033</v>
      </c>
      <c r="M109" s="270">
        <f>'DMI SR Data'!E201</f>
        <v>7.4012786995376931E-2</v>
      </c>
      <c r="N109" s="269">
        <f>'DMI SR Data'!F201</f>
        <v>500094855.96969134</v>
      </c>
      <c r="O109" s="269">
        <f>'DMI SR Data'!G201</f>
        <v>49719309.57626617</v>
      </c>
      <c r="P109" s="271">
        <f>'DMI SR Data'!H201</f>
        <v>0.11039522455074395</v>
      </c>
    </row>
    <row r="110" spans="2:16" ht="15" thickBot="1">
      <c r="B110" s="405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3">
        <f>'DMI SR Data'!C202</f>
        <v>43265593.734945908</v>
      </c>
      <c r="L110" s="254">
        <f>'DMI SR Data'!D202</f>
        <v>3051766.3460769355</v>
      </c>
      <c r="M110" s="255">
        <f>'DMI SR Data'!E202</f>
        <v>7.5888482749136496E-2</v>
      </c>
      <c r="N110" s="254">
        <f>'DMI SR Data'!F202</f>
        <v>125091490.62274447</v>
      </c>
      <c r="O110" s="254">
        <f>'DMI SR Data'!G202</f>
        <v>13136670.538494781</v>
      </c>
      <c r="P110" s="256">
        <f>'DMI SR Data'!H202</f>
        <v>0.11733903487682802</v>
      </c>
    </row>
    <row r="111" spans="2:16" ht="15" thickBot="1">
      <c r="B111" s="268" t="s">
        <v>441</v>
      </c>
      <c r="C111" s="269">
        <f>'DMI SR Data'!C207</f>
        <v>42059001.691316389</v>
      </c>
      <c r="D111" s="269">
        <f>'DMI SR Data'!D207</f>
        <v>4266574.4455004409</v>
      </c>
      <c r="E111" s="270">
        <f>'DMI SR Data'!E207</f>
        <v>0.11289495691158073</v>
      </c>
      <c r="F111" s="269">
        <f>'DMI SR Data'!F207</f>
        <v>115098265.41639407</v>
      </c>
      <c r="G111" s="269">
        <f>'DMI SR Data'!G207</f>
        <v>15264235.86457257</v>
      </c>
      <c r="H111" s="270">
        <f>'DMI SR Data'!H207</f>
        <v>0.15289612102303518</v>
      </c>
      <c r="I111" s="34"/>
      <c r="J111" s="87" t="s">
        <v>408</v>
      </c>
      <c r="K111" s="253">
        <f>'DMI SR Data'!C203</f>
        <v>33740166.746400937</v>
      </c>
      <c r="L111" s="254">
        <f>'DMI SR Data'!D203</f>
        <v>2182624.6007125676</v>
      </c>
      <c r="M111" s="255">
        <f>'DMI SR Data'!E203</f>
        <v>6.9163326809048534E-2</v>
      </c>
      <c r="N111" s="254">
        <f>'DMI SR Data'!F203</f>
        <v>101823698.02803828</v>
      </c>
      <c r="O111" s="254">
        <f>'DMI SR Data'!G203</f>
        <v>10158347.311540678</v>
      </c>
      <c r="P111" s="256">
        <f>'DMI SR Data'!H203</f>
        <v>0.11081992521861825</v>
      </c>
    </row>
    <row r="112" spans="2:16">
      <c r="B112" s="87" t="s">
        <v>405</v>
      </c>
      <c r="C112" s="82">
        <f>'DMI SR Data'!C208</f>
        <v>37558592.790328436</v>
      </c>
      <c r="D112" s="82">
        <f>'DMI SR Data'!D208</f>
        <v>3807561.0228673965</v>
      </c>
      <c r="E112" s="205">
        <f>'DMI SR Data'!E208</f>
        <v>0.1128131741008943</v>
      </c>
      <c r="F112" s="82">
        <f>'DMI SR Data'!F208</f>
        <v>103010176.54434076</v>
      </c>
      <c r="G112" s="82">
        <f>'DMI SR Data'!G208</f>
        <v>13646966.899799719</v>
      </c>
      <c r="H112" s="205">
        <f>'DMI SR Data'!H208</f>
        <v>0.15271348191367673</v>
      </c>
      <c r="I112" s="34"/>
      <c r="J112" s="87" t="s">
        <v>409</v>
      </c>
      <c r="K112" s="253">
        <f>'DMI SR Data'!C204</f>
        <v>55709154.173950613</v>
      </c>
      <c r="L112" s="254">
        <f>'DMI SR Data'!D204</f>
        <v>3746152.7279582396</v>
      </c>
      <c r="M112" s="255">
        <f>'DMI SR Data'!E204</f>
        <v>7.2092693333963689E-2</v>
      </c>
      <c r="N112" s="254">
        <f>'DMI SR Data'!F204</f>
        <v>173097505.17507353</v>
      </c>
      <c r="O112" s="254">
        <f>'DMI SR Data'!G204</f>
        <v>16076030.196431607</v>
      </c>
      <c r="P112" s="256">
        <f>'DMI SR Data'!H204</f>
        <v>0.10238109276847814</v>
      </c>
    </row>
    <row r="113" spans="2:16" ht="15" thickBot="1">
      <c r="B113" s="88" t="s">
        <v>407</v>
      </c>
      <c r="C113" s="89">
        <f>'DMI SR Data'!C209</f>
        <v>4500408.9009878905</v>
      </c>
      <c r="D113" s="89">
        <f>'DMI SR Data'!D209</f>
        <v>459013.42263310589</v>
      </c>
      <c r="E113" s="206">
        <f>'DMI SR Data'!E209</f>
        <v>0.11357795224236904</v>
      </c>
      <c r="F113" s="89">
        <f>'DMI SR Data'!F209</f>
        <v>12088088.872053333</v>
      </c>
      <c r="G113" s="89">
        <f>'DMI SR Data'!G209</f>
        <v>1617268.9647728745</v>
      </c>
      <c r="H113" s="206">
        <f>'DMI SR Data'!H209</f>
        <v>0.15445485445207327</v>
      </c>
      <c r="I113" s="34"/>
      <c r="J113" s="87" t="s">
        <v>410</v>
      </c>
      <c r="K113" s="253">
        <f>'DMI SR Data'!C205</f>
        <v>3345501.1470356155</v>
      </c>
      <c r="L113" s="254">
        <f>'DMI SR Data'!D205</f>
        <v>232068.93534826487</v>
      </c>
      <c r="M113" s="255">
        <f>'DMI SR Data'!E205</f>
        <v>7.4537975960136019E-2</v>
      </c>
      <c r="N113" s="254">
        <f>'DMI SR Data'!F205</f>
        <v>9715896.395958038</v>
      </c>
      <c r="O113" s="254">
        <f>'DMI SR Data'!G205</f>
        <v>1022171.8871019147</v>
      </c>
      <c r="P113" s="256">
        <f>'DMI SR Data'!H205</f>
        <v>0.1175758314012192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59">
        <f>'DMI SR Data'!C206</f>
        <v>30429481.602719732</v>
      </c>
      <c r="L114" s="260">
        <f>'DMI SR Data'!D206</f>
        <v>2260603.9686349295</v>
      </c>
      <c r="M114" s="261">
        <f>'DMI SR Data'!E206</f>
        <v>8.0251829625599347E-2</v>
      </c>
      <c r="N114" s="260">
        <f>'DMI SR Data'!F206</f>
        <v>90366265.747876853</v>
      </c>
      <c r="O114" s="260">
        <f>'DMI SR Data'!G206</f>
        <v>9326089.6426970661</v>
      </c>
      <c r="P114" s="262">
        <f>'DMI SR Data'!H206</f>
        <v>0.11507982942427215</v>
      </c>
    </row>
    <row r="115" spans="2:16" ht="15" thickBot="1">
      <c r="B115" s="403" t="s">
        <v>38</v>
      </c>
      <c r="C115" s="383" t="s">
        <v>109</v>
      </c>
      <c r="D115" s="384"/>
      <c r="E115" s="385"/>
      <c r="F115" s="399" t="s">
        <v>23</v>
      </c>
      <c r="G115" s="399"/>
      <c r="H115" s="399"/>
      <c r="I115" s="34"/>
    </row>
    <row r="116" spans="2:16" ht="15" thickBot="1">
      <c r="B116" s="404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403" t="s">
        <v>443</v>
      </c>
      <c r="K116" s="383" t="s">
        <v>109</v>
      </c>
      <c r="L116" s="384"/>
      <c r="M116" s="385"/>
      <c r="N116" s="394" t="s">
        <v>23</v>
      </c>
      <c r="O116" s="395"/>
      <c r="P116" s="396"/>
    </row>
    <row r="117" spans="2:16" ht="15" thickBot="1">
      <c r="B117" s="268" t="s">
        <v>442</v>
      </c>
      <c r="C117" s="269">
        <f>'DMI SR Data'!C151</f>
        <v>130362075.1738221</v>
      </c>
      <c r="D117" s="269">
        <f>'DMI SR Data'!D151</f>
        <v>14053988.191851795</v>
      </c>
      <c r="E117" s="270">
        <f>'DMI SR Data'!E151</f>
        <v>0.12083414452539656</v>
      </c>
      <c r="F117" s="269">
        <f>'DMI SR Data'!F151</f>
        <v>365958830.41133934</v>
      </c>
      <c r="G117" s="269">
        <f>'DMI SR Data'!G151</f>
        <v>48306598.341901541</v>
      </c>
      <c r="H117" s="271">
        <f>'DMI SR Data'!H151</f>
        <v>0.15207385141667087</v>
      </c>
      <c r="I117" s="34"/>
      <c r="J117" s="404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5" t="s">
        <v>411</v>
      </c>
      <c r="C118" s="277">
        <f>'DMI SR Data'!C152</f>
        <v>8847258.1740559973</v>
      </c>
      <c r="D118" s="278">
        <f>'DMI SR Data'!D152</f>
        <v>713598.09023469035</v>
      </c>
      <c r="E118" s="279">
        <f>'DMI SR Data'!E152</f>
        <v>8.7733945466212798E-2</v>
      </c>
      <c r="F118" s="278">
        <f>'DMI SR Data'!F152</f>
        <v>24564925.079303924</v>
      </c>
      <c r="G118" s="278">
        <f>'DMI SR Data'!G152</f>
        <v>2539237.4423643351</v>
      </c>
      <c r="H118" s="280">
        <f>'DMI SR Data'!H152</f>
        <v>0.11528527436781336</v>
      </c>
      <c r="I118" s="34"/>
      <c r="J118" s="268" t="s">
        <v>445</v>
      </c>
      <c r="K118" s="269">
        <f>'DMI SR Data'!C198</f>
        <v>18249829.189453818</v>
      </c>
      <c r="L118" s="269">
        <f>'DMI SR Data'!D198</f>
        <v>2060660.06302559</v>
      </c>
      <c r="M118" s="270">
        <f>'DMI SR Data'!E198</f>
        <v>0.12728633859668795</v>
      </c>
      <c r="N118" s="269">
        <f>'DMI SR Data'!F198</f>
        <v>49230027.09137772</v>
      </c>
      <c r="O118" s="269">
        <f>'DMI SR Data'!G198</f>
        <v>6944628.5054492056</v>
      </c>
      <c r="P118" s="271">
        <f>'DMI SR Data'!H198</f>
        <v>0.16423230565834604</v>
      </c>
    </row>
    <row r="119" spans="2:16">
      <c r="B119" s="87" t="s">
        <v>412</v>
      </c>
      <c r="C119" s="253">
        <f>'DMI SR Data'!C153</f>
        <v>8953256.8595974669</v>
      </c>
      <c r="D119" s="239">
        <f>'DMI SR Data'!D153</f>
        <v>854862.83205499966</v>
      </c>
      <c r="E119" s="263">
        <f>'DMI SR Data'!E153</f>
        <v>0.1055595503438866</v>
      </c>
      <c r="F119" s="239">
        <f>'DMI SR Data'!F153</f>
        <v>23372504.286211133</v>
      </c>
      <c r="G119" s="239">
        <f>'DMI SR Data'!G153</f>
        <v>3102270.9440849349</v>
      </c>
      <c r="H119" s="264">
        <f>'DMI SR Data'!H153</f>
        <v>0.1530456453916445</v>
      </c>
      <c r="I119" s="34"/>
      <c r="J119" s="87" t="s">
        <v>414</v>
      </c>
      <c r="K119" s="253">
        <f>'DMI SR Data'!C199</f>
        <v>6008542.9657067647</v>
      </c>
      <c r="L119" s="239">
        <f>'DMI SR Data'!D199</f>
        <v>645408.76912641525</v>
      </c>
      <c r="M119" s="263">
        <f>'DMI SR Data'!E199</f>
        <v>0.12034171539804875</v>
      </c>
      <c r="N119" s="239">
        <f>'DMI SR Data'!F199</f>
        <v>16572608.28631134</v>
      </c>
      <c r="O119" s="239">
        <f>'DMI SR Data'!G199</f>
        <v>2314407.9966708161</v>
      </c>
      <c r="P119" s="264">
        <f>'DMI SR Data'!H199</f>
        <v>0.16232118708224197</v>
      </c>
    </row>
    <row r="120" spans="2:16" ht="15" thickBot="1">
      <c r="B120" s="87" t="s">
        <v>444</v>
      </c>
      <c r="C120" s="253">
        <f>'DMI SR Data'!C154</f>
        <v>78834578.774433881</v>
      </c>
      <c r="D120" s="239">
        <f>'DMI SR Data'!D154</f>
        <v>9189771.6033111364</v>
      </c>
      <c r="E120" s="263">
        <f>'DMI SR Data'!E154</f>
        <v>0.13195200010721758</v>
      </c>
      <c r="F120" s="239">
        <f>'DMI SR Data'!F154</f>
        <v>221961451.4759579</v>
      </c>
      <c r="G120" s="239">
        <f>'DMI SR Data'!G154</f>
        <v>31540743.575174451</v>
      </c>
      <c r="H120" s="264">
        <f>'DMI SR Data'!H154</f>
        <v>0.16563715114224026</v>
      </c>
      <c r="I120" s="34"/>
      <c r="J120" s="217" t="s">
        <v>415</v>
      </c>
      <c r="K120" s="265">
        <f>'DMI SR Data'!C200</f>
        <v>12241286.223747028</v>
      </c>
      <c r="L120" s="89">
        <f>'DMI SR Data'!D200</f>
        <v>1415251.2938991562</v>
      </c>
      <c r="M120" s="206">
        <f>'DMI SR Data'!E200</f>
        <v>0.13072665136127021</v>
      </c>
      <c r="N120" s="89">
        <f>'DMI SR Data'!F200</f>
        <v>32657418.805066377</v>
      </c>
      <c r="O120" s="89">
        <f>'DMI SR Data'!G200</f>
        <v>4630220.5087783858</v>
      </c>
      <c r="P120" s="266">
        <f>'DMI SR Data'!H200</f>
        <v>0.16520454380884822</v>
      </c>
    </row>
    <row r="121" spans="2:16" ht="15" thickBot="1">
      <c r="B121" s="87" t="s">
        <v>413</v>
      </c>
      <c r="C121" s="253">
        <f>'DMI SR Data'!C155</f>
        <v>22249551.173054837</v>
      </c>
      <c r="D121" s="239">
        <f>'DMI SR Data'!D155</f>
        <v>2192194.9983687364</v>
      </c>
      <c r="E121" s="263">
        <f>'DMI SR Data'!E155</f>
        <v>0.10929630900883398</v>
      </c>
      <c r="F121" s="239">
        <f>'DMI SR Data'!F155</f>
        <v>64713216.919406034</v>
      </c>
      <c r="G121" s="239">
        <f>'DMI SR Data'!G155</f>
        <v>7203162.1391143426</v>
      </c>
      <c r="H121" s="264">
        <f>'DMI SR Data'!H155</f>
        <v>0.12525048300915231</v>
      </c>
      <c r="I121" s="34"/>
    </row>
    <row r="122" spans="2:16" ht="15" thickBot="1">
      <c r="B122" s="240" t="s">
        <v>446</v>
      </c>
      <c r="C122" s="253">
        <f>'DMI SR Data'!C156</f>
        <v>3772163.3742837757</v>
      </c>
      <c r="D122" s="254">
        <f>'DMI SR Data'!D156</f>
        <v>386933.6987273246</v>
      </c>
      <c r="E122" s="255">
        <f>'DMI SR Data'!E156</f>
        <v>0.1143005750898488</v>
      </c>
      <c r="F122" s="254">
        <f>'DMI SR Data'!F156</f>
        <v>10417891.302107275</v>
      </c>
      <c r="G122" s="254">
        <f>'DMI SR Data'!G156</f>
        <v>1484752.8757308125</v>
      </c>
      <c r="H122" s="256">
        <f>'DMI SR Data'!H156</f>
        <v>0.1662073064206474</v>
      </c>
      <c r="I122" s="34"/>
      <c r="J122" s="403" t="s">
        <v>447</v>
      </c>
      <c r="K122" s="383" t="s">
        <v>109</v>
      </c>
      <c r="L122" s="384"/>
      <c r="M122" s="385"/>
      <c r="N122" s="394" t="s">
        <v>23</v>
      </c>
      <c r="O122" s="395"/>
      <c r="P122" s="396"/>
    </row>
    <row r="123" spans="2:16" ht="15" thickBot="1">
      <c r="B123" s="240" t="s">
        <v>416</v>
      </c>
      <c r="C123" s="253">
        <f>'DMI SR Data'!C157</f>
        <v>1870913.1069702152</v>
      </c>
      <c r="D123" s="254">
        <f>'DMI SR Data'!D157</f>
        <v>154006.18241691706</v>
      </c>
      <c r="E123" s="255">
        <f>'DMI SR Data'!E157</f>
        <v>8.9699785244320165E-2</v>
      </c>
      <c r="F123" s="254">
        <f>'DMI SR Data'!F157</f>
        <v>5306604.9923611889</v>
      </c>
      <c r="G123" s="254">
        <f>'DMI SR Data'!G157</f>
        <v>571398.24247142579</v>
      </c>
      <c r="H123" s="256">
        <f>'DMI SR Data'!H157</f>
        <v>0.12067017823133659</v>
      </c>
      <c r="I123" s="34"/>
      <c r="J123" s="404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6" t="s">
        <v>417</v>
      </c>
      <c r="C124" s="259">
        <f>'DMI SR Data'!C159</f>
        <v>119314927.656591</v>
      </c>
      <c r="D124" s="260">
        <f>'DMI SR Data'!D159</f>
        <v>10842031.989015177</v>
      </c>
      <c r="E124" s="261">
        <f>'DMI SR Data'!E159</f>
        <v>9.9951530954253145E-2</v>
      </c>
      <c r="F124" s="260">
        <f>'DMI SR Data'!F159</f>
        <v>325113246.44694853</v>
      </c>
      <c r="G124" s="260">
        <f>'DMI SR Data'!G159</f>
        <v>39776065.78189075</v>
      </c>
      <c r="H124" s="262">
        <f>'DMI SR Data'!H159</f>
        <v>0.13940022008061323</v>
      </c>
      <c r="I124" s="34"/>
      <c r="J124" s="268" t="s">
        <v>448</v>
      </c>
      <c r="K124" s="269">
        <f>'DMI SR Data'!C173</f>
        <v>56994846.694511972</v>
      </c>
      <c r="L124" s="269">
        <f>'DMI SR Data'!D173</f>
        <v>4126406.7068693489</v>
      </c>
      <c r="M124" s="270">
        <f>'DMI SR Data'!E173</f>
        <v>7.8050472225657655E-2</v>
      </c>
      <c r="N124" s="269">
        <f>'DMI SR Data'!F173</f>
        <v>176536397.49245197</v>
      </c>
      <c r="O124" s="269">
        <f>'DMI SR Data'!G173</f>
        <v>16147857.539055377</v>
      </c>
      <c r="P124" s="270">
        <f>'DMI SR Data'!H173</f>
        <v>0.10067962177190086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14349021.295119034</v>
      </c>
      <c r="L125" s="82">
        <f>'DMI SR Data'!D174</f>
        <v>983665.85558805987</v>
      </c>
      <c r="M125" s="205">
        <f>'DMI SR Data'!E174</f>
        <v>7.3598181510283828E-2</v>
      </c>
      <c r="N125" s="82">
        <f>'DMI SR Data'!F174</f>
        <v>44841166.348339282</v>
      </c>
      <c r="O125" s="82">
        <f>'DMI SR Data'!G174</f>
        <v>4191083.9653373882</v>
      </c>
      <c r="P125" s="205">
        <f>'DMI SR Data'!H174</f>
        <v>0.10310148761444868</v>
      </c>
    </row>
    <row r="126" spans="2:16" ht="15" thickBot="1">
      <c r="B126" s="405" t="s">
        <v>141</v>
      </c>
      <c r="C126" s="383" t="s">
        <v>109</v>
      </c>
      <c r="D126" s="384"/>
      <c r="E126" s="385"/>
      <c r="F126" s="399" t="s">
        <v>23</v>
      </c>
      <c r="G126" s="399"/>
      <c r="H126" s="399"/>
      <c r="I126" s="34"/>
      <c r="J126" s="87" t="s">
        <v>419</v>
      </c>
      <c r="K126" s="82">
        <f>'DMI SR Data'!C175</f>
        <v>28982878.916379225</v>
      </c>
      <c r="L126" s="82">
        <f>'DMI SR Data'!D175</f>
        <v>2074346.5572973639</v>
      </c>
      <c r="M126" s="205">
        <f>'DMI SR Data'!E175</f>
        <v>7.7088803269393255E-2</v>
      </c>
      <c r="N126" s="82">
        <f>'DMI SR Data'!F175</f>
        <v>90343125.378364071</v>
      </c>
      <c r="O126" s="82">
        <f>'DMI SR Data'!G175</f>
        <v>7878915.1926579773</v>
      </c>
      <c r="P126" s="205">
        <f>'DMI SR Data'!H175</f>
        <v>9.5543450606208155E-2</v>
      </c>
    </row>
    <row r="127" spans="2:16" ht="15" thickBot="1">
      <c r="B127" s="405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7965622.0579473935</v>
      </c>
      <c r="L127" s="82">
        <f>'DMI SR Data'!D176</f>
        <v>625612.91845489386</v>
      </c>
      <c r="M127" s="205">
        <f>'DMI SR Data'!E176</f>
        <v>8.5233261507648442E-2</v>
      </c>
      <c r="N127" s="82">
        <f>'DMI SR Data'!F176</f>
        <v>23784400.636107188</v>
      </c>
      <c r="O127" s="82">
        <f>'DMI SR Data'!G176</f>
        <v>2437816.7068358772</v>
      </c>
      <c r="P127" s="205">
        <f>'DMI SR Data'!H176</f>
        <v>0.114201724965138</v>
      </c>
    </row>
    <row r="128" spans="2:16" ht="15" thickBot="1">
      <c r="B128" s="268" t="s">
        <v>449</v>
      </c>
      <c r="C128" s="269">
        <f>'DMI SR Data'!C142</f>
        <v>158819093.7132262</v>
      </c>
      <c r="D128" s="269">
        <f>'DMI SR Data'!D142</f>
        <v>16268635.23853299</v>
      </c>
      <c r="E128" s="270">
        <f>'DMI SR Data'!E142</f>
        <v>0.11412545012207828</v>
      </c>
      <c r="F128" s="269">
        <f>'DMI SR Data'!F142</f>
        <v>446102023.57663518</v>
      </c>
      <c r="G128" s="269">
        <f>'DMI SR Data'!G142</f>
        <v>59837026.762613893</v>
      </c>
      <c r="H128" s="270">
        <f>'DMI SR Data'!H142</f>
        <v>0.15491185392453305</v>
      </c>
      <c r="I128" s="34"/>
      <c r="J128" s="87" t="s">
        <v>423</v>
      </c>
      <c r="K128" s="82">
        <f>'DMI SR Data'!C177</f>
        <v>3321326.5090011014</v>
      </c>
      <c r="L128" s="82">
        <f>'DMI SR Data'!D177</f>
        <v>246237.73543094005</v>
      </c>
      <c r="M128" s="205">
        <f>'DMI SR Data'!E177</f>
        <v>8.0075000613741426E-2</v>
      </c>
      <c r="N128" s="82">
        <f>'DMI SR Data'!F177</f>
        <v>10276489.313115751</v>
      </c>
      <c r="O128" s="82">
        <f>'DMI SR Data'!G177</f>
        <v>827030.81541257165</v>
      </c>
      <c r="P128" s="205">
        <f>'DMI SR Data'!H177</f>
        <v>8.7521503545795007E-2</v>
      </c>
    </row>
    <row r="129" spans="2:16" ht="15" thickBot="1">
      <c r="B129" s="87" t="s">
        <v>420</v>
      </c>
      <c r="C129" s="82">
        <f>'DMI SR Data'!C143</f>
        <v>11856582.380023593</v>
      </c>
      <c r="D129" s="82">
        <f>'DMI SR Data'!D143</f>
        <v>1116582.9972733352</v>
      </c>
      <c r="E129" s="205">
        <f>'DMI SR Data'!E143</f>
        <v>0.10396490330033939</v>
      </c>
      <c r="F129" s="82">
        <f>'DMI SR Data'!F143</f>
        <v>32176711.075538766</v>
      </c>
      <c r="G129" s="82">
        <f>'DMI SR Data'!G143</f>
        <v>4136506.6030930094</v>
      </c>
      <c r="H129" s="205">
        <f>'DMI SR Data'!H143</f>
        <v>0.14752055774621139</v>
      </c>
      <c r="I129" s="34"/>
      <c r="J129" s="88" t="s">
        <v>425</v>
      </c>
      <c r="K129" s="89">
        <f>'DMI SR Data'!C178</f>
        <v>2375997.9160651183</v>
      </c>
      <c r="L129" s="89">
        <f>'DMI SR Data'!D178</f>
        <v>196543.6400980074</v>
      </c>
      <c r="M129" s="206">
        <f>'DMI SR Data'!E178</f>
        <v>9.0180208075617066E-2</v>
      </c>
      <c r="N129" s="89">
        <f>'DMI SR Data'!F178</f>
        <v>7291215.8165257266</v>
      </c>
      <c r="O129" s="89">
        <f>'DMI SR Data'!G178</f>
        <v>813010.85881162714</v>
      </c>
      <c r="P129" s="206">
        <f>'DMI SR Data'!H178</f>
        <v>0.12549940363395146</v>
      </c>
    </row>
    <row r="130" spans="2:16" ht="15" thickBot="1">
      <c r="B130" s="87" t="s">
        <v>422</v>
      </c>
      <c r="C130" s="82">
        <f>'DMI SR Data'!C144</f>
        <v>29818784.292629726</v>
      </c>
      <c r="D130" s="82">
        <f>'DMI SR Data'!D144</f>
        <v>3126322.1651985906</v>
      </c>
      <c r="E130" s="205">
        <f>'DMI SR Data'!E144</f>
        <v>0.11712378387101849</v>
      </c>
      <c r="F130" s="82">
        <f>'DMI SR Data'!F144</f>
        <v>83412070.37349093</v>
      </c>
      <c r="G130" s="82">
        <f>'DMI SR Data'!G144</f>
        <v>10873409.881690606</v>
      </c>
      <c r="H130" s="205">
        <f>'DMI SR Data'!H144</f>
        <v>0.14989813442887773</v>
      </c>
      <c r="I130" s="34"/>
    </row>
    <row r="131" spans="2:16" ht="15" thickBot="1">
      <c r="B131" s="87" t="s">
        <v>424</v>
      </c>
      <c r="C131" s="82">
        <f>'DMI SR Data'!C145</f>
        <v>12340435.33490517</v>
      </c>
      <c r="D131" s="82">
        <f>'DMI SR Data'!D145</f>
        <v>1486831.8879484218</v>
      </c>
      <c r="E131" s="205">
        <f>'DMI SR Data'!E145</f>
        <v>0.1369897007214978</v>
      </c>
      <c r="F131" s="82">
        <f>'DMI SR Data'!F145</f>
        <v>33338376.498265211</v>
      </c>
      <c r="G131" s="82">
        <f>'DMI SR Data'!G145</f>
        <v>4844607.9171614237</v>
      </c>
      <c r="H131" s="205">
        <f>'DMI SR Data'!H145</f>
        <v>0.17002341769471035</v>
      </c>
      <c r="I131" s="34"/>
      <c r="J131" s="403" t="s">
        <v>450</v>
      </c>
      <c r="K131" s="383" t="s">
        <v>109</v>
      </c>
      <c r="L131" s="384"/>
      <c r="M131" s="385"/>
      <c r="N131" s="394" t="s">
        <v>23</v>
      </c>
      <c r="O131" s="395"/>
      <c r="P131" s="396"/>
    </row>
    <row r="132" spans="2:16" ht="15" thickBot="1">
      <c r="B132" s="87" t="s">
        <v>280</v>
      </c>
      <c r="C132" s="82">
        <f>'DMI SR Data'!C146</f>
        <v>5286317.4497793801</v>
      </c>
      <c r="D132" s="82">
        <f>'DMI SR Data'!D146</f>
        <v>528966.24242970999</v>
      </c>
      <c r="E132" s="205">
        <f>'DMI SR Data'!E146</f>
        <v>0.1111892352224292</v>
      </c>
      <c r="F132" s="82">
        <f>'DMI SR Data'!F146</f>
        <v>13937459.903020138</v>
      </c>
      <c r="G132" s="82">
        <f>'DMI SR Data'!G146</f>
        <v>1772977.1687986907</v>
      </c>
      <c r="H132" s="205">
        <f>'DMI SR Data'!H146</f>
        <v>0.14575031323041004</v>
      </c>
      <c r="I132" s="34"/>
      <c r="J132" s="404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33355434.585557323</v>
      </c>
      <c r="D133" s="82">
        <f>'DMI SR Data'!D147</f>
        <v>3378429.0432155803</v>
      </c>
      <c r="E133" s="205">
        <f>'DMI SR Data'!E147</f>
        <v>0.11270068447776203</v>
      </c>
      <c r="F133" s="82">
        <f>'DMI SR Data'!F147</f>
        <v>95685737.381547675</v>
      </c>
      <c r="G133" s="82">
        <f>'DMI SR Data'!G147</f>
        <v>13324555.986388177</v>
      </c>
      <c r="H133" s="205">
        <f>'DMI SR Data'!H147</f>
        <v>0.16178199196121879</v>
      </c>
      <c r="J133" s="268" t="s">
        <v>451</v>
      </c>
      <c r="K133" s="269">
        <f>'DMI SR Data'!C170</f>
        <v>33428770.192743804</v>
      </c>
      <c r="L133" s="269">
        <f>'DMI SR Data'!D170</f>
        <v>3635532.1979705356</v>
      </c>
      <c r="M133" s="270">
        <f>'DMI SR Data'!E170</f>
        <v>0.1220254139079589</v>
      </c>
      <c r="N133" s="269">
        <f>'DMI SR Data'!F170</f>
        <v>91915202.202600598</v>
      </c>
      <c r="O133" s="269">
        <f>'DMI SR Data'!G170</f>
        <v>12006325.68435441</v>
      </c>
      <c r="P133" s="271">
        <f>'DMI SR Data'!H170</f>
        <v>0.15025021258574342</v>
      </c>
    </row>
    <row r="134" spans="2:16">
      <c r="B134" s="87" t="s">
        <v>282</v>
      </c>
      <c r="C134" s="82">
        <f>'DMI SR Data'!C148</f>
        <v>15733942.090486536</v>
      </c>
      <c r="D134" s="82">
        <f>'DMI SR Data'!D148</f>
        <v>1614890.3904036675</v>
      </c>
      <c r="E134" s="205">
        <f>'DMI SR Data'!E148</f>
        <v>0.11437668936322326</v>
      </c>
      <c r="F134" s="82">
        <f>'DMI SR Data'!F148</f>
        <v>44481155.651843451</v>
      </c>
      <c r="G134" s="82">
        <f>'DMI SR Data'!G148</f>
        <v>6292163.8436514586</v>
      </c>
      <c r="H134" s="205">
        <f>'DMI SR Data'!H148</f>
        <v>0.16476381139503438</v>
      </c>
      <c r="J134" s="87" t="s">
        <v>429</v>
      </c>
      <c r="K134" s="253">
        <f>'DMI SR Data'!C171</f>
        <v>9520263.3283858486</v>
      </c>
      <c r="L134" s="239">
        <f>'DMI SR Data'!D171</f>
        <v>1091661.0073964186</v>
      </c>
      <c r="M134" s="263">
        <f>'DMI SR Data'!E171</f>
        <v>0.129518627860505</v>
      </c>
      <c r="N134" s="239">
        <f>'DMI SR Data'!F171</f>
        <v>26360398.457472064</v>
      </c>
      <c r="O134" s="239">
        <f>'DMI SR Data'!G171</f>
        <v>3640205.0828593932</v>
      </c>
      <c r="P134" s="264">
        <f>'DMI SR Data'!H171</f>
        <v>0.16021893048352853</v>
      </c>
    </row>
    <row r="135" spans="2:16" ht="15" thickBot="1">
      <c r="B135" s="87" t="s">
        <v>427</v>
      </c>
      <c r="C135" s="82">
        <f>'DMI SR Data'!C149</f>
        <v>19733529.44036204</v>
      </c>
      <c r="D135" s="82">
        <f>'DMI SR Data'!D149</f>
        <v>2209927.4922275059</v>
      </c>
      <c r="E135" s="205">
        <f>'DMI SR Data'!E149</f>
        <v>0.12611148659780888</v>
      </c>
      <c r="F135" s="82">
        <f>'DMI SR Data'!F149</f>
        <v>54373444.702539213</v>
      </c>
      <c r="G135" s="82">
        <f>'DMI SR Data'!G149</f>
        <v>7377421.3900452629</v>
      </c>
      <c r="H135" s="205">
        <f>'DMI SR Data'!H149</f>
        <v>0.15697969466459019</v>
      </c>
      <c r="J135" s="88" t="s">
        <v>430</v>
      </c>
      <c r="K135" s="265">
        <f>'DMI SR Data'!C172</f>
        <v>23908506.864357874</v>
      </c>
      <c r="L135" s="89">
        <f>'DMI SR Data'!D172</f>
        <v>2543871.1905741207</v>
      </c>
      <c r="M135" s="206">
        <f>'DMI SR Data'!E172</f>
        <v>0.1190692520769577</v>
      </c>
      <c r="N135" s="89">
        <f>'DMI SR Data'!F172</f>
        <v>65554803.74512852</v>
      </c>
      <c r="O135" s="89">
        <f>'DMI SR Data'!G172</f>
        <v>8366120.6014949828</v>
      </c>
      <c r="P135" s="266">
        <f>'DMI SR Data'!H172</f>
        <v>0.14628979269347508</v>
      </c>
    </row>
    <row r="136" spans="2:16" ht="15" thickBot="1">
      <c r="B136" s="88" t="s">
        <v>428</v>
      </c>
      <c r="C136" s="89">
        <f>'DMI SR Data'!C150</f>
        <v>30694068.139483195</v>
      </c>
      <c r="D136" s="89">
        <f>'DMI SR Data'!D150</f>
        <v>2806685.0198374242</v>
      </c>
      <c r="E136" s="206">
        <f>'DMI SR Data'!E150</f>
        <v>0.10064354219956208</v>
      </c>
      <c r="F136" s="89">
        <f>'DMI SR Data'!F150</f>
        <v>88697067.990389735</v>
      </c>
      <c r="G136" s="89">
        <f>'DMI SR Data'!G150</f>
        <v>11215383.971785232</v>
      </c>
      <c r="H136" s="206">
        <f>'DMI SR Data'!H150</f>
        <v>0.14474884114666703</v>
      </c>
      <c r="J136" s="241"/>
      <c r="K136" s="65"/>
      <c r="L136" s="65"/>
      <c r="M136" s="245"/>
      <c r="N136" s="65"/>
      <c r="O136" s="65"/>
      <c r="P136" s="245"/>
    </row>
    <row r="137" spans="2:16" ht="15" thickBot="1">
      <c r="B137" s="200"/>
      <c r="C137" s="34"/>
      <c r="D137" s="38"/>
      <c r="E137" s="34"/>
      <c r="F137" s="34"/>
      <c r="G137" s="38"/>
      <c r="H137" s="34"/>
      <c r="J137" s="408" t="s">
        <v>452</v>
      </c>
      <c r="K137" s="410" t="s">
        <v>64</v>
      </c>
      <c r="L137" s="411"/>
      <c r="M137" s="412"/>
      <c r="N137" s="410" t="s">
        <v>23</v>
      </c>
      <c r="O137" s="411"/>
      <c r="P137" s="412"/>
    </row>
    <row r="138" spans="2:16" ht="15" thickBot="1">
      <c r="B138" s="406" t="s">
        <v>39</v>
      </c>
      <c r="C138" s="383" t="s">
        <v>109</v>
      </c>
      <c r="D138" s="384"/>
      <c r="E138" s="385"/>
      <c r="F138" s="399" t="s">
        <v>23</v>
      </c>
      <c r="G138" s="399"/>
      <c r="H138" s="399"/>
      <c r="J138" s="409"/>
      <c r="K138" s="251" t="s">
        <v>20</v>
      </c>
      <c r="L138" s="37" t="s">
        <v>26</v>
      </c>
      <c r="M138" s="37" t="s">
        <v>27</v>
      </c>
      <c r="N138" s="250" t="s">
        <v>20</v>
      </c>
      <c r="O138" s="250" t="s">
        <v>26</v>
      </c>
      <c r="P138" s="252" t="s">
        <v>27</v>
      </c>
    </row>
    <row r="139" spans="2:16" ht="15" thickBot="1">
      <c r="B139" s="407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2" t="s">
        <v>454</v>
      </c>
      <c r="K139" s="269">
        <f>'DMI SR Data'!C181</f>
        <v>64629741.961343586</v>
      </c>
      <c r="L139" s="269">
        <f>'DMI SR Data'!D181</f>
        <v>5006522.5183040351</v>
      </c>
      <c r="M139" s="270">
        <f>'DMI SR Data'!E181</f>
        <v>8.3969342230621524E-2</v>
      </c>
      <c r="N139" s="269">
        <f>'DMI SR Data'!F181</f>
        <v>176444885.96327084</v>
      </c>
      <c r="O139" s="269">
        <f>'DMI SR Data'!G181</f>
        <v>18426305.758005977</v>
      </c>
      <c r="P139" s="271">
        <f>'DMI SR Data'!H181</f>
        <v>0.11660847562400797</v>
      </c>
    </row>
    <row r="140" spans="2:16" ht="15" thickBot="1">
      <c r="B140" s="273" t="s">
        <v>453</v>
      </c>
      <c r="C140" s="269">
        <f>'DMI SR Data'!C159</f>
        <v>119314927.656591</v>
      </c>
      <c r="D140" s="269">
        <f>'DMI SR Data'!D159</f>
        <v>10842031.989015177</v>
      </c>
      <c r="E140" s="270">
        <f>'DMI SR Data'!E159</f>
        <v>9.9951530954253145E-2</v>
      </c>
      <c r="F140" s="269">
        <f>'DMI SR Data'!F159</f>
        <v>325113246.44694853</v>
      </c>
      <c r="G140" s="269">
        <f>'DMI SR Data'!G159</f>
        <v>39776065.78189075</v>
      </c>
      <c r="H140" s="271">
        <f>'DMI SR Data'!H159</f>
        <v>0.13940022008061323</v>
      </c>
      <c r="J140" s="257" t="s">
        <v>341</v>
      </c>
      <c r="K140" s="253">
        <f>'DMI SR Data'!C182</f>
        <v>6756875.1429726798</v>
      </c>
      <c r="L140" s="239">
        <f>'DMI SR Data'!D182</f>
        <v>630310.91076483764</v>
      </c>
      <c r="M140" s="263">
        <f>'DMI SR Data'!E182</f>
        <v>0.10288162938882488</v>
      </c>
      <c r="N140" s="239">
        <f>'DMI SR Data'!F182</f>
        <v>18820493.699332446</v>
      </c>
      <c r="O140" s="239">
        <f>'DMI SR Data'!G182</f>
        <v>2311807.8342201151</v>
      </c>
      <c r="P140" s="264">
        <f>'DMI SR Data'!H182</f>
        <v>0.1400358485895985</v>
      </c>
    </row>
    <row r="141" spans="2:16">
      <c r="B141" s="242" t="s">
        <v>431</v>
      </c>
      <c r="C141" s="253">
        <f>'DMI SR Data'!C160</f>
        <v>7096795.6197243072</v>
      </c>
      <c r="D141" s="239">
        <f>'DMI SR Data'!D160</f>
        <v>832695.79062023479</v>
      </c>
      <c r="E141" s="263">
        <f>'DMI SR Data'!E160</f>
        <v>0.13293143681257899</v>
      </c>
      <c r="F141" s="239">
        <f>'DMI SR Data'!F160</f>
        <v>18585822.085280679</v>
      </c>
      <c r="G141" s="239">
        <f>'DMI SR Data'!G160</f>
        <v>2726184.8658281192</v>
      </c>
      <c r="H141" s="264">
        <f>'DMI SR Data'!H160</f>
        <v>0.17189452874018649</v>
      </c>
      <c r="J141" s="257" t="s">
        <v>342</v>
      </c>
      <c r="K141" s="253">
        <f>'DMI SR Data'!C183</f>
        <v>26240603.34975135</v>
      </c>
      <c r="L141" s="239">
        <f>'DMI SR Data'!D183</f>
        <v>1769031.8316804394</v>
      </c>
      <c r="M141" s="263">
        <f>'DMI SR Data'!E183</f>
        <v>7.2289261454831652E-2</v>
      </c>
      <c r="N141" s="239">
        <f>'DMI SR Data'!F183</f>
        <v>70883802.466525868</v>
      </c>
      <c r="O141" s="239">
        <f>'DMI SR Data'!G183</f>
        <v>6668429.4389063567</v>
      </c>
      <c r="P141" s="264">
        <f>'DMI SR Data'!H183</f>
        <v>0.10384475125665338</v>
      </c>
    </row>
    <row r="142" spans="2:16">
      <c r="B142" s="242" t="s">
        <v>432</v>
      </c>
      <c r="C142" s="253">
        <f>'DMI SR Data'!C161</f>
        <v>37925092.930656485</v>
      </c>
      <c r="D142" s="239">
        <f>'DMI SR Data'!D161</f>
        <v>3249111.9061141014</v>
      </c>
      <c r="E142" s="263">
        <f>'DMI SR Data'!E161</f>
        <v>9.3699206485737194E-2</v>
      </c>
      <c r="F142" s="239">
        <f>'DMI SR Data'!F161</f>
        <v>106040507.23101056</v>
      </c>
      <c r="G142" s="239">
        <f>'DMI SR Data'!G161</f>
        <v>12412394.192727119</v>
      </c>
      <c r="H142" s="264">
        <f>'DMI SR Data'!H161</f>
        <v>0.132571230904246</v>
      </c>
      <c r="J142" s="257" t="s">
        <v>343</v>
      </c>
      <c r="K142" s="253">
        <f>'DMI SR Data'!C184</f>
        <v>14973865.528031766</v>
      </c>
      <c r="L142" s="239">
        <f>'DMI SR Data'!D184</f>
        <v>1402915.5338713992</v>
      </c>
      <c r="M142" s="263">
        <f>'DMI SR Data'!E184</f>
        <v>0.10337636897012216</v>
      </c>
      <c r="N142" s="239">
        <f>'DMI SR Data'!F184</f>
        <v>41102692.286472075</v>
      </c>
      <c r="O142" s="239">
        <f>'DMI SR Data'!G184</f>
        <v>4997121.0578594208</v>
      </c>
      <c r="P142" s="264">
        <f>'DMI SR Data'!H184</f>
        <v>0.13840304661623362</v>
      </c>
    </row>
    <row r="143" spans="2:16" ht="15" thickBot="1">
      <c r="B143" s="242" t="s">
        <v>433</v>
      </c>
      <c r="C143" s="253">
        <f>'DMI SR Data'!C162</f>
        <v>10757730.816984084</v>
      </c>
      <c r="D143" s="239">
        <f>'DMI SR Data'!D162</f>
        <v>1018974.6503537986</v>
      </c>
      <c r="E143" s="263">
        <f>'DMI SR Data'!E162</f>
        <v>0.10463088231383197</v>
      </c>
      <c r="F143" s="239">
        <f>'DMI SR Data'!F162</f>
        <v>28833607.202779684</v>
      </c>
      <c r="G143" s="239">
        <f>'DMI SR Data'!G162</f>
        <v>3738661.6151076443</v>
      </c>
      <c r="H143" s="264">
        <f>'DMI SR Data'!H162</f>
        <v>0.14898066234278953</v>
      </c>
      <c r="J143" s="258" t="s">
        <v>344</v>
      </c>
      <c r="K143" s="265">
        <f>'DMI SR Data'!C185</f>
        <v>16658397.940587483</v>
      </c>
      <c r="L143" s="89">
        <f>'DMI SR Data'!D185</f>
        <v>1204264.2419866528</v>
      </c>
      <c r="M143" s="206">
        <f>'DMI SR Data'!E185</f>
        <v>7.7925056523594285E-2</v>
      </c>
      <c r="N143" s="89">
        <f>'DMI SR Data'!F185</f>
        <v>45637897.510940462</v>
      </c>
      <c r="O143" s="89">
        <f>'DMI SR Data'!G185</f>
        <v>4448947.4270201027</v>
      </c>
      <c r="P143" s="266">
        <f>'DMI SR Data'!H185</f>
        <v>0.10801313017097067</v>
      </c>
    </row>
    <row r="144" spans="2:16" ht="15" thickBot="1">
      <c r="B144" s="242" t="s">
        <v>434</v>
      </c>
      <c r="C144" s="253">
        <f>'DMI SR Data'!C163</f>
        <v>9018060.9942725282</v>
      </c>
      <c r="D144" s="239">
        <f>'DMI SR Data'!D163</f>
        <v>1020609.2669180119</v>
      </c>
      <c r="E144" s="263">
        <f>'DMI SR Data'!E163</f>
        <v>0.12761680866758043</v>
      </c>
      <c r="F144" s="239">
        <f>'DMI SR Data'!F163</f>
        <v>23782219.111454777</v>
      </c>
      <c r="G144" s="239">
        <f>'DMI SR Data'!G163</f>
        <v>3394161.6403994113</v>
      </c>
      <c r="H144" s="264">
        <f>'DMI SR Data'!H163</f>
        <v>0.16647793176069148</v>
      </c>
    </row>
    <row r="145" spans="2:16" ht="15" thickBot="1">
      <c r="B145" s="242" t="s">
        <v>435</v>
      </c>
      <c r="C145" s="253">
        <f>'DMI SR Data'!C164</f>
        <v>21344216.869183052</v>
      </c>
      <c r="D145" s="239">
        <f>'DMI SR Data'!D164</f>
        <v>1692403.588365227</v>
      </c>
      <c r="E145" s="263">
        <f>'DMI SR Data'!E164</f>
        <v>8.6119462065985822E-2</v>
      </c>
      <c r="F145" s="239">
        <f>'DMI SR Data'!F164</f>
        <v>59138147.588781632</v>
      </c>
      <c r="G145" s="239">
        <f>'DMI SR Data'!G164</f>
        <v>6410808.7852536961</v>
      </c>
      <c r="H145" s="264">
        <f>'DMI SR Data'!H164</f>
        <v>0.12158415218225949</v>
      </c>
      <c r="J145" s="403" t="s">
        <v>40</v>
      </c>
      <c r="K145" s="383" t="s">
        <v>109</v>
      </c>
      <c r="L145" s="384"/>
      <c r="M145" s="385"/>
      <c r="N145" s="394" t="s">
        <v>23</v>
      </c>
      <c r="O145" s="395"/>
      <c r="P145" s="396"/>
    </row>
    <row r="146" spans="2:16" ht="15" thickBot="1">
      <c r="B146" s="242" t="s">
        <v>436</v>
      </c>
      <c r="C146" s="253">
        <f>'DMI SR Data'!C165</f>
        <v>17927195.321364395</v>
      </c>
      <c r="D146" s="239">
        <f>'DMI SR Data'!D165</f>
        <v>1592183.327339448</v>
      </c>
      <c r="E146" s="263">
        <f>'DMI SR Data'!E165</f>
        <v>9.7470594323520537E-2</v>
      </c>
      <c r="F146" s="239">
        <f>'DMI SR Data'!F165</f>
        <v>47450956.909655914</v>
      </c>
      <c r="G146" s="239">
        <f>'DMI SR Data'!G165</f>
        <v>5840353.2718142271</v>
      </c>
      <c r="H146" s="264">
        <f>'DMI SR Data'!H165</f>
        <v>0.14035733109391543</v>
      </c>
      <c r="J146" s="404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2" t="s">
        <v>437</v>
      </c>
      <c r="C147" s="253">
        <f>'DMI SR Data'!C166</f>
        <v>6742089.2121441616</v>
      </c>
      <c r="D147" s="239">
        <f>'DMI SR Data'!D166</f>
        <v>650028.0506980624</v>
      </c>
      <c r="E147" s="263">
        <f>'DMI SR Data'!E166</f>
        <v>0.10670084122132523</v>
      </c>
      <c r="F147" s="239">
        <f>'DMI SR Data'!F166</f>
        <v>18366083.987838436</v>
      </c>
      <c r="G147" s="239">
        <f>'DMI SR Data'!G166</f>
        <v>2367781.9534395654</v>
      </c>
      <c r="H147" s="264">
        <f>'DMI SR Data'!H166</f>
        <v>0.14800207849235883</v>
      </c>
      <c r="J147" s="268" t="s">
        <v>455</v>
      </c>
      <c r="K147" s="269">
        <f>'DMI SR Data'!C179</f>
        <v>113311311.29879768</v>
      </c>
      <c r="L147" s="269">
        <f>'DMI SR Data'!D179</f>
        <v>11057741.993247911</v>
      </c>
      <c r="M147" s="270">
        <f>'DMI SR Data'!E179</f>
        <v>0.1081404010475726</v>
      </c>
      <c r="N147" s="269">
        <f>'DMI SR Data'!F179</f>
        <v>325546862.56991565</v>
      </c>
      <c r="O147" s="269">
        <f>'DMI SR Data'!G179</f>
        <v>39778487.573083341</v>
      </c>
      <c r="P147" s="271">
        <f>'DMI SR Data'!H179</f>
        <v>0.13919835451884513</v>
      </c>
    </row>
    <row r="148" spans="2:16" ht="15" thickBot="1">
      <c r="B148" s="242" t="s">
        <v>438</v>
      </c>
      <c r="C148" s="253">
        <f>'DMI SR Data'!C167</f>
        <v>2921329.7915597502</v>
      </c>
      <c r="D148" s="239">
        <f>'DMI SR Data'!D167</f>
        <v>310385.23726345971</v>
      </c>
      <c r="E148" s="263">
        <f>'DMI SR Data'!E167</f>
        <v>0.11887852492031017</v>
      </c>
      <c r="F148" s="239">
        <f>'DMI SR Data'!F167</f>
        <v>7802751.2853102162</v>
      </c>
      <c r="G148" s="239">
        <f>'DMI SR Data'!G167</f>
        <v>1080378.2636806034</v>
      </c>
      <c r="H148" s="264">
        <f>'DMI SR Data'!H167</f>
        <v>0.16071382236665915</v>
      </c>
      <c r="J148" s="268" t="s">
        <v>456</v>
      </c>
      <c r="K148" s="269">
        <f>'DMI SR Data'!C186</f>
        <v>5610859.435609241</v>
      </c>
      <c r="L148" s="269">
        <f>'DMI SR Data'!D186</f>
        <v>532326.78644405864</v>
      </c>
      <c r="M148" s="270">
        <f>'DMI SR Data'!E186</f>
        <v>0.10481901431342838</v>
      </c>
      <c r="N148" s="269">
        <f>'DMI SR Data'!F186</f>
        <v>16569509.888213687</v>
      </c>
      <c r="O148" s="269">
        <f>'DMI SR Data'!G186</f>
        <v>1966023.6403150409</v>
      </c>
      <c r="P148" s="271">
        <f>'DMI SR Data'!H186</f>
        <v>0.13462700665725899</v>
      </c>
    </row>
    <row r="149" spans="2:16" ht="15" thickBot="1">
      <c r="B149" s="243" t="s">
        <v>245</v>
      </c>
      <c r="C149" s="253">
        <f>'DMI SR Data'!C168</f>
        <v>2771985.3795934678</v>
      </c>
      <c r="D149" s="239">
        <f>'DMI SR Data'!D168</f>
        <v>223494.64841049863</v>
      </c>
      <c r="E149" s="263">
        <f>'DMI SR Data'!E168</f>
        <v>8.7696865315557163E-2</v>
      </c>
      <c r="F149" s="239">
        <f>'DMI SR Data'!F168</f>
        <v>7341417.727004135</v>
      </c>
      <c r="G149" s="239">
        <f>'DMI SR Data'!G168</f>
        <v>860605.46367276274</v>
      </c>
      <c r="H149" s="264">
        <f>'DMI SR Data'!H168</f>
        <v>0.13279283964790864</v>
      </c>
      <c r="J149" s="268" t="s">
        <v>457</v>
      </c>
      <c r="K149" s="269">
        <f>'DMI SR Data'!C188</f>
        <v>20963943.443533067</v>
      </c>
      <c r="L149" s="269">
        <f>'DMI SR Data'!D188</f>
        <v>2197822.6502410248</v>
      </c>
      <c r="M149" s="270">
        <f>'DMI SR Data'!E188</f>
        <v>0.11711651408673855</v>
      </c>
      <c r="N149" s="269">
        <f>'DMI SR Data'!F188</f>
        <v>56131955.211980447</v>
      </c>
      <c r="O149" s="269">
        <f>'DMI SR Data'!G188</f>
        <v>7814321.80747471</v>
      </c>
      <c r="P149" s="271">
        <f>'DMI SR Data'!H188</f>
        <v>0.16172815713167785</v>
      </c>
    </row>
    <row r="150" spans="2:16" ht="15" thickBot="1">
      <c r="B150" s="244" t="s">
        <v>439</v>
      </c>
      <c r="C150" s="265">
        <f>'DMI SR Data'!C169</f>
        <v>2810430.7211081521</v>
      </c>
      <c r="D150" s="89">
        <f>'DMI SR Data'!D169</f>
        <v>252145.52293293038</v>
      </c>
      <c r="E150" s="206">
        <f>'DMI SR Data'!E169</f>
        <v>9.8560365010430112E-2</v>
      </c>
      <c r="F150" s="89">
        <f>'DMI SR Data'!F169</f>
        <v>7771733.317832429</v>
      </c>
      <c r="G150" s="89">
        <f>'DMI SR Data'!G169</f>
        <v>944735.72996743768</v>
      </c>
      <c r="H150" s="266">
        <f>'DMI SR Data'!H169</f>
        <v>0.13838231489149905</v>
      </c>
      <c r="J150" s="268" t="s">
        <v>458</v>
      </c>
      <c r="K150" s="269">
        <f>'DMI SR Data'!C190</f>
        <v>14429132.803244466</v>
      </c>
      <c r="L150" s="269">
        <f>'DMI SR Data'!D190</f>
        <v>1311220.5046613198</v>
      </c>
      <c r="M150" s="270">
        <f>'DMI SR Data'!E190</f>
        <v>9.9956492680847053E-2</v>
      </c>
      <c r="N150" s="269">
        <f>'DMI SR Data'!F190</f>
        <v>40497153.354123659</v>
      </c>
      <c r="O150" s="269">
        <f>'DMI SR Data'!G190</f>
        <v>4198502.6335445121</v>
      </c>
      <c r="P150" s="271">
        <f>'DMI SR Data'!H190</f>
        <v>0.1156655288887698</v>
      </c>
    </row>
    <row r="151" spans="2:16" ht="15" thickBot="1">
      <c r="J151" s="268" t="s">
        <v>459</v>
      </c>
      <c r="K151" s="269">
        <f>'DMI SR Data'!C192</f>
        <v>32540915.097932201</v>
      </c>
      <c r="L151" s="269">
        <f>'DMI SR Data'!D192</f>
        <v>3051733.7341531478</v>
      </c>
      <c r="M151" s="270">
        <f>'DMI SR Data'!E192</f>
        <v>0.10348655313645054</v>
      </c>
      <c r="N151" s="269">
        <f>'DMI SR Data'!F192</f>
        <v>90211943.169044778</v>
      </c>
      <c r="O151" s="269">
        <f>'DMI SR Data'!G192</f>
        <v>11123665.193894595</v>
      </c>
      <c r="P151" s="271">
        <f>'DMI SR Data'!H192</f>
        <v>0.14064872163975664</v>
      </c>
    </row>
    <row r="152" spans="2:16" ht="15" thickBot="1">
      <c r="J152" s="268" t="s">
        <v>460</v>
      </c>
      <c r="K152" s="269">
        <f>'DMI SR Data'!C194</f>
        <v>26303404.625358574</v>
      </c>
      <c r="L152" s="269">
        <f>'DMI SR Data'!D194</f>
        <v>2339670.1199327633</v>
      </c>
      <c r="M152" s="270">
        <f>'DMI SR Data'!E194</f>
        <v>9.7633785727471681E-2</v>
      </c>
      <c r="N152" s="269">
        <f>'DMI SR Data'!F194</f>
        <v>75096739.553824484</v>
      </c>
      <c r="O152" s="269">
        <f>'DMI SR Data'!G194</f>
        <v>7964782.0221767575</v>
      </c>
      <c r="P152" s="271">
        <f>'DMI SR Data'!H194</f>
        <v>0.11864367307361706</v>
      </c>
    </row>
    <row r="153" spans="2:16" ht="15" thickBot="1">
      <c r="J153" s="268" t="s">
        <v>461</v>
      </c>
      <c r="K153" s="269">
        <f>'DMI SR Data'!C196</f>
        <v>19407606.103921518</v>
      </c>
      <c r="L153" s="269">
        <f>'DMI SR Data'!D196</f>
        <v>1917957.392446477</v>
      </c>
      <c r="M153" s="270">
        <f>'DMI SR Data'!E196</f>
        <v>0.10966243085191849</v>
      </c>
      <c r="N153" s="269">
        <f>'DMI SR Data'!F196</f>
        <v>51787749.941498794</v>
      </c>
      <c r="O153" s="269">
        <f>'DMI SR Data'!G196</f>
        <v>6507470.4405894578</v>
      </c>
      <c r="P153" s="271">
        <f>'DMI SR Data'!H196</f>
        <v>0.14371533286270399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70" zoomScaleNormal="70" workbookViewId="0">
      <selection activeCell="E20" sqref="E20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46" t="s">
        <v>0</v>
      </c>
      <c r="B1" s="346" t="s">
        <v>1</v>
      </c>
      <c r="C1" s="346" t="s">
        <v>110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20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47" t="s">
        <v>299</v>
      </c>
      <c r="B3" s="347" t="s">
        <v>142</v>
      </c>
      <c r="C3" s="309" t="s">
        <v>11</v>
      </c>
      <c r="D3" s="328">
        <v>351576347.11282784</v>
      </c>
      <c r="E3" s="328">
        <v>32560231.370406806</v>
      </c>
      <c r="F3" s="329">
        <v>0.1020645345600549</v>
      </c>
      <c r="G3" s="337">
        <v>99.96976038818319</v>
      </c>
      <c r="H3" s="337">
        <v>1.8273368500004494E-2</v>
      </c>
      <c r="I3" s="338">
        <v>2.8610378821204345</v>
      </c>
      <c r="J3" s="338">
        <v>9.2076239984075325E-2</v>
      </c>
      <c r="K3" s="329">
        <v>3.3252985011751557E-2</v>
      </c>
      <c r="L3" s="330">
        <v>1005873247.5473237</v>
      </c>
      <c r="M3" s="330">
        <v>122529859.83322668</v>
      </c>
      <c r="N3" s="329">
        <v>0.1387114700097633</v>
      </c>
      <c r="O3" s="328">
        <v>375366416.17118704</v>
      </c>
      <c r="P3" s="328">
        <v>24382705.03123498</v>
      </c>
      <c r="Q3" s="329">
        <v>6.9469619977642103E-2</v>
      </c>
      <c r="T3" s="228"/>
    </row>
    <row r="4" spans="1:20">
      <c r="A4" s="347"/>
      <c r="B4" s="347"/>
      <c r="C4" s="310" t="s">
        <v>145</v>
      </c>
      <c r="D4" s="328">
        <v>6256841.0332150785</v>
      </c>
      <c r="E4" s="328">
        <v>1021146.7671599602</v>
      </c>
      <c r="F4" s="332">
        <v>0.19503559896161635</v>
      </c>
      <c r="G4" s="339">
        <v>1.779115415510959</v>
      </c>
      <c r="H4" s="339">
        <v>0.13871105457525146</v>
      </c>
      <c r="I4" s="340">
        <v>4.8667516477314914</v>
      </c>
      <c r="J4" s="340">
        <v>2.0704795476458315E-3</v>
      </c>
      <c r="K4" s="332">
        <v>4.2561464483782674E-4</v>
      </c>
      <c r="L4" s="333">
        <v>30450491.407993488</v>
      </c>
      <c r="M4" s="333">
        <v>4980508.1095470153</v>
      </c>
      <c r="N4" s="332">
        <v>0.19554422361363694</v>
      </c>
      <c r="O4" s="328">
        <v>12652019.982670665</v>
      </c>
      <c r="P4" s="328">
        <v>1514728.1839567199</v>
      </c>
      <c r="Q4" s="332">
        <v>0.13600507298656123</v>
      </c>
      <c r="T4" s="226"/>
    </row>
    <row r="5" spans="1:20">
      <c r="A5" s="347"/>
      <c r="B5" s="347"/>
      <c r="C5" s="311" t="s">
        <v>149</v>
      </c>
      <c r="D5" s="328">
        <v>4876900.8775831861</v>
      </c>
      <c r="E5" s="328">
        <v>521860.07633320894</v>
      </c>
      <c r="F5" s="329">
        <v>0.11982897523794162</v>
      </c>
      <c r="G5" s="337">
        <v>1.3867332548752187</v>
      </c>
      <c r="H5" s="337">
        <v>2.2247943205915721E-2</v>
      </c>
      <c r="I5" s="338">
        <v>4.111780461703936</v>
      </c>
      <c r="J5" s="338">
        <v>5.9504204039759756E-3</v>
      </c>
      <c r="K5" s="329">
        <v>1.4492612563407506E-3</v>
      </c>
      <c r="L5" s="330">
        <v>20052745.742113322</v>
      </c>
      <c r="M5" s="330">
        <v>2171688.3892541155</v>
      </c>
      <c r="N5" s="329">
        <v>0.12145189998548153</v>
      </c>
      <c r="O5" s="328">
        <v>8267066.9308191538</v>
      </c>
      <c r="P5" s="328">
        <v>822896.38864815049</v>
      </c>
      <c r="Q5" s="329">
        <v>0.11054238803187905</v>
      </c>
    </row>
    <row r="6" spans="1:20">
      <c r="A6" s="347"/>
      <c r="B6" s="347"/>
      <c r="C6" s="310" t="s">
        <v>146</v>
      </c>
      <c r="D6" s="328">
        <v>169626287.76815289</v>
      </c>
      <c r="E6" s="328">
        <v>25097301.393508554</v>
      </c>
      <c r="F6" s="332">
        <v>0.17364891308690128</v>
      </c>
      <c r="G6" s="339">
        <v>48.232765039444629</v>
      </c>
      <c r="H6" s="339">
        <v>2.9501401414063011</v>
      </c>
      <c r="I6" s="340">
        <v>3.0639324632335168</v>
      </c>
      <c r="J6" s="340">
        <v>3.5924714829682181E-2</v>
      </c>
      <c r="K6" s="332">
        <v>1.1864142305652723E-2</v>
      </c>
      <c r="L6" s="333">
        <v>519723489.71063405</v>
      </c>
      <c r="M6" s="333">
        <v>82088599.09925878</v>
      </c>
      <c r="N6" s="332">
        <v>0.18757325080863899</v>
      </c>
      <c r="O6" s="328">
        <v>186082411.34834832</v>
      </c>
      <c r="P6" s="328">
        <v>16488593.46970436</v>
      </c>
      <c r="Q6" s="332">
        <v>9.7224024294936762E-2</v>
      </c>
    </row>
    <row r="7" spans="1:20">
      <c r="A7" s="347"/>
      <c r="B7" s="347"/>
      <c r="C7" s="311" t="s">
        <v>148</v>
      </c>
      <c r="D7" s="328">
        <v>5081373.402660381</v>
      </c>
      <c r="E7" s="328">
        <v>1112982.6759082689</v>
      </c>
      <c r="F7" s="329">
        <v>0.28046196872836104</v>
      </c>
      <c r="G7" s="337">
        <v>1.4448744509647669</v>
      </c>
      <c r="H7" s="337">
        <v>0.20153113807002287</v>
      </c>
      <c r="I7" s="338">
        <v>4.761885941048221</v>
      </c>
      <c r="J7" s="338">
        <v>9.9240973409540523E-2</v>
      </c>
      <c r="K7" s="329">
        <v>2.1284265497014558E-2</v>
      </c>
      <c r="L7" s="330">
        <v>24196920.567344829</v>
      </c>
      <c r="M7" s="330">
        <v>5693723.5156300887</v>
      </c>
      <c r="N7" s="329">
        <v>0.30771566122960553</v>
      </c>
      <c r="O7" s="328">
        <v>10747233.651469469</v>
      </c>
      <c r="P7" s="328">
        <v>2242371.1591067128</v>
      </c>
      <c r="Q7" s="329">
        <v>0.26365754427191851</v>
      </c>
    </row>
    <row r="8" spans="1:20">
      <c r="A8" s="347"/>
      <c r="B8" s="347"/>
      <c r="C8" s="310" t="s">
        <v>147</v>
      </c>
      <c r="D8" s="328">
        <v>165734944.03123435</v>
      </c>
      <c r="E8" s="328">
        <v>4806940.4574968815</v>
      </c>
      <c r="F8" s="332">
        <v>2.9870130435653688E-2</v>
      </c>
      <c r="G8" s="339">
        <v>47.126272227392747</v>
      </c>
      <c r="H8" s="339">
        <v>-3.2943569087579903</v>
      </c>
      <c r="I8" s="340">
        <v>2.4825760344281789</v>
      </c>
      <c r="J8" s="340">
        <v>9.7321443086537673E-2</v>
      </c>
      <c r="K8" s="332">
        <v>4.0801281104251852E-2</v>
      </c>
      <c r="L8" s="333">
        <v>411449600.11923796</v>
      </c>
      <c r="M8" s="333">
        <v>27595340.719536602</v>
      </c>
      <c r="N8" s="332">
        <v>7.1890151128431307E-2</v>
      </c>
      <c r="O8" s="328">
        <v>157617684.25787944</v>
      </c>
      <c r="P8" s="328">
        <v>3314115.8298190236</v>
      </c>
      <c r="Q8" s="332">
        <v>2.1477894928684908E-2</v>
      </c>
    </row>
    <row r="9" spans="1:20">
      <c r="A9" s="347"/>
      <c r="B9" s="347" t="s">
        <v>134</v>
      </c>
      <c r="C9" s="309" t="s">
        <v>11</v>
      </c>
      <c r="D9" s="328">
        <v>4112402512.191927</v>
      </c>
      <c r="E9" s="328">
        <v>332988198.30610323</v>
      </c>
      <c r="F9" s="329">
        <v>8.8105767362599563E-2</v>
      </c>
      <c r="G9" s="337">
        <v>99.95791338205872</v>
      </c>
      <c r="H9" s="337">
        <v>4.3978220442824068E-3</v>
      </c>
      <c r="I9" s="338">
        <v>2.8322418110957552</v>
      </c>
      <c r="J9" s="338">
        <v>5.1174442294812383E-2</v>
      </c>
      <c r="K9" s="329">
        <v>1.8401007781726712E-2</v>
      </c>
      <c r="L9" s="330">
        <v>11647318339.085197</v>
      </c>
      <c r="M9" s="330">
        <v>1136512517.5581284</v>
      </c>
      <c r="N9" s="329">
        <v>0.10812801005518047</v>
      </c>
      <c r="O9" s="328">
        <v>4349427058.6833782</v>
      </c>
      <c r="P9" s="328">
        <v>273564527.73240328</v>
      </c>
      <c r="Q9" s="329">
        <v>6.7118192935858301E-2</v>
      </c>
    </row>
    <row r="10" spans="1:20">
      <c r="A10" s="347"/>
      <c r="B10" s="347"/>
      <c r="C10" s="310" t="s">
        <v>145</v>
      </c>
      <c r="D10" s="328">
        <v>65441521.072886318</v>
      </c>
      <c r="E10" s="328">
        <v>233320.85532546788</v>
      </c>
      <c r="F10" s="332">
        <v>3.5780907086381073E-3</v>
      </c>
      <c r="G10" s="339">
        <v>1.5906511766785079</v>
      </c>
      <c r="H10" s="339">
        <v>-0.13389879688213302</v>
      </c>
      <c r="I10" s="340">
        <v>4.9496401638107876</v>
      </c>
      <c r="J10" s="340">
        <v>8.9547096485076416E-2</v>
      </c>
      <c r="K10" s="332">
        <v>1.842497566293522E-2</v>
      </c>
      <c r="L10" s="333">
        <v>323911981.08322817</v>
      </c>
      <c r="M10" s="333">
        <v>6994059.2730737329</v>
      </c>
      <c r="N10" s="332">
        <v>2.2068992605799784E-2</v>
      </c>
      <c r="O10" s="328">
        <v>137280834.42850816</v>
      </c>
      <c r="P10" s="328">
        <v>-101398.70878860354</v>
      </c>
      <c r="Q10" s="332">
        <v>-7.3807730790973467E-4</v>
      </c>
    </row>
    <row r="11" spans="1:20">
      <c r="A11" s="347"/>
      <c r="B11" s="347"/>
      <c r="C11" s="311" t="s">
        <v>149</v>
      </c>
      <c r="D11" s="328">
        <v>60443456.567962617</v>
      </c>
      <c r="E11" s="328">
        <v>713115.08023619652</v>
      </c>
      <c r="F11" s="329">
        <v>1.1938908475564796E-2</v>
      </c>
      <c r="G11" s="337">
        <v>1.4691659627725329</v>
      </c>
      <c r="H11" s="337">
        <v>-0.11051203002209364</v>
      </c>
      <c r="I11" s="338">
        <v>3.914601004397614</v>
      </c>
      <c r="J11" s="338">
        <v>-1.7582749817129262E-2</v>
      </c>
      <c r="K11" s="329">
        <v>-4.471497497613902E-3</v>
      </c>
      <c r="L11" s="330">
        <v>236612015.79021001</v>
      </c>
      <c r="M11" s="330">
        <v>1741337.3584733009</v>
      </c>
      <c r="N11" s="329">
        <v>7.4140261785781269E-3</v>
      </c>
      <c r="O11" s="328">
        <v>98053539.321587786</v>
      </c>
      <c r="P11" s="328">
        <v>4004125.790535301</v>
      </c>
      <c r="Q11" s="329">
        <v>4.2574702384648583E-2</v>
      </c>
    </row>
    <row r="12" spans="1:20">
      <c r="A12" s="347"/>
      <c r="B12" s="347"/>
      <c r="C12" s="310" t="s">
        <v>146</v>
      </c>
      <c r="D12" s="328">
        <v>1909588309.3857815</v>
      </c>
      <c r="E12" s="328">
        <v>298000293.92040825</v>
      </c>
      <c r="F12" s="332">
        <v>0.18491096425432008</v>
      </c>
      <c r="G12" s="339">
        <v>46.415316170798882</v>
      </c>
      <c r="H12" s="339">
        <v>3.7939271401446177</v>
      </c>
      <c r="I12" s="340">
        <v>3.0718555734320421</v>
      </c>
      <c r="J12" s="340">
        <v>-1.8115790909674523E-2</v>
      </c>
      <c r="K12" s="332">
        <v>-5.8627698362291739E-3</v>
      </c>
      <c r="L12" s="333">
        <v>5865979491.1473837</v>
      </c>
      <c r="M12" s="333">
        <v>886218672.24308491</v>
      </c>
      <c r="N12" s="332">
        <v>0.17796410399447266</v>
      </c>
      <c r="O12" s="328">
        <v>2067656067.6350868</v>
      </c>
      <c r="P12" s="328">
        <v>191380318.29347014</v>
      </c>
      <c r="Q12" s="332">
        <v>0.1020001022560918</v>
      </c>
    </row>
    <row r="13" spans="1:20">
      <c r="A13" s="347"/>
      <c r="B13" s="347"/>
      <c r="C13" s="311" t="s">
        <v>148</v>
      </c>
      <c r="D13" s="328">
        <v>55479062.367016576</v>
      </c>
      <c r="E13" s="328">
        <v>11824236.034043081</v>
      </c>
      <c r="F13" s="329">
        <v>0.27085747504421898</v>
      </c>
      <c r="G13" s="337">
        <v>1.3484991544867686</v>
      </c>
      <c r="H13" s="337">
        <v>0.19396752583971288</v>
      </c>
      <c r="I13" s="338">
        <v>4.8218629801382411</v>
      </c>
      <c r="J13" s="338">
        <v>8.3775448911887374E-2</v>
      </c>
      <c r="K13" s="329">
        <v>1.768127928404984E-2</v>
      </c>
      <c r="L13" s="330">
        <v>267512437.0002979</v>
      </c>
      <c r="M13" s="330">
        <v>60672048.674184293</v>
      </c>
      <c r="N13" s="329">
        <v>0.29332786099069824</v>
      </c>
      <c r="O13" s="328">
        <v>118081888.64411198</v>
      </c>
      <c r="P13" s="328">
        <v>21894330.023383364</v>
      </c>
      <c r="Q13" s="329">
        <v>0.22762122604352172</v>
      </c>
    </row>
    <row r="14" spans="1:20">
      <c r="A14" s="347"/>
      <c r="B14" s="347"/>
      <c r="C14" s="310" t="s">
        <v>147</v>
      </c>
      <c r="D14" s="328">
        <v>2021450162.7978578</v>
      </c>
      <c r="E14" s="328">
        <v>22217232.415722847</v>
      </c>
      <c r="F14" s="332">
        <v>1.1112878383548949E-2</v>
      </c>
      <c r="G14" s="339">
        <v>49.134280917311763</v>
      </c>
      <c r="H14" s="339">
        <v>-3.7390860170446345</v>
      </c>
      <c r="I14" s="340">
        <v>2.450370780948806</v>
      </c>
      <c r="J14" s="340">
        <v>6.3247228946007539E-2</v>
      </c>
      <c r="K14" s="332">
        <v>2.6495163559063822E-2</v>
      </c>
      <c r="L14" s="333">
        <v>4953302414.0640774</v>
      </c>
      <c r="M14" s="333">
        <v>180886400.00931168</v>
      </c>
      <c r="N14" s="332">
        <v>3.7902479472996742E-2</v>
      </c>
      <c r="O14" s="328">
        <v>1928354728.654084</v>
      </c>
      <c r="P14" s="328">
        <v>56387152.333803415</v>
      </c>
      <c r="Q14" s="332">
        <v>3.0121863779629894E-2</v>
      </c>
    </row>
    <row r="15" spans="1:20">
      <c r="A15" s="347"/>
      <c r="B15" s="347" t="s">
        <v>135</v>
      </c>
      <c r="C15" s="309" t="s">
        <v>11</v>
      </c>
      <c r="D15" s="328">
        <v>1035321323.2259845</v>
      </c>
      <c r="E15" s="328">
        <v>95333952.752885938</v>
      </c>
      <c r="F15" s="329">
        <v>0.10142046132481979</v>
      </c>
      <c r="G15" s="337">
        <v>99.971150113108408</v>
      </c>
      <c r="H15" s="337">
        <v>1.7130390673727902E-2</v>
      </c>
      <c r="I15" s="338">
        <v>2.8430246319439929</v>
      </c>
      <c r="J15" s="338">
        <v>8.4882110713048409E-2</v>
      </c>
      <c r="K15" s="329">
        <v>3.0775099567793895E-2</v>
      </c>
      <c r="L15" s="330">
        <v>2943444023.9083223</v>
      </c>
      <c r="M15" s="330">
        <v>350824887.98640442</v>
      </c>
      <c r="N15" s="329">
        <v>0.13531678568809663</v>
      </c>
      <c r="O15" s="328">
        <v>1081894551.6857219</v>
      </c>
      <c r="P15" s="328">
        <v>80560277.322280407</v>
      </c>
      <c r="Q15" s="329">
        <v>8.0452931038931433E-2</v>
      </c>
    </row>
    <row r="16" spans="1:20">
      <c r="A16" s="347"/>
      <c r="B16" s="347"/>
      <c r="C16" s="310" t="s">
        <v>145</v>
      </c>
      <c r="D16" s="328">
        <v>17260985.94120061</v>
      </c>
      <c r="E16" s="328">
        <v>1643985.0597307663</v>
      </c>
      <c r="F16" s="332">
        <v>0.10526893557913647</v>
      </c>
      <c r="G16" s="339">
        <v>1.6667295243675424</v>
      </c>
      <c r="H16" s="339">
        <v>6.08804859317158E-3</v>
      </c>
      <c r="I16" s="340">
        <v>4.8857493629745363</v>
      </c>
      <c r="J16" s="340">
        <v>5.3240486693677092E-2</v>
      </c>
      <c r="K16" s="332">
        <v>1.1017152385377807E-2</v>
      </c>
      <c r="L16" s="333">
        <v>84332851.066533312</v>
      </c>
      <c r="M16" s="333">
        <v>8863555.685944289</v>
      </c>
      <c r="N16" s="332">
        <v>0.11744585186923619</v>
      </c>
      <c r="O16" s="328">
        <v>35566758.374535441</v>
      </c>
      <c r="P16" s="328">
        <v>2682868.1065307185</v>
      </c>
      <c r="Q16" s="332">
        <v>8.1586092298242707E-2</v>
      </c>
    </row>
    <row r="17" spans="1:17">
      <c r="A17" s="347"/>
      <c r="B17" s="347"/>
      <c r="C17" s="311" t="s">
        <v>149</v>
      </c>
      <c r="D17" s="328">
        <v>16438571.418683575</v>
      </c>
      <c r="E17" s="328">
        <v>527256.15612510219</v>
      </c>
      <c r="F17" s="329">
        <v>3.3137182402878343E-2</v>
      </c>
      <c r="G17" s="337">
        <v>1.5873167625115745</v>
      </c>
      <c r="H17" s="337">
        <v>-0.10462077784409263</v>
      </c>
      <c r="I17" s="338">
        <v>3.7789098097347682</v>
      </c>
      <c r="J17" s="338">
        <v>3.0302243138707663E-2</v>
      </c>
      <c r="K17" s="329">
        <v>8.0835997368014032E-3</v>
      </c>
      <c r="L17" s="330">
        <v>62119878.792088948</v>
      </c>
      <c r="M17" s="330">
        <v>2474602.0043668747</v>
      </c>
      <c r="N17" s="329">
        <v>4.1488649858630038E-2</v>
      </c>
      <c r="O17" s="328">
        <v>24103886.373741031</v>
      </c>
      <c r="P17" s="328">
        <v>1239092.7975306585</v>
      </c>
      <c r="Q17" s="329">
        <v>5.4192170744977557E-2</v>
      </c>
    </row>
    <row r="18" spans="1:17">
      <c r="A18" s="347"/>
      <c r="B18" s="347"/>
      <c r="C18" s="310" t="s">
        <v>146</v>
      </c>
      <c r="D18" s="328">
        <v>497994449.92534298</v>
      </c>
      <c r="E18" s="328">
        <v>83879010.204036117</v>
      </c>
      <c r="F18" s="332">
        <v>0.20254982586615308</v>
      </c>
      <c r="G18" s="339">
        <v>48.086595718761679</v>
      </c>
      <c r="H18" s="339">
        <v>4.0514265989518634</v>
      </c>
      <c r="I18" s="340">
        <v>3.0383399610719355</v>
      </c>
      <c r="J18" s="340">
        <v>-1.8659407124723693E-3</v>
      </c>
      <c r="K18" s="332">
        <v>-6.1375471686874253E-4</v>
      </c>
      <c r="L18" s="333">
        <v>1513076437.6002066</v>
      </c>
      <c r="M18" s="333">
        <v>254080233.73944426</v>
      </c>
      <c r="N18" s="332">
        <v>0.20181175523825809</v>
      </c>
      <c r="O18" s="328">
        <v>523529988.21011508</v>
      </c>
      <c r="P18" s="328">
        <v>54903901.053884923</v>
      </c>
      <c r="Q18" s="332">
        <v>0.11715929300278392</v>
      </c>
    </row>
    <row r="19" spans="1:17">
      <c r="A19" s="347"/>
      <c r="B19" s="347"/>
      <c r="C19" s="311" t="s">
        <v>148</v>
      </c>
      <c r="D19" s="328">
        <v>14488291.464031775</v>
      </c>
      <c r="E19" s="328">
        <v>3091385.9606048744</v>
      </c>
      <c r="F19" s="329">
        <v>0.27124783650047246</v>
      </c>
      <c r="G19" s="337">
        <v>1.3989967446242157</v>
      </c>
      <c r="H19" s="337">
        <v>0.18710118810103515</v>
      </c>
      <c r="I19" s="338">
        <v>4.7806933603213961</v>
      </c>
      <c r="J19" s="338">
        <v>9.8913977539262454E-2</v>
      </c>
      <c r="K19" s="329">
        <v>2.1127432425165474E-2</v>
      </c>
      <c r="L19" s="330">
        <v>69264078.804497868</v>
      </c>
      <c r="M19" s="330">
        <v>15906281.591037571</v>
      </c>
      <c r="N19" s="329">
        <v>0.29810603926177404</v>
      </c>
      <c r="O19" s="328">
        <v>30967253.134414017</v>
      </c>
      <c r="P19" s="328">
        <v>6202824.7287079468</v>
      </c>
      <c r="Q19" s="329">
        <v>0.25047316364785266</v>
      </c>
    </row>
    <row r="20" spans="1:17">
      <c r="A20" s="347"/>
      <c r="B20" s="347"/>
      <c r="C20" s="310" t="s">
        <v>147</v>
      </c>
      <c r="D20" s="328">
        <v>489139024.47677249</v>
      </c>
      <c r="E20" s="328">
        <v>6192315.3724291921</v>
      </c>
      <c r="F20" s="332">
        <v>1.2821943406371382E-2</v>
      </c>
      <c r="G20" s="339">
        <v>47.231511362847911</v>
      </c>
      <c r="H20" s="339">
        <v>-4.1228646671244675</v>
      </c>
      <c r="I20" s="340">
        <v>2.4832424256974712</v>
      </c>
      <c r="J20" s="340">
        <v>0.11206866865263665</v>
      </c>
      <c r="K20" s="332">
        <v>4.7262950814834628E-2</v>
      </c>
      <c r="L20" s="333">
        <v>1214650777.6449952</v>
      </c>
      <c r="M20" s="333">
        <v>69500214.965610743</v>
      </c>
      <c r="N20" s="332">
        <v>6.0690897101771925E-2</v>
      </c>
      <c r="O20" s="328">
        <v>467726665.59291643</v>
      </c>
      <c r="P20" s="328">
        <v>15531590.635626256</v>
      </c>
      <c r="Q20" s="332">
        <v>3.4347102601887503E-2</v>
      </c>
    </row>
    <row r="21" spans="1:17">
      <c r="A21" s="347" t="s">
        <v>300</v>
      </c>
      <c r="B21" s="347" t="s">
        <v>142</v>
      </c>
      <c r="C21" s="309" t="s">
        <v>11</v>
      </c>
      <c r="D21" s="328">
        <v>350691274.02680904</v>
      </c>
      <c r="E21" s="328">
        <v>32462439.468992591</v>
      </c>
      <c r="F21" s="329">
        <v>0.10200973621419196</v>
      </c>
      <c r="G21" s="337">
        <v>99.969684092721238</v>
      </c>
      <c r="H21" s="337">
        <v>1.8317033198457011E-2</v>
      </c>
      <c r="I21" s="338">
        <v>2.8523187759739206</v>
      </c>
      <c r="J21" s="338">
        <v>9.1323474084968215E-2</v>
      </c>
      <c r="K21" s="329">
        <v>3.307628738900377E-2</v>
      </c>
      <c r="L21" s="330">
        <v>1000283305.4768827</v>
      </c>
      <c r="M21" s="330">
        <v>121654988.33715487</v>
      </c>
      <c r="N21" s="329">
        <v>0.13846012695469287</v>
      </c>
      <c r="O21" s="328">
        <v>373300408.64770699</v>
      </c>
      <c r="P21" s="328">
        <v>24196890.979538918</v>
      </c>
      <c r="Q21" s="329">
        <v>6.9311507203255074E-2</v>
      </c>
    </row>
    <row r="22" spans="1:17">
      <c r="A22" s="347"/>
      <c r="B22" s="347"/>
      <c r="C22" s="310" t="s">
        <v>145</v>
      </c>
      <c r="D22" s="328">
        <v>6253705.1545550413</v>
      </c>
      <c r="E22" s="328">
        <v>1019590.0475002462</v>
      </c>
      <c r="F22" s="332">
        <v>0.19479702426222784</v>
      </c>
      <c r="G22" s="339">
        <v>1.7827102497625797</v>
      </c>
      <c r="H22" s="339">
        <v>0.13874558193490993</v>
      </c>
      <c r="I22" s="340">
        <v>4.8662924155873535</v>
      </c>
      <c r="J22" s="340">
        <v>2.7438829280992394E-3</v>
      </c>
      <c r="K22" s="332">
        <v>5.6417303326445061E-4</v>
      </c>
      <c r="L22" s="333">
        <v>30432357.962930735</v>
      </c>
      <c r="M22" s="333">
        <v>4975985.1142447516</v>
      </c>
      <c r="N22" s="332">
        <v>0.19547109652354122</v>
      </c>
      <c r="O22" s="328">
        <v>12647922.684194207</v>
      </c>
      <c r="P22" s="328">
        <v>1515416.024779411</v>
      </c>
      <c r="Q22" s="332">
        <v>0.13612531940394743</v>
      </c>
    </row>
    <row r="23" spans="1:17">
      <c r="A23" s="347"/>
      <c r="B23" s="347"/>
      <c r="C23" s="311" t="s">
        <v>149</v>
      </c>
      <c r="D23" s="328">
        <v>4876741.9813340111</v>
      </c>
      <c r="E23" s="328">
        <v>521783.5070409039</v>
      </c>
      <c r="F23" s="329">
        <v>0.11981365841280481</v>
      </c>
      <c r="G23" s="337">
        <v>1.3901867294205985</v>
      </c>
      <c r="H23" s="337">
        <v>2.2353253243359017E-2</v>
      </c>
      <c r="I23" s="338">
        <v>4.1117059351113356</v>
      </c>
      <c r="J23" s="338">
        <v>5.923481536428632E-3</v>
      </c>
      <c r="K23" s="329">
        <v>1.4427168520024858E-3</v>
      </c>
      <c r="L23" s="330">
        <v>20051728.948657669</v>
      </c>
      <c r="M23" s="330">
        <v>2171216.8588576801</v>
      </c>
      <c r="N23" s="329">
        <v>0.12142923244889947</v>
      </c>
      <c r="O23" s="328">
        <v>8266749.1383208036</v>
      </c>
      <c r="P23" s="328">
        <v>822792.24055743031</v>
      </c>
      <c r="Q23" s="329">
        <v>0.11053156968233496</v>
      </c>
    </row>
    <row r="24" spans="1:17">
      <c r="A24" s="347"/>
      <c r="B24" s="347"/>
      <c r="C24" s="310" t="s">
        <v>146</v>
      </c>
      <c r="D24" s="328">
        <v>169321761.29793447</v>
      </c>
      <c r="E24" s="328">
        <v>25032729.933430851</v>
      </c>
      <c r="F24" s="332">
        <v>0.17349017937609582</v>
      </c>
      <c r="G24" s="339">
        <v>48.267648044426835</v>
      </c>
      <c r="H24" s="339">
        <v>2.9484174454274807</v>
      </c>
      <c r="I24" s="340">
        <v>3.0574396455863813</v>
      </c>
      <c r="J24" s="340">
        <v>3.550855115995466E-2</v>
      </c>
      <c r="K24" s="332">
        <v>1.175028485111581E-2</v>
      </c>
      <c r="L24" s="333">
        <v>517691065.85281861</v>
      </c>
      <c r="M24" s="333">
        <v>81659555.387755215</v>
      </c>
      <c r="N24" s="332">
        <v>0.18727902325375201</v>
      </c>
      <c r="O24" s="328">
        <v>185323508.183245</v>
      </c>
      <c r="P24" s="328">
        <v>16378356.200387359</v>
      </c>
      <c r="Q24" s="332">
        <v>9.6944813202152258E-2</v>
      </c>
    </row>
    <row r="25" spans="1:17">
      <c r="A25" s="347"/>
      <c r="B25" s="347"/>
      <c r="C25" s="311" t="s">
        <v>148</v>
      </c>
      <c r="D25" s="328">
        <v>5069409.5931322351</v>
      </c>
      <c r="E25" s="328">
        <v>1113788.9604208251</v>
      </c>
      <c r="F25" s="329">
        <v>0.28157122834536585</v>
      </c>
      <c r="G25" s="337">
        <v>1.4451094540872382</v>
      </c>
      <c r="H25" s="337">
        <v>0.20270258559044785</v>
      </c>
      <c r="I25" s="338">
        <v>4.7544038068805001</v>
      </c>
      <c r="J25" s="338">
        <v>0.10202559129944699</v>
      </c>
      <c r="K25" s="329">
        <v>2.1929771521532377E-2</v>
      </c>
      <c r="L25" s="330">
        <v>24102020.268224426</v>
      </c>
      <c r="M25" s="330">
        <v>5698977.007494919</v>
      </c>
      <c r="N25" s="329">
        <v>0.30967579257154931</v>
      </c>
      <c r="O25" s="328">
        <v>10711315.518890977</v>
      </c>
      <c r="P25" s="328">
        <v>2245001.8221464064</v>
      </c>
      <c r="Q25" s="329">
        <v>0.2651687502448255</v>
      </c>
    </row>
    <row r="26" spans="1:17">
      <c r="A26" s="347"/>
      <c r="B26" s="347"/>
      <c r="C26" s="310" t="s">
        <v>147</v>
      </c>
      <c r="D26" s="328">
        <v>165169655.99987143</v>
      </c>
      <c r="E26" s="328">
        <v>4774547.0206000209</v>
      </c>
      <c r="F26" s="332">
        <v>2.976741030935711E-2</v>
      </c>
      <c r="G26" s="339">
        <v>47.084029615029173</v>
      </c>
      <c r="H26" s="339">
        <v>-3.2939018329981877</v>
      </c>
      <c r="I26" s="340">
        <v>2.4702245093043538</v>
      </c>
      <c r="J26" s="340">
        <v>9.573266289357063E-2</v>
      </c>
      <c r="K26" s="332">
        <v>4.0317115865559826E-2</v>
      </c>
      <c r="L26" s="333">
        <v>408006132.4442513</v>
      </c>
      <c r="M26" s="333">
        <v>27149253.968802333</v>
      </c>
      <c r="N26" s="332">
        <v>7.1284662305376861E-2</v>
      </c>
      <c r="O26" s="328">
        <v>156350913.12305599</v>
      </c>
      <c r="P26" s="328">
        <v>3235324.691668272</v>
      </c>
      <c r="Q26" s="332">
        <v>2.1129949764181234E-2</v>
      </c>
    </row>
    <row r="27" spans="1:17">
      <c r="A27" s="347"/>
      <c r="B27" s="347" t="s">
        <v>134</v>
      </c>
      <c r="C27" s="309" t="s">
        <v>11</v>
      </c>
      <c r="D27" s="328">
        <v>4101859048.1618543</v>
      </c>
      <c r="E27" s="328">
        <v>333021928.11044359</v>
      </c>
      <c r="F27" s="329">
        <v>8.8361984745549529E-2</v>
      </c>
      <c r="G27" s="337">
        <v>99.957805247795051</v>
      </c>
      <c r="H27" s="337">
        <v>4.4200849623052818E-3</v>
      </c>
      <c r="I27" s="338">
        <v>2.8237821682254864</v>
      </c>
      <c r="J27" s="338">
        <v>5.1528123824752914E-2</v>
      </c>
      <c r="K27" s="329">
        <v>1.8587085815178792E-2</v>
      </c>
      <c r="L27" s="330">
        <v>11582756436.773811</v>
      </c>
      <c r="M27" s="330">
        <v>1134582488.0236759</v>
      </c>
      <c r="N27" s="329">
        <v>0.1085914623539935</v>
      </c>
      <c r="O27" s="328">
        <v>4324621265.583437</v>
      </c>
      <c r="P27" s="328">
        <v>274412068.64979553</v>
      </c>
      <c r="Q27" s="329">
        <v>6.7752566671753445E-2</v>
      </c>
    </row>
    <row r="28" spans="1:17">
      <c r="A28" s="347"/>
      <c r="B28" s="347"/>
      <c r="C28" s="310" t="s">
        <v>145</v>
      </c>
      <c r="D28" s="328">
        <v>65422959.727547683</v>
      </c>
      <c r="E28" s="328">
        <v>241222.09898613393</v>
      </c>
      <c r="F28" s="332">
        <v>3.7007620195819149E-3</v>
      </c>
      <c r="G28" s="339">
        <v>1.5942857593098134</v>
      </c>
      <c r="H28" s="339">
        <v>-0.13440007115702524</v>
      </c>
      <c r="I28" s="340">
        <v>4.9491724670405457</v>
      </c>
      <c r="J28" s="340">
        <v>9.0247643789447274E-2</v>
      </c>
      <c r="K28" s="332">
        <v>1.8573583060513935E-2</v>
      </c>
      <c r="L28" s="333">
        <v>323789510.99588144</v>
      </c>
      <c r="M28" s="333">
        <v>7076348.0098235607</v>
      </c>
      <c r="N28" s="332">
        <v>2.2343081490853827E-2</v>
      </c>
      <c r="O28" s="328">
        <v>137243173.64898831</v>
      </c>
      <c r="P28" s="328">
        <v>-70137.031352072954</v>
      </c>
      <c r="Q28" s="332">
        <v>-5.1078100880801733E-4</v>
      </c>
    </row>
    <row r="29" spans="1:17">
      <c r="A29" s="347"/>
      <c r="B29" s="347"/>
      <c r="C29" s="311" t="s">
        <v>149</v>
      </c>
      <c r="D29" s="328">
        <v>60438979.277058981</v>
      </c>
      <c r="E29" s="328">
        <v>721658.94790696353</v>
      </c>
      <c r="F29" s="329">
        <v>1.2084583566866338E-2</v>
      </c>
      <c r="G29" s="337">
        <v>1.4728316231780469</v>
      </c>
      <c r="H29" s="337">
        <v>-0.11093231503920675</v>
      </c>
      <c r="I29" s="338">
        <v>3.9144198597532029</v>
      </c>
      <c r="J29" s="338">
        <v>-1.7206543026711874E-2</v>
      </c>
      <c r="K29" s="329">
        <v>-4.3764440625756636E-3</v>
      </c>
      <c r="L29" s="330">
        <v>236583540.78533196</v>
      </c>
      <c r="M29" s="330">
        <v>1797347.4759721458</v>
      </c>
      <c r="N29" s="329">
        <v>7.6552520002908285E-3</v>
      </c>
      <c r="O29" s="328">
        <v>98044613.848934397</v>
      </c>
      <c r="P29" s="328">
        <v>4030394.2253156602</v>
      </c>
      <c r="Q29" s="329">
        <v>4.2870049248413096E-2</v>
      </c>
    </row>
    <row r="30" spans="1:17">
      <c r="A30" s="347"/>
      <c r="B30" s="347"/>
      <c r="C30" s="310" t="s">
        <v>146</v>
      </c>
      <c r="D30" s="328">
        <v>1906235414.5419459</v>
      </c>
      <c r="E30" s="328">
        <v>297887250.93793845</v>
      </c>
      <c r="F30" s="332">
        <v>0.18521316321860862</v>
      </c>
      <c r="G30" s="339">
        <v>46.452865904453937</v>
      </c>
      <c r="H30" s="339">
        <v>3.7978404014008333</v>
      </c>
      <c r="I30" s="340">
        <v>3.0655433737925484</v>
      </c>
      <c r="J30" s="340">
        <v>-1.7288833994909325E-2</v>
      </c>
      <c r="K30" s="332">
        <v>-5.608100872709347E-3</v>
      </c>
      <c r="L30" s="333">
        <v>5843647343.9377537</v>
      </c>
      <c r="M30" s="333">
        <v>885379823.84350777</v>
      </c>
      <c r="N30" s="332">
        <v>0.17856636824361558</v>
      </c>
      <c r="O30" s="328">
        <v>2058875378.8053179</v>
      </c>
      <c r="P30" s="328">
        <v>191702926.64344239</v>
      </c>
      <c r="Q30" s="332">
        <v>0.10267017726267451</v>
      </c>
    </row>
    <row r="31" spans="1:17">
      <c r="A31" s="347"/>
      <c r="B31" s="347"/>
      <c r="C31" s="311" t="s">
        <v>148</v>
      </c>
      <c r="D31" s="328">
        <v>55320030.153977916</v>
      </c>
      <c r="E31" s="328">
        <v>11807255.3159803</v>
      </c>
      <c r="F31" s="329">
        <v>0.27135146769977059</v>
      </c>
      <c r="G31" s="337">
        <v>1.3480884485563827</v>
      </c>
      <c r="H31" s="337">
        <v>0.19408550166684835</v>
      </c>
      <c r="I31" s="338">
        <v>4.8131749680067042</v>
      </c>
      <c r="J31" s="338">
        <v>8.4409090257125285E-2</v>
      </c>
      <c r="K31" s="329">
        <v>1.7850130972712822E-2</v>
      </c>
      <c r="L31" s="330">
        <v>266264984.36650258</v>
      </c>
      <c r="M31" s="330">
        <v>60503259.466379017</v>
      </c>
      <c r="N31" s="329">
        <v>0.29404525791056235</v>
      </c>
      <c r="O31" s="328">
        <v>117602946.45633513</v>
      </c>
      <c r="P31" s="328">
        <v>21844329.255386889</v>
      </c>
      <c r="Q31" s="329">
        <v>0.22811867896491073</v>
      </c>
    </row>
    <row r="32" spans="1:17">
      <c r="A32" s="347"/>
      <c r="B32" s="347"/>
      <c r="C32" s="310" t="s">
        <v>147</v>
      </c>
      <c r="D32" s="328">
        <v>2014441664.4609063</v>
      </c>
      <c r="E32" s="328">
        <v>22364540.809255838</v>
      </c>
      <c r="F32" s="332">
        <v>1.1226744458698312E-2</v>
      </c>
      <c r="G32" s="339">
        <v>49.089733512286692</v>
      </c>
      <c r="H32" s="339">
        <v>-3.7421734319182391</v>
      </c>
      <c r="I32" s="340">
        <v>2.4386266146867999</v>
      </c>
      <c r="J32" s="340">
        <v>6.2892617608916623E-2</v>
      </c>
      <c r="K32" s="332">
        <v>2.6472920657899239E-2</v>
      </c>
      <c r="L32" s="333">
        <v>4912471056.6883421</v>
      </c>
      <c r="M32" s="333">
        <v>179825709.22799397</v>
      </c>
      <c r="N32" s="332">
        <v>3.7996869831899149E-2</v>
      </c>
      <c r="O32" s="328">
        <v>1912855152.8238616</v>
      </c>
      <c r="P32" s="328">
        <v>56904555.557003021</v>
      </c>
      <c r="Q32" s="332">
        <v>3.0660598208165007E-2</v>
      </c>
    </row>
    <row r="33" spans="1:17">
      <c r="A33" s="347"/>
      <c r="B33" s="347" t="s">
        <v>135</v>
      </c>
      <c r="C33" s="309" t="s">
        <v>11</v>
      </c>
      <c r="D33" s="328">
        <v>1032976268.0710821</v>
      </c>
      <c r="E33" s="328">
        <v>95215252.898981929</v>
      </c>
      <c r="F33" s="329">
        <v>0.10153466753094635</v>
      </c>
      <c r="G33" s="337">
        <v>99.971084637244715</v>
      </c>
      <c r="H33" s="337">
        <v>1.7174027101901856E-2</v>
      </c>
      <c r="I33" s="338">
        <v>2.835233905062581</v>
      </c>
      <c r="J33" s="338">
        <v>8.4685503768932691E-2</v>
      </c>
      <c r="K33" s="329">
        <v>3.0788588824360658E-2</v>
      </c>
      <c r="L33" s="330">
        <v>2928729338.3601456</v>
      </c>
      <c r="M33" s="330">
        <v>349372277.28301668</v>
      </c>
      <c r="N33" s="329">
        <v>0.13544936548533543</v>
      </c>
      <c r="O33" s="328">
        <v>1076400187.7332668</v>
      </c>
      <c r="P33" s="328">
        <v>80385350.074084282</v>
      </c>
      <c r="Q33" s="329">
        <v>8.070698049338762E-2</v>
      </c>
    </row>
    <row r="34" spans="1:17">
      <c r="A34" s="347"/>
      <c r="B34" s="347"/>
      <c r="C34" s="310" t="s">
        <v>145</v>
      </c>
      <c r="D34" s="328">
        <v>17256217.306223378</v>
      </c>
      <c r="E34" s="328">
        <v>1643522.2983203474</v>
      </c>
      <c r="F34" s="332">
        <v>0.10526832795288761</v>
      </c>
      <c r="G34" s="339">
        <v>1.6700507205848347</v>
      </c>
      <c r="H34" s="339">
        <v>5.9274568160094798E-3</v>
      </c>
      <c r="I34" s="340">
        <v>4.8855252934297768</v>
      </c>
      <c r="J34" s="340">
        <v>5.3956001636210615E-2</v>
      </c>
      <c r="K34" s="332">
        <v>1.1167386490317966E-2</v>
      </c>
      <c r="L34" s="333">
        <v>84305686.11847496</v>
      </c>
      <c r="M34" s="333">
        <v>8871868.3561519682</v>
      </c>
      <c r="N34" s="332">
        <v>0.11761128654664499</v>
      </c>
      <c r="O34" s="328">
        <v>35560020.610695481</v>
      </c>
      <c r="P34" s="328">
        <v>2688719.0137314945</v>
      </c>
      <c r="Q34" s="332">
        <v>8.1795331584308975E-2</v>
      </c>
    </row>
    <row r="35" spans="1:17">
      <c r="A35" s="347"/>
      <c r="B35" s="347"/>
      <c r="C35" s="311" t="s">
        <v>149</v>
      </c>
      <c r="D35" s="328">
        <v>16437450.790930139</v>
      </c>
      <c r="E35" s="328">
        <v>526888.94002705254</v>
      </c>
      <c r="F35" s="329">
        <v>3.3115671524644882E-2</v>
      </c>
      <c r="G35" s="337">
        <v>1.590810781460803</v>
      </c>
      <c r="H35" s="337">
        <v>-0.10506146239703673</v>
      </c>
      <c r="I35" s="338">
        <v>3.7787316856488511</v>
      </c>
      <c r="J35" s="338">
        <v>3.0246858443458979E-2</v>
      </c>
      <c r="K35" s="329">
        <v>8.0690892021054068E-3</v>
      </c>
      <c r="L35" s="330">
        <v>62112716.134981483</v>
      </c>
      <c r="M35" s="330">
        <v>2472216.4445583224</v>
      </c>
      <c r="N35" s="329">
        <v>4.1451974034270228E-2</v>
      </c>
      <c r="O35" s="328">
        <v>24101645.118234158</v>
      </c>
      <c r="P35" s="328">
        <v>1238859.7111301497</v>
      </c>
      <c r="Q35" s="329">
        <v>5.418673573978465E-2</v>
      </c>
    </row>
    <row r="36" spans="1:17">
      <c r="A36" s="347"/>
      <c r="B36" s="347"/>
      <c r="C36" s="310" t="s">
        <v>146</v>
      </c>
      <c r="D36" s="328">
        <v>497199680.57899576</v>
      </c>
      <c r="E36" s="328">
        <v>83774060.337990224</v>
      </c>
      <c r="F36" s="332">
        <v>0.20263393519045655</v>
      </c>
      <c r="G36" s="339">
        <v>48.118812488878426</v>
      </c>
      <c r="H36" s="339">
        <v>4.0526732263835754</v>
      </c>
      <c r="I36" s="340">
        <v>3.0325953356161568</v>
      </c>
      <c r="J36" s="340">
        <v>-1.550211644480104E-3</v>
      </c>
      <c r="K36" s="332">
        <v>-5.1092197797818391E-4</v>
      </c>
      <c r="L36" s="333">
        <v>1507805432.1937056</v>
      </c>
      <c r="M36" s="333">
        <v>253411927.41599154</v>
      </c>
      <c r="N36" s="332">
        <v>0.2020194830815053</v>
      </c>
      <c r="O36" s="328">
        <v>521530105.83315921</v>
      </c>
      <c r="P36" s="328">
        <v>54783391.31827265</v>
      </c>
      <c r="Q36" s="332">
        <v>0.11737284830212848</v>
      </c>
    </row>
    <row r="37" spans="1:17">
      <c r="A37" s="347"/>
      <c r="B37" s="347"/>
      <c r="C37" s="311" t="s">
        <v>148</v>
      </c>
      <c r="D37" s="328">
        <v>14453637.378594564</v>
      </c>
      <c r="E37" s="328">
        <v>3089709.55207837</v>
      </c>
      <c r="F37" s="329">
        <v>0.27188746701373351</v>
      </c>
      <c r="G37" s="337">
        <v>1.398818008074596</v>
      </c>
      <c r="H37" s="337">
        <v>0.18756161356212342</v>
      </c>
      <c r="I37" s="338">
        <v>4.7733309924287957</v>
      </c>
      <c r="J37" s="338">
        <v>0.10069020426054198</v>
      </c>
      <c r="K37" s="329">
        <v>2.15488861278408E-2</v>
      </c>
      <c r="L37" s="330">
        <v>68991995.25257273</v>
      </c>
      <c r="M37" s="330">
        <v>15892442.576592952</v>
      </c>
      <c r="N37" s="329">
        <v>0.29929522520784041</v>
      </c>
      <c r="O37" s="328">
        <v>30862940.058786809</v>
      </c>
      <c r="P37" s="328">
        <v>6198051.726232823</v>
      </c>
      <c r="Q37" s="329">
        <v>0.25129048397321613</v>
      </c>
    </row>
    <row r="38" spans="1:17">
      <c r="A38" s="347"/>
      <c r="B38" s="347"/>
      <c r="C38" s="310" t="s">
        <v>147</v>
      </c>
      <c r="D38" s="328">
        <v>487629282.01638383</v>
      </c>
      <c r="E38" s="328">
        <v>6181071.7706047893</v>
      </c>
      <c r="F38" s="332">
        <v>1.2838497763756056E-2</v>
      </c>
      <c r="G38" s="339">
        <v>47.192592638250453</v>
      </c>
      <c r="H38" s="339">
        <v>-4.1239268072590747</v>
      </c>
      <c r="I38" s="340">
        <v>2.4721926125427127</v>
      </c>
      <c r="J38" s="340">
        <v>0.11100471739951878</v>
      </c>
      <c r="K38" s="332">
        <v>4.7012233811569201E-2</v>
      </c>
      <c r="L38" s="333">
        <v>1205513508.6604111</v>
      </c>
      <c r="M38" s="333">
        <v>68723822.489722252</v>
      </c>
      <c r="N38" s="332">
        <v>6.045429803398425E-2</v>
      </c>
      <c r="O38" s="328">
        <v>464345476.11239129</v>
      </c>
      <c r="P38" s="328">
        <v>15476328.304717302</v>
      </c>
      <c r="Q38" s="332">
        <v>3.4478485278628263E-2</v>
      </c>
    </row>
    <row r="39" spans="1:17">
      <c r="A39" s="347" t="s">
        <v>67</v>
      </c>
      <c r="B39" s="347" t="s">
        <v>142</v>
      </c>
      <c r="C39" s="309" t="s">
        <v>11</v>
      </c>
      <c r="D39" s="328">
        <v>192544863.62102452</v>
      </c>
      <c r="E39" s="328">
        <v>14385164.990903705</v>
      </c>
      <c r="F39" s="329">
        <v>8.0743092301524905E-2</v>
      </c>
      <c r="G39" s="337">
        <v>99.973665907314043</v>
      </c>
      <c r="H39" s="337">
        <v>1.404684812766277E-2</v>
      </c>
      <c r="I39" s="338">
        <v>3.1283122914081449</v>
      </c>
      <c r="J39" s="338">
        <v>9.3295640019623871E-2</v>
      </c>
      <c r="K39" s="329">
        <v>3.0739745687042963E-2</v>
      </c>
      <c r="L39" s="330">
        <v>602340463.51315594</v>
      </c>
      <c r="M39" s="330">
        <v>61622811.564378619</v>
      </c>
      <c r="N39" s="329">
        <v>0.11396486011190218</v>
      </c>
      <c r="O39" s="328">
        <v>246108960.60680091</v>
      </c>
      <c r="P39" s="328">
        <v>13608017.364806801</v>
      </c>
      <c r="Q39" s="329">
        <v>5.8528869496426772E-2</v>
      </c>
    </row>
    <row r="40" spans="1:17">
      <c r="A40" s="347"/>
      <c r="B40" s="347"/>
      <c r="C40" s="310" t="s">
        <v>145</v>
      </c>
      <c r="D40" s="328">
        <v>4605774.0208583791</v>
      </c>
      <c r="E40" s="328">
        <v>836639.02331000427</v>
      </c>
      <c r="F40" s="332">
        <v>0.22197109518608227</v>
      </c>
      <c r="G40" s="339">
        <v>2.391422469270188</v>
      </c>
      <c r="H40" s="339">
        <v>0.27668326935842247</v>
      </c>
      <c r="I40" s="340">
        <v>5.011912461949569</v>
      </c>
      <c r="J40" s="340">
        <v>-6.689142337227505E-2</v>
      </c>
      <c r="K40" s="332">
        <v>-1.3170704142681448E-2</v>
      </c>
      <c r="L40" s="333">
        <v>23083736.212063685</v>
      </c>
      <c r="M40" s="333">
        <v>3941038.7422124594</v>
      </c>
      <c r="N40" s="332">
        <v>0.20587687542047797</v>
      </c>
      <c r="O40" s="328">
        <v>9491985.4597606659</v>
      </c>
      <c r="P40" s="328">
        <v>1217602.8988963142</v>
      </c>
      <c r="Q40" s="332">
        <v>0.147153324122969</v>
      </c>
    </row>
    <row r="41" spans="1:17">
      <c r="A41" s="347"/>
      <c r="B41" s="347"/>
      <c r="C41" s="311" t="s">
        <v>149</v>
      </c>
      <c r="D41" s="328">
        <v>2960133.1740166643</v>
      </c>
      <c r="E41" s="328">
        <v>197247.49000048824</v>
      </c>
      <c r="F41" s="329">
        <v>7.1391839025987516E-2</v>
      </c>
      <c r="G41" s="337">
        <v>1.5369683689032205</v>
      </c>
      <c r="H41" s="337">
        <v>-1.319703102659453E-2</v>
      </c>
      <c r="I41" s="338">
        <v>4.2459610455817325</v>
      </c>
      <c r="J41" s="338">
        <v>-5.6550640532890384E-2</v>
      </c>
      <c r="K41" s="329">
        <v>-1.3143634383468314E-2</v>
      </c>
      <c r="L41" s="330">
        <v>12568610.146608967</v>
      </c>
      <c r="M41" s="330">
        <v>681262.2037305776</v>
      </c>
      <c r="N41" s="329">
        <v>5.7309856412398198E-2</v>
      </c>
      <c r="O41" s="328">
        <v>5907448.7368524075</v>
      </c>
      <c r="P41" s="328">
        <v>454529.94445651397</v>
      </c>
      <c r="Q41" s="329">
        <v>8.3355348165161922E-2</v>
      </c>
    </row>
    <row r="42" spans="1:17">
      <c r="A42" s="347"/>
      <c r="B42" s="347"/>
      <c r="C42" s="310" t="s">
        <v>146</v>
      </c>
      <c r="D42" s="328">
        <v>94315438.934721425</v>
      </c>
      <c r="E42" s="328">
        <v>10506788.279220983</v>
      </c>
      <c r="F42" s="332">
        <v>0.12536639352910775</v>
      </c>
      <c r="G42" s="339">
        <v>48.970717809020456</v>
      </c>
      <c r="H42" s="339">
        <v>1.9484066028209597</v>
      </c>
      <c r="I42" s="340">
        <v>3.3614210155798894</v>
      </c>
      <c r="J42" s="340">
        <v>8.3821193580003062E-2</v>
      </c>
      <c r="K42" s="332">
        <v>2.5573955983698479E-2</v>
      </c>
      <c r="L42" s="333">
        <v>317033898.52881432</v>
      </c>
      <c r="M42" s="333">
        <v>42342680.058295429</v>
      </c>
      <c r="N42" s="332">
        <v>0.15414646414275468</v>
      </c>
      <c r="O42" s="328">
        <v>114405882.23693371</v>
      </c>
      <c r="P42" s="328">
        <v>8014748.6192993075</v>
      </c>
      <c r="Q42" s="332">
        <v>7.5332862305086457E-2</v>
      </c>
    </row>
    <row r="43" spans="1:17">
      <c r="A43" s="347"/>
      <c r="B43" s="347"/>
      <c r="C43" s="311" t="s">
        <v>148</v>
      </c>
      <c r="D43" s="328">
        <v>4734498.2646947941</v>
      </c>
      <c r="E43" s="328">
        <v>1009732.8331362023</v>
      </c>
      <c r="F43" s="329">
        <v>0.27108628763065207</v>
      </c>
      <c r="G43" s="337">
        <v>2.4582590200119561</v>
      </c>
      <c r="H43" s="337">
        <v>0.36841414215092572</v>
      </c>
      <c r="I43" s="338">
        <v>4.744809048207113</v>
      </c>
      <c r="J43" s="338">
        <v>8.3864079810873626E-2</v>
      </c>
      <c r="K43" s="329">
        <v>1.7992934990547632E-2</v>
      </c>
      <c r="L43" s="330">
        <v>22464290.205044735</v>
      </c>
      <c r="M43" s="330">
        <v>5103363.5083654709</v>
      </c>
      <c r="N43" s="329">
        <v>0.29395686057136705</v>
      </c>
      <c r="O43" s="328">
        <v>10161606.462249279</v>
      </c>
      <c r="P43" s="328">
        <v>2075675.0027059224</v>
      </c>
      <c r="Q43" s="329">
        <v>0.25670202784814894</v>
      </c>
    </row>
    <row r="44" spans="1:17">
      <c r="A44" s="347"/>
      <c r="B44" s="347"/>
      <c r="C44" s="310" t="s">
        <v>147</v>
      </c>
      <c r="D44" s="328">
        <v>85929019.22673282</v>
      </c>
      <c r="E44" s="328">
        <v>1834757.3652372658</v>
      </c>
      <c r="F44" s="332">
        <v>2.181786633978829E-2</v>
      </c>
      <c r="G44" s="339">
        <v>44.616298240108009</v>
      </c>
      <c r="H44" s="339">
        <v>-2.5662601351753267</v>
      </c>
      <c r="I44" s="340">
        <v>2.6439255383697517</v>
      </c>
      <c r="J44" s="340">
        <v>5.5931345290344492E-2</v>
      </c>
      <c r="K44" s="332">
        <v>2.1611851154809895E-2</v>
      </c>
      <c r="L44" s="333">
        <v>227189928.42062432</v>
      </c>
      <c r="M44" s="333">
        <v>9554467.0517747402</v>
      </c>
      <c r="N44" s="332">
        <v>4.3901241974449126E-2</v>
      </c>
      <c r="O44" s="328">
        <v>106142037.71100485</v>
      </c>
      <c r="P44" s="328">
        <v>1845460.8994487524</v>
      </c>
      <c r="Q44" s="332">
        <v>1.7694357340060606E-2</v>
      </c>
    </row>
    <row r="45" spans="1:17">
      <c r="A45" s="347"/>
      <c r="B45" s="347" t="s">
        <v>134</v>
      </c>
      <c r="C45" s="309" t="s">
        <v>11</v>
      </c>
      <c r="D45" s="328">
        <v>2274125401.7217498</v>
      </c>
      <c r="E45" s="328">
        <v>146414018.79171848</v>
      </c>
      <c r="F45" s="329">
        <v>6.8812913239245113E-2</v>
      </c>
      <c r="G45" s="337">
        <v>99.963675075645995</v>
      </c>
      <c r="H45" s="337">
        <v>1.5601434797716252E-2</v>
      </c>
      <c r="I45" s="338">
        <v>3.0990333968041397</v>
      </c>
      <c r="J45" s="338">
        <v>5.0670204723026302E-2</v>
      </c>
      <c r="K45" s="329">
        <v>1.6622102266112791E-2</v>
      </c>
      <c r="L45" s="330">
        <v>7047590568.4563332</v>
      </c>
      <c r="M45" s="330">
        <v>561553505.36042309</v>
      </c>
      <c r="N45" s="329">
        <v>8.6578830786449873E-2</v>
      </c>
      <c r="O45" s="328">
        <v>2936487191.4926958</v>
      </c>
      <c r="P45" s="328">
        <v>168507913.13242006</v>
      </c>
      <c r="Q45" s="329">
        <v>6.0877591985530513E-2</v>
      </c>
    </row>
    <row r="46" spans="1:17">
      <c r="A46" s="347"/>
      <c r="B46" s="347"/>
      <c r="C46" s="310" t="s">
        <v>145</v>
      </c>
      <c r="D46" s="328">
        <v>47483228.253079981</v>
      </c>
      <c r="E46" s="328">
        <v>63772.002084448934</v>
      </c>
      <c r="F46" s="332">
        <v>1.3448488685086956E-3</v>
      </c>
      <c r="G46" s="339">
        <v>2.0872191115933849</v>
      </c>
      <c r="H46" s="339">
        <v>-0.14028380229187665</v>
      </c>
      <c r="I46" s="340">
        <v>5.1518998236970148</v>
      </c>
      <c r="J46" s="340">
        <v>0.10145798037262033</v>
      </c>
      <c r="K46" s="332">
        <v>2.008893152719422E-2</v>
      </c>
      <c r="L46" s="333">
        <v>244628835.26560786</v>
      </c>
      <c r="M46" s="333">
        <v>5139629.227889508</v>
      </c>
      <c r="N46" s="332">
        <v>2.1460796972536798E-2</v>
      </c>
      <c r="O46" s="328">
        <v>102096782.67663965</v>
      </c>
      <c r="P46" s="328">
        <v>277140.34646371007</v>
      </c>
      <c r="Q46" s="332">
        <v>2.7218750736229501E-3</v>
      </c>
    </row>
    <row r="47" spans="1:17">
      <c r="A47" s="347"/>
      <c r="B47" s="347"/>
      <c r="C47" s="311" t="s">
        <v>149</v>
      </c>
      <c r="D47" s="328">
        <v>34589249.090185337</v>
      </c>
      <c r="E47" s="328">
        <v>-339463.315835163</v>
      </c>
      <c r="F47" s="329">
        <v>-9.718746911971804E-3</v>
      </c>
      <c r="G47" s="337">
        <v>1.52043878255089</v>
      </c>
      <c r="H47" s="337">
        <v>-0.12031829932808069</v>
      </c>
      <c r="I47" s="338">
        <v>4.3190199555585291</v>
      </c>
      <c r="J47" s="338">
        <v>-9.6132627566785089E-3</v>
      </c>
      <c r="K47" s="329">
        <v>-2.2208540829939355E-3</v>
      </c>
      <c r="L47" s="330">
        <v>149391657.06829518</v>
      </c>
      <c r="M47" s="330">
        <v>-1801927.7253836691</v>
      </c>
      <c r="N47" s="329">
        <v>-1.1918017076204709E-2</v>
      </c>
      <c r="O47" s="328">
        <v>69628703.516982168</v>
      </c>
      <c r="P47" s="328">
        <v>2694284.1471441612</v>
      </c>
      <c r="Q47" s="329">
        <v>4.0252596085987108E-2</v>
      </c>
    </row>
    <row r="48" spans="1:17">
      <c r="A48" s="347"/>
      <c r="B48" s="347"/>
      <c r="C48" s="310" t="s">
        <v>146</v>
      </c>
      <c r="D48" s="328">
        <v>1097258505.7983906</v>
      </c>
      <c r="E48" s="328">
        <v>130716330.5576179</v>
      </c>
      <c r="F48" s="332">
        <v>0.13524120716724597</v>
      </c>
      <c r="G48" s="339">
        <v>48.232165501768471</v>
      </c>
      <c r="H48" s="339">
        <v>2.8293776598766627</v>
      </c>
      <c r="I48" s="340">
        <v>3.3250096931122894</v>
      </c>
      <c r="J48" s="340">
        <v>1.9464196147817248E-2</v>
      </c>
      <c r="K48" s="332">
        <v>5.8883461642538232E-3</v>
      </c>
      <c r="L48" s="333">
        <v>3648395167.6295562</v>
      </c>
      <c r="M48" s="333">
        <v>453446032.6361742</v>
      </c>
      <c r="N48" s="332">
        <v>0.14192590037497216</v>
      </c>
      <c r="O48" s="328">
        <v>1364092271.4842138</v>
      </c>
      <c r="P48" s="328">
        <v>115114311.13640189</v>
      </c>
      <c r="Q48" s="332">
        <v>9.2166807414556115E-2</v>
      </c>
    </row>
    <row r="49" spans="1:17">
      <c r="A49" s="347"/>
      <c r="B49" s="347"/>
      <c r="C49" s="311" t="s">
        <v>148</v>
      </c>
      <c r="D49" s="328">
        <v>51993805.945499949</v>
      </c>
      <c r="E49" s="328">
        <v>11394621.888016596</v>
      </c>
      <c r="F49" s="329">
        <v>0.28066135200853398</v>
      </c>
      <c r="G49" s="337">
        <v>2.2854904657179875</v>
      </c>
      <c r="H49" s="337">
        <v>0.37836609232305585</v>
      </c>
      <c r="I49" s="338">
        <v>4.8161755838469915</v>
      </c>
      <c r="J49" s="338">
        <v>8.0199939569943979E-2</v>
      </c>
      <c r="K49" s="329">
        <v>1.693419594901371E-2</v>
      </c>
      <c r="L49" s="330">
        <v>250411298.70599538</v>
      </c>
      <c r="M49" s="330">
        <v>58134551.83223322</v>
      </c>
      <c r="N49" s="329">
        <v>0.30234832228777525</v>
      </c>
      <c r="O49" s="328">
        <v>111959960.27290848</v>
      </c>
      <c r="P49" s="328">
        <v>20815659.053972632</v>
      </c>
      <c r="Q49" s="329">
        <v>0.22838135545053734</v>
      </c>
    </row>
    <row r="50" spans="1:17">
      <c r="A50" s="347"/>
      <c r="B50" s="347"/>
      <c r="C50" s="310" t="s">
        <v>147</v>
      </c>
      <c r="D50" s="328">
        <v>1042800612.6346014</v>
      </c>
      <c r="E50" s="328">
        <v>4578757.6597446203</v>
      </c>
      <c r="F50" s="332">
        <v>4.4101919428921159E-3</v>
      </c>
      <c r="G50" s="339">
        <v>45.838361214015585</v>
      </c>
      <c r="H50" s="339">
        <v>-2.9315402157862991</v>
      </c>
      <c r="I50" s="340">
        <v>2.6416973450246242</v>
      </c>
      <c r="J50" s="340">
        <v>3.3267964135745398E-2</v>
      </c>
      <c r="K50" s="332">
        <v>1.2754021396741292E-2</v>
      </c>
      <c r="L50" s="333">
        <v>2754763609.7868781</v>
      </c>
      <c r="M50" s="333">
        <v>46635219.389509201</v>
      </c>
      <c r="N50" s="332">
        <v>1.722046102203682E-2</v>
      </c>
      <c r="O50" s="328">
        <v>1288709473.5419514</v>
      </c>
      <c r="P50" s="328">
        <v>29606518.448437214</v>
      </c>
      <c r="Q50" s="332">
        <v>2.3513977414371428E-2</v>
      </c>
    </row>
    <row r="51" spans="1:17">
      <c r="A51" s="347"/>
      <c r="B51" s="347" t="s">
        <v>135</v>
      </c>
      <c r="C51" s="309" t="s">
        <v>11</v>
      </c>
      <c r="D51" s="328">
        <v>567224210.22894263</v>
      </c>
      <c r="E51" s="328">
        <v>44257654.449150443</v>
      </c>
      <c r="F51" s="329">
        <v>8.4628077952629555E-2</v>
      </c>
      <c r="G51" s="337">
        <v>99.974882848058243</v>
      </c>
      <c r="H51" s="337">
        <v>1.4767917220780191E-2</v>
      </c>
      <c r="I51" s="338">
        <v>3.1065548545205925</v>
      </c>
      <c r="J51" s="338">
        <v>7.3901832643566312E-2</v>
      </c>
      <c r="K51" s="329">
        <v>2.4368706907928955E-2</v>
      </c>
      <c r="L51" s="330">
        <v>1762113123.8883309</v>
      </c>
      <c r="M51" s="330">
        <v>176137018.16212368</v>
      </c>
      <c r="N51" s="329">
        <v>0.11105906168836749</v>
      </c>
      <c r="O51" s="328">
        <v>724091585.92719173</v>
      </c>
      <c r="P51" s="328">
        <v>46356424.327585697</v>
      </c>
      <c r="Q51" s="329">
        <v>6.8399025097317073E-2</v>
      </c>
    </row>
    <row r="52" spans="1:17">
      <c r="A52" s="347"/>
      <c r="B52" s="347"/>
      <c r="C52" s="310" t="s">
        <v>145</v>
      </c>
      <c r="D52" s="328">
        <v>12618364.752176125</v>
      </c>
      <c r="E52" s="328">
        <v>1263392.1548803858</v>
      </c>
      <c r="F52" s="332">
        <v>0.1112633380710466</v>
      </c>
      <c r="G52" s="339">
        <v>2.2240227322520347</v>
      </c>
      <c r="H52" s="339">
        <v>5.3627028515808917E-2</v>
      </c>
      <c r="I52" s="340">
        <v>5.0396731136158337</v>
      </c>
      <c r="J52" s="340">
        <v>1.9088663548656015E-2</v>
      </c>
      <c r="K52" s="332">
        <v>3.8020799646942697E-3</v>
      </c>
      <c r="L52" s="333">
        <v>63592433.579339735</v>
      </c>
      <c r="M52" s="333">
        <v>6583834.7264178395</v>
      </c>
      <c r="N52" s="332">
        <v>0.11548845014422582</v>
      </c>
      <c r="O52" s="328">
        <v>26589042.774419665</v>
      </c>
      <c r="P52" s="328">
        <v>2042322.6528443806</v>
      </c>
      <c r="Q52" s="332">
        <v>8.3201447799508083E-2</v>
      </c>
    </row>
    <row r="53" spans="1:17">
      <c r="A53" s="347"/>
      <c r="B53" s="347"/>
      <c r="C53" s="311" t="s">
        <v>149</v>
      </c>
      <c r="D53" s="328">
        <v>8183736.4098641742</v>
      </c>
      <c r="E53" s="328">
        <v>-79606.322177111171</v>
      </c>
      <c r="F53" s="329">
        <v>-9.6336706292522497E-3</v>
      </c>
      <c r="G53" s="337">
        <v>1.4424068544347415</v>
      </c>
      <c r="H53" s="337">
        <v>-0.13705301748019738</v>
      </c>
      <c r="I53" s="338">
        <v>4.3587366719665441</v>
      </c>
      <c r="J53" s="338">
        <v>6.0790176082264225E-2</v>
      </c>
      <c r="K53" s="329">
        <v>1.4144004849868882E-2</v>
      </c>
      <c r="L53" s="330">
        <v>35670752.003382802</v>
      </c>
      <c r="M53" s="330">
        <v>155347.06391512603</v>
      </c>
      <c r="N53" s="329">
        <v>4.3740755365143371E-3</v>
      </c>
      <c r="O53" s="328">
        <v>16386654.185894489</v>
      </c>
      <c r="P53" s="328">
        <v>321644.85291520506</v>
      </c>
      <c r="Q53" s="329">
        <v>2.0021454469678509E-2</v>
      </c>
    </row>
    <row r="54" spans="1:17">
      <c r="A54" s="347"/>
      <c r="B54" s="347"/>
      <c r="C54" s="310" t="s">
        <v>146</v>
      </c>
      <c r="D54" s="328">
        <v>278484164.11119592</v>
      </c>
      <c r="E54" s="328">
        <v>34049965.790723652</v>
      </c>
      <c r="F54" s="332">
        <v>0.13930115354023209</v>
      </c>
      <c r="G54" s="339">
        <v>49.08362721474618</v>
      </c>
      <c r="H54" s="339">
        <v>2.3623401895966794</v>
      </c>
      <c r="I54" s="340">
        <v>3.3282568476262342</v>
      </c>
      <c r="J54" s="340">
        <v>5.4167539442009804E-2</v>
      </c>
      <c r="K54" s="332">
        <v>1.6544307238842718E-2</v>
      </c>
      <c r="L54" s="333">
        <v>926866826.15855575</v>
      </c>
      <c r="M54" s="333">
        <v>126567430.88291514</v>
      </c>
      <c r="N54" s="332">
        <v>0.15815010186196948</v>
      </c>
      <c r="O54" s="328">
        <v>337199363.84701037</v>
      </c>
      <c r="P54" s="328">
        <v>28259982.921046555</v>
      </c>
      <c r="Q54" s="332">
        <v>9.1474200654978841E-2</v>
      </c>
    </row>
    <row r="55" spans="1:17">
      <c r="A55" s="347"/>
      <c r="B55" s="347"/>
      <c r="C55" s="311" t="s">
        <v>148</v>
      </c>
      <c r="D55" s="328">
        <v>13487113.154399421</v>
      </c>
      <c r="E55" s="328">
        <v>2922754.6472444814</v>
      </c>
      <c r="F55" s="329">
        <v>0.27666181957617048</v>
      </c>
      <c r="G55" s="337">
        <v>2.3771421128610823</v>
      </c>
      <c r="H55" s="337">
        <v>0.35786482089130889</v>
      </c>
      <c r="I55" s="338">
        <v>4.7926546491898394</v>
      </c>
      <c r="J55" s="338">
        <v>0.11077221070604182</v>
      </c>
      <c r="K55" s="329">
        <v>2.3659759116445224E-2</v>
      </c>
      <c r="L55" s="330">
        <v>64639075.563581832</v>
      </c>
      <c r="M55" s="330">
        <v>15177990.995086215</v>
      </c>
      <c r="N55" s="329">
        <v>0.30686733070050554</v>
      </c>
      <c r="O55" s="328">
        <v>29259190.945438147</v>
      </c>
      <c r="P55" s="328">
        <v>5774380.7859417126</v>
      </c>
      <c r="Q55" s="329">
        <v>0.24587726052393724</v>
      </c>
    </row>
    <row r="56" spans="1:17">
      <c r="A56" s="347"/>
      <c r="B56" s="347"/>
      <c r="C56" s="310" t="s">
        <v>147</v>
      </c>
      <c r="D56" s="328">
        <v>254450831.80131117</v>
      </c>
      <c r="E56" s="328">
        <v>6101148.1784883738</v>
      </c>
      <c r="F56" s="332">
        <v>2.4566764448769735E-2</v>
      </c>
      <c r="G56" s="339">
        <v>44.847683933764941</v>
      </c>
      <c r="H56" s="339">
        <v>-2.6220111043011016</v>
      </c>
      <c r="I56" s="340">
        <v>2.6384037805295613</v>
      </c>
      <c r="J56" s="340">
        <v>4.6527629532413073E-2</v>
      </c>
      <c r="K56" s="332">
        <v>1.7951332093747201E-2</v>
      </c>
      <c r="L56" s="333">
        <v>671344036.58347094</v>
      </c>
      <c r="M56" s="333">
        <v>27652414.493789554</v>
      </c>
      <c r="N56" s="332">
        <v>4.2959102689605802E-2</v>
      </c>
      <c r="O56" s="328">
        <v>314657334.17442906</v>
      </c>
      <c r="P56" s="328">
        <v>9958093.1148377657</v>
      </c>
      <c r="Q56" s="332">
        <v>3.2681712892386958E-2</v>
      </c>
    </row>
    <row r="57" spans="1:17">
      <c r="A57" s="347" t="s">
        <v>68</v>
      </c>
      <c r="B57" s="347" t="s">
        <v>142</v>
      </c>
      <c r="C57" s="309" t="s">
        <v>11</v>
      </c>
      <c r="D57" s="328">
        <v>188663.55867561506</v>
      </c>
      <c r="E57" s="328">
        <v>40902.463444812194</v>
      </c>
      <c r="F57" s="329">
        <v>0.27681483668568196</v>
      </c>
      <c r="G57" s="337">
        <v>100</v>
      </c>
      <c r="H57" s="337">
        <v>2.8421709430404007E-14</v>
      </c>
      <c r="I57" s="338">
        <v>5.4045010072083892</v>
      </c>
      <c r="J57" s="338">
        <v>-0.66827621055120279</v>
      </c>
      <c r="K57" s="329">
        <v>-0.11004457871381416</v>
      </c>
      <c r="L57" s="330">
        <v>1019632.3928858805</v>
      </c>
      <c r="M57" s="330">
        <v>122312.18009705539</v>
      </c>
      <c r="N57" s="329">
        <v>0.13630828588705854</v>
      </c>
      <c r="O57" s="328">
        <v>418659.24888408184</v>
      </c>
      <c r="P57" s="328">
        <v>31934.394146187871</v>
      </c>
      <c r="Q57" s="329">
        <v>8.2576523735025192E-2</v>
      </c>
    </row>
    <row r="58" spans="1:17">
      <c r="A58" s="347"/>
      <c r="B58" s="347"/>
      <c r="C58" s="310" t="s">
        <v>145</v>
      </c>
      <c r="D58" s="328">
        <v>1437.8476757093431</v>
      </c>
      <c r="E58" s="328">
        <v>-223.29286759918932</v>
      </c>
      <c r="F58" s="332">
        <v>-0.13442141816275924</v>
      </c>
      <c r="G58" s="339">
        <v>0.76212263025397209</v>
      </c>
      <c r="H58" s="339">
        <v>-0.36208434771531706</v>
      </c>
      <c r="I58" s="340">
        <v>7.4155085810665202</v>
      </c>
      <c r="J58" s="340">
        <v>0.1230687947274216</v>
      </c>
      <c r="K58" s="332">
        <v>1.6876216785219941E-2</v>
      </c>
      <c r="L58" s="333">
        <v>10662.371777489185</v>
      </c>
      <c r="M58" s="333">
        <v>-1451.3956112349042</v>
      </c>
      <c r="N58" s="332">
        <v>-0.1198137263710308</v>
      </c>
      <c r="O58" s="328">
        <v>2736.9963558912277</v>
      </c>
      <c r="P58" s="328">
        <v>-418.23567676544189</v>
      </c>
      <c r="Q58" s="332">
        <v>-0.13255306501604328</v>
      </c>
    </row>
    <row r="59" spans="1:17">
      <c r="A59" s="347"/>
      <c r="B59" s="347"/>
      <c r="C59" s="311" t="s">
        <v>149</v>
      </c>
      <c r="D59" s="328">
        <v>183.06111633214948</v>
      </c>
      <c r="E59" s="328">
        <v>-187.10557841647869</v>
      </c>
      <c r="F59" s="329">
        <v>-0.50546302806506638</v>
      </c>
      <c r="G59" s="337">
        <v>9.7030458673209752E-2</v>
      </c>
      <c r="H59" s="337">
        <v>-0.15348656285429557</v>
      </c>
      <c r="I59" s="338">
        <v>6.8647804970324486</v>
      </c>
      <c r="J59" s="338">
        <v>0.25479886114371286</v>
      </c>
      <c r="K59" s="329">
        <v>3.854758986928021E-2</v>
      </c>
      <c r="L59" s="330">
        <v>1256.6743811619281</v>
      </c>
      <c r="M59" s="330">
        <v>-1190.1206733441354</v>
      </c>
      <c r="N59" s="329">
        <v>-0.48639981969572277</v>
      </c>
      <c r="O59" s="328">
        <v>511.81958508491516</v>
      </c>
      <c r="P59" s="328">
        <v>-546.42438209056854</v>
      </c>
      <c r="Q59" s="329">
        <v>-0.51635010360513356</v>
      </c>
    </row>
    <row r="60" spans="1:17">
      <c r="A60" s="347"/>
      <c r="B60" s="347"/>
      <c r="C60" s="310" t="s">
        <v>146</v>
      </c>
      <c r="D60" s="328">
        <v>85418.515300011291</v>
      </c>
      <c r="E60" s="328">
        <v>-650.66217832970142</v>
      </c>
      <c r="F60" s="332">
        <v>-7.5597582943491967E-3</v>
      </c>
      <c r="G60" s="339">
        <v>45.275577276096264</v>
      </c>
      <c r="H60" s="339">
        <v>-12.973298954755236</v>
      </c>
      <c r="I60" s="340">
        <v>6.4766832303179802</v>
      </c>
      <c r="J60" s="340">
        <v>-0.24000820246962729</v>
      </c>
      <c r="K60" s="332">
        <v>-3.5733099379558285E-2</v>
      </c>
      <c r="L60" s="333">
        <v>553228.66560224292</v>
      </c>
      <c r="M60" s="333">
        <v>-24871.441393606132</v>
      </c>
      <c r="N60" s="332">
        <v>-4.3022724079490121E-2</v>
      </c>
      <c r="O60" s="328">
        <v>240052.15943717957</v>
      </c>
      <c r="P60" s="328">
        <v>-10509.106232067919</v>
      </c>
      <c r="Q60" s="332">
        <v>-4.1942261921443312E-2</v>
      </c>
    </row>
    <row r="61" spans="1:17">
      <c r="A61" s="347"/>
      <c r="B61" s="347"/>
      <c r="C61" s="311" t="s">
        <v>148</v>
      </c>
      <c r="D61" s="328">
        <v>272.41381770677566</v>
      </c>
      <c r="E61" s="328">
        <v>-7.6110972529411924</v>
      </c>
      <c r="F61" s="329">
        <v>-2.7180071651967438E-2</v>
      </c>
      <c r="G61" s="337">
        <v>0.14439132793798268</v>
      </c>
      <c r="H61" s="337">
        <v>-4.5120609911637216E-2</v>
      </c>
      <c r="I61" s="338">
        <v>9.6982378168422336</v>
      </c>
      <c r="J61" s="338">
        <v>-0.13094150028786622</v>
      </c>
      <c r="K61" s="329">
        <v>-1.3321712430219271E-2</v>
      </c>
      <c r="L61" s="330">
        <v>2641.9339887142182</v>
      </c>
      <c r="M61" s="330">
        <v>-110.4811136889457</v>
      </c>
      <c r="N61" s="329">
        <v>-4.0139698983806413E-2</v>
      </c>
      <c r="O61" s="328">
        <v>822.25722217559814</v>
      </c>
      <c r="P61" s="328">
        <v>-22.973429679870605</v>
      </c>
      <c r="Q61" s="329">
        <v>-2.7180071651967227E-2</v>
      </c>
    </row>
    <row r="62" spans="1:17">
      <c r="A62" s="347"/>
      <c r="B62" s="347"/>
      <c r="C62" s="310" t="s">
        <v>147</v>
      </c>
      <c r="D62" s="328">
        <v>101351.72076585547</v>
      </c>
      <c r="E62" s="328">
        <v>41971.135166410495</v>
      </c>
      <c r="F62" s="332">
        <v>0.70681578402626588</v>
      </c>
      <c r="G62" s="339">
        <v>53.720878307038575</v>
      </c>
      <c r="H62" s="339">
        <v>13.533990475236521</v>
      </c>
      <c r="I62" s="340">
        <v>4.4581655222226297</v>
      </c>
      <c r="J62" s="340">
        <v>-0.6261078172805199</v>
      </c>
      <c r="K62" s="332">
        <v>-0.12314597887880376</v>
      </c>
      <c r="L62" s="333">
        <v>451842.7471362722</v>
      </c>
      <c r="M62" s="333">
        <v>149935.61888892949</v>
      </c>
      <c r="N62" s="332">
        <v>0.49662828353655863</v>
      </c>
      <c r="O62" s="328">
        <v>174536.01628375053</v>
      </c>
      <c r="P62" s="328">
        <v>43431.133866791672</v>
      </c>
      <c r="Q62" s="332">
        <v>0.33127014849580999</v>
      </c>
    </row>
    <row r="63" spans="1:17">
      <c r="A63" s="347"/>
      <c r="B63" s="347" t="s">
        <v>134</v>
      </c>
      <c r="C63" s="309" t="s">
        <v>11</v>
      </c>
      <c r="D63" s="328">
        <v>2106189.5524661853</v>
      </c>
      <c r="E63" s="328">
        <v>179809.74973853515</v>
      </c>
      <c r="F63" s="329">
        <v>9.3340757354252887E-2</v>
      </c>
      <c r="G63" s="337">
        <v>99.999976252355353</v>
      </c>
      <c r="H63" s="337">
        <v>-2.3747644675609081E-5</v>
      </c>
      <c r="I63" s="338">
        <v>5.878222799769584</v>
      </c>
      <c r="J63" s="338">
        <v>-0.17410552508364496</v>
      </c>
      <c r="K63" s="329">
        <v>-2.8766701959756467E-2</v>
      </c>
      <c r="L63" s="330">
        <v>12380651.447943227</v>
      </c>
      <c r="M63" s="330">
        <v>721568.40346949548</v>
      </c>
      <c r="N63" s="329">
        <v>6.1888949646988781E-2</v>
      </c>
      <c r="O63" s="328">
        <v>5200914.2128505763</v>
      </c>
      <c r="P63" s="328">
        <v>160277.55310600903</v>
      </c>
      <c r="Q63" s="329">
        <v>3.1797085155138127E-2</v>
      </c>
    </row>
    <row r="64" spans="1:17">
      <c r="A64" s="347"/>
      <c r="B64" s="347"/>
      <c r="C64" s="310" t="s">
        <v>145</v>
      </c>
      <c r="D64" s="328">
        <v>20690.852565825066</v>
      </c>
      <c r="E64" s="328">
        <v>-4091.2643895393376</v>
      </c>
      <c r="F64" s="332">
        <v>-0.16508938267494261</v>
      </c>
      <c r="G64" s="339">
        <v>0.98238297820856335</v>
      </c>
      <c r="H64" s="339">
        <v>-0.30407761073003869</v>
      </c>
      <c r="I64" s="340">
        <v>7.3651636636631457</v>
      </c>
      <c r="J64" s="340">
        <v>-8.5408528670895656E-2</v>
      </c>
      <c r="K64" s="332">
        <v>-1.1463351601206312E-2</v>
      </c>
      <c r="L64" s="333">
        <v>152391.51548802614</v>
      </c>
      <c r="M64" s="333">
        <v>-32249.435966781835</v>
      </c>
      <c r="N64" s="332">
        <v>-0.17466025663691992</v>
      </c>
      <c r="O64" s="328">
        <v>39489.664967179298</v>
      </c>
      <c r="P64" s="328">
        <v>-7886.1045504561043</v>
      </c>
      <c r="Q64" s="332">
        <v>-0.16645860596566225</v>
      </c>
    </row>
    <row r="65" spans="1:17">
      <c r="A65" s="347"/>
      <c r="B65" s="347"/>
      <c r="C65" s="311" t="s">
        <v>149</v>
      </c>
      <c r="D65" s="328">
        <v>3874.1551183226961</v>
      </c>
      <c r="E65" s="328">
        <v>-3208.4735298354885</v>
      </c>
      <c r="F65" s="329">
        <v>-0.45300603620801749</v>
      </c>
      <c r="G65" s="337">
        <v>0.1839413833273349</v>
      </c>
      <c r="H65" s="337">
        <v>-0.18372384230104666</v>
      </c>
      <c r="I65" s="338">
        <v>6.5737136179446995</v>
      </c>
      <c r="J65" s="338">
        <v>-0.12796277191577499</v>
      </c>
      <c r="K65" s="329">
        <v>-1.9094143684613082E-2</v>
      </c>
      <c r="L65" s="330">
        <v>25467.586259348067</v>
      </c>
      <c r="M65" s="330">
        <v>-21997.898930163046</v>
      </c>
      <c r="N65" s="329">
        <v>-0.46345041754727762</v>
      </c>
      <c r="O65" s="328">
        <v>11357.892126948907</v>
      </c>
      <c r="P65" s="328">
        <v>-10855.521692784656</v>
      </c>
      <c r="Q65" s="329">
        <v>-0.48869218306017503</v>
      </c>
    </row>
    <row r="66" spans="1:17">
      <c r="A66" s="347"/>
      <c r="B66" s="347"/>
      <c r="C66" s="310" t="s">
        <v>146</v>
      </c>
      <c r="D66" s="328">
        <v>1073456.4140828655</v>
      </c>
      <c r="E66" s="328">
        <v>-43413.950997320935</v>
      </c>
      <c r="F66" s="332">
        <v>-3.8871074347293658E-2</v>
      </c>
      <c r="G66" s="339">
        <v>50.966740287231815</v>
      </c>
      <c r="H66" s="339">
        <v>-7.0109421769820628</v>
      </c>
      <c r="I66" s="340">
        <v>6.4909744940137175</v>
      </c>
      <c r="J66" s="340">
        <v>-0.13166891621604471</v>
      </c>
      <c r="K66" s="332">
        <v>-1.9881625517185541E-2</v>
      </c>
      <c r="L66" s="333">
        <v>6967778.204247307</v>
      </c>
      <c r="M66" s="333">
        <v>-428855.95913189836</v>
      </c>
      <c r="N66" s="332">
        <v>-5.7979879720855686E-2</v>
      </c>
      <c r="O66" s="328">
        <v>3079127.1783354403</v>
      </c>
      <c r="P66" s="328">
        <v>-160543.45489484817</v>
      </c>
      <c r="Q66" s="332">
        <v>-4.9555486674510998E-2</v>
      </c>
    </row>
    <row r="67" spans="1:17">
      <c r="A67" s="347"/>
      <c r="B67" s="347"/>
      <c r="C67" s="311" t="s">
        <v>148</v>
      </c>
      <c r="D67" s="328">
        <v>3883.4775245202422</v>
      </c>
      <c r="E67" s="328">
        <v>-3982.2729499154216</v>
      </c>
      <c r="F67" s="329">
        <v>-0.50628010167092585</v>
      </c>
      <c r="G67" s="337">
        <v>0.18438400274745206</v>
      </c>
      <c r="H67" s="337">
        <v>-0.22393373725886376</v>
      </c>
      <c r="I67" s="338">
        <v>9.7747471502750152</v>
      </c>
      <c r="J67" s="338">
        <v>1.4846248868814644</v>
      </c>
      <c r="K67" s="329">
        <v>0.17908359366870605</v>
      </c>
      <c r="L67" s="330">
        <v>37960.010865961311</v>
      </c>
      <c r="M67" s="330">
        <v>-27248.022260456164</v>
      </c>
      <c r="N67" s="329">
        <v>-0.41786296801240702</v>
      </c>
      <c r="O67" s="328">
        <v>11721.936385512352</v>
      </c>
      <c r="P67" s="328">
        <v>-12020.141714202909</v>
      </c>
      <c r="Q67" s="329">
        <v>-0.50628010167092607</v>
      </c>
    </row>
    <row r="68" spans="1:17">
      <c r="A68" s="347"/>
      <c r="B68" s="347"/>
      <c r="C68" s="310" t="s">
        <v>147</v>
      </c>
      <c r="D68" s="328">
        <v>1004284.653174653</v>
      </c>
      <c r="E68" s="328">
        <v>234505.71160514758</v>
      </c>
      <c r="F68" s="332">
        <v>0.30464033106311394</v>
      </c>
      <c r="G68" s="339">
        <v>47.682527600840231</v>
      </c>
      <c r="H68" s="339">
        <v>7.7226536196273941</v>
      </c>
      <c r="I68" s="340">
        <v>5.1748815583849979</v>
      </c>
      <c r="J68" s="340">
        <v>2.3877552950319014E-2</v>
      </c>
      <c r="K68" s="332">
        <v>4.6355143434418768E-3</v>
      </c>
      <c r="L68" s="333">
        <v>5197054.1310825851</v>
      </c>
      <c r="M68" s="333">
        <v>1231919.7197587951</v>
      </c>
      <c r="N68" s="332">
        <v>0.31068801003078972</v>
      </c>
      <c r="O68" s="328">
        <v>2059217.5410354955</v>
      </c>
      <c r="P68" s="328">
        <v>351582.7759583008</v>
      </c>
      <c r="Q68" s="332">
        <v>0.20588874339437993</v>
      </c>
    </row>
    <row r="69" spans="1:17">
      <c r="A69" s="347"/>
      <c r="B69" s="347" t="s">
        <v>135</v>
      </c>
      <c r="C69" s="309" t="s">
        <v>11</v>
      </c>
      <c r="D69" s="328">
        <v>552653.98428182513</v>
      </c>
      <c r="E69" s="328">
        <v>142094.22784122691</v>
      </c>
      <c r="F69" s="329">
        <v>0.34609877274171119</v>
      </c>
      <c r="G69" s="337">
        <v>100</v>
      </c>
      <c r="H69" s="337">
        <v>8.5265128291212022E-14</v>
      </c>
      <c r="I69" s="338">
        <v>5.3709832589901101</v>
      </c>
      <c r="J69" s="338">
        <v>-0.69734747808826825</v>
      </c>
      <c r="K69" s="329">
        <v>-0.11491586538409555</v>
      </c>
      <c r="L69" s="330">
        <v>2968295.297591866</v>
      </c>
      <c r="M69" s="330">
        <v>476882.90817597089</v>
      </c>
      <c r="N69" s="329">
        <v>0.19141066737962831</v>
      </c>
      <c r="O69" s="328">
        <v>1226867.2713158131</v>
      </c>
      <c r="P69" s="328">
        <v>150977.23208706523</v>
      </c>
      <c r="Q69" s="329">
        <v>0.14032775337830372</v>
      </c>
    </row>
    <row r="70" spans="1:17">
      <c r="A70" s="347"/>
      <c r="B70" s="347"/>
      <c r="C70" s="310" t="s">
        <v>145</v>
      </c>
      <c r="D70" s="328">
        <v>4240.2934346264828</v>
      </c>
      <c r="E70" s="328">
        <v>-681.05102894581705</v>
      </c>
      <c r="F70" s="332">
        <v>-0.13838718951435813</v>
      </c>
      <c r="G70" s="339">
        <v>0.76726008591736683</v>
      </c>
      <c r="H70" s="339">
        <v>-0.43143130708192245</v>
      </c>
      <c r="I70" s="340">
        <v>7.3804662976337294</v>
      </c>
      <c r="J70" s="340">
        <v>9.6223046972943926E-2</v>
      </c>
      <c r="K70" s="332">
        <v>1.3209752017028689E-2</v>
      </c>
      <c r="L70" s="333">
        <v>31295.342786338329</v>
      </c>
      <c r="M70" s="333">
        <v>-4552.927406615021</v>
      </c>
      <c r="N70" s="332">
        <v>-0.12700549795314767</v>
      </c>
      <c r="O70" s="328">
        <v>8090.0360090732574</v>
      </c>
      <c r="P70" s="328">
        <v>-1255.2102900743484</v>
      </c>
      <c r="Q70" s="332">
        <v>-0.13431537809643798</v>
      </c>
    </row>
    <row r="71" spans="1:17">
      <c r="A71" s="347"/>
      <c r="B71" s="347"/>
      <c r="C71" s="311" t="s">
        <v>149</v>
      </c>
      <c r="D71" s="328">
        <v>656.46877793874751</v>
      </c>
      <c r="E71" s="328">
        <v>-470.27425015455879</v>
      </c>
      <c r="F71" s="329">
        <v>-0.41737489243697817</v>
      </c>
      <c r="G71" s="337">
        <v>0.11878477249952878</v>
      </c>
      <c r="H71" s="337">
        <v>-0.155655917416539</v>
      </c>
      <c r="I71" s="338">
        <v>6.7611500347183382</v>
      </c>
      <c r="J71" s="338">
        <v>0.26122066070673267</v>
      </c>
      <c r="K71" s="329">
        <v>4.0188230621575713E-2</v>
      </c>
      <c r="L71" s="330">
        <v>4438.4839007520677</v>
      </c>
      <c r="M71" s="330">
        <v>-2885.266204514397</v>
      </c>
      <c r="N71" s="329">
        <v>-0.39396022024831506</v>
      </c>
      <c r="O71" s="328">
        <v>1904.2770318984985</v>
      </c>
      <c r="P71" s="328">
        <v>-1322.5764285250743</v>
      </c>
      <c r="Q71" s="329">
        <v>-0.40986566162551008</v>
      </c>
    </row>
    <row r="72" spans="1:17">
      <c r="A72" s="347"/>
      <c r="B72" s="347"/>
      <c r="C72" s="310" t="s">
        <v>146</v>
      </c>
      <c r="D72" s="328">
        <v>253123.76580716483</v>
      </c>
      <c r="E72" s="328">
        <v>12505.359482673637</v>
      </c>
      <c r="F72" s="332">
        <v>5.1971749267631928E-2</v>
      </c>
      <c r="G72" s="339">
        <v>45.801491169216781</v>
      </c>
      <c r="H72" s="339">
        <v>-12.805910688813313</v>
      </c>
      <c r="I72" s="340">
        <v>6.4302351819221553</v>
      </c>
      <c r="J72" s="340">
        <v>-0.24859186203208683</v>
      </c>
      <c r="K72" s="332">
        <v>-3.7220886301751938E-2</v>
      </c>
      <c r="L72" s="333">
        <v>1627645.3442738557</v>
      </c>
      <c r="M72" s="333">
        <v>20596.624840673525</v>
      </c>
      <c r="N72" s="332">
        <v>1.2816428395486421E-2</v>
      </c>
      <c r="O72" s="328">
        <v>712078.14253640175</v>
      </c>
      <c r="P72" s="328">
        <v>11592.005205769907</v>
      </c>
      <c r="Q72" s="332">
        <v>1.6548514792803729E-2</v>
      </c>
    </row>
    <row r="73" spans="1:17">
      <c r="A73" s="347"/>
      <c r="B73" s="347"/>
      <c r="C73" s="311" t="s">
        <v>148</v>
      </c>
      <c r="D73" s="328">
        <v>776.14421206402767</v>
      </c>
      <c r="E73" s="328">
        <v>-106.36404061418796</v>
      </c>
      <c r="F73" s="329">
        <v>-0.12052469797466123</v>
      </c>
      <c r="G73" s="337">
        <v>0.1404394493007462</v>
      </c>
      <c r="H73" s="337">
        <v>-7.4513000089139497E-2</v>
      </c>
      <c r="I73" s="338">
        <v>9.6801007739357079</v>
      </c>
      <c r="J73" s="338">
        <v>-9.2790047233314965E-2</v>
      </c>
      <c r="K73" s="329">
        <v>-9.4946366363085517E-3</v>
      </c>
      <c r="L73" s="330">
        <v>7513.1541878867147</v>
      </c>
      <c r="M73" s="330">
        <v>-1111.5026143181321</v>
      </c>
      <c r="N73" s="329">
        <v>-0.12887499639799957</v>
      </c>
      <c r="O73" s="328">
        <v>2342.7232480049133</v>
      </c>
      <c r="P73" s="328">
        <v>-321.05053007602692</v>
      </c>
      <c r="Q73" s="329">
        <v>-0.12052469797466098</v>
      </c>
    </row>
    <row r="74" spans="1:17">
      <c r="A74" s="347"/>
      <c r="B74" s="347"/>
      <c r="C74" s="310" t="s">
        <v>147</v>
      </c>
      <c r="D74" s="328">
        <v>293857.31205003138</v>
      </c>
      <c r="E74" s="328">
        <v>130846.55767826777</v>
      </c>
      <c r="F74" s="332">
        <v>0.8026866582057407</v>
      </c>
      <c r="G74" s="339">
        <v>53.172024523065637</v>
      </c>
      <c r="H74" s="339">
        <v>13.467510913400957</v>
      </c>
      <c r="I74" s="340">
        <v>4.4150780642209817</v>
      </c>
      <c r="J74" s="340">
        <v>-0.69235792115903472</v>
      </c>
      <c r="K74" s="332">
        <v>-0.13555880546342669</v>
      </c>
      <c r="L74" s="333">
        <v>1297402.9724430335</v>
      </c>
      <c r="M74" s="333">
        <v>464835.97956074518</v>
      </c>
      <c r="N74" s="332">
        <v>0.5583166081945139</v>
      </c>
      <c r="O74" s="328">
        <v>502452.09249043465</v>
      </c>
      <c r="P74" s="328">
        <v>142284.06412997073</v>
      </c>
      <c r="Q74" s="332">
        <v>0.39504912409262988</v>
      </c>
    </row>
    <row r="75" spans="1:17">
      <c r="A75" s="347" t="s">
        <v>69</v>
      </c>
      <c r="B75" s="347" t="s">
        <v>142</v>
      </c>
      <c r="C75" s="309" t="s">
        <v>11</v>
      </c>
      <c r="D75" s="328">
        <v>885073.08601878257</v>
      </c>
      <c r="E75" s="328">
        <v>97791.901414062479</v>
      </c>
      <c r="F75" s="329">
        <v>0.12421470667200316</v>
      </c>
      <c r="G75" s="337">
        <v>99.999999999999957</v>
      </c>
      <c r="H75" s="337">
        <v>-4.2632564145606011E-14</v>
      </c>
      <c r="I75" s="338">
        <v>6.3157971457311151</v>
      </c>
      <c r="J75" s="338">
        <v>0.32674181636164956</v>
      </c>
      <c r="K75" s="329">
        <v>5.4556486522900315E-2</v>
      </c>
      <c r="L75" s="330">
        <v>5589942.0704408567</v>
      </c>
      <c r="M75" s="330">
        <v>874871.49607165158</v>
      </c>
      <c r="N75" s="329">
        <v>0.18554791116540059</v>
      </c>
      <c r="O75" s="328">
        <v>2066007.5234800577</v>
      </c>
      <c r="P75" s="328">
        <v>185814.05169603671</v>
      </c>
      <c r="Q75" s="329">
        <v>9.8827091192762784E-2</v>
      </c>
    </row>
    <row r="76" spans="1:17">
      <c r="A76" s="347"/>
      <c r="B76" s="347"/>
      <c r="C76" s="310" t="s">
        <v>145</v>
      </c>
      <c r="D76" s="328">
        <v>3135.8786600372432</v>
      </c>
      <c r="E76" s="328">
        <v>1556.7196597144041</v>
      </c>
      <c r="F76" s="332">
        <v>0.98579032218804596</v>
      </c>
      <c r="G76" s="339">
        <v>0.35430731196934107</v>
      </c>
      <c r="H76" s="339">
        <v>0.15372345054812508</v>
      </c>
      <c r="I76" s="340">
        <v>5.7825722958710575</v>
      </c>
      <c r="J76" s="340">
        <v>-2.8362240113484205</v>
      </c>
      <c r="K76" s="332">
        <v>-0.32907425935715362</v>
      </c>
      <c r="L76" s="333">
        <v>18133.445062744617</v>
      </c>
      <c r="M76" s="333">
        <v>4522.9953022497284</v>
      </c>
      <c r="N76" s="332">
        <v>0.3323178426754112</v>
      </c>
      <c r="O76" s="328">
        <v>4097.2984764575958</v>
      </c>
      <c r="P76" s="328">
        <v>-687.84082268991006</v>
      </c>
      <c r="Q76" s="332">
        <v>-0.14374520357483678</v>
      </c>
    </row>
    <row r="77" spans="1:17">
      <c r="A77" s="347"/>
      <c r="B77" s="347"/>
      <c r="C77" s="311" t="s">
        <v>149</v>
      </c>
      <c r="D77" s="328">
        <v>158.89624917507172</v>
      </c>
      <c r="E77" s="328">
        <v>76.569292304921149</v>
      </c>
      <c r="F77" s="329">
        <v>0.93006343506282341</v>
      </c>
      <c r="G77" s="337">
        <v>1.7952895832570783E-2</v>
      </c>
      <c r="H77" s="337">
        <v>7.4957734625645082E-3</v>
      </c>
      <c r="I77" s="338">
        <v>6.3991029425450616</v>
      </c>
      <c r="J77" s="338">
        <v>-0.22403824891625668</v>
      </c>
      <c r="K77" s="329">
        <v>-3.3826585065873445E-2</v>
      </c>
      <c r="L77" s="330">
        <v>1016.7934556555748</v>
      </c>
      <c r="M77" s="330">
        <v>471.53039644122123</v>
      </c>
      <c r="N77" s="329">
        <v>0.86477598009413914</v>
      </c>
      <c r="O77" s="328">
        <v>317.79249835014343</v>
      </c>
      <c r="P77" s="328">
        <v>104.1480907201767</v>
      </c>
      <c r="Q77" s="329">
        <v>0.4874833461616358</v>
      </c>
    </row>
    <row r="78" spans="1:17">
      <c r="A78" s="347"/>
      <c r="B78" s="347"/>
      <c r="C78" s="310" t="s">
        <v>146</v>
      </c>
      <c r="D78" s="328">
        <v>304526.47021850466</v>
      </c>
      <c r="E78" s="328">
        <v>64571.460077697295</v>
      </c>
      <c r="F78" s="332">
        <v>0.26909819486497194</v>
      </c>
      <c r="G78" s="339">
        <v>34.406929216243512</v>
      </c>
      <c r="H78" s="339">
        <v>3.9279828330291657</v>
      </c>
      <c r="I78" s="340">
        <v>6.6740466152487761</v>
      </c>
      <c r="J78" s="340">
        <v>-7.9565876476257458E-3</v>
      </c>
      <c r="K78" s="332">
        <v>-1.1907488527058559E-3</v>
      </c>
      <c r="L78" s="333">
        <v>2032423.8578154682</v>
      </c>
      <c r="M78" s="333">
        <v>429043.71150355483</v>
      </c>
      <c r="N78" s="332">
        <v>0.26758701764546539</v>
      </c>
      <c r="O78" s="328">
        <v>758903.16510331631</v>
      </c>
      <c r="P78" s="328">
        <v>110237.26931699598</v>
      </c>
      <c r="Q78" s="332">
        <v>0.16994460481595858</v>
      </c>
    </row>
    <row r="79" spans="1:17">
      <c r="A79" s="347"/>
      <c r="B79" s="347"/>
      <c r="C79" s="311" t="s">
        <v>148</v>
      </c>
      <c r="D79" s="328">
        <v>11963.809528149606</v>
      </c>
      <c r="E79" s="328">
        <v>-806.28451255147047</v>
      </c>
      <c r="F79" s="329">
        <v>-6.3138494515519283E-2</v>
      </c>
      <c r="G79" s="337">
        <v>1.3517312544170743</v>
      </c>
      <c r="H79" s="337">
        <v>-0.27031869297404953</v>
      </c>
      <c r="I79" s="338">
        <v>7.9322810094143525</v>
      </c>
      <c r="J79" s="338">
        <v>8.944205568278818E-2</v>
      </c>
      <c r="K79" s="329">
        <v>1.1404295843692203E-2</v>
      </c>
      <c r="L79" s="330">
        <v>94900.299120391603</v>
      </c>
      <c r="M79" s="330">
        <v>-5253.4918648341118</v>
      </c>
      <c r="N79" s="329">
        <v>-5.2454248742407422E-2</v>
      </c>
      <c r="O79" s="328">
        <v>35918.132578492165</v>
      </c>
      <c r="P79" s="328">
        <v>-2630.6630396922264</v>
      </c>
      <c r="Q79" s="329">
        <v>-6.8242418407782363E-2</v>
      </c>
    </row>
    <row r="80" spans="1:17">
      <c r="A80" s="347"/>
      <c r="B80" s="347"/>
      <c r="C80" s="310" t="s">
        <v>147</v>
      </c>
      <c r="D80" s="328">
        <v>565288.03136291576</v>
      </c>
      <c r="E80" s="328">
        <v>32393.436896897038</v>
      </c>
      <c r="F80" s="332">
        <v>6.0787700294382851E-2</v>
      </c>
      <c r="G80" s="339">
        <v>63.869079321537441</v>
      </c>
      <c r="H80" s="339">
        <v>-3.818883364065897</v>
      </c>
      <c r="I80" s="340">
        <v>6.0915276530521227</v>
      </c>
      <c r="J80" s="340">
        <v>0.46681132944998449</v>
      </c>
      <c r="K80" s="332">
        <v>8.299286623419129E-2</v>
      </c>
      <c r="L80" s="333">
        <v>3443467.6749865972</v>
      </c>
      <c r="M80" s="333">
        <v>446086.75073423982</v>
      </c>
      <c r="N80" s="332">
        <v>0.14882551200778998</v>
      </c>
      <c r="O80" s="328">
        <v>1266771.1348234415</v>
      </c>
      <c r="P80" s="328">
        <v>78791.138150702696</v>
      </c>
      <c r="Q80" s="332">
        <v>6.632362360593505E-2</v>
      </c>
    </row>
    <row r="81" spans="1:17">
      <c r="A81" s="347"/>
      <c r="B81" s="347" t="s">
        <v>134</v>
      </c>
      <c r="C81" s="309" t="s">
        <v>11</v>
      </c>
      <c r="D81" s="328">
        <v>10543464.030072462</v>
      </c>
      <c r="E81" s="328">
        <v>-33729.8043209631</v>
      </c>
      <c r="F81" s="329">
        <v>-3.1889180484983917E-3</v>
      </c>
      <c r="G81" s="337">
        <v>99.999999999999957</v>
      </c>
      <c r="H81" s="337">
        <v>-4.2632564145606011E-14</v>
      </c>
      <c r="I81" s="338">
        <v>6.1234051851682878</v>
      </c>
      <c r="J81" s="338">
        <v>0.2019978858819087</v>
      </c>
      <c r="K81" s="329">
        <v>3.4113155145779714E-2</v>
      </c>
      <c r="L81" s="330">
        <v>64561902.311381049</v>
      </c>
      <c r="M81" s="330">
        <v>1930029.5344369411</v>
      </c>
      <c r="N81" s="329">
        <v>3.0815453041145833E-2</v>
      </c>
      <c r="O81" s="328">
        <v>24805793.099939357</v>
      </c>
      <c r="P81" s="328">
        <v>-847540.91739716008</v>
      </c>
      <c r="Q81" s="329">
        <v>-3.3038236543616206E-2</v>
      </c>
    </row>
    <row r="82" spans="1:17">
      <c r="A82" s="347"/>
      <c r="B82" s="347"/>
      <c r="C82" s="310" t="s">
        <v>145</v>
      </c>
      <c r="D82" s="328">
        <v>18561.345338640724</v>
      </c>
      <c r="E82" s="328">
        <v>-7901.2436606567135</v>
      </c>
      <c r="F82" s="332">
        <v>-0.29858165657436186</v>
      </c>
      <c r="G82" s="339">
        <v>0.17604598721728792</v>
      </c>
      <c r="H82" s="339">
        <v>-7.4139358854844462E-2</v>
      </c>
      <c r="I82" s="340">
        <v>6.5981255729243253</v>
      </c>
      <c r="J82" s="340">
        <v>-1.1395460548186112</v>
      </c>
      <c r="K82" s="332">
        <v>-0.14727247544763211</v>
      </c>
      <c r="L82" s="333">
        <v>122470.08734676508</v>
      </c>
      <c r="M82" s="333">
        <v>-82288.736749721036</v>
      </c>
      <c r="N82" s="332">
        <v>-0.4018812723350329</v>
      </c>
      <c r="O82" s="328">
        <v>37660.77951985407</v>
      </c>
      <c r="P82" s="328">
        <v>-31261.677436551647</v>
      </c>
      <c r="Q82" s="332">
        <v>-0.45357752490345832</v>
      </c>
    </row>
    <row r="83" spans="1:17">
      <c r="A83" s="347"/>
      <c r="B83" s="347"/>
      <c r="C83" s="311" t="s">
        <v>149</v>
      </c>
      <c r="D83" s="328">
        <v>4477.2909036285637</v>
      </c>
      <c r="E83" s="328">
        <v>-8543.8676707988907</v>
      </c>
      <c r="F83" s="329">
        <v>-0.65615264739793466</v>
      </c>
      <c r="G83" s="337">
        <v>4.2465084443388493E-2</v>
      </c>
      <c r="H83" s="337">
        <v>-8.0640899793064574E-2</v>
      </c>
      <c r="I83" s="338">
        <v>6.3598737475320339</v>
      </c>
      <c r="J83" s="338">
        <v>-0.12842158303090301</v>
      </c>
      <c r="K83" s="329">
        <v>-1.9792807893003372E-2</v>
      </c>
      <c r="L83" s="330">
        <v>28475.004878051281</v>
      </c>
      <c r="M83" s="330">
        <v>-56010.117498925923</v>
      </c>
      <c r="N83" s="329">
        <v>-0.66295835199250508</v>
      </c>
      <c r="O83" s="328">
        <v>8925.4726533889771</v>
      </c>
      <c r="P83" s="328">
        <v>-26268.434780359268</v>
      </c>
      <c r="Q83" s="329">
        <v>-0.7463915403485395</v>
      </c>
    </row>
    <row r="84" spans="1:17">
      <c r="A84" s="347"/>
      <c r="B84" s="347"/>
      <c r="C84" s="310" t="s">
        <v>146</v>
      </c>
      <c r="D84" s="328">
        <v>3352894.8438384463</v>
      </c>
      <c r="E84" s="328">
        <v>113042.98248028476</v>
      </c>
      <c r="F84" s="332">
        <v>3.4891404705428904E-2</v>
      </c>
      <c r="G84" s="339">
        <v>31.800695049323384</v>
      </c>
      <c r="H84" s="339">
        <v>1.1701524679511017</v>
      </c>
      <c r="I84" s="340">
        <v>6.660556996192895</v>
      </c>
      <c r="J84" s="340">
        <v>2.6519475402324133E-2</v>
      </c>
      <c r="K84" s="332">
        <v>3.9974864958502434E-3</v>
      </c>
      <c r="L84" s="333">
        <v>22332147.209627248</v>
      </c>
      <c r="M84" s="333">
        <v>838848.39957403392</v>
      </c>
      <c r="N84" s="332">
        <v>3.9028369120410376E-2</v>
      </c>
      <c r="O84" s="328">
        <v>8780688.8297677934</v>
      </c>
      <c r="P84" s="328">
        <v>-322608.34997380711</v>
      </c>
      <c r="Q84" s="332">
        <v>-3.5438626643073561E-2</v>
      </c>
    </row>
    <row r="85" spans="1:17">
      <c r="A85" s="347"/>
      <c r="B85" s="347"/>
      <c r="C85" s="311" t="s">
        <v>148</v>
      </c>
      <c r="D85" s="328">
        <v>159032.21303867787</v>
      </c>
      <c r="E85" s="328">
        <v>16980.718062812055</v>
      </c>
      <c r="F85" s="329">
        <v>0.11953917180313403</v>
      </c>
      <c r="G85" s="337">
        <v>1.5083487986972801</v>
      </c>
      <c r="H85" s="337">
        <v>0.16535086181573377</v>
      </c>
      <c r="I85" s="338">
        <v>7.8440248674155546</v>
      </c>
      <c r="J85" s="338">
        <v>0.25055725784557747</v>
      </c>
      <c r="K85" s="329">
        <v>3.2996421493890683E-2</v>
      </c>
      <c r="L85" s="330">
        <v>1247452.6337955175</v>
      </c>
      <c r="M85" s="330">
        <v>168789.20780528802</v>
      </c>
      <c r="N85" s="329">
        <v>0.15647995819487154</v>
      </c>
      <c r="O85" s="328">
        <v>478942.18777686777</v>
      </c>
      <c r="P85" s="328">
        <v>50000.767996520444</v>
      </c>
      <c r="Q85" s="329">
        <v>0.11656782416145514</v>
      </c>
    </row>
    <row r="86" spans="1:17">
      <c r="A86" s="347"/>
      <c r="B86" s="347"/>
      <c r="C86" s="310" t="s">
        <v>147</v>
      </c>
      <c r="D86" s="328">
        <v>7008498.3369530747</v>
      </c>
      <c r="E86" s="328">
        <v>-147308.39353259001</v>
      </c>
      <c r="F86" s="332">
        <v>-2.0585854129488511E-2</v>
      </c>
      <c r="G86" s="339">
        <v>66.472445080318693</v>
      </c>
      <c r="H86" s="339">
        <v>-1.1807230711188197</v>
      </c>
      <c r="I86" s="340">
        <v>5.8259780359004534</v>
      </c>
      <c r="J86" s="340">
        <v>0.26816071462017899</v>
      </c>
      <c r="K86" s="332">
        <v>4.8249285487203933E-2</v>
      </c>
      <c r="L86" s="333">
        <v>40831357.375733465</v>
      </c>
      <c r="M86" s="333">
        <v>1060690.7813062668</v>
      </c>
      <c r="N86" s="332">
        <v>2.6670178604823645E-2</v>
      </c>
      <c r="O86" s="328">
        <v>15499575.830221454</v>
      </c>
      <c r="P86" s="328">
        <v>-517403.22320296057</v>
      </c>
      <c r="Q86" s="332">
        <v>-3.2303421355373521E-2</v>
      </c>
    </row>
    <row r="87" spans="1:17">
      <c r="A87" s="347"/>
      <c r="B87" s="347" t="s">
        <v>135</v>
      </c>
      <c r="C87" s="309" t="s">
        <v>11</v>
      </c>
      <c r="D87" s="328">
        <v>2345055.1549042319</v>
      </c>
      <c r="E87" s="328">
        <v>118699.85390541097</v>
      </c>
      <c r="F87" s="329">
        <v>5.3315773026954887E-2</v>
      </c>
      <c r="G87" s="337">
        <v>100.00000000000003</v>
      </c>
      <c r="H87" s="337">
        <v>4.2632564145606011E-14</v>
      </c>
      <c r="I87" s="338">
        <v>6.274771626332158</v>
      </c>
      <c r="J87" s="338">
        <v>0.31791701339621259</v>
      </c>
      <c r="K87" s="329">
        <v>5.3369946734275142E-2</v>
      </c>
      <c r="L87" s="330">
        <v>14714685.548177037</v>
      </c>
      <c r="M87" s="330">
        <v>1452610.7033878155</v>
      </c>
      <c r="N87" s="329">
        <v>0.10953117972777526</v>
      </c>
      <c r="O87" s="328">
        <v>5494363.9524550438</v>
      </c>
      <c r="P87" s="328">
        <v>174927.24819611292</v>
      </c>
      <c r="Q87" s="329">
        <v>3.2884543593884652E-2</v>
      </c>
    </row>
    <row r="88" spans="1:17">
      <c r="A88" s="347"/>
      <c r="B88" s="347"/>
      <c r="C88" s="310" t="s">
        <v>145</v>
      </c>
      <c r="D88" s="328">
        <v>4768.6349772339245</v>
      </c>
      <c r="E88" s="328">
        <v>462.76141042049039</v>
      </c>
      <c r="F88" s="332">
        <v>0.10747213155238031</v>
      </c>
      <c r="G88" s="339">
        <v>0.20334852113227453</v>
      </c>
      <c r="H88" s="339">
        <v>9.9439210272657952E-3</v>
      </c>
      <c r="I88" s="340">
        <v>5.6965878470475628</v>
      </c>
      <c r="J88" s="340">
        <v>-2.5427665407501197</v>
      </c>
      <c r="K88" s="332">
        <v>-0.30861235250615093</v>
      </c>
      <c r="L88" s="333">
        <v>27164.948058316706</v>
      </c>
      <c r="M88" s="333">
        <v>-8312.6702077096234</v>
      </c>
      <c r="N88" s="332">
        <v>-0.23430744830100128</v>
      </c>
      <c r="O88" s="328">
        <v>6737.7638399600983</v>
      </c>
      <c r="P88" s="328">
        <v>-5850.9072007814157</v>
      </c>
      <c r="Q88" s="332">
        <v>-0.46477560513304017</v>
      </c>
    </row>
    <row r="89" spans="1:17">
      <c r="A89" s="347"/>
      <c r="B89" s="347"/>
      <c r="C89" s="311" t="s">
        <v>149</v>
      </c>
      <c r="D89" s="328">
        <v>1120.6277534365654</v>
      </c>
      <c r="E89" s="328">
        <v>367.21609804770947</v>
      </c>
      <c r="F89" s="329">
        <v>0.4874043232821762</v>
      </c>
      <c r="G89" s="337">
        <v>4.7786839942463112E-2</v>
      </c>
      <c r="H89" s="337">
        <v>1.3946255061386456E-2</v>
      </c>
      <c r="I89" s="338">
        <v>6.3916470795168756</v>
      </c>
      <c r="J89" s="338">
        <v>5.1026696555884321E-2</v>
      </c>
      <c r="K89" s="329">
        <v>8.0475873769398389E-3</v>
      </c>
      <c r="L89" s="330">
        <v>7162.6571074783806</v>
      </c>
      <c r="M89" s="330">
        <v>2385.5598085594183</v>
      </c>
      <c r="N89" s="329">
        <v>0.49937433953862753</v>
      </c>
      <c r="O89" s="328">
        <v>2241.2555068731308</v>
      </c>
      <c r="P89" s="328">
        <v>233.08640050888062</v>
      </c>
      <c r="Q89" s="329">
        <v>0.11606910980264946</v>
      </c>
    </row>
    <row r="90" spans="1:17">
      <c r="A90" s="347"/>
      <c r="B90" s="347"/>
      <c r="C90" s="310" t="s">
        <v>146</v>
      </c>
      <c r="D90" s="328">
        <v>794769.3463476015</v>
      </c>
      <c r="E90" s="328">
        <v>104949.86604604113</v>
      </c>
      <c r="F90" s="332">
        <v>0.15214105870156264</v>
      </c>
      <c r="G90" s="339">
        <v>33.89128586956663</v>
      </c>
      <c r="H90" s="339">
        <v>2.907036410727649</v>
      </c>
      <c r="I90" s="340">
        <v>6.6321196592758938</v>
      </c>
      <c r="J90" s="340">
        <v>-4.0204353719917485E-2</v>
      </c>
      <c r="K90" s="332">
        <v>-6.025539773190077E-3</v>
      </c>
      <c r="L90" s="333">
        <v>5271005.4065017793</v>
      </c>
      <c r="M90" s="333">
        <v>668306.32345338725</v>
      </c>
      <c r="N90" s="332">
        <v>0.14519878692803101</v>
      </c>
      <c r="O90" s="328">
        <v>1999882.3769558668</v>
      </c>
      <c r="P90" s="328">
        <v>120509.73561234446</v>
      </c>
      <c r="Q90" s="332">
        <v>6.4122320907148408E-2</v>
      </c>
    </row>
    <row r="91" spans="1:17">
      <c r="A91" s="347"/>
      <c r="B91" s="347"/>
      <c r="C91" s="311" t="s">
        <v>148</v>
      </c>
      <c r="D91" s="328">
        <v>34654.085437204958</v>
      </c>
      <c r="E91" s="328">
        <v>1676.4085264964306</v>
      </c>
      <c r="F91" s="329">
        <v>5.08346458434756E-2</v>
      </c>
      <c r="G91" s="337">
        <v>1.4777514023383462</v>
      </c>
      <c r="H91" s="337">
        <v>-3.4891209471141771E-3</v>
      </c>
      <c r="I91" s="338">
        <v>7.8514134334370604</v>
      </c>
      <c r="J91" s="338">
        <v>2.0524126716730429E-2</v>
      </c>
      <c r="K91" s="329">
        <v>2.6209190186249967E-3</v>
      </c>
      <c r="L91" s="330">
        <v>272083.5519251466</v>
      </c>
      <c r="M91" s="330">
        <v>13839.014444601256</v>
      </c>
      <c r="N91" s="329">
        <v>5.3588798352196737E-2</v>
      </c>
      <c r="O91" s="328">
        <v>104313.07562720776</v>
      </c>
      <c r="P91" s="328">
        <v>4773.0024751266174</v>
      </c>
      <c r="Q91" s="329">
        <v>4.7950562260831789E-2</v>
      </c>
    </row>
    <row r="92" spans="1:17">
      <c r="A92" s="347"/>
      <c r="B92" s="347"/>
      <c r="C92" s="310" t="s">
        <v>147</v>
      </c>
      <c r="D92" s="328">
        <v>1509742.4603887547</v>
      </c>
      <c r="E92" s="328">
        <v>11243.601824407699</v>
      </c>
      <c r="F92" s="332">
        <v>7.5032435027543179E-3</v>
      </c>
      <c r="G92" s="339">
        <v>64.379827367020297</v>
      </c>
      <c r="H92" s="339">
        <v>-2.9274374658690334</v>
      </c>
      <c r="I92" s="340">
        <v>6.0522037528384107</v>
      </c>
      <c r="J92" s="340">
        <v>0.47270233319397548</v>
      </c>
      <c r="K92" s="332">
        <v>8.4721249739210455E-2</v>
      </c>
      <c r="L92" s="333">
        <v>9137268.9845843166</v>
      </c>
      <c r="M92" s="333">
        <v>776392.47588897683</v>
      </c>
      <c r="N92" s="332">
        <v>9.2860177408615713E-2</v>
      </c>
      <c r="O92" s="328">
        <v>3381189.480525136</v>
      </c>
      <c r="P92" s="328">
        <v>55262.330908914562</v>
      </c>
      <c r="Q92" s="332">
        <v>1.6615616765776508E-2</v>
      </c>
    </row>
    <row r="93" spans="1:17">
      <c r="A93" s="347" t="s">
        <v>111</v>
      </c>
      <c r="B93" s="347" t="s">
        <v>142</v>
      </c>
      <c r="C93" s="309" t="s">
        <v>11</v>
      </c>
      <c r="D93" s="328">
        <v>157957746.84710884</v>
      </c>
      <c r="E93" s="328">
        <v>18036372.014644176</v>
      </c>
      <c r="F93" s="329">
        <v>0.12890362202515582</v>
      </c>
      <c r="G93" s="337">
        <v>99.964794636999443</v>
      </c>
      <c r="H93" s="337">
        <v>2.3984069998917334E-2</v>
      </c>
      <c r="I93" s="338">
        <v>2.512844209882485</v>
      </c>
      <c r="J93" s="338">
        <v>0.10425334675177389</v>
      </c>
      <c r="K93" s="329">
        <v>4.3283958412208008E-2</v>
      </c>
      <c r="L93" s="330">
        <v>396923209.57084084</v>
      </c>
      <c r="M93" s="330">
        <v>59909864.592679024</v>
      </c>
      <c r="N93" s="329">
        <v>0.17776703945228381</v>
      </c>
      <c r="O93" s="328">
        <v>126772788.79202199</v>
      </c>
      <c r="P93" s="328">
        <v>10556939.220585868</v>
      </c>
      <c r="Q93" s="329">
        <v>9.0839065923591408E-2</v>
      </c>
    </row>
    <row r="94" spans="1:17">
      <c r="A94" s="347"/>
      <c r="B94" s="347"/>
      <c r="C94" s="310" t="s">
        <v>145</v>
      </c>
      <c r="D94" s="328">
        <v>1646493.286020953</v>
      </c>
      <c r="E94" s="328">
        <v>183174.31705784099</v>
      </c>
      <c r="F94" s="332">
        <v>0.12517729964755109</v>
      </c>
      <c r="G94" s="339">
        <v>1.0419961444980281</v>
      </c>
      <c r="H94" s="339">
        <v>-3.2000169272592416E-3</v>
      </c>
      <c r="I94" s="340">
        <v>4.4567198915356832</v>
      </c>
      <c r="J94" s="340">
        <v>0.15037127916771631</v>
      </c>
      <c r="K94" s="332">
        <v>3.4918510483764674E-2</v>
      </c>
      <c r="L94" s="333">
        <v>7337959.3790895324</v>
      </c>
      <c r="M94" s="333">
        <v>1036397.7676435113</v>
      </c>
      <c r="N94" s="332">
        <v>0.16446681498138821</v>
      </c>
      <c r="O94" s="328">
        <v>3153200.2280776501</v>
      </c>
      <c r="P94" s="328">
        <v>298231.36155986087</v>
      </c>
      <c r="Q94" s="332">
        <v>0.10446046016733423</v>
      </c>
    </row>
    <row r="95" spans="1:17">
      <c r="A95" s="347"/>
      <c r="B95" s="347"/>
      <c r="C95" s="311" t="s">
        <v>149</v>
      </c>
      <c r="D95" s="328">
        <v>1916425.7462010141</v>
      </c>
      <c r="E95" s="328">
        <v>324723.12261883263</v>
      </c>
      <c r="F95" s="329">
        <v>0.20400991856634129</v>
      </c>
      <c r="G95" s="337">
        <v>1.2128250116246151</v>
      </c>
      <c r="H95" s="337">
        <v>7.592901862215351E-2</v>
      </c>
      <c r="I95" s="338">
        <v>3.9040709730074616</v>
      </c>
      <c r="J95" s="338">
        <v>0.14035452050531028</v>
      </c>
      <c r="K95" s="329">
        <v>3.7291470352927722E-2</v>
      </c>
      <c r="L95" s="330">
        <v>7481862.1276675444</v>
      </c>
      <c r="M95" s="330">
        <v>1491144.7758004488</v>
      </c>
      <c r="N95" s="329">
        <v>0.24890921874918895</v>
      </c>
      <c r="O95" s="328">
        <v>2358788.5818833113</v>
      </c>
      <c r="P95" s="328">
        <v>368808.72048300784</v>
      </c>
      <c r="Q95" s="329">
        <v>0.1853328908682953</v>
      </c>
    </row>
    <row r="96" spans="1:17">
      <c r="A96" s="347"/>
      <c r="B96" s="347"/>
      <c r="C96" s="310" t="s">
        <v>146</v>
      </c>
      <c r="D96" s="328">
        <v>74920903.847912997</v>
      </c>
      <c r="E96" s="328">
        <v>14526592.316388249</v>
      </c>
      <c r="F96" s="332">
        <v>0.24052914832559402</v>
      </c>
      <c r="G96" s="339">
        <v>47.414279556824951</v>
      </c>
      <c r="H96" s="339">
        <v>4.2767928409919804</v>
      </c>
      <c r="I96" s="340">
        <v>2.6708692551895332</v>
      </c>
      <c r="J96" s="340">
        <v>8.9928663241094497E-3</v>
      </c>
      <c r="K96" s="332">
        <v>3.3783936631041288E-3</v>
      </c>
      <c r="L96" s="333">
        <v>200103938.65840203</v>
      </c>
      <c r="M96" s="333">
        <v>39341746.770853519</v>
      </c>
      <c r="N96" s="332">
        <v>0.24472014413919327</v>
      </c>
      <c r="O96" s="328">
        <v>70677573.786874115</v>
      </c>
      <c r="P96" s="328">
        <v>8374116.6873201281</v>
      </c>
      <c r="Q96" s="332">
        <v>0.13440853970493519</v>
      </c>
    </row>
    <row r="97" spans="1:18">
      <c r="A97" s="347"/>
      <c r="B97" s="347"/>
      <c r="C97" s="311" t="s">
        <v>148</v>
      </c>
      <c r="D97" s="328">
        <v>334638.91461973247</v>
      </c>
      <c r="E97" s="328">
        <v>104063.73838187149</v>
      </c>
      <c r="F97" s="329">
        <v>0.4513223846547969</v>
      </c>
      <c r="G97" s="337">
        <v>0.21177885254269332</v>
      </c>
      <c r="H97" s="337">
        <v>4.7087288888230355E-2</v>
      </c>
      <c r="I97" s="338">
        <v>4.8861266809002322</v>
      </c>
      <c r="J97" s="338">
        <v>0.37842482892096729</v>
      </c>
      <c r="K97" s="329">
        <v>8.3950722862206728E-2</v>
      </c>
      <c r="L97" s="330">
        <v>1635088.1291909697</v>
      </c>
      <c r="M97" s="330">
        <v>595723.98024311848</v>
      </c>
      <c r="N97" s="329">
        <v>0.57316194795266906</v>
      </c>
      <c r="O97" s="328">
        <v>548886.79941952229</v>
      </c>
      <c r="P97" s="328">
        <v>169349.79287016438</v>
      </c>
      <c r="Q97" s="329">
        <v>0.4462010026633354</v>
      </c>
    </row>
    <row r="98" spans="1:18">
      <c r="A98" s="347"/>
      <c r="B98" s="347"/>
      <c r="C98" s="310" t="s">
        <v>147</v>
      </c>
      <c r="D98" s="328">
        <v>79139285.052372754</v>
      </c>
      <c r="E98" s="328">
        <v>2897818.5201963335</v>
      </c>
      <c r="F98" s="332">
        <v>3.8008431002220532E-2</v>
      </c>
      <c r="G98" s="339">
        <v>50.083915071520927</v>
      </c>
      <c r="H98" s="339">
        <v>-4.3726250615784537</v>
      </c>
      <c r="I98" s="340">
        <v>2.2790749392937943</v>
      </c>
      <c r="J98" s="340">
        <v>0.1421864796575294</v>
      </c>
      <c r="K98" s="332">
        <v>6.6539027349013791E-2</v>
      </c>
      <c r="L98" s="333">
        <v>180364361.27649072</v>
      </c>
      <c r="M98" s="333">
        <v>17444851.29813841</v>
      </c>
      <c r="N98" s="332">
        <v>0.10707650238118424</v>
      </c>
      <c r="O98" s="328">
        <v>50034339.395767391</v>
      </c>
      <c r="P98" s="328">
        <v>1346432.6583527327</v>
      </c>
      <c r="Q98" s="332">
        <v>2.765435502525013E-2</v>
      </c>
    </row>
    <row r="99" spans="1:18">
      <c r="A99" s="347"/>
      <c r="B99" s="347" t="s">
        <v>134</v>
      </c>
      <c r="C99" s="309" t="s">
        <v>11</v>
      </c>
      <c r="D99" s="328">
        <v>1825627456.88764</v>
      </c>
      <c r="E99" s="328">
        <v>186428099.56896949</v>
      </c>
      <c r="F99" s="329">
        <v>0.11373119366879224</v>
      </c>
      <c r="G99" s="337">
        <v>99.950445731966909</v>
      </c>
      <c r="H99" s="337">
        <v>-9.779964103543648E-3</v>
      </c>
      <c r="I99" s="338">
        <v>2.4773867197309034</v>
      </c>
      <c r="J99" s="338">
        <v>6.7382234936717911E-2</v>
      </c>
      <c r="K99" s="329">
        <v>2.7959381553795057E-2</v>
      </c>
      <c r="L99" s="330">
        <v>4522785216.8695421</v>
      </c>
      <c r="M99" s="330">
        <v>572307414.25979996</v>
      </c>
      <c r="N99" s="329">
        <v>0.1448704290609418</v>
      </c>
      <c r="O99" s="328">
        <v>1382933159.8778925</v>
      </c>
      <c r="P99" s="328">
        <v>105743877.96427441</v>
      </c>
      <c r="Q99" s="329">
        <v>8.2794210272292543E-2</v>
      </c>
    </row>
    <row r="100" spans="1:18">
      <c r="A100" s="347"/>
      <c r="B100" s="347"/>
      <c r="C100" s="310" t="s">
        <v>145</v>
      </c>
      <c r="D100" s="328">
        <v>17919040.621901836</v>
      </c>
      <c r="E100" s="328">
        <v>181541.36129115149</v>
      </c>
      <c r="F100" s="332">
        <v>1.0234890421915157E-2</v>
      </c>
      <c r="G100" s="339">
        <v>0.98104138962812493</v>
      </c>
      <c r="H100" s="339">
        <v>-0.10061132177532151</v>
      </c>
      <c r="I100" s="340">
        <v>4.4091804847083402</v>
      </c>
      <c r="J100" s="340">
        <v>6.5878485651202467E-2</v>
      </c>
      <c r="K100" s="332">
        <v>1.5167834441515614E-2</v>
      </c>
      <c r="L100" s="333">
        <v>79008284.214785576</v>
      </c>
      <c r="M100" s="333">
        <v>1968968.2179006934</v>
      </c>
      <c r="N100" s="332">
        <v>2.5557965986877526E-2</v>
      </c>
      <c r="O100" s="328">
        <v>35106901.307381436</v>
      </c>
      <c r="P100" s="328">
        <v>-339391.27326536179</v>
      </c>
      <c r="Q100" s="332">
        <v>-9.5748031333089227E-3</v>
      </c>
    </row>
    <row r="101" spans="1:18">
      <c r="A101" s="347"/>
      <c r="B101" s="347"/>
      <c r="C101" s="311" t="s">
        <v>149</v>
      </c>
      <c r="D101" s="328">
        <v>25845856.031755343</v>
      </c>
      <c r="E101" s="328">
        <v>1064330.7372719944</v>
      </c>
      <c r="F101" s="329">
        <v>4.2948556419524608E-2</v>
      </c>
      <c r="G101" s="337">
        <v>1.4150229943968158</v>
      </c>
      <c r="H101" s="337">
        <v>-9.6182369654493671E-2</v>
      </c>
      <c r="I101" s="338">
        <v>3.372549008385755</v>
      </c>
      <c r="J101" s="338">
        <v>1.2818229438025242E-3</v>
      </c>
      <c r="K101" s="329">
        <v>3.8021992126218411E-4</v>
      </c>
      <c r="L101" s="330">
        <v>87166416.130777463</v>
      </c>
      <c r="M101" s="330">
        <v>3621273.1002860367</v>
      </c>
      <c r="N101" s="329">
        <v>4.3345106237526972E-2</v>
      </c>
      <c r="O101" s="328">
        <v>28404552.439825252</v>
      </c>
      <c r="P101" s="328">
        <v>1346965.5998642705</v>
      </c>
      <c r="Q101" s="329">
        <v>4.9781438671203132E-2</v>
      </c>
    </row>
    <row r="102" spans="1:18">
      <c r="A102" s="347"/>
      <c r="B102" s="347"/>
      <c r="C102" s="310" t="s">
        <v>146</v>
      </c>
      <c r="D102" s="328">
        <v>807903452.32946932</v>
      </c>
      <c r="E102" s="328">
        <v>167214334.33130872</v>
      </c>
      <c r="F102" s="332">
        <v>0.26099137574518438</v>
      </c>
      <c r="G102" s="339">
        <v>44.231537964700536</v>
      </c>
      <c r="H102" s="339">
        <v>5.1615929026967038</v>
      </c>
      <c r="I102" s="340">
        <v>2.7085964192804997</v>
      </c>
      <c r="J102" s="340">
        <v>-3.208030147273977E-2</v>
      </c>
      <c r="K102" s="332">
        <v>-1.1705248280403868E-2</v>
      </c>
      <c r="L102" s="333">
        <v>2188284398.1039543</v>
      </c>
      <c r="M102" s="333">
        <v>432362647.16647029</v>
      </c>
      <c r="N102" s="332">
        <v>0.24623115861263892</v>
      </c>
      <c r="O102" s="328">
        <v>691703980.14276874</v>
      </c>
      <c r="P102" s="328">
        <v>76749158.961935759</v>
      </c>
      <c r="Q102" s="332">
        <v>0.12480454875459376</v>
      </c>
    </row>
    <row r="103" spans="1:18">
      <c r="A103" s="347"/>
      <c r="B103" s="347"/>
      <c r="C103" s="311" t="s">
        <v>148</v>
      </c>
      <c r="D103" s="328">
        <v>3322340.7309534289</v>
      </c>
      <c r="E103" s="328">
        <v>416615.70091360295</v>
      </c>
      <c r="F103" s="329">
        <v>0.14337753800052197</v>
      </c>
      <c r="G103" s="337">
        <v>0.18189331874882153</v>
      </c>
      <c r="H103" s="337">
        <v>4.6989289897756137E-3</v>
      </c>
      <c r="I103" s="338">
        <v>4.7604165046317855</v>
      </c>
      <c r="J103" s="338">
        <v>0.14202699616173842</v>
      </c>
      <c r="K103" s="329">
        <v>3.0752494111045279E-2</v>
      </c>
      <c r="L103" s="330">
        <v>15815725.649641134</v>
      </c>
      <c r="M103" s="330">
        <v>2395955.6564063895</v>
      </c>
      <c r="N103" s="329">
        <v>0.17853924900458451</v>
      </c>
      <c r="O103" s="328">
        <v>5631264.2470411472</v>
      </c>
      <c r="P103" s="328">
        <v>1040690.3431284456</v>
      </c>
      <c r="Q103" s="329">
        <v>0.22670157695128923</v>
      </c>
    </row>
    <row r="104" spans="1:18">
      <c r="A104" s="347"/>
      <c r="B104" s="347"/>
      <c r="C104" s="310" t="s">
        <v>147</v>
      </c>
      <c r="D104" s="328">
        <v>970636767.17312908</v>
      </c>
      <c r="E104" s="328">
        <v>17551277.437904716</v>
      </c>
      <c r="F104" s="332">
        <v>1.8415218390094908E-2</v>
      </c>
      <c r="G104" s="339">
        <v>53.140950064469017</v>
      </c>
      <c r="H104" s="339">
        <v>-4.9792781043745435</v>
      </c>
      <c r="I104" s="340">
        <v>2.2176270934381881</v>
      </c>
      <c r="J104" s="340">
        <v>9.7615988019960298E-2</v>
      </c>
      <c r="K104" s="332">
        <v>4.6045036165366211E-2</v>
      </c>
      <c r="L104" s="333">
        <v>2152510392.7703857</v>
      </c>
      <c r="M104" s="333">
        <v>131958570.11873984</v>
      </c>
      <c r="N104" s="332">
        <v>6.5308183952226317E-2</v>
      </c>
      <c r="O104" s="328">
        <v>622086461.7408756</v>
      </c>
      <c r="P104" s="328">
        <v>26946454.332610846</v>
      </c>
      <c r="Q104" s="332">
        <v>4.5277504448000647E-2</v>
      </c>
    </row>
    <row r="105" spans="1:18">
      <c r="A105" s="347"/>
      <c r="B105" s="347" t="s">
        <v>135</v>
      </c>
      <c r="C105" s="309" t="s">
        <v>11</v>
      </c>
      <c r="D105" s="328">
        <v>465199403.85785514</v>
      </c>
      <c r="E105" s="328">
        <v>50815504.221988499</v>
      </c>
      <c r="F105" s="329">
        <v>0.12262905066205958</v>
      </c>
      <c r="G105" s="337">
        <v>99.966419477419677</v>
      </c>
      <c r="H105" s="337">
        <v>2.0383467305279623E-2</v>
      </c>
      <c r="I105" s="338">
        <v>2.5013959810012611</v>
      </c>
      <c r="J105" s="338">
        <v>0.11016035666297652</v>
      </c>
      <c r="K105" s="329">
        <v>4.6068382196112805E-2</v>
      </c>
      <c r="L105" s="330">
        <v>1163647919.1742215</v>
      </c>
      <c r="M105" s="330">
        <v>172758376.21271694</v>
      </c>
      <c r="N105" s="329">
        <v>0.17434675483241879</v>
      </c>
      <c r="O105" s="328">
        <v>351081734.53475928</v>
      </c>
      <c r="P105" s="328">
        <v>33877948.514411747</v>
      </c>
      <c r="Q105" s="329">
        <v>0.10680184161559343</v>
      </c>
    </row>
    <row r="106" spans="1:18">
      <c r="A106" s="347"/>
      <c r="B106" s="347"/>
      <c r="C106" s="310" t="s">
        <v>145</v>
      </c>
      <c r="D106" s="328">
        <v>4633612.2606126294</v>
      </c>
      <c r="E106" s="328">
        <v>380811.19446890056</v>
      </c>
      <c r="F106" s="332">
        <v>8.9543618087503218E-2</v>
      </c>
      <c r="G106" s="339">
        <v>0.99571414558745364</v>
      </c>
      <c r="H106" s="339">
        <v>-3.0026982082227871E-2</v>
      </c>
      <c r="I106" s="340">
        <v>4.4634630679292959</v>
      </c>
      <c r="J106" s="340">
        <v>0.13940220705226558</v>
      </c>
      <c r="K106" s="332">
        <v>3.2238724554860043E-2</v>
      </c>
      <c r="L106" s="333">
        <v>20681957.196348846</v>
      </c>
      <c r="M106" s="333">
        <v>2292586.5571406409</v>
      </c>
      <c r="N106" s="332">
        <v>0.12466911468153177</v>
      </c>
      <c r="O106" s="328">
        <v>8962887.8002667427</v>
      </c>
      <c r="P106" s="328">
        <v>647651.57117719017</v>
      </c>
      <c r="Q106" s="332">
        <v>7.7887332762896444E-2</v>
      </c>
    </row>
    <row r="107" spans="1:18">
      <c r="A107" s="347"/>
      <c r="B107" s="347"/>
      <c r="C107" s="311" t="s">
        <v>149</v>
      </c>
      <c r="D107" s="328">
        <v>8253057.9122880287</v>
      </c>
      <c r="E107" s="328">
        <v>606965.53645431716</v>
      </c>
      <c r="F107" s="329">
        <v>7.9382448788180529E-2</v>
      </c>
      <c r="G107" s="337">
        <v>1.7734946399099767</v>
      </c>
      <c r="H107" s="337">
        <v>-7.0680832648834402E-2</v>
      </c>
      <c r="I107" s="338">
        <v>3.2033612181898015</v>
      </c>
      <c r="J107" s="338">
        <v>4.9100215919283929E-2</v>
      </c>
      <c r="K107" s="329">
        <v>1.5566313594195389E-2</v>
      </c>
      <c r="L107" s="330">
        <v>26437525.647697959</v>
      </c>
      <c r="M107" s="330">
        <v>2319754.6468477547</v>
      </c>
      <c r="N107" s="329">
        <v>9.6184454474087938E-2</v>
      </c>
      <c r="O107" s="328">
        <v>7713086.6553077698</v>
      </c>
      <c r="P107" s="328">
        <v>918537.43464346603</v>
      </c>
      <c r="Q107" s="329">
        <v>0.13518739872395252</v>
      </c>
    </row>
    <row r="108" spans="1:18">
      <c r="A108" s="347"/>
      <c r="B108" s="347"/>
      <c r="C108" s="310" t="s">
        <v>146</v>
      </c>
      <c r="D108" s="328">
        <v>218462392.70199218</v>
      </c>
      <c r="E108" s="328">
        <v>49711589.187783837</v>
      </c>
      <c r="F108" s="332">
        <v>0.29458579249726807</v>
      </c>
      <c r="G108" s="339">
        <v>46.945251880763728</v>
      </c>
      <c r="H108" s="339">
        <v>6.2439266130891937</v>
      </c>
      <c r="I108" s="340">
        <v>2.6517651552096746</v>
      </c>
      <c r="J108" s="340">
        <v>-2.9626881803896055E-2</v>
      </c>
      <c r="K108" s="332">
        <v>-1.1049067571966579E-2</v>
      </c>
      <c r="L108" s="333">
        <v>579310960.69087517</v>
      </c>
      <c r="M108" s="333">
        <v>126823899.90823525</v>
      </c>
      <c r="N108" s="332">
        <v>0.28028182659825784</v>
      </c>
      <c r="O108" s="328">
        <v>183618663.84361243</v>
      </c>
      <c r="P108" s="328">
        <v>26511816.392020315</v>
      </c>
      <c r="Q108" s="332">
        <v>0.16875022840865772</v>
      </c>
    </row>
    <row r="109" spans="1:18">
      <c r="A109" s="347"/>
      <c r="B109" s="347"/>
      <c r="C109" s="311" t="s">
        <v>148</v>
      </c>
      <c r="D109" s="328">
        <v>965748.07998308272</v>
      </c>
      <c r="E109" s="328">
        <v>167061.26887450903</v>
      </c>
      <c r="F109" s="329">
        <v>0.20916993563801153</v>
      </c>
      <c r="G109" s="337">
        <v>0.20752902276418367</v>
      </c>
      <c r="H109" s="337">
        <v>1.4892241137275802E-2</v>
      </c>
      <c r="I109" s="338">
        <v>4.4995238663887376</v>
      </c>
      <c r="J109" s="338">
        <v>-4.5240614752162678E-2</v>
      </c>
      <c r="K109" s="329">
        <v>-9.9544464712956141E-3</v>
      </c>
      <c r="L109" s="330">
        <v>4345406.5348029798</v>
      </c>
      <c r="M109" s="330">
        <v>715563.0841210424</v>
      </c>
      <c r="N109" s="329">
        <v>0.19713331823900279</v>
      </c>
      <c r="O109" s="328">
        <v>1601406.3901006579</v>
      </c>
      <c r="P109" s="328">
        <v>423991.99082118366</v>
      </c>
      <c r="Q109" s="329">
        <v>0.3601043023430392</v>
      </c>
    </row>
    <row r="110" spans="1:18">
      <c r="A110" s="347"/>
      <c r="B110" s="347"/>
      <c r="C110" s="310" t="s">
        <v>147</v>
      </c>
      <c r="D110" s="328">
        <v>232884592.90302247</v>
      </c>
      <c r="E110" s="328">
        <v>-50922.965561956167</v>
      </c>
      <c r="F110" s="332">
        <v>-2.186140029873566E-4</v>
      </c>
      <c r="G110" s="339">
        <v>50.044429788403633</v>
      </c>
      <c r="H110" s="339">
        <v>-6.1377275721837634</v>
      </c>
      <c r="I110" s="340">
        <v>2.2881379247204836</v>
      </c>
      <c r="J110" s="340">
        <v>0.17482559769068473</v>
      </c>
      <c r="K110" s="332">
        <v>8.2725868512013648E-2</v>
      </c>
      <c r="L110" s="333">
        <v>532872069.10449648</v>
      </c>
      <c r="M110" s="333">
        <v>40606572.016371667</v>
      </c>
      <c r="N110" s="332">
        <v>8.2489169475760196E-2</v>
      </c>
      <c r="O110" s="328">
        <v>149185689.8454718</v>
      </c>
      <c r="P110" s="328">
        <v>5375951.1257497668</v>
      </c>
      <c r="Q110" s="332">
        <v>3.7382385738334634E-2</v>
      </c>
      <c r="R110" s="230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topLeftCell="B1" zoomScale="85" zoomScaleNormal="85" workbookViewId="0">
      <selection activeCell="E20" sqref="E20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46" t="s">
        <v>0</v>
      </c>
      <c r="B1" s="346" t="s">
        <v>1</v>
      </c>
      <c r="C1" s="346" t="s">
        <v>112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74</v>
      </c>
      <c r="D3" s="328">
        <v>281280267.94831944</v>
      </c>
      <c r="E3" s="328">
        <v>25005037.289332151</v>
      </c>
      <c r="F3" s="329">
        <v>9.7571026372833949E-2</v>
      </c>
      <c r="G3" s="337">
        <v>79.981265007265449</v>
      </c>
      <c r="H3" s="337">
        <v>-0.3127675718288998</v>
      </c>
      <c r="I3" s="338">
        <v>2.8336246795377922</v>
      </c>
      <c r="J3" s="338">
        <v>8.0047100634201396E-2</v>
      </c>
      <c r="K3" s="329">
        <v>2.9070218049231156E-2</v>
      </c>
      <c r="L3" s="330">
        <v>797042709.12536097</v>
      </c>
      <c r="M3" s="330">
        <v>91368979.954427481</v>
      </c>
      <c r="N3" s="329">
        <v>0.12947765543401066</v>
      </c>
      <c r="O3" s="328">
        <v>288388723.96269089</v>
      </c>
      <c r="P3" s="328">
        <v>18250347.135073006</v>
      </c>
      <c r="Q3" s="329">
        <v>6.7559253703219718E-2</v>
      </c>
    </row>
    <row r="4" spans="1:17">
      <c r="A4" s="344"/>
      <c r="B4" s="344"/>
      <c r="C4" s="160" t="s">
        <v>73</v>
      </c>
      <c r="D4" s="328">
        <v>47241249.005680539</v>
      </c>
      <c r="E4" s="328">
        <v>7269712.7273219973</v>
      </c>
      <c r="F4" s="332">
        <v>0.18187223720140019</v>
      </c>
      <c r="G4" s="339">
        <v>13.432918290207871</v>
      </c>
      <c r="H4" s="339">
        <v>0.90936762197469179</v>
      </c>
      <c r="I4" s="340">
        <v>2.9631976930255499</v>
      </c>
      <c r="J4" s="340">
        <v>0.16760228088574314</v>
      </c>
      <c r="K4" s="332">
        <v>5.9952266396608826E-2</v>
      </c>
      <c r="L4" s="333">
        <v>139985160.06927812</v>
      </c>
      <c r="M4" s="333">
        <v>28240916.633319139</v>
      </c>
      <c r="N4" s="332">
        <v>0.25272815641285457</v>
      </c>
      <c r="O4" s="328">
        <v>38442227.007348359</v>
      </c>
      <c r="P4" s="328">
        <v>6907327.5650834329</v>
      </c>
      <c r="Q4" s="332">
        <v>0.21903756432550492</v>
      </c>
    </row>
    <row r="5" spans="1:17">
      <c r="A5" s="344"/>
      <c r="B5" s="344"/>
      <c r="C5" s="160" t="s">
        <v>113</v>
      </c>
      <c r="D5" s="328">
        <v>21947829.865411695</v>
      </c>
      <c r="E5" s="328">
        <v>260200.12755446509</v>
      </c>
      <c r="F5" s="329">
        <v>1.1997628634366996E-2</v>
      </c>
      <c r="G5" s="337">
        <v>6.2408046238152632</v>
      </c>
      <c r="H5" s="337">
        <v>-0.5541838901235705</v>
      </c>
      <c r="I5" s="338">
        <v>2.982027020212489</v>
      </c>
      <c r="J5" s="338">
        <v>9.1361153882333124E-2</v>
      </c>
      <c r="K5" s="329">
        <v>3.1605573977431245E-2</v>
      </c>
      <c r="L5" s="330">
        <v>65449021.69368431</v>
      </c>
      <c r="M5" s="330">
        <v>2757330.6888535842</v>
      </c>
      <c r="N5" s="329">
        <v>4.3982394551155386E-2</v>
      </c>
      <c r="O5" s="328">
        <v>44107464.027473092</v>
      </c>
      <c r="P5" s="328">
        <v>-876094.5737112686</v>
      </c>
      <c r="Q5" s="329">
        <v>-1.9475884099756442E-2</v>
      </c>
    </row>
    <row r="6" spans="1:17">
      <c r="A6" s="344"/>
      <c r="B6" s="344"/>
      <c r="C6" s="160" t="s">
        <v>77</v>
      </c>
      <c r="D6" s="328">
        <v>1107000.2934186757</v>
      </c>
      <c r="E6" s="328">
        <v>25281.226197437616</v>
      </c>
      <c r="F6" s="332">
        <v>2.337134193481586E-2</v>
      </c>
      <c r="G6" s="339">
        <v>0.31477246689521543</v>
      </c>
      <c r="H6" s="339">
        <v>-2.4142791522653473E-2</v>
      </c>
      <c r="I6" s="340">
        <v>3.0680720494770242</v>
      </c>
      <c r="J6" s="340">
        <v>7.8641428936065516E-2</v>
      </c>
      <c r="K6" s="332">
        <v>2.6306490739642852E-2</v>
      </c>
      <c r="L6" s="333">
        <v>3396356.6590007031</v>
      </c>
      <c r="M6" s="333">
        <v>162632.55662653036</v>
      </c>
      <c r="N6" s="332">
        <v>5.0292650664639858E-2</v>
      </c>
      <c r="O6" s="328">
        <v>4428001.1736747026</v>
      </c>
      <c r="P6" s="328">
        <v>101124.90478975046</v>
      </c>
      <c r="Q6" s="332">
        <v>2.337134193481586E-2</v>
      </c>
    </row>
    <row r="7" spans="1:17">
      <c r="A7" s="344"/>
      <c r="B7" s="344" t="s">
        <v>134</v>
      </c>
      <c r="C7" s="160" t="s">
        <v>74</v>
      </c>
      <c r="D7" s="328">
        <v>3338519062.6132703</v>
      </c>
      <c r="E7" s="328">
        <v>278515819.85863304</v>
      </c>
      <c r="F7" s="329">
        <v>9.1018145329777839E-2</v>
      </c>
      <c r="G7" s="337">
        <v>81.147552627862709</v>
      </c>
      <c r="H7" s="337">
        <v>0.22017702508027526</v>
      </c>
      <c r="I7" s="338">
        <v>2.7951314273394239</v>
      </c>
      <c r="J7" s="338">
        <v>4.8376767867787773E-2</v>
      </c>
      <c r="K7" s="329">
        <v>1.7612336690126337E-2</v>
      </c>
      <c r="L7" s="330">
        <v>9331599552.682106</v>
      </c>
      <c r="M7" s="330">
        <v>926521387.6474905</v>
      </c>
      <c r="N7" s="329">
        <v>0.11023352424036317</v>
      </c>
      <c r="O7" s="328">
        <v>3446846238.4456301</v>
      </c>
      <c r="P7" s="328">
        <v>238498218.54283047</v>
      </c>
      <c r="Q7" s="329">
        <v>7.4336766791919293E-2</v>
      </c>
    </row>
    <row r="8" spans="1:17">
      <c r="A8" s="344"/>
      <c r="B8" s="344"/>
      <c r="C8" s="160" t="s">
        <v>73</v>
      </c>
      <c r="D8" s="328">
        <v>533520531.53349787</v>
      </c>
      <c r="E8" s="328">
        <v>55279501.372803688</v>
      </c>
      <c r="F8" s="332">
        <v>0.11558920687802378</v>
      </c>
      <c r="G8" s="339">
        <v>12.967991075890678</v>
      </c>
      <c r="H8" s="339">
        <v>0.32003340848782891</v>
      </c>
      <c r="I8" s="340">
        <v>2.892394427095502</v>
      </c>
      <c r="J8" s="340">
        <v>8.3783740201753609E-2</v>
      </c>
      <c r="K8" s="332">
        <v>2.9831026632749974E-2</v>
      </c>
      <c r="L8" s="333">
        <v>1543151812.1485193</v>
      </c>
      <c r="M8" s="333">
        <v>199958943.92811823</v>
      </c>
      <c r="N8" s="332">
        <v>0.1488683782196106</v>
      </c>
      <c r="O8" s="328">
        <v>430363301.90390557</v>
      </c>
      <c r="P8" s="328">
        <v>55655245.702631474</v>
      </c>
      <c r="Q8" s="332">
        <v>0.14852962134536096</v>
      </c>
    </row>
    <row r="9" spans="1:17">
      <c r="A9" s="344"/>
      <c r="B9" s="344"/>
      <c r="C9" s="160" t="s">
        <v>113</v>
      </c>
      <c r="D9" s="328">
        <v>227338675.72447565</v>
      </c>
      <c r="E9" s="328">
        <v>-919753.47520074248</v>
      </c>
      <c r="F9" s="329">
        <v>-4.0294392563096039E-3</v>
      </c>
      <c r="G9" s="337">
        <v>5.5257965603048271</v>
      </c>
      <c r="H9" s="337">
        <v>-0.51091457001227081</v>
      </c>
      <c r="I9" s="338">
        <v>3.2239719381274643</v>
      </c>
      <c r="J9" s="338">
        <v>5.307717433542436E-2</v>
      </c>
      <c r="K9" s="329">
        <v>1.6738863408998765E-2</v>
      </c>
      <c r="L9" s="330">
        <v>732933510.98676884</v>
      </c>
      <c r="M9" s="330">
        <v>9150053.0461188555</v>
      </c>
      <c r="N9" s="329">
        <v>1.2641975919362829E-2</v>
      </c>
      <c r="O9" s="328">
        <v>420120549.05187196</v>
      </c>
      <c r="P9" s="328">
        <v>-21039458.712453187</v>
      </c>
      <c r="Q9" s="329">
        <v>-4.769121938109315E-2</v>
      </c>
    </row>
    <row r="10" spans="1:17">
      <c r="A10" s="344"/>
      <c r="B10" s="344"/>
      <c r="C10" s="160" t="s">
        <v>77</v>
      </c>
      <c r="D10" s="328">
        <v>13024242.32049166</v>
      </c>
      <c r="E10" s="328">
        <v>112630.54984835722</v>
      </c>
      <c r="F10" s="332">
        <v>8.7231983000326495E-3</v>
      </c>
      <c r="G10" s="339">
        <v>0.31657311799587046</v>
      </c>
      <c r="H10" s="339">
        <v>-2.4898041511636493E-2</v>
      </c>
      <c r="I10" s="340">
        <v>3.0430532765438345</v>
      </c>
      <c r="J10" s="340">
        <v>4.1775742818372041E-2</v>
      </c>
      <c r="K10" s="332">
        <v>1.3919320139152921E-2</v>
      </c>
      <c r="L10" s="333">
        <v>39633463.267873019</v>
      </c>
      <c r="M10" s="333">
        <v>882132.9364560321</v>
      </c>
      <c r="N10" s="332">
        <v>2.2763939428960912E-2</v>
      </c>
      <c r="O10" s="328">
        <v>52096969.281966642</v>
      </c>
      <c r="P10" s="328">
        <v>450522.19939342886</v>
      </c>
      <c r="Q10" s="332">
        <v>8.7231983000326495E-3</v>
      </c>
    </row>
    <row r="11" spans="1:17">
      <c r="A11" s="344"/>
      <c r="B11" s="344" t="s">
        <v>135</v>
      </c>
      <c r="C11" s="160" t="s">
        <v>74</v>
      </c>
      <c r="D11" s="328">
        <v>838358280.16103828</v>
      </c>
      <c r="E11" s="328">
        <v>75443250.238473058</v>
      </c>
      <c r="F11" s="329">
        <v>9.8888142557802858E-2</v>
      </c>
      <c r="G11" s="337">
        <v>80.952299150369797</v>
      </c>
      <c r="H11" s="337">
        <v>-0.17264608058775366</v>
      </c>
      <c r="I11" s="338">
        <v>2.8003301898124136</v>
      </c>
      <c r="J11" s="338">
        <v>7.5938997596886271E-2</v>
      </c>
      <c r="K11" s="329">
        <v>2.7873749487176698E-2</v>
      </c>
      <c r="L11" s="330">
        <v>2347680001.8141689</v>
      </c>
      <c r="M11" s="330">
        <v>269201013.88428664</v>
      </c>
      <c r="N11" s="329">
        <v>0.1295182753578879</v>
      </c>
      <c r="O11" s="328">
        <v>851749160.37539613</v>
      </c>
      <c r="P11" s="328">
        <v>63936497.498340845</v>
      </c>
      <c r="Q11" s="329">
        <v>8.1156981235675649E-2</v>
      </c>
    </row>
    <row r="12" spans="1:17">
      <c r="A12" s="344"/>
      <c r="B12" s="344"/>
      <c r="C12" s="160" t="s">
        <v>73</v>
      </c>
      <c r="D12" s="328">
        <v>136556067.56328291</v>
      </c>
      <c r="E12" s="328">
        <v>18771706.394981384</v>
      </c>
      <c r="F12" s="332">
        <v>0.15937350433270661</v>
      </c>
      <c r="G12" s="339">
        <v>13.185922884971745</v>
      </c>
      <c r="H12" s="339">
        <v>0.66126486399707751</v>
      </c>
      <c r="I12" s="340">
        <v>2.9665557944592447</v>
      </c>
      <c r="J12" s="340">
        <v>0.16271355423028133</v>
      </c>
      <c r="K12" s="332">
        <v>5.8032350000189047E-2</v>
      </c>
      <c r="L12" s="333">
        <v>405101193.49842501</v>
      </c>
      <c r="M12" s="333">
        <v>74852426.41635716</v>
      </c>
      <c r="N12" s="332">
        <v>0.22665467331708797</v>
      </c>
      <c r="O12" s="328">
        <v>111081245.87328452</v>
      </c>
      <c r="P12" s="328">
        <v>18694154.470716432</v>
      </c>
      <c r="Q12" s="332">
        <v>0.20234595750242212</v>
      </c>
    </row>
    <row r="13" spans="1:17">
      <c r="A13" s="344"/>
      <c r="B13" s="344"/>
      <c r="C13" s="160" t="s">
        <v>113</v>
      </c>
      <c r="D13" s="328">
        <v>57140309.241868719</v>
      </c>
      <c r="E13" s="328">
        <v>918362.82121593505</v>
      </c>
      <c r="F13" s="329">
        <v>1.6334596713261072E-2</v>
      </c>
      <c r="G13" s="337">
        <v>5.517497133091914</v>
      </c>
      <c r="H13" s="337">
        <v>-0.46089121326983218</v>
      </c>
      <c r="I13" s="338">
        <v>3.161871038960689</v>
      </c>
      <c r="J13" s="338">
        <v>5.3918161906520989E-2</v>
      </c>
      <c r="K13" s="329">
        <v>1.7348448975721475E-2</v>
      </c>
      <c r="L13" s="330">
        <v>180670288.94912252</v>
      </c>
      <c r="M13" s="330">
        <v>5935128.817469418</v>
      </c>
      <c r="N13" s="329">
        <v>3.3966425606601632E-2</v>
      </c>
      <c r="O13" s="328">
        <v>105997480.39776719</v>
      </c>
      <c r="P13" s="328">
        <v>-2872907.8396755159</v>
      </c>
      <c r="Q13" s="329">
        <v>-2.6388330988678016E-2</v>
      </c>
    </row>
    <row r="14" spans="1:17">
      <c r="A14" s="344"/>
      <c r="B14" s="344"/>
      <c r="C14" s="160" t="s">
        <v>77</v>
      </c>
      <c r="D14" s="328">
        <v>3266666.2598185241</v>
      </c>
      <c r="E14" s="328">
        <v>200633.29822455905</v>
      </c>
      <c r="F14" s="332">
        <v>6.5437423777810297E-2</v>
      </c>
      <c r="G14" s="339">
        <v>0.31543094467731903</v>
      </c>
      <c r="H14" s="339">
        <v>-1.059717946498151E-2</v>
      </c>
      <c r="I14" s="340">
        <v>3.0589410891216731</v>
      </c>
      <c r="J14" s="340">
        <v>7.259981588468678E-2</v>
      </c>
      <c r="K14" s="332">
        <v>2.4310622679099777E-2</v>
      </c>
      <c r="L14" s="333">
        <v>9992539.6466062982</v>
      </c>
      <c r="M14" s="333">
        <v>836318.868293209</v>
      </c>
      <c r="N14" s="332">
        <v>9.1338870975464781E-2</v>
      </c>
      <c r="O14" s="328">
        <v>13066665.039274096</v>
      </c>
      <c r="P14" s="328">
        <v>802533.19289823622</v>
      </c>
      <c r="Q14" s="332">
        <v>6.5437423777810297E-2</v>
      </c>
    </row>
    <row r="15" spans="1:17">
      <c r="A15" s="344" t="s">
        <v>300</v>
      </c>
      <c r="B15" s="344" t="s">
        <v>133</v>
      </c>
      <c r="C15" s="160" t="s">
        <v>74</v>
      </c>
      <c r="D15" s="328">
        <v>281049455.19051087</v>
      </c>
      <c r="E15" s="328">
        <v>25023361.347706497</v>
      </c>
      <c r="F15" s="329">
        <v>9.7737542967282126E-2</v>
      </c>
      <c r="G15" s="337">
        <v>80.117263618252835</v>
      </c>
      <c r="H15" s="337">
        <v>-0.29706501433598476</v>
      </c>
      <c r="I15" s="338">
        <v>2.8320123934377754</v>
      </c>
      <c r="J15" s="338">
        <v>8.0251300510792323E-2</v>
      </c>
      <c r="K15" s="329">
        <v>2.9163614790930457E-2</v>
      </c>
      <c r="L15" s="330">
        <v>795935540.26846147</v>
      </c>
      <c r="M15" s="330">
        <v>91412896.457759738</v>
      </c>
      <c r="N15" s="329">
        <v>0.12975153781192231</v>
      </c>
      <c r="O15" s="328">
        <v>287815479.80398542</v>
      </c>
      <c r="P15" s="328">
        <v>18302997.982746899</v>
      </c>
      <c r="Q15" s="329">
        <v>6.7911503983280677E-2</v>
      </c>
    </row>
    <row r="16" spans="1:17">
      <c r="A16" s="344"/>
      <c r="B16" s="344"/>
      <c r="C16" s="160" t="s">
        <v>73</v>
      </c>
      <c r="D16" s="328">
        <v>46791345.681435585</v>
      </c>
      <c r="E16" s="328">
        <v>7161319.5880416334</v>
      </c>
      <c r="F16" s="332">
        <v>0.18070438740476569</v>
      </c>
      <c r="G16" s="339">
        <v>13.338558420158583</v>
      </c>
      <c r="H16" s="339">
        <v>0.8913039463669179</v>
      </c>
      <c r="I16" s="340">
        <v>2.926951530965554</v>
      </c>
      <c r="J16" s="340">
        <v>0.16258751855156772</v>
      </c>
      <c r="K16" s="332">
        <v>5.8815524229599507E-2</v>
      </c>
      <c r="L16" s="333">
        <v>136956000.87821636</v>
      </c>
      <c r="M16" s="333">
        <v>27404182.934610873</v>
      </c>
      <c r="N16" s="332">
        <v>0.25014813491016513</v>
      </c>
      <c r="O16" s="328">
        <v>37551653.576396525</v>
      </c>
      <c r="P16" s="328">
        <v>6691049.1448921673</v>
      </c>
      <c r="Q16" s="332">
        <v>0.21681523314759002</v>
      </c>
    </row>
    <row r="17" spans="1:17">
      <c r="A17" s="344"/>
      <c r="B17" s="344"/>
      <c r="C17" s="160" t="s">
        <v>113</v>
      </c>
      <c r="D17" s="328">
        <v>21743701.006747089</v>
      </c>
      <c r="E17" s="328">
        <v>252437.23921495676</v>
      </c>
      <c r="F17" s="329">
        <v>1.1746039783678316E-2</v>
      </c>
      <c r="G17" s="337">
        <v>6.1983604430514587</v>
      </c>
      <c r="H17" s="337">
        <v>-0.55175444325800704</v>
      </c>
      <c r="I17" s="338">
        <v>2.9432367309412366</v>
      </c>
      <c r="J17" s="338">
        <v>8.9898921418776645E-2</v>
      </c>
      <c r="K17" s="329">
        <v>3.1506581912157924E-2</v>
      </c>
      <c r="L17" s="330">
        <v>63996859.469661981</v>
      </c>
      <c r="M17" s="330">
        <v>2675023.9873424321</v>
      </c>
      <c r="N17" s="329">
        <v>4.3622699260424148E-2</v>
      </c>
      <c r="O17" s="328">
        <v>43506186.674852848</v>
      </c>
      <c r="P17" s="328">
        <v>-898441.32421581447</v>
      </c>
      <c r="Q17" s="329">
        <v>-2.0233055983143431E-2</v>
      </c>
    </row>
    <row r="18" spans="1:17">
      <c r="A18" s="344"/>
      <c r="B18" s="344"/>
      <c r="C18" s="160" t="s">
        <v>77</v>
      </c>
      <c r="D18" s="328">
        <v>1106772.1481180489</v>
      </c>
      <c r="E18" s="328">
        <v>25321.294028894277</v>
      </c>
      <c r="F18" s="332">
        <v>2.3414188386971114E-2</v>
      </c>
      <c r="G18" s="339">
        <v>0.31550161125915438</v>
      </c>
      <c r="H18" s="339">
        <v>-2.4167455574766239E-2</v>
      </c>
      <c r="I18" s="340">
        <v>3.0673927477446159</v>
      </c>
      <c r="J18" s="340">
        <v>7.8796556914253468E-2</v>
      </c>
      <c r="K18" s="332">
        <v>2.6365742269235895E-2</v>
      </c>
      <c r="L18" s="333">
        <v>3394904.8605430331</v>
      </c>
      <c r="M18" s="333">
        <v>162884.9574419437</v>
      </c>
      <c r="N18" s="332">
        <v>5.0397263112661302E-2</v>
      </c>
      <c r="O18" s="328">
        <v>4427088.5924721956</v>
      </c>
      <c r="P18" s="328">
        <v>101285.17611557711</v>
      </c>
      <c r="Q18" s="332">
        <v>2.3414188386971114E-2</v>
      </c>
    </row>
    <row r="19" spans="1:17">
      <c r="A19" s="344"/>
      <c r="B19" s="344" t="s">
        <v>134</v>
      </c>
      <c r="C19" s="160" t="s">
        <v>74</v>
      </c>
      <c r="D19" s="328">
        <v>3335350223.680809</v>
      </c>
      <c r="E19" s="328">
        <v>278777119.81168699</v>
      </c>
      <c r="F19" s="329">
        <v>9.1205775336700018E-2</v>
      </c>
      <c r="G19" s="337">
        <v>81.27882605846203</v>
      </c>
      <c r="H19" s="337">
        <v>0.21540543358288744</v>
      </c>
      <c r="I19" s="338">
        <v>2.7932873925943142</v>
      </c>
      <c r="J19" s="338">
        <v>4.8652516903982423E-2</v>
      </c>
      <c r="K19" s="329">
        <v>1.7726407740026009E-2</v>
      </c>
      <c r="L19" s="330">
        <v>9316591729.6942291</v>
      </c>
      <c r="M19" s="330">
        <v>927414588.71798992</v>
      </c>
      <c r="N19" s="329">
        <v>0.11054893383858953</v>
      </c>
      <c r="O19" s="328">
        <v>3438896223.2084146</v>
      </c>
      <c r="P19" s="328">
        <v>239271287.31827354</v>
      </c>
      <c r="Q19" s="329">
        <v>7.47810421885301E-2</v>
      </c>
    </row>
    <row r="20" spans="1:17">
      <c r="A20" s="344"/>
      <c r="B20" s="344"/>
      <c r="C20" s="160" t="s">
        <v>73</v>
      </c>
      <c r="D20" s="328">
        <v>528684922.02438706</v>
      </c>
      <c r="E20" s="328">
        <v>54751632.361542284</v>
      </c>
      <c r="F20" s="332">
        <v>0.11552603194532397</v>
      </c>
      <c r="G20" s="339">
        <v>12.883471580243862</v>
      </c>
      <c r="H20" s="339">
        <v>0.31427977539544116</v>
      </c>
      <c r="I20" s="340">
        <v>2.8587278512386232</v>
      </c>
      <c r="J20" s="340">
        <v>8.2012779744284892E-2</v>
      </c>
      <c r="K20" s="332">
        <v>2.9535900383235312E-2</v>
      </c>
      <c r="L20" s="333">
        <v>1511366311.1210351</v>
      </c>
      <c r="M20" s="333">
        <v>195388602.83132219</v>
      </c>
      <c r="N20" s="332">
        <v>0.14847409769976691</v>
      </c>
      <c r="O20" s="328">
        <v>420994777.21989691</v>
      </c>
      <c r="P20" s="328">
        <v>54836490.15251404</v>
      </c>
      <c r="Q20" s="332">
        <v>0.14976170713411346</v>
      </c>
    </row>
    <row r="21" spans="1:17">
      <c r="A21" s="344"/>
      <c r="B21" s="344"/>
      <c r="C21" s="160" t="s">
        <v>113</v>
      </c>
      <c r="D21" s="328">
        <v>224803220.37240881</v>
      </c>
      <c r="E21" s="328">
        <v>-619846.68034693599</v>
      </c>
      <c r="F21" s="329">
        <v>-2.7497038721501972E-3</v>
      </c>
      <c r="G21" s="337">
        <v>5.478207870436731</v>
      </c>
      <c r="H21" s="337">
        <v>-0.50024063449728295</v>
      </c>
      <c r="I21" s="338">
        <v>3.1813918838383102</v>
      </c>
      <c r="J21" s="338">
        <v>5.7076121088862841E-2</v>
      </c>
      <c r="K21" s="329">
        <v>1.8268358713728394E-2</v>
      </c>
      <c r="L21" s="330">
        <v>715187140.75349641</v>
      </c>
      <c r="M21" s="330">
        <v>10894299.073246002</v>
      </c>
      <c r="N21" s="329">
        <v>1.5468422264885128E-2</v>
      </c>
      <c r="O21" s="328">
        <v>412647536.81889224</v>
      </c>
      <c r="P21" s="328">
        <v>-20147799.291080356</v>
      </c>
      <c r="Q21" s="329">
        <v>-4.6552718132713042E-2</v>
      </c>
    </row>
    <row r="22" spans="1:17">
      <c r="A22" s="344"/>
      <c r="B22" s="344"/>
      <c r="C22" s="160" t="s">
        <v>77</v>
      </c>
      <c r="D22" s="328">
        <v>13020682.084057964</v>
      </c>
      <c r="E22" s="328">
        <v>113022.61752238683</v>
      </c>
      <c r="F22" s="332">
        <v>8.756244136701119E-3</v>
      </c>
      <c r="G22" s="339">
        <v>0.31729973864776345</v>
      </c>
      <c r="H22" s="339">
        <v>-2.5024489519389626E-2</v>
      </c>
      <c r="I22" s="340">
        <v>3.0421797375444988</v>
      </c>
      <c r="J22" s="340">
        <v>4.1925671007410514E-2</v>
      </c>
      <c r="K22" s="332">
        <v>1.3974040223800574E-2</v>
      </c>
      <c r="L22" s="333">
        <v>39611255.205129817</v>
      </c>
      <c r="M22" s="333">
        <v>884997.40118050575</v>
      </c>
      <c r="N22" s="332">
        <v>2.2852644468277374E-2</v>
      </c>
      <c r="O22" s="328">
        <v>52082728.336231858</v>
      </c>
      <c r="P22" s="328">
        <v>452090.47008954734</v>
      </c>
      <c r="Q22" s="332">
        <v>8.756244136701119E-3</v>
      </c>
    </row>
    <row r="23" spans="1:17">
      <c r="A23" s="344"/>
      <c r="B23" s="344" t="s">
        <v>135</v>
      </c>
      <c r="C23" s="160" t="s">
        <v>74</v>
      </c>
      <c r="D23" s="328">
        <v>837716434.8907789</v>
      </c>
      <c r="E23" s="328">
        <v>75519543.506224871</v>
      </c>
      <c r="F23" s="329">
        <v>9.9081411063014574E-2</v>
      </c>
      <c r="G23" s="337">
        <v>81.073905764419806</v>
      </c>
      <c r="H23" s="337">
        <v>-0.16700606299161791</v>
      </c>
      <c r="I23" s="338">
        <v>2.7987874702854061</v>
      </c>
      <c r="J23" s="338">
        <v>7.619618957500629E-2</v>
      </c>
      <c r="K23" s="329">
        <v>2.798664276744638E-2</v>
      </c>
      <c r="L23" s="330">
        <v>2344590261.6244721</v>
      </c>
      <c r="M23" s="330">
        <v>269439650.95631361</v>
      </c>
      <c r="N23" s="329">
        <v>0.12984100988677599</v>
      </c>
      <c r="O23" s="328">
        <v>850147954.22615933</v>
      </c>
      <c r="P23" s="328">
        <v>64131526.760437012</v>
      </c>
      <c r="Q23" s="329">
        <v>8.1590567982415027E-2</v>
      </c>
    </row>
    <row r="24" spans="1:17">
      <c r="A24" s="344"/>
      <c r="B24" s="344"/>
      <c r="C24" s="160" t="s">
        <v>73</v>
      </c>
      <c r="D24" s="328">
        <v>135401353.8438549</v>
      </c>
      <c r="E24" s="328">
        <v>18559757.989951774</v>
      </c>
      <c r="F24" s="332">
        <v>0.15884546812556891</v>
      </c>
      <c r="G24" s="339">
        <v>13.104096021874987</v>
      </c>
      <c r="H24" s="339">
        <v>0.65020399760039638</v>
      </c>
      <c r="I24" s="340">
        <v>2.9346276839641772</v>
      </c>
      <c r="J24" s="340">
        <v>0.15956252979997343</v>
      </c>
      <c r="K24" s="332">
        <v>5.7498660728933622E-2</v>
      </c>
      <c r="L24" s="333">
        <v>397352561.43640596</v>
      </c>
      <c r="M24" s="333">
        <v>73109520.225302696</v>
      </c>
      <c r="N24" s="332">
        <v>0.22547753053458333</v>
      </c>
      <c r="O24" s="328">
        <v>108804685.16836089</v>
      </c>
      <c r="P24" s="328">
        <v>18271187.247363687</v>
      </c>
      <c r="Q24" s="332">
        <v>0.20181687073781004</v>
      </c>
    </row>
    <row r="25" spans="1:17">
      <c r="A25" s="344"/>
      <c r="B25" s="344"/>
      <c r="C25" s="160" t="s">
        <v>113</v>
      </c>
      <c r="D25" s="328">
        <v>56592481.545935385</v>
      </c>
      <c r="E25" s="328">
        <v>935122.96064482629</v>
      </c>
      <c r="F25" s="329">
        <v>1.6801425443354868E-2</v>
      </c>
      <c r="G25" s="337">
        <v>5.47700071854032</v>
      </c>
      <c r="H25" s="337">
        <v>-0.45539629394353565</v>
      </c>
      <c r="I25" s="338">
        <v>3.1240584963589528</v>
      </c>
      <c r="J25" s="338">
        <v>5.5052459730752012E-2</v>
      </c>
      <c r="K25" s="329">
        <v>1.7938205097581379E-2</v>
      </c>
      <c r="L25" s="330">
        <v>176798222.80361667</v>
      </c>
      <c r="M25" s="330">
        <v>5985453.3225795329</v>
      </c>
      <c r="N25" s="329">
        <v>3.504101795647082E-2</v>
      </c>
      <c r="O25" s="328">
        <v>104383557.17660737</v>
      </c>
      <c r="P25" s="328">
        <v>-2820677.7023862749</v>
      </c>
      <c r="Q25" s="329">
        <v>-2.631125258783017E-2</v>
      </c>
    </row>
    <row r="26" spans="1:17">
      <c r="A26" s="344"/>
      <c r="B26" s="344"/>
      <c r="C26" s="160" t="s">
        <v>77</v>
      </c>
      <c r="D26" s="328">
        <v>3265997.7905348539</v>
      </c>
      <c r="E26" s="328">
        <v>200828.442167392</v>
      </c>
      <c r="F26" s="332">
        <v>6.5519525788796995E-2</v>
      </c>
      <c r="G26" s="339">
        <v>0.31608213241172572</v>
      </c>
      <c r="H26" s="339">
        <v>-1.0627613562779414E-2</v>
      </c>
      <c r="I26" s="340">
        <v>3.0582667644781969</v>
      </c>
      <c r="J26" s="340">
        <v>7.290488824082475E-2</v>
      </c>
      <c r="K26" s="332">
        <v>2.4420787583953166E-2</v>
      </c>
      <c r="L26" s="333">
        <v>9988292.4956519678</v>
      </c>
      <c r="M26" s="333">
        <v>837652.77882439829</v>
      </c>
      <c r="N26" s="332">
        <v>9.1540351794639735E-2</v>
      </c>
      <c r="O26" s="328">
        <v>13063991.162139416</v>
      </c>
      <c r="P26" s="328">
        <v>803313.768669568</v>
      </c>
      <c r="Q26" s="332">
        <v>6.5519525788796995E-2</v>
      </c>
    </row>
    <row r="27" spans="1:17">
      <c r="A27" s="344" t="s">
        <v>67</v>
      </c>
      <c r="B27" s="344" t="s">
        <v>133</v>
      </c>
      <c r="C27" s="160" t="s">
        <v>74</v>
      </c>
      <c r="D27" s="328">
        <v>160600047.81986177</v>
      </c>
      <c r="E27" s="328">
        <v>11942829.653210998</v>
      </c>
      <c r="F27" s="329">
        <v>8.0338040765855045E-2</v>
      </c>
      <c r="G27" s="337">
        <v>83.387192073028899</v>
      </c>
      <c r="H27" s="337">
        <v>-1.9543639895616138E-2</v>
      </c>
      <c r="I27" s="338">
        <v>3.0969785640515171</v>
      </c>
      <c r="J27" s="338">
        <v>8.1078824167518881E-2</v>
      </c>
      <c r="K27" s="329">
        <v>2.6883792950835112E-2</v>
      </c>
      <c r="L27" s="330">
        <v>497374905.48376048</v>
      </c>
      <c r="M27" s="330">
        <v>49039639.883079648</v>
      </c>
      <c r="N27" s="329">
        <v>0.10938162497071517</v>
      </c>
      <c r="O27" s="328">
        <v>204141579.44444358</v>
      </c>
      <c r="P27" s="328">
        <v>11917034.633769572</v>
      </c>
      <c r="Q27" s="329">
        <v>6.199538485320337E-2</v>
      </c>
    </row>
    <row r="28" spans="1:17">
      <c r="A28" s="344"/>
      <c r="B28" s="344"/>
      <c r="C28" s="160" t="s">
        <v>73</v>
      </c>
      <c r="D28" s="328">
        <v>21100132.495013118</v>
      </c>
      <c r="E28" s="328">
        <v>2919884.3575025871</v>
      </c>
      <c r="F28" s="332">
        <v>0.16060750851239011</v>
      </c>
      <c r="G28" s="339">
        <v>10.955667977767677</v>
      </c>
      <c r="H28" s="339">
        <v>0.75532136627092861</v>
      </c>
      <c r="I28" s="340">
        <v>3.2099396347599698</v>
      </c>
      <c r="J28" s="340">
        <v>0.1396762951206445</v>
      </c>
      <c r="K28" s="332">
        <v>4.549326219589124E-2</v>
      </c>
      <c r="L28" s="333">
        <v>67730151.594429374</v>
      </c>
      <c r="M28" s="333">
        <v>11912002.232284665</v>
      </c>
      <c r="N28" s="332">
        <v>0.21340733020366423</v>
      </c>
      <c r="O28" s="328">
        <v>21690465.962423921</v>
      </c>
      <c r="P28" s="328">
        <v>3963984.2665122077</v>
      </c>
      <c r="Q28" s="332">
        <v>0.22361934728572946</v>
      </c>
    </row>
    <row r="29" spans="1:17">
      <c r="A29" s="344"/>
      <c r="B29" s="344"/>
      <c r="C29" s="160" t="s">
        <v>113</v>
      </c>
      <c r="D29" s="328">
        <v>10232518.024401013</v>
      </c>
      <c r="E29" s="328">
        <v>-469789.41877120733</v>
      </c>
      <c r="F29" s="329">
        <v>-4.3896087013545866E-2</v>
      </c>
      <c r="G29" s="337">
        <v>5.3129557398919571</v>
      </c>
      <c r="H29" s="337">
        <v>-0.69176128252964908</v>
      </c>
      <c r="I29" s="338">
        <v>3.4574163278351784</v>
      </c>
      <c r="J29" s="338">
        <v>0.21738261943922677</v>
      </c>
      <c r="K29" s="329">
        <v>6.7092703040687415E-2</v>
      </c>
      <c r="L29" s="330">
        <v>35378074.892431825</v>
      </c>
      <c r="M29" s="330">
        <v>702238.01893693954</v>
      </c>
      <c r="N29" s="329">
        <v>2.0251508896493516E-2</v>
      </c>
      <c r="O29" s="328">
        <v>17828254.072939515</v>
      </c>
      <c r="P29" s="328">
        <v>-2241963.1313215531</v>
      </c>
      <c r="Q29" s="329">
        <v>-0.11170597251162614</v>
      </c>
    </row>
    <row r="30" spans="1:17">
      <c r="A30" s="344"/>
      <c r="B30" s="344"/>
      <c r="C30" s="160" t="s">
        <v>77</v>
      </c>
      <c r="D30" s="328">
        <v>612165.28174847364</v>
      </c>
      <c r="E30" s="328">
        <v>-7759.6010383659741</v>
      </c>
      <c r="F30" s="332">
        <v>-1.2517002065610105E-2</v>
      </c>
      <c r="G30" s="339">
        <v>0.31785011662547435</v>
      </c>
      <c r="H30" s="339">
        <v>-2.9969595717744768E-2</v>
      </c>
      <c r="I30" s="340">
        <v>3.0340360649486886</v>
      </c>
      <c r="J30" s="340">
        <v>-1.2139632932629763E-2</v>
      </c>
      <c r="K30" s="332">
        <v>-3.9852044453880789E-3</v>
      </c>
      <c r="L30" s="333">
        <v>1857331.5425343441</v>
      </c>
      <c r="M30" s="333">
        <v>-31068.569922851631</v>
      </c>
      <c r="N30" s="332">
        <v>-1.6452323698723494E-2</v>
      </c>
      <c r="O30" s="328">
        <v>2448661.1269938946</v>
      </c>
      <c r="P30" s="328">
        <v>-31038.404153463896</v>
      </c>
      <c r="Q30" s="332">
        <v>-1.2517002065610105E-2</v>
      </c>
    </row>
    <row r="31" spans="1:17">
      <c r="A31" s="344"/>
      <c r="B31" s="344" t="s">
        <v>134</v>
      </c>
      <c r="C31" s="160" t="s">
        <v>74</v>
      </c>
      <c r="D31" s="328">
        <v>1901200066.9434409</v>
      </c>
      <c r="E31" s="328">
        <v>131563913.45586538</v>
      </c>
      <c r="F31" s="329">
        <v>7.4345177225601411E-2</v>
      </c>
      <c r="G31" s="337">
        <v>83.571005188122953</v>
      </c>
      <c r="H31" s="337">
        <v>0.44331878983099671</v>
      </c>
      <c r="I31" s="338">
        <v>3.0755437712561497</v>
      </c>
      <c r="J31" s="338">
        <v>4.7786497189421073E-2</v>
      </c>
      <c r="K31" s="329">
        <v>1.578280319849969E-2</v>
      </c>
      <c r="L31" s="330">
        <v>5847224023.799675</v>
      </c>
      <c r="M31" s="330">
        <v>489195287.62620258</v>
      </c>
      <c r="N31" s="329">
        <v>9.1301355725010483E-2</v>
      </c>
      <c r="O31" s="328">
        <v>2437165784.2896008</v>
      </c>
      <c r="P31" s="328">
        <v>163904182.63323641</v>
      </c>
      <c r="Q31" s="329">
        <v>7.2100889098646218E-2</v>
      </c>
    </row>
    <row r="32" spans="1:17">
      <c r="A32" s="344"/>
      <c r="B32" s="344"/>
      <c r="C32" s="160" t="s">
        <v>73</v>
      </c>
      <c r="D32" s="328">
        <v>236042181.48284301</v>
      </c>
      <c r="E32" s="328">
        <v>18532383.854898125</v>
      </c>
      <c r="F32" s="332">
        <v>8.5202524470176552E-2</v>
      </c>
      <c r="G32" s="339">
        <v>10.375700441160028</v>
      </c>
      <c r="H32" s="339">
        <v>0.15829715736195382</v>
      </c>
      <c r="I32" s="340">
        <v>3.1676473672157379</v>
      </c>
      <c r="J32" s="340">
        <v>8.3733145969246525E-2</v>
      </c>
      <c r="K32" s="332">
        <v>2.7151580738650479E-2</v>
      </c>
      <c r="L32" s="333">
        <v>747698394.72598708</v>
      </c>
      <c r="M32" s="333">
        <v>76916836.560721517</v>
      </c>
      <c r="N32" s="332">
        <v>0.11466748843111595</v>
      </c>
      <c r="O32" s="328">
        <v>237357333.8812643</v>
      </c>
      <c r="P32" s="328">
        <v>26899245.442225099</v>
      </c>
      <c r="Q32" s="332">
        <v>0.12781283742400174</v>
      </c>
    </row>
    <row r="33" spans="1:17">
      <c r="A33" s="344"/>
      <c r="B33" s="344"/>
      <c r="C33" s="160" t="s">
        <v>113</v>
      </c>
      <c r="D33" s="328">
        <v>129613189.46702582</v>
      </c>
      <c r="E33" s="328">
        <v>-3299163.8646665066</v>
      </c>
      <c r="F33" s="329">
        <v>-2.482210104604202E-2</v>
      </c>
      <c r="G33" s="337">
        <v>5.6974038228456561</v>
      </c>
      <c r="H33" s="337">
        <v>-0.54608097737232519</v>
      </c>
      <c r="I33" s="338">
        <v>3.3193361907372192</v>
      </c>
      <c r="J33" s="338">
        <v>5.7644889517877385E-2</v>
      </c>
      <c r="K33" s="329">
        <v>1.7673312461031359E-2</v>
      </c>
      <c r="L33" s="330">
        <v>430229750.59477895</v>
      </c>
      <c r="M33" s="330">
        <v>-3289316.0917934775</v>
      </c>
      <c r="N33" s="329">
        <v>-7.5874773327365601E-3</v>
      </c>
      <c r="O33" s="328">
        <v>232884218.00806683</v>
      </c>
      <c r="P33" s="328">
        <v>-20763056.325279236</v>
      </c>
      <c r="Q33" s="329">
        <v>-8.1857991101422986E-2</v>
      </c>
    </row>
    <row r="34" spans="1:17">
      <c r="A34" s="344"/>
      <c r="B34" s="344"/>
      <c r="C34" s="160" t="s">
        <v>77</v>
      </c>
      <c r="D34" s="328">
        <v>7269963.8284412017</v>
      </c>
      <c r="E34" s="328">
        <v>-383114.65444074292</v>
      </c>
      <c r="F34" s="332">
        <v>-5.0060201956333809E-2</v>
      </c>
      <c r="G34" s="339">
        <v>0.31956562351741186</v>
      </c>
      <c r="H34" s="339">
        <v>-3.9933535025854616E-2</v>
      </c>
      <c r="I34" s="340">
        <v>3.0864526791890685</v>
      </c>
      <c r="J34" s="340">
        <v>-1.1346738863782235E-2</v>
      </c>
      <c r="K34" s="332">
        <v>-3.6628384645105037E-3</v>
      </c>
      <c r="L34" s="333">
        <v>22438399.335899964</v>
      </c>
      <c r="M34" s="333">
        <v>-1269302.7346845195</v>
      </c>
      <c r="N34" s="332">
        <v>-5.3539677987577576E-2</v>
      </c>
      <c r="O34" s="328">
        <v>29079855.313764807</v>
      </c>
      <c r="P34" s="328">
        <v>-1532458.6177629717</v>
      </c>
      <c r="Q34" s="332">
        <v>-5.0060201956333809E-2</v>
      </c>
    </row>
    <row r="35" spans="1:17">
      <c r="A35" s="344"/>
      <c r="B35" s="344" t="s">
        <v>135</v>
      </c>
      <c r="C35" s="160" t="s">
        <v>74</v>
      </c>
      <c r="D35" s="328">
        <v>474585489.57152182</v>
      </c>
      <c r="E35" s="328">
        <v>38161047.355805933</v>
      </c>
      <c r="F35" s="329">
        <v>8.7440215681008279E-2</v>
      </c>
      <c r="G35" s="337">
        <v>83.647044441475657</v>
      </c>
      <c r="H35" s="337">
        <v>0.22863666688944306</v>
      </c>
      <c r="I35" s="338">
        <v>3.074430446285616</v>
      </c>
      <c r="J35" s="338">
        <v>6.4703089599699837E-2</v>
      </c>
      <c r="K35" s="329">
        <v>2.1497990326587581E-2</v>
      </c>
      <c r="L35" s="330">
        <v>1459080078.5040514</v>
      </c>
      <c r="M35" s="330">
        <v>145561495.64101958</v>
      </c>
      <c r="N35" s="329">
        <v>0.11081799491846102</v>
      </c>
      <c r="O35" s="328">
        <v>601823716.03802228</v>
      </c>
      <c r="P35" s="328">
        <v>43221953.030655622</v>
      </c>
      <c r="Q35" s="329">
        <v>7.7375253522222812E-2</v>
      </c>
    </row>
    <row r="36" spans="1:17">
      <c r="A36" s="344"/>
      <c r="B36" s="344"/>
      <c r="C36" s="160" t="s">
        <v>73</v>
      </c>
      <c r="D36" s="328">
        <v>60053558.27064269</v>
      </c>
      <c r="E36" s="328">
        <v>7166133.3576397523</v>
      </c>
      <c r="F36" s="332">
        <v>0.13549786871695244</v>
      </c>
      <c r="G36" s="339">
        <v>10.584610713800945</v>
      </c>
      <c r="H36" s="339">
        <v>0.47567924529251471</v>
      </c>
      <c r="I36" s="340">
        <v>3.2337663706807884</v>
      </c>
      <c r="J36" s="340">
        <v>0.13434231019569198</v>
      </c>
      <c r="K36" s="332">
        <v>4.3344281896897263E-2</v>
      </c>
      <c r="L36" s="333">
        <v>194199177.17532346</v>
      </c>
      <c r="M36" s="333">
        <v>30278619.902863234</v>
      </c>
      <c r="N36" s="332">
        <v>0.18471520843194603</v>
      </c>
      <c r="O36" s="328">
        <v>61705054.885792017</v>
      </c>
      <c r="P36" s="328">
        <v>9597931.6976398453</v>
      </c>
      <c r="Q36" s="332">
        <v>0.18419615419916657</v>
      </c>
    </row>
    <row r="37" spans="1:17">
      <c r="A37" s="344"/>
      <c r="B37" s="344"/>
      <c r="C37" s="160" t="s">
        <v>113</v>
      </c>
      <c r="D37" s="328">
        <v>30773503.19868679</v>
      </c>
      <c r="E37" s="328">
        <v>-1071289.2296491303</v>
      </c>
      <c r="F37" s="329">
        <v>-3.364095501831197E-2</v>
      </c>
      <c r="G37" s="337">
        <v>5.4239176001872229</v>
      </c>
      <c r="H37" s="337">
        <v>-0.66291352869569042</v>
      </c>
      <c r="I37" s="338">
        <v>3.3590391754312137</v>
      </c>
      <c r="J37" s="338">
        <v>0.12390930144492707</v>
      </c>
      <c r="K37" s="329">
        <v>3.8301183034808915E-2</v>
      </c>
      <c r="L37" s="330">
        <v>103369402.8096467</v>
      </c>
      <c r="M37" s="330">
        <v>347363.49384485185</v>
      </c>
      <c r="N37" s="329">
        <v>3.3717396408748058E-3</v>
      </c>
      <c r="O37" s="328">
        <v>53316178.251011968</v>
      </c>
      <c r="P37" s="328">
        <v>-6470512.2621413544</v>
      </c>
      <c r="Q37" s="329">
        <v>-0.10822663383111689</v>
      </c>
    </row>
    <row r="38" spans="1:17">
      <c r="A38" s="344"/>
      <c r="B38" s="344"/>
      <c r="C38" s="160" t="s">
        <v>77</v>
      </c>
      <c r="D38" s="328">
        <v>1811659.1880913675</v>
      </c>
      <c r="E38" s="328">
        <v>1762.9653578186408</v>
      </c>
      <c r="F38" s="332">
        <v>9.7406985863309511E-4</v>
      </c>
      <c r="G38" s="339">
        <v>0.31931009259449489</v>
      </c>
      <c r="H38" s="339">
        <v>-2.663446626466448E-2</v>
      </c>
      <c r="I38" s="340">
        <v>3.0162767010632434</v>
      </c>
      <c r="J38" s="340">
        <v>-3.0818599562028925E-2</v>
      </c>
      <c r="K38" s="332">
        <v>-1.0114091133186698E-2</v>
      </c>
      <c r="L38" s="333">
        <v>5464465.3993071439</v>
      </c>
      <c r="M38" s="333">
        <v>-50460.875603684224</v>
      </c>
      <c r="N38" s="332">
        <v>-9.1498731058739565E-3</v>
      </c>
      <c r="O38" s="328">
        <v>7246636.7523654699</v>
      </c>
      <c r="P38" s="328">
        <v>7051.8614312745631</v>
      </c>
      <c r="Q38" s="332">
        <v>9.7406985863309511E-4</v>
      </c>
    </row>
    <row r="39" spans="1:17">
      <c r="A39" s="344" t="s">
        <v>68</v>
      </c>
      <c r="B39" s="344" t="s">
        <v>133</v>
      </c>
      <c r="C39" s="160" t="s">
        <v>74</v>
      </c>
      <c r="D39" s="328">
        <v>20559.416996408421</v>
      </c>
      <c r="E39" s="328">
        <v>-4696.3411852779282</v>
      </c>
      <c r="F39" s="329">
        <v>-0.18595130470814278</v>
      </c>
      <c r="G39" s="337">
        <v>10.897397006995897</v>
      </c>
      <c r="H39" s="337">
        <v>-6.1948952112208442</v>
      </c>
      <c r="I39" s="338">
        <v>5.6498015898097584</v>
      </c>
      <c r="J39" s="338">
        <v>-6.9977337571543785E-2</v>
      </c>
      <c r="K39" s="329">
        <v>-1.2234273117891577E-2</v>
      </c>
      <c r="L39" s="330">
        <v>116156.62683187007</v>
      </c>
      <c r="M39" s="330">
        <v>-28300.726610777419</v>
      </c>
      <c r="N39" s="329">
        <v>-0.19591059877760658</v>
      </c>
      <c r="O39" s="328">
        <v>51804.172381877899</v>
      </c>
      <c r="P39" s="328">
        <v>-14195.81237032637</v>
      </c>
      <c r="Q39" s="329">
        <v>-0.21508811590827312</v>
      </c>
    </row>
    <row r="40" spans="1:17">
      <c r="A40" s="344"/>
      <c r="B40" s="344"/>
      <c r="C40" s="160" t="s">
        <v>73</v>
      </c>
      <c r="D40" s="328">
        <v>103843.52990315376</v>
      </c>
      <c r="E40" s="328">
        <v>49423.022503896551</v>
      </c>
      <c r="F40" s="332">
        <v>0.90816908672503727</v>
      </c>
      <c r="G40" s="339">
        <v>55.041646957216891</v>
      </c>
      <c r="H40" s="339">
        <v>18.211581970048009</v>
      </c>
      <c r="I40" s="340">
        <v>4.6751565157640327</v>
      </c>
      <c r="J40" s="340">
        <v>-0.75956165716836388</v>
      </c>
      <c r="K40" s="332">
        <v>-0.13976100195063643</v>
      </c>
      <c r="L40" s="333">
        <v>485484.7554466665</v>
      </c>
      <c r="M40" s="333">
        <v>189724.63490372139</v>
      </c>
      <c r="N40" s="332">
        <v>0.64148146327311528</v>
      </c>
      <c r="O40" s="328">
        <v>173031.02468836308</v>
      </c>
      <c r="P40" s="328">
        <v>57788.797079172626</v>
      </c>
      <c r="Q40" s="332">
        <v>0.50145505061865037</v>
      </c>
    </row>
    <row r="41" spans="1:17">
      <c r="A41" s="344"/>
      <c r="B41" s="344"/>
      <c r="C41" s="160" t="s">
        <v>113</v>
      </c>
      <c r="D41" s="328">
        <v>64144.82418191326</v>
      </c>
      <c r="E41" s="328">
        <v>-3840.5152139014754</v>
      </c>
      <c r="F41" s="329">
        <v>-5.6490344065825204E-2</v>
      </c>
      <c r="G41" s="337">
        <v>33.999583508441496</v>
      </c>
      <c r="H41" s="337">
        <v>-12.010727453061328</v>
      </c>
      <c r="I41" s="338">
        <v>6.5093591412524026</v>
      </c>
      <c r="J41" s="338">
        <v>-0.20887746898323467</v>
      </c>
      <c r="K41" s="329">
        <v>-3.1091115288347734E-2</v>
      </c>
      <c r="L41" s="330">
        <v>417541.69765256526</v>
      </c>
      <c r="M41" s="330">
        <v>-39199.898435692478</v>
      </c>
      <c r="N41" s="329">
        <v>-8.5825111554143949E-2</v>
      </c>
      <c r="O41" s="328">
        <v>193360.90143728256</v>
      </c>
      <c r="P41" s="328">
        <v>-11723.779923038528</v>
      </c>
      <c r="Q41" s="329">
        <v>-5.7165556419304535E-2</v>
      </c>
    </row>
    <row r="42" spans="1:17">
      <c r="A42" s="344"/>
      <c r="B42" s="344"/>
      <c r="C42" s="160" t="s">
        <v>77</v>
      </c>
      <c r="D42" s="328">
        <v>115.78759413957596</v>
      </c>
      <c r="E42" s="328">
        <v>16.297340095043182</v>
      </c>
      <c r="F42" s="332">
        <v>0.16380840768331278</v>
      </c>
      <c r="G42" s="339">
        <v>6.1372527345707084E-2</v>
      </c>
      <c r="H42" s="339">
        <v>-5.9593057657956194E-3</v>
      </c>
      <c r="I42" s="340">
        <v>3.8804930538331051</v>
      </c>
      <c r="J42" s="340">
        <v>0.25056247979688484</v>
      </c>
      <c r="K42" s="332">
        <v>6.9026796707650939E-2</v>
      </c>
      <c r="L42" s="333">
        <v>449.31295477867127</v>
      </c>
      <c r="M42" s="333">
        <v>88.170239803791048</v>
      </c>
      <c r="N42" s="332">
        <v>0.24414237404712386</v>
      </c>
      <c r="O42" s="328">
        <v>463.15037655830383</v>
      </c>
      <c r="P42" s="328">
        <v>65.189360380172729</v>
      </c>
      <c r="Q42" s="332">
        <v>0.16380840768331278</v>
      </c>
    </row>
    <row r="43" spans="1:17">
      <c r="A43" s="344"/>
      <c r="B43" s="344" t="s">
        <v>134</v>
      </c>
      <c r="C43" s="160" t="s">
        <v>74</v>
      </c>
      <c r="D43" s="328">
        <v>272473.93778328924</v>
      </c>
      <c r="E43" s="328">
        <v>-67520.606423313031</v>
      </c>
      <c r="F43" s="329">
        <v>-0.19859320560827359</v>
      </c>
      <c r="G43" s="337">
        <v>12.936816287883538</v>
      </c>
      <c r="H43" s="337">
        <v>-4.7125872059232563</v>
      </c>
      <c r="I43" s="338">
        <v>5.7820048919187732</v>
      </c>
      <c r="J43" s="338">
        <v>3.013897745401195E-2</v>
      </c>
      <c r="K43" s="329">
        <v>5.2398609255161202E-3</v>
      </c>
      <c r="L43" s="330">
        <v>1575445.6411833498</v>
      </c>
      <c r="M43" s="330">
        <v>-380157.38874258823</v>
      </c>
      <c r="N43" s="329">
        <v>-0.19439394546089725</v>
      </c>
      <c r="O43" s="328">
        <v>703496.66149694019</v>
      </c>
      <c r="P43" s="328">
        <v>-156658.3899655008</v>
      </c>
      <c r="Q43" s="329">
        <v>-0.18212808225580868</v>
      </c>
    </row>
    <row r="44" spans="1:17">
      <c r="A44" s="344"/>
      <c r="B44" s="344"/>
      <c r="C44" s="160" t="s">
        <v>73</v>
      </c>
      <c r="D44" s="328">
        <v>993737.23739343847</v>
      </c>
      <c r="E44" s="328">
        <v>304258.35927267803</v>
      </c>
      <c r="F44" s="332">
        <v>0.44128742580478003</v>
      </c>
      <c r="G44" s="339">
        <v>47.181745832926659</v>
      </c>
      <c r="H44" s="339">
        <v>11.390315859227002</v>
      </c>
      <c r="I44" s="340">
        <v>5.3913429871742204</v>
      </c>
      <c r="J44" s="340">
        <v>-2.5758662916169683E-2</v>
      </c>
      <c r="K44" s="332">
        <v>-4.7550636078132064E-3</v>
      </c>
      <c r="L44" s="333">
        <v>5357578.2859149976</v>
      </c>
      <c r="M44" s="333">
        <v>1622601.1175445551</v>
      </c>
      <c r="N44" s="332">
        <v>0.43443401241793678</v>
      </c>
      <c r="O44" s="328">
        <v>1962543.3573811236</v>
      </c>
      <c r="P44" s="328">
        <v>489653.64490818116</v>
      </c>
      <c r="Q44" s="332">
        <v>0.33244420187175167</v>
      </c>
    </row>
    <row r="45" spans="1:17">
      <c r="A45" s="344"/>
      <c r="B45" s="344"/>
      <c r="C45" s="160" t="s">
        <v>113</v>
      </c>
      <c r="D45" s="328">
        <v>838544.05552421603</v>
      </c>
      <c r="E45" s="328">
        <v>-57173.714419485768</v>
      </c>
      <c r="F45" s="329">
        <v>-6.3830054887801635E-2</v>
      </c>
      <c r="G45" s="337">
        <v>39.813313830556403</v>
      </c>
      <c r="H45" s="337">
        <v>-6.6841509308272933</v>
      </c>
      <c r="I45" s="338">
        <v>6.4898243469307086</v>
      </c>
      <c r="J45" s="338">
        <v>-0.16848599405806564</v>
      </c>
      <c r="K45" s="329">
        <v>-2.5304617152021345E-2</v>
      </c>
      <c r="L45" s="330">
        <v>5442003.6275150729</v>
      </c>
      <c r="M45" s="330">
        <v>-521963.26270848047</v>
      </c>
      <c r="N45" s="329">
        <v>-8.751947693809467E-2</v>
      </c>
      <c r="O45" s="328">
        <v>2529136.9069115371</v>
      </c>
      <c r="P45" s="328">
        <v>-173700.54707130278</v>
      </c>
      <c r="Q45" s="329">
        <v>-6.4265998243934946E-2</v>
      </c>
    </row>
    <row r="46" spans="1:17">
      <c r="A46" s="344"/>
      <c r="B46" s="344"/>
      <c r="C46" s="160" t="s">
        <v>77</v>
      </c>
      <c r="D46" s="328">
        <v>1434.3217652440071</v>
      </c>
      <c r="E46" s="328">
        <v>245.71130865812302</v>
      </c>
      <c r="F46" s="332">
        <v>0.20672147657517173</v>
      </c>
      <c r="G46" s="339">
        <v>6.8100300988906348E-2</v>
      </c>
      <c r="H46" s="339">
        <v>6.3985298790309314E-3</v>
      </c>
      <c r="I46" s="340">
        <v>3.9209426127945606</v>
      </c>
      <c r="J46" s="340">
        <v>0.10475882553022497</v>
      </c>
      <c r="K46" s="332">
        <v>2.7451200301157993E-2</v>
      </c>
      <c r="L46" s="333">
        <v>5623.8933298039437</v>
      </c>
      <c r="M46" s="333">
        <v>1087.9373760080334</v>
      </c>
      <c r="N46" s="332">
        <v>0.23984742953634594</v>
      </c>
      <c r="O46" s="328">
        <v>5737.2870609760284</v>
      </c>
      <c r="P46" s="328">
        <v>982.84523463249207</v>
      </c>
      <c r="Q46" s="332">
        <v>0.20672147657517173</v>
      </c>
    </row>
    <row r="47" spans="1:17">
      <c r="A47" s="344"/>
      <c r="B47" s="344" t="s">
        <v>135</v>
      </c>
      <c r="C47" s="160" t="s">
        <v>74</v>
      </c>
      <c r="D47" s="328">
        <v>61296.861266689906</v>
      </c>
      <c r="E47" s="328">
        <v>-11078.092851405607</v>
      </c>
      <c r="F47" s="329">
        <v>-0.15306528323775215</v>
      </c>
      <c r="G47" s="337">
        <v>11.091363314125982</v>
      </c>
      <c r="H47" s="337">
        <v>-6.5369972308917887</v>
      </c>
      <c r="I47" s="338">
        <v>5.573971469418165</v>
      </c>
      <c r="J47" s="338">
        <v>-0.14549701505618007</v>
      </c>
      <c r="K47" s="329">
        <v>-2.5438904935158876E-2</v>
      </c>
      <c r="L47" s="330">
        <v>341666.95586541295</v>
      </c>
      <c r="M47" s="330">
        <v>-72279.313278311049</v>
      </c>
      <c r="N47" s="329">
        <v>-0.17461037498375265</v>
      </c>
      <c r="O47" s="328">
        <v>154580.57872962952</v>
      </c>
      <c r="P47" s="328">
        <v>-32793.486118943605</v>
      </c>
      <c r="Q47" s="329">
        <v>-0.17501614295151122</v>
      </c>
    </row>
    <row r="48" spans="1:17">
      <c r="A48" s="344"/>
      <c r="B48" s="344"/>
      <c r="C48" s="160" t="s">
        <v>73</v>
      </c>
      <c r="D48" s="328">
        <v>300073.84538876195</v>
      </c>
      <c r="E48" s="328">
        <v>152541.89332448403</v>
      </c>
      <c r="F48" s="332">
        <v>1.0339583472604181</v>
      </c>
      <c r="G48" s="339">
        <v>54.29687542716416</v>
      </c>
      <c r="H48" s="339">
        <v>18.362532192131702</v>
      </c>
      <c r="I48" s="340">
        <v>4.6348672710803944</v>
      </c>
      <c r="J48" s="340">
        <v>-0.82037654617145073</v>
      </c>
      <c r="K48" s="332">
        <v>-0.15038311277253358</v>
      </c>
      <c r="L48" s="333">
        <v>1390802.4448996114</v>
      </c>
      <c r="M48" s="333">
        <v>585979.67555386364</v>
      </c>
      <c r="N48" s="332">
        <v>0.72808535974971866</v>
      </c>
      <c r="O48" s="328">
        <v>495097.44597184658</v>
      </c>
      <c r="P48" s="328">
        <v>182146.85123169451</v>
      </c>
      <c r="Q48" s="332">
        <v>0.58203069204240998</v>
      </c>
    </row>
    <row r="49" spans="1:17">
      <c r="A49" s="344"/>
      <c r="B49" s="344"/>
      <c r="C49" s="160" t="s">
        <v>113</v>
      </c>
      <c r="D49" s="328">
        <v>190897.37826297499</v>
      </c>
      <c r="E49" s="328">
        <v>541.96652053206344</v>
      </c>
      <c r="F49" s="329">
        <v>2.8471295644873066E-3</v>
      </c>
      <c r="G49" s="337">
        <v>34.541934681072917</v>
      </c>
      <c r="H49" s="337">
        <v>-11.822914468476974</v>
      </c>
      <c r="I49" s="338">
        <v>6.4656598137928709</v>
      </c>
      <c r="J49" s="338">
        <v>-0.21398505875552587</v>
      </c>
      <c r="K49" s="329">
        <v>-3.2035394521488535E-2</v>
      </c>
      <c r="L49" s="330">
        <v>1234277.5071933342</v>
      </c>
      <c r="M49" s="330">
        <v>-37229.042813913664</v>
      </c>
      <c r="N49" s="329">
        <v>-2.9279473875853373E-2</v>
      </c>
      <c r="O49" s="328">
        <v>575645.64916074276</v>
      </c>
      <c r="P49" s="328">
        <v>1270.0235838494264</v>
      </c>
      <c r="Q49" s="329">
        <v>2.211137672448819E-3</v>
      </c>
    </row>
    <row r="50" spans="1:17">
      <c r="A50" s="344"/>
      <c r="B50" s="344"/>
      <c r="C50" s="160" t="s">
        <v>77</v>
      </c>
      <c r="D50" s="328">
        <v>385.89936339855194</v>
      </c>
      <c r="E50" s="328">
        <v>88.460847616195679</v>
      </c>
      <c r="F50" s="332">
        <v>0.29740885232538228</v>
      </c>
      <c r="G50" s="339">
        <v>6.9826577637005366E-2</v>
      </c>
      <c r="H50" s="339">
        <v>-2.6204927629379648E-3</v>
      </c>
      <c r="I50" s="340">
        <v>4.0124182115029079</v>
      </c>
      <c r="J50" s="340">
        <v>0.19044876620425066</v>
      </c>
      <c r="K50" s="332">
        <v>4.9830007520996436E-2</v>
      </c>
      <c r="L50" s="333">
        <v>1548.3896335077286</v>
      </c>
      <c r="M50" s="333">
        <v>411.58871433258059</v>
      </c>
      <c r="N50" s="332">
        <v>0.3620587451945636</v>
      </c>
      <c r="O50" s="328">
        <v>1543.5974535942078</v>
      </c>
      <c r="P50" s="328">
        <v>353.84339046478271</v>
      </c>
      <c r="Q50" s="332">
        <v>0.29740885232538228</v>
      </c>
    </row>
    <row r="51" spans="1:17">
      <c r="A51" s="344" t="s">
        <v>69</v>
      </c>
      <c r="B51" s="344" t="s">
        <v>133</v>
      </c>
      <c r="C51" s="160" t="s">
        <v>74</v>
      </c>
      <c r="D51" s="328">
        <v>230812.75780860989</v>
      </c>
      <c r="E51" s="328">
        <v>-18324.058374327142</v>
      </c>
      <c r="F51" s="329">
        <v>-7.3550182807474301E-2</v>
      </c>
      <c r="G51" s="337">
        <v>26.078383972429563</v>
      </c>
      <c r="H51" s="337">
        <v>-5.5668300952766465</v>
      </c>
      <c r="I51" s="338">
        <v>4.7968269493020292</v>
      </c>
      <c r="J51" s="338">
        <v>0.17653285601020396</v>
      </c>
      <c r="K51" s="329">
        <v>3.8208142695182731E-2</v>
      </c>
      <c r="L51" s="330">
        <v>1107168.8568990624</v>
      </c>
      <c r="M51" s="330">
        <v>-43916.503332492895</v>
      </c>
      <c r="N51" s="329">
        <v>-3.8152255992256336E-2</v>
      </c>
      <c r="O51" s="328">
        <v>573244.15870547295</v>
      </c>
      <c r="P51" s="328">
        <v>-52650.847673952696</v>
      </c>
      <c r="Q51" s="329">
        <v>-8.4120894299059279E-2</v>
      </c>
    </row>
    <row r="52" spans="1:17">
      <c r="A52" s="344"/>
      <c r="B52" s="344"/>
      <c r="C52" s="160" t="s">
        <v>73</v>
      </c>
      <c r="D52" s="328">
        <v>449903.32424494869</v>
      </c>
      <c r="E52" s="328">
        <v>108393.13928034832</v>
      </c>
      <c r="F52" s="332">
        <v>0.31739357727086215</v>
      </c>
      <c r="G52" s="339">
        <v>50.832335922527541</v>
      </c>
      <c r="H52" s="339">
        <v>7.4539100636564797</v>
      </c>
      <c r="I52" s="340">
        <v>6.7329113341081515</v>
      </c>
      <c r="J52" s="340">
        <v>0.31311599892455799</v>
      </c>
      <c r="K52" s="332">
        <v>4.8773517312698488E-2</v>
      </c>
      <c r="L52" s="333">
        <v>3029159.1910617496</v>
      </c>
      <c r="M52" s="333">
        <v>836733.6987083219</v>
      </c>
      <c r="N52" s="332">
        <v>0.38164749571952028</v>
      </c>
      <c r="O52" s="328">
        <v>890573.43095183372</v>
      </c>
      <c r="P52" s="328">
        <v>216278.42019126948</v>
      </c>
      <c r="Q52" s="332">
        <v>0.32074747215958255</v>
      </c>
    </row>
    <row r="53" spans="1:17">
      <c r="A53" s="344"/>
      <c r="B53" s="344"/>
      <c r="C53" s="160" t="s">
        <v>113</v>
      </c>
      <c r="D53" s="328">
        <v>204128.85866459663</v>
      </c>
      <c r="E53" s="328">
        <v>7762.8883394972363</v>
      </c>
      <c r="F53" s="329">
        <v>3.9532757771854055E-2</v>
      </c>
      <c r="G53" s="337">
        <v>23.063503103772462</v>
      </c>
      <c r="H53" s="337">
        <v>-1.8787886929877047</v>
      </c>
      <c r="I53" s="338">
        <v>7.1139486769404705</v>
      </c>
      <c r="J53" s="338">
        <v>0.13791550661449481</v>
      </c>
      <c r="K53" s="329">
        <v>1.9769904076882464E-2</v>
      </c>
      <c r="L53" s="330">
        <v>1452162.2240223754</v>
      </c>
      <c r="M53" s="330">
        <v>82306.701511235908</v>
      </c>
      <c r="N53" s="329">
        <v>6.0084220677780707E-2</v>
      </c>
      <c r="O53" s="328">
        <v>601277.35262024403</v>
      </c>
      <c r="P53" s="328">
        <v>22346.750504546799</v>
      </c>
      <c r="Q53" s="329">
        <v>3.8600050546439897E-2</v>
      </c>
    </row>
    <row r="54" spans="1:17">
      <c r="A54" s="344"/>
      <c r="B54" s="344"/>
      <c r="C54" s="160" t="s">
        <v>77</v>
      </c>
      <c r="D54" s="328">
        <v>228.14530062675476</v>
      </c>
      <c r="E54" s="328">
        <v>-40.067831456661224</v>
      </c>
      <c r="F54" s="332">
        <v>-0.14938803012896429</v>
      </c>
      <c r="G54" s="339">
        <v>2.5777001270368895E-2</v>
      </c>
      <c r="H54" s="339">
        <v>-8.2912753921911275E-3</v>
      </c>
      <c r="I54" s="340">
        <v>6.3634817534346277</v>
      </c>
      <c r="J54" s="340">
        <v>9.5823009902433753E-3</v>
      </c>
      <c r="K54" s="332">
        <v>1.508097674815582E-3</v>
      </c>
      <c r="L54" s="333">
        <v>1451.7984576702117</v>
      </c>
      <c r="M54" s="333">
        <v>-252.40081541299833</v>
      </c>
      <c r="N54" s="332">
        <v>-0.14810522419503139</v>
      </c>
      <c r="O54" s="328">
        <v>912.58120250701904</v>
      </c>
      <c r="P54" s="328">
        <v>-160.2713258266449</v>
      </c>
      <c r="Q54" s="332">
        <v>-0.14938803012896429</v>
      </c>
    </row>
    <row r="55" spans="1:17">
      <c r="A55" s="344"/>
      <c r="B55" s="344" t="s">
        <v>134</v>
      </c>
      <c r="C55" s="160" t="s">
        <v>74</v>
      </c>
      <c r="D55" s="328">
        <v>3168838.9324613069</v>
      </c>
      <c r="E55" s="328">
        <v>-261299.95305242483</v>
      </c>
      <c r="F55" s="329">
        <v>-7.6177659789798846E-2</v>
      </c>
      <c r="G55" s="337">
        <v>30.055007760476286</v>
      </c>
      <c r="H55" s="337">
        <v>-2.3745660869849416</v>
      </c>
      <c r="I55" s="338">
        <v>4.7360636838130583</v>
      </c>
      <c r="J55" s="338">
        <v>0.10038431655966562</v>
      </c>
      <c r="K55" s="329">
        <v>2.1654715222278763E-2</v>
      </c>
      <c r="L55" s="330">
        <v>15007822.987882936</v>
      </c>
      <c r="M55" s="330">
        <v>-893201.07050661743</v>
      </c>
      <c r="N55" s="329">
        <v>-5.6172550096567825E-2</v>
      </c>
      <c r="O55" s="328">
        <v>7950015.2372167567</v>
      </c>
      <c r="P55" s="328">
        <v>-773068.77544526476</v>
      </c>
      <c r="Q55" s="329">
        <v>-8.8623332564849111E-2</v>
      </c>
    </row>
    <row r="56" spans="1:17">
      <c r="A56" s="344"/>
      <c r="B56" s="344"/>
      <c r="C56" s="160" t="s">
        <v>73</v>
      </c>
      <c r="D56" s="328">
        <v>4835609.5091106333</v>
      </c>
      <c r="E56" s="328">
        <v>527869.01126120053</v>
      </c>
      <c r="F56" s="332">
        <v>0.12253964962019655</v>
      </c>
      <c r="G56" s="339">
        <v>45.863574773132655</v>
      </c>
      <c r="H56" s="339">
        <v>5.1368889877012691</v>
      </c>
      <c r="I56" s="340">
        <v>6.5732150140735373</v>
      </c>
      <c r="J56" s="340">
        <v>0.25548070666243738</v>
      </c>
      <c r="K56" s="332">
        <v>4.0438659530639402E-2</v>
      </c>
      <c r="L56" s="333">
        <v>31785501.027482782</v>
      </c>
      <c r="M56" s="333">
        <v>4570341.0967952497</v>
      </c>
      <c r="N56" s="332">
        <v>0.16793364832083094</v>
      </c>
      <c r="O56" s="328">
        <v>9368524.6840082556</v>
      </c>
      <c r="P56" s="328">
        <v>818755.55011706427</v>
      </c>
      <c r="Q56" s="332">
        <v>9.5763468848711508E-2</v>
      </c>
    </row>
    <row r="57" spans="1:17">
      <c r="A57" s="344"/>
      <c r="B57" s="344"/>
      <c r="C57" s="160" t="s">
        <v>113</v>
      </c>
      <c r="D57" s="328">
        <v>2535455.352066834</v>
      </c>
      <c r="E57" s="328">
        <v>-299906.79485569475</v>
      </c>
      <c r="F57" s="329">
        <v>-0.10577371754123555</v>
      </c>
      <c r="G57" s="337">
        <v>24.047650229897037</v>
      </c>
      <c r="H57" s="337">
        <v>-2.7587238549088795</v>
      </c>
      <c r="I57" s="338">
        <v>6.9992832722555347</v>
      </c>
      <c r="J57" s="338">
        <v>0.12516446469711617</v>
      </c>
      <c r="K57" s="329">
        <v>1.8208074111185267E-2</v>
      </c>
      <c r="L57" s="330">
        <v>17746370.233272158</v>
      </c>
      <c r="M57" s="330">
        <v>-1744246.0271272138</v>
      </c>
      <c r="N57" s="329">
        <v>-8.9491579118056747E-2</v>
      </c>
      <c r="O57" s="328">
        <v>7473012.2329795631</v>
      </c>
      <c r="P57" s="328">
        <v>-891659.42137284204</v>
      </c>
      <c r="Q57" s="329">
        <v>-0.10659825731580071</v>
      </c>
    </row>
    <row r="58" spans="1:17">
      <c r="A58" s="344"/>
      <c r="B58" s="344"/>
      <c r="C58" s="160" t="s">
        <v>77</v>
      </c>
      <c r="D58" s="328">
        <v>3560.2364336964179</v>
      </c>
      <c r="E58" s="328">
        <v>-392.06767402920241</v>
      </c>
      <c r="F58" s="332">
        <v>-9.9199773940173944E-2</v>
      </c>
      <c r="G58" s="339">
        <v>3.3767236494019193E-2</v>
      </c>
      <c r="H58" s="339">
        <v>-3.5990458073798387E-3</v>
      </c>
      <c r="I58" s="340">
        <v>6.2378055943156756</v>
      </c>
      <c r="J58" s="340">
        <v>-0.10596927327271111</v>
      </c>
      <c r="K58" s="332">
        <v>-1.6704450502196933E-2</v>
      </c>
      <c r="L58" s="333">
        <v>22208.062743198007</v>
      </c>
      <c r="M58" s="333">
        <v>-2864.4647244581283</v>
      </c>
      <c r="N58" s="332">
        <v>-0.1142471467287581</v>
      </c>
      <c r="O58" s="328">
        <v>14240.945734785671</v>
      </c>
      <c r="P58" s="328">
        <v>-1568.2706961168096</v>
      </c>
      <c r="Q58" s="332">
        <v>-9.9199773940173944E-2</v>
      </c>
    </row>
    <row r="59" spans="1:17">
      <c r="A59" s="344"/>
      <c r="B59" s="344" t="s">
        <v>135</v>
      </c>
      <c r="C59" s="160" t="s">
        <v>74</v>
      </c>
      <c r="D59" s="328">
        <v>641845.27025934553</v>
      </c>
      <c r="E59" s="328">
        <v>-76293.267752523883</v>
      </c>
      <c r="F59" s="329">
        <v>-0.10623753456225588</v>
      </c>
      <c r="G59" s="337">
        <v>27.370156685528258</v>
      </c>
      <c r="H59" s="337">
        <v>-4.8860846111635681</v>
      </c>
      <c r="I59" s="338">
        <v>4.813839616594243</v>
      </c>
      <c r="J59" s="338">
        <v>0.17911095972854429</v>
      </c>
      <c r="K59" s="329">
        <v>3.8645403644767123E-2</v>
      </c>
      <c r="L59" s="330">
        <v>3089740.1896980763</v>
      </c>
      <c r="M59" s="330">
        <v>-238637.07202517148</v>
      </c>
      <c r="N59" s="329">
        <v>-7.1697723322871915E-2</v>
      </c>
      <c r="O59" s="328">
        <v>1601206.1492369175</v>
      </c>
      <c r="P59" s="328">
        <v>-195029.26209603902</v>
      </c>
      <c r="Q59" s="329">
        <v>-0.10857667144603893</v>
      </c>
    </row>
    <row r="60" spans="1:17">
      <c r="A60" s="344"/>
      <c r="B60" s="344"/>
      <c r="C60" s="160" t="s">
        <v>73</v>
      </c>
      <c r="D60" s="328">
        <v>1154713.7194278894</v>
      </c>
      <c r="E60" s="328">
        <v>211948.40502952633</v>
      </c>
      <c r="F60" s="332">
        <v>0.22481565856586877</v>
      </c>
      <c r="G60" s="339">
        <v>49.24036507256676</v>
      </c>
      <c r="H60" s="339">
        <v>6.8946840406395822</v>
      </c>
      <c r="I60" s="340">
        <v>6.710435609839343</v>
      </c>
      <c r="J60" s="340">
        <v>0.34010592201330692</v>
      </c>
      <c r="K60" s="332">
        <v>5.3389061269978451E-2</v>
      </c>
      <c r="L60" s="333">
        <v>7748632.0620189449</v>
      </c>
      <c r="M60" s="333">
        <v>1742906.1910544056</v>
      </c>
      <c r="N60" s="332">
        <v>0.29020741680547085</v>
      </c>
      <c r="O60" s="328">
        <v>2276560.7049236298</v>
      </c>
      <c r="P60" s="328">
        <v>422967.22335275309</v>
      </c>
      <c r="Q60" s="332">
        <v>0.22818769463641961</v>
      </c>
    </row>
    <row r="61" spans="1:17">
      <c r="A61" s="344"/>
      <c r="B61" s="344"/>
      <c r="C61" s="160" t="s">
        <v>113</v>
      </c>
      <c r="D61" s="328">
        <v>547827.69593332661</v>
      </c>
      <c r="E61" s="328">
        <v>-16760.139428756316</v>
      </c>
      <c r="F61" s="329">
        <v>-2.9685619099475744E-2</v>
      </c>
      <c r="G61" s="337">
        <v>23.360972759538321</v>
      </c>
      <c r="H61" s="337">
        <v>-1.9983144624423304</v>
      </c>
      <c r="I61" s="338">
        <v>7.0680364907599262</v>
      </c>
      <c r="J61" s="338">
        <v>0.12068409500666366</v>
      </c>
      <c r="K61" s="329">
        <v>1.737123556312398E-2</v>
      </c>
      <c r="L61" s="330">
        <v>3872066.1455056858</v>
      </c>
      <c r="M61" s="330">
        <v>-50324.505110229366</v>
      </c>
      <c r="N61" s="329">
        <v>-1.2830059418565853E-2</v>
      </c>
      <c r="O61" s="328">
        <v>1613923.2211598158</v>
      </c>
      <c r="P61" s="328">
        <v>-52230.13728927006</v>
      </c>
      <c r="Q61" s="329">
        <v>-3.1347737004166119E-2</v>
      </c>
    </row>
    <row r="62" spans="1:17">
      <c r="A62" s="344"/>
      <c r="B62" s="344"/>
      <c r="C62" s="160" t="s">
        <v>77</v>
      </c>
      <c r="D62" s="328">
        <v>668.469283670187</v>
      </c>
      <c r="E62" s="328">
        <v>-195.14394283294678</v>
      </c>
      <c r="F62" s="332">
        <v>-0.22596219794259792</v>
      </c>
      <c r="G62" s="339">
        <v>2.8505482366681746E-2</v>
      </c>
      <c r="H62" s="339">
        <v>-1.0284967033541412E-2</v>
      </c>
      <c r="I62" s="340">
        <v>6.3535469139453378</v>
      </c>
      <c r="J62" s="340">
        <v>-0.10890793765407736</v>
      </c>
      <c r="K62" s="332">
        <v>-1.6852409827996455E-2</v>
      </c>
      <c r="L62" s="333">
        <v>4247.1509543299671</v>
      </c>
      <c r="M62" s="333">
        <v>-1333.9105311906342</v>
      </c>
      <c r="N62" s="332">
        <v>-0.23900660020523085</v>
      </c>
      <c r="O62" s="328">
        <v>2673.877134680748</v>
      </c>
      <c r="P62" s="328">
        <v>-780.57577133178711</v>
      </c>
      <c r="Q62" s="332">
        <v>-0.22596219794259792</v>
      </c>
    </row>
    <row r="63" spans="1:17">
      <c r="A63" s="344" t="s">
        <v>111</v>
      </c>
      <c r="B63" s="344" t="s">
        <v>133</v>
      </c>
      <c r="C63" s="160" t="s">
        <v>74</v>
      </c>
      <c r="D63" s="328">
        <v>120428847.95365259</v>
      </c>
      <c r="E63" s="328">
        <v>13085228.035680741</v>
      </c>
      <c r="F63" s="329">
        <v>0.12190037978670744</v>
      </c>
      <c r="G63" s="337">
        <v>76.214337658980497</v>
      </c>
      <c r="H63" s="337">
        <v>-0.45735311480839869</v>
      </c>
      <c r="I63" s="338">
        <v>2.4781809610329111</v>
      </c>
      <c r="J63" s="338">
        <v>9.291650794070927E-2</v>
      </c>
      <c r="K63" s="329">
        <v>3.8954384206855742E-2</v>
      </c>
      <c r="L63" s="330">
        <v>298444478.1578691</v>
      </c>
      <c r="M63" s="330">
        <v>42401557.30129081</v>
      </c>
      <c r="N63" s="329">
        <v>0.16560331822273627</v>
      </c>
      <c r="O63" s="328">
        <v>83622096.187159956</v>
      </c>
      <c r="P63" s="328">
        <v>6400159.1613476872</v>
      </c>
      <c r="Q63" s="329">
        <v>8.2880065015830479E-2</v>
      </c>
    </row>
    <row r="64" spans="1:17">
      <c r="A64" s="344"/>
      <c r="B64" s="344"/>
      <c r="C64" s="160" t="s">
        <v>73</v>
      </c>
      <c r="D64" s="328">
        <v>25587369.656519301</v>
      </c>
      <c r="E64" s="328">
        <v>4192012.2080351673</v>
      </c>
      <c r="F64" s="332">
        <v>0.19593092651659214</v>
      </c>
      <c r="G64" s="339">
        <v>16.193166869433355</v>
      </c>
      <c r="H64" s="339">
        <v>0.91123179459233761</v>
      </c>
      <c r="I64" s="340">
        <v>2.6864959333882221</v>
      </c>
      <c r="J64" s="340">
        <v>0.18885556493043731</v>
      </c>
      <c r="K64" s="332">
        <v>7.561359406080137E-2</v>
      </c>
      <c r="L64" s="333">
        <v>68740364.528340295</v>
      </c>
      <c r="M64" s="333">
        <v>15302456.067422375</v>
      </c>
      <c r="N64" s="332">
        <v>0.28635956211897595</v>
      </c>
      <c r="O64" s="328">
        <v>15688156.589284241</v>
      </c>
      <c r="P64" s="328">
        <v>2669276.0813007802</v>
      </c>
      <c r="Q64" s="332">
        <v>0.20503115299844116</v>
      </c>
    </row>
    <row r="65" spans="1:18">
      <c r="A65" s="344"/>
      <c r="B65" s="344"/>
      <c r="C65" s="160" t="s">
        <v>113</v>
      </c>
      <c r="D65" s="328">
        <v>11447038.158164166</v>
      </c>
      <c r="E65" s="328">
        <v>726067.17320007086</v>
      </c>
      <c r="F65" s="329">
        <v>6.7724012518862578E-2</v>
      </c>
      <c r="G65" s="337">
        <v>7.2443475646077315</v>
      </c>
      <c r="H65" s="337">
        <v>-0.41325679773880886</v>
      </c>
      <c r="I65" s="338">
        <v>2.4636279262740222</v>
      </c>
      <c r="J65" s="338">
        <v>2.0821481832908884E-2</v>
      </c>
      <c r="K65" s="329">
        <v>8.523590512171178E-3</v>
      </c>
      <c r="L65" s="330">
        <v>28201242.879577585</v>
      </c>
      <c r="M65" s="330">
        <v>2011985.8668411039</v>
      </c>
      <c r="N65" s="329">
        <v>7.6824854781585655E-2</v>
      </c>
      <c r="O65" s="328">
        <v>25484571.70047605</v>
      </c>
      <c r="P65" s="328">
        <v>1355245.5870287716</v>
      </c>
      <c r="Q65" s="329">
        <v>5.6165911167883505E-2</v>
      </c>
    </row>
    <row r="66" spans="1:18">
      <c r="A66" s="344"/>
      <c r="B66" s="344"/>
      <c r="C66" s="160" t="s">
        <v>77</v>
      </c>
      <c r="D66" s="328">
        <v>494491.07877543569</v>
      </c>
      <c r="E66" s="328">
        <v>33064.597727165557</v>
      </c>
      <c r="F66" s="332">
        <v>7.1657347562821494E-2</v>
      </c>
      <c r="G66" s="339">
        <v>0.31294254397956756</v>
      </c>
      <c r="H66" s="339">
        <v>-1.6637812047231304E-2</v>
      </c>
      <c r="I66" s="340">
        <v>3.1084969396423983</v>
      </c>
      <c r="J66" s="340">
        <v>0.19739689857562048</v>
      </c>
      <c r="K66" s="332">
        <v>6.7808352784497247E-2</v>
      </c>
      <c r="L66" s="333">
        <v>1537124.00505391</v>
      </c>
      <c r="M66" s="333">
        <v>193865.35712499195</v>
      </c>
      <c r="N66" s="332">
        <v>0.14432466705045985</v>
      </c>
      <c r="O66" s="328">
        <v>1977964.3151017427</v>
      </c>
      <c r="P66" s="328">
        <v>132258.39090866223</v>
      </c>
      <c r="Q66" s="332">
        <v>7.1657347562821494E-2</v>
      </c>
    </row>
    <row r="67" spans="1:18">
      <c r="A67" s="344"/>
      <c r="B67" s="344" t="s">
        <v>134</v>
      </c>
      <c r="C67" s="160" t="s">
        <v>74</v>
      </c>
      <c r="D67" s="328">
        <v>1433877682.7995856</v>
      </c>
      <c r="E67" s="328">
        <v>147280726.96224213</v>
      </c>
      <c r="F67" s="329">
        <v>0.11447308832344379</v>
      </c>
      <c r="G67" s="337">
        <v>78.502715863655567</v>
      </c>
      <c r="H67" s="337">
        <v>4.458231744060015E-2</v>
      </c>
      <c r="I67" s="338">
        <v>2.4184714650713071</v>
      </c>
      <c r="J67" s="338">
        <v>6.4048980213673001E-2</v>
      </c>
      <c r="K67" s="329">
        <v>2.7203690342579225E-2</v>
      </c>
      <c r="L67" s="330">
        <v>3467792260.2533646</v>
      </c>
      <c r="M67" s="330">
        <v>438599458.48053885</v>
      </c>
      <c r="N67" s="329">
        <v>0.14479086911333272</v>
      </c>
      <c r="O67" s="328">
        <v>1001026942.2573155</v>
      </c>
      <c r="P67" s="328">
        <v>75523763.075004816</v>
      </c>
      <c r="Q67" s="329">
        <v>8.1602921279784968E-2</v>
      </c>
    </row>
    <row r="68" spans="1:18">
      <c r="A68" s="344"/>
      <c r="B68" s="344"/>
      <c r="C68" s="160" t="s">
        <v>73</v>
      </c>
      <c r="D68" s="328">
        <v>291649003.3041507</v>
      </c>
      <c r="E68" s="328">
        <v>35914990.14737159</v>
      </c>
      <c r="F68" s="332">
        <v>0.14043884778578011</v>
      </c>
      <c r="G68" s="339">
        <v>15.967358382761144</v>
      </c>
      <c r="H68" s="339">
        <v>0.37240981279057372</v>
      </c>
      <c r="I68" s="340">
        <v>2.6000786202527073</v>
      </c>
      <c r="J68" s="340">
        <v>9.176474742099261E-2</v>
      </c>
      <c r="K68" s="332">
        <v>3.6584236293122477E-2</v>
      </c>
      <c r="L68" s="333">
        <v>758310338.10913348</v>
      </c>
      <c r="M68" s="333">
        <v>116849165.15305614</v>
      </c>
      <c r="N68" s="332">
        <v>0.18216093207103143</v>
      </c>
      <c r="O68" s="328">
        <v>181674899.98125184</v>
      </c>
      <c r="P68" s="328">
        <v>27447591.065380841</v>
      </c>
      <c r="Q68" s="332">
        <v>0.17796842373974864</v>
      </c>
    </row>
    <row r="69" spans="1:18">
      <c r="A69" s="344"/>
      <c r="B69" s="344"/>
      <c r="C69" s="160" t="s">
        <v>113</v>
      </c>
      <c r="D69" s="328">
        <v>94351486.849858761</v>
      </c>
      <c r="E69" s="328">
        <v>2736490.8987409621</v>
      </c>
      <c r="F69" s="329">
        <v>2.986946482212418E-2</v>
      </c>
      <c r="G69" s="337">
        <v>5.1656065592891718</v>
      </c>
      <c r="H69" s="337">
        <v>-0.42117922825428256</v>
      </c>
      <c r="I69" s="338">
        <v>2.9624905326186752</v>
      </c>
      <c r="J69" s="338">
        <v>7.2026964353638423E-2</v>
      </c>
      <c r="K69" s="329">
        <v>2.4918827950103407E-2</v>
      </c>
      <c r="L69" s="330">
        <v>279515386.53120202</v>
      </c>
      <c r="M69" s="330">
        <v>14705578.42774716</v>
      </c>
      <c r="N69" s="329">
        <v>5.5532604827091762E-2</v>
      </c>
      <c r="O69" s="328">
        <v>177234181.903914</v>
      </c>
      <c r="P69" s="328">
        <v>788957.58127009869</v>
      </c>
      <c r="Q69" s="329">
        <v>4.4714022966551251E-3</v>
      </c>
    </row>
    <row r="70" spans="1:18">
      <c r="A70" s="344"/>
      <c r="B70" s="344"/>
      <c r="C70" s="160" t="s">
        <v>77</v>
      </c>
      <c r="D70" s="328">
        <v>5749283.9338515149</v>
      </c>
      <c r="E70" s="328">
        <v>495891.56065446977</v>
      </c>
      <c r="F70" s="332">
        <v>9.4394540789399697E-2</v>
      </c>
      <c r="G70" s="339">
        <v>0.3147649262504833</v>
      </c>
      <c r="H70" s="339">
        <v>-5.5928660767272098E-3</v>
      </c>
      <c r="I70" s="340">
        <v>2.9859774144776874</v>
      </c>
      <c r="J70" s="340">
        <v>0.12801084529222395</v>
      </c>
      <c r="K70" s="332">
        <v>4.4790882675967675E-2</v>
      </c>
      <c r="L70" s="333">
        <v>17167231.975900054</v>
      </c>
      <c r="M70" s="333">
        <v>2153212.1984890141</v>
      </c>
      <c r="N70" s="332">
        <v>0.14341343826711714</v>
      </c>
      <c r="O70" s="328">
        <v>22997135.73540606</v>
      </c>
      <c r="P70" s="328">
        <v>1983566.2426178791</v>
      </c>
      <c r="Q70" s="332">
        <v>9.4394540789399697E-2</v>
      </c>
    </row>
    <row r="71" spans="1:18">
      <c r="A71" s="344"/>
      <c r="B71" s="344" t="s">
        <v>135</v>
      </c>
      <c r="C71" s="160" t="s">
        <v>74</v>
      </c>
      <c r="D71" s="328">
        <v>363069648.45799029</v>
      </c>
      <c r="E71" s="328">
        <v>37369574.243270874</v>
      </c>
      <c r="F71" s="329">
        <v>0.11473615513711795</v>
      </c>
      <c r="G71" s="337">
        <v>78.019817902348208</v>
      </c>
      <c r="H71" s="337">
        <v>-0.53639862673568928</v>
      </c>
      <c r="I71" s="338">
        <v>2.4380129815973151</v>
      </c>
      <c r="J71" s="338">
        <v>0.10083794910362576</v>
      </c>
      <c r="K71" s="329">
        <v>4.3145227765006101E-2</v>
      </c>
      <c r="L71" s="330">
        <v>885168516.164554</v>
      </c>
      <c r="M71" s="330">
        <v>123950434.62857008</v>
      </c>
      <c r="N71" s="329">
        <v>0.16283170044839609</v>
      </c>
      <c r="O71" s="328">
        <v>248169657.60940731</v>
      </c>
      <c r="P71" s="328">
        <v>20942367.215900093</v>
      </c>
      <c r="Q71" s="329">
        <v>9.2164841554166155E-2</v>
      </c>
    </row>
    <row r="72" spans="1:18">
      <c r="A72" s="344"/>
      <c r="B72" s="344"/>
      <c r="C72" s="160" t="s">
        <v>73</v>
      </c>
      <c r="D72" s="328">
        <v>75047721.727823511</v>
      </c>
      <c r="E72" s="328">
        <v>11241082.738987602</v>
      </c>
      <c r="F72" s="332">
        <v>0.17617418684213138</v>
      </c>
      <c r="G72" s="339">
        <v>16.126959684068389</v>
      </c>
      <c r="H72" s="339">
        <v>0.73731582081392588</v>
      </c>
      <c r="I72" s="340">
        <v>2.6884571199631853</v>
      </c>
      <c r="J72" s="340">
        <v>0.18844044932789572</v>
      </c>
      <c r="K72" s="332">
        <v>7.5375677106989183E-2</v>
      </c>
      <c r="L72" s="333">
        <v>201762581.81618294</v>
      </c>
      <c r="M72" s="333">
        <v>42244920.646885544</v>
      </c>
      <c r="N72" s="332">
        <v>0.26482911257111941</v>
      </c>
      <c r="O72" s="328">
        <v>46604532.836597025</v>
      </c>
      <c r="P72" s="328">
        <v>8491108.6984921545</v>
      </c>
      <c r="Q72" s="332">
        <v>0.22278524930545276</v>
      </c>
    </row>
    <row r="73" spans="1:18">
      <c r="A73" s="344"/>
      <c r="B73" s="344"/>
      <c r="C73" s="160" t="s">
        <v>113</v>
      </c>
      <c r="D73" s="328">
        <v>25628080.968985636</v>
      </c>
      <c r="E73" s="328">
        <v>2005870.2237733379</v>
      </c>
      <c r="F73" s="329">
        <v>8.4914585066085888E-2</v>
      </c>
      <c r="G73" s="337">
        <v>5.5072028710718595</v>
      </c>
      <c r="H73" s="337">
        <v>-0.19028278861266568</v>
      </c>
      <c r="I73" s="338">
        <v>2.8170093021847586</v>
      </c>
      <c r="J73" s="338">
        <v>1.0483266139127423E-3</v>
      </c>
      <c r="K73" s="329">
        <v>3.7228023506264237E-4</v>
      </c>
      <c r="L73" s="330">
        <v>72194542.486776724</v>
      </c>
      <c r="M73" s="330">
        <v>5675318.8715485781</v>
      </c>
      <c r="N73" s="329">
        <v>8.5318477322837177E-2</v>
      </c>
      <c r="O73" s="328">
        <v>50491733.27643466</v>
      </c>
      <c r="P73" s="328">
        <v>3648564.5361712575</v>
      </c>
      <c r="Q73" s="329">
        <v>7.7888935234118439E-2</v>
      </c>
    </row>
    <row r="74" spans="1:18">
      <c r="A74" s="344"/>
      <c r="B74" s="344"/>
      <c r="C74" s="160" t="s">
        <v>77</v>
      </c>
      <c r="D74" s="328">
        <v>1453952.7030800879</v>
      </c>
      <c r="E74" s="328">
        <v>198977.01596195716</v>
      </c>
      <c r="F74" s="332">
        <v>0.15855049464653689</v>
      </c>
      <c r="G74" s="339">
        <v>0.31243901993658629</v>
      </c>
      <c r="H74" s="339">
        <v>9.7490618403707208E-3</v>
      </c>
      <c r="I74" s="340">
        <v>3.1103341237519033</v>
      </c>
      <c r="J74" s="340">
        <v>0.21420101272419689</v>
      </c>
      <c r="K74" s="332">
        <v>7.3961038568488541E-2</v>
      </c>
      <c r="L74" s="333">
        <v>4522278.7067113165</v>
      </c>
      <c r="M74" s="333">
        <v>887702.06571375113</v>
      </c>
      <c r="N74" s="332">
        <v>0.24423809246463093</v>
      </c>
      <c r="O74" s="328">
        <v>5815810.8123203516</v>
      </c>
      <c r="P74" s="328">
        <v>795908.06384782866</v>
      </c>
      <c r="Q74" s="332">
        <v>0.15855049464653689</v>
      </c>
      <c r="R74" s="230"/>
    </row>
    <row r="75" spans="1:18">
      <c r="A75" s="344"/>
      <c r="B75" s="344"/>
      <c r="C75" s="160"/>
    </row>
    <row r="76" spans="1:18">
      <c r="A76" s="344"/>
      <c r="B76" s="344"/>
      <c r="C76" s="160"/>
    </row>
    <row r="77" spans="1:18">
      <c r="A77" s="344"/>
      <c r="B77" s="344"/>
      <c r="C77" s="160"/>
    </row>
    <row r="78" spans="1:18">
      <c r="A78" s="344"/>
      <c r="B78" s="344"/>
      <c r="C78" s="160"/>
    </row>
    <row r="79" spans="1:18">
      <c r="A79" s="344"/>
      <c r="B79" s="344"/>
      <c r="C79" s="160"/>
    </row>
    <row r="80" spans="1:18">
      <c r="A80" s="344"/>
      <c r="B80" s="344"/>
      <c r="C80" s="160"/>
    </row>
    <row r="81" spans="1:3">
      <c r="A81" s="344"/>
      <c r="B81" s="344"/>
      <c r="C81" s="160"/>
    </row>
    <row r="82" spans="1:3">
      <c r="A82" s="344"/>
      <c r="B82" s="344"/>
      <c r="C82" s="160"/>
    </row>
    <row r="83" spans="1:3">
      <c r="A83" s="344"/>
      <c r="B83" s="344"/>
      <c r="C83" s="160"/>
    </row>
    <row r="84" spans="1:3">
      <c r="A84" s="344"/>
      <c r="B84" s="344"/>
      <c r="C84" s="160"/>
    </row>
    <row r="85" spans="1:3">
      <c r="A85" s="344"/>
      <c r="B85" s="344"/>
      <c r="C85" s="160"/>
    </row>
    <row r="86" spans="1:3">
      <c r="A86" s="344"/>
      <c r="B86" s="344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topLeftCell="A2" zoomScaleNormal="100" workbookViewId="0">
      <selection activeCell="D6" sqref="D6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46" t="s">
        <v>0</v>
      </c>
      <c r="B1" s="346" t="s">
        <v>1</v>
      </c>
      <c r="C1" s="346" t="s">
        <v>2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160" t="s">
        <v>133</v>
      </c>
      <c r="C3" s="225" t="s">
        <v>165</v>
      </c>
      <c r="D3" s="328">
        <v>94940.878074682856</v>
      </c>
      <c r="E3" s="328">
        <v>-221764.47305929643</v>
      </c>
      <c r="F3" s="329">
        <v>-0.70022332197816584</v>
      </c>
      <c r="G3" s="337">
        <v>2.699617568164742E-2</v>
      </c>
      <c r="H3" s="337">
        <v>-7.2231321710650623E-2</v>
      </c>
      <c r="I3" s="338">
        <v>4.946342291060728</v>
      </c>
      <c r="J3" s="338">
        <v>1.1127394543332088</v>
      </c>
      <c r="K3" s="329">
        <v>0.29025945089373872</v>
      </c>
      <c r="L3" s="330">
        <v>469610.080371244</v>
      </c>
      <c r="M3" s="330">
        <v>-744512.452142764</v>
      </c>
      <c r="N3" s="329">
        <v>-0.61321030802479914</v>
      </c>
      <c r="O3" s="328">
        <v>279917.03192448616</v>
      </c>
      <c r="P3" s="328">
        <v>-265157.59669610055</v>
      </c>
      <c r="Q3" s="329">
        <v>-0.48646108766267737</v>
      </c>
    </row>
    <row r="4" spans="1:17">
      <c r="A4" s="344"/>
      <c r="B4" s="160" t="s">
        <v>134</v>
      </c>
      <c r="C4" s="225" t="s">
        <v>165</v>
      </c>
      <c r="D4" s="328">
        <v>3099166.7202081713</v>
      </c>
      <c r="E4" s="328">
        <v>-633094.80026097829</v>
      </c>
      <c r="F4" s="332">
        <v>-0.16962766322478859</v>
      </c>
      <c r="G4" s="339">
        <v>7.5329746457627272E-2</v>
      </c>
      <c r="H4" s="339">
        <v>-2.3376727344314882E-2</v>
      </c>
      <c r="I4" s="340">
        <v>4.070220926885268</v>
      </c>
      <c r="J4" s="340">
        <v>0.24513040494295435</v>
      </c>
      <c r="K4" s="332">
        <v>6.4084863753363266E-2</v>
      </c>
      <c r="L4" s="333">
        <v>12614293.240497679</v>
      </c>
      <c r="M4" s="333">
        <v>-1661944.926858874</v>
      </c>
      <c r="N4" s="332">
        <v>-0.11641336515798732</v>
      </c>
      <c r="O4" s="328">
        <v>6535482.3318005186</v>
      </c>
      <c r="P4" s="328">
        <v>731456.81996694021</v>
      </c>
      <c r="Q4" s="332">
        <v>0.12602577615753141</v>
      </c>
    </row>
    <row r="5" spans="1:17">
      <c r="A5" s="344"/>
      <c r="B5" s="160" t="s">
        <v>135</v>
      </c>
      <c r="C5" s="225" t="s">
        <v>165</v>
      </c>
      <c r="D5" s="328">
        <v>280961.66054662678</v>
      </c>
      <c r="E5" s="328">
        <v>-587633.47922595602</v>
      </c>
      <c r="F5" s="329">
        <v>-0.67653323432112611</v>
      </c>
      <c r="G5" s="337">
        <v>2.7129799910828385E-2</v>
      </c>
      <c r="H5" s="337">
        <v>-6.5232691819186131E-2</v>
      </c>
      <c r="I5" s="338">
        <v>4.8115689871105438</v>
      </c>
      <c r="J5" s="338">
        <v>0.97971189957261018</v>
      </c>
      <c r="K5" s="329">
        <v>0.25567547984992839</v>
      </c>
      <c r="L5" s="330">
        <v>1351866.4124532295</v>
      </c>
      <c r="M5" s="330">
        <v>-1976466.0300853439</v>
      </c>
      <c r="N5" s="329">
        <v>-0.59383071379067565</v>
      </c>
      <c r="O5" s="328">
        <v>832218.13130795956</v>
      </c>
      <c r="P5" s="328">
        <v>-580318.65917570866</v>
      </c>
      <c r="Q5" s="329">
        <v>-0.41083436770308907</v>
      </c>
    </row>
    <row r="6" spans="1:17">
      <c r="A6" s="344" t="s">
        <v>300</v>
      </c>
      <c r="B6" s="160" t="s">
        <v>133</v>
      </c>
      <c r="C6" s="225" t="s">
        <v>165</v>
      </c>
      <c r="D6" s="328">
        <v>80898.982129275639</v>
      </c>
      <c r="E6" s="328">
        <v>-222037.09250062163</v>
      </c>
      <c r="F6" s="332">
        <v>-0.73295031888126416</v>
      </c>
      <c r="G6" s="339">
        <v>2.3061439750189313E-2</v>
      </c>
      <c r="H6" s="339">
        <v>-7.2086678530722537E-2</v>
      </c>
      <c r="I6" s="340">
        <v>4.7127081585357065</v>
      </c>
      <c r="J6" s="340">
        <v>0.96974142492036686</v>
      </c>
      <c r="K6" s="332">
        <v>0.25908363443660415</v>
      </c>
      <c r="L6" s="333">
        <v>381253.29309787159</v>
      </c>
      <c r="M6" s="333">
        <v>-752626.35665384773</v>
      </c>
      <c r="N6" s="332">
        <v>-0.66376211692188591</v>
      </c>
      <c r="O6" s="328">
        <v>247020.5361789465</v>
      </c>
      <c r="P6" s="328">
        <v>-265222.93613732298</v>
      </c>
      <c r="Q6" s="332">
        <v>-0.51776733227665017</v>
      </c>
    </row>
    <row r="7" spans="1:17">
      <c r="A7" s="344"/>
      <c r="B7" s="160" t="s">
        <v>134</v>
      </c>
      <c r="C7" s="225" t="s">
        <v>165</v>
      </c>
      <c r="D7" s="328">
        <v>2906199.9222297394</v>
      </c>
      <c r="E7" s="328">
        <v>-625939.92022558767</v>
      </c>
      <c r="F7" s="329">
        <v>-0.17721266658300613</v>
      </c>
      <c r="G7" s="337">
        <v>7.0820903991709913E-2</v>
      </c>
      <c r="H7" s="337">
        <v>-2.2855029161142501E-2</v>
      </c>
      <c r="I7" s="338">
        <v>3.946964222873822</v>
      </c>
      <c r="J7" s="338">
        <v>0.25259292800570465</v>
      </c>
      <c r="K7" s="329">
        <v>6.8372371871929502E-2</v>
      </c>
      <c r="L7" s="330">
        <v>11470667.117559465</v>
      </c>
      <c r="M7" s="330">
        <v>-1578368.9258674905</v>
      </c>
      <c r="N7" s="329">
        <v>-0.12095674505110625</v>
      </c>
      <c r="O7" s="328">
        <v>6078048.1028845515</v>
      </c>
      <c r="P7" s="328">
        <v>748861.56650245655</v>
      </c>
      <c r="Q7" s="329">
        <v>0.14052080207551668</v>
      </c>
    </row>
    <row r="8" spans="1:17">
      <c r="A8" s="344"/>
      <c r="B8" s="160" t="s">
        <v>135</v>
      </c>
      <c r="C8" s="225" t="s">
        <v>165</v>
      </c>
      <c r="D8" s="328">
        <v>240121.80196815426</v>
      </c>
      <c r="E8" s="328">
        <v>-588758.64993028017</v>
      </c>
      <c r="F8" s="332">
        <v>-0.71030586929853523</v>
      </c>
      <c r="G8" s="339">
        <v>2.3238904638760004E-2</v>
      </c>
      <c r="H8" s="339">
        <v>-6.5109663125433162E-2</v>
      </c>
      <c r="I8" s="340">
        <v>4.6011438609814963</v>
      </c>
      <c r="J8" s="340">
        <v>0.87335247213442058</v>
      </c>
      <c r="K8" s="332">
        <v>0.23428147689469539</v>
      </c>
      <c r="L8" s="333">
        <v>1104834.9550135876</v>
      </c>
      <c r="M8" s="333">
        <v>-1985058.4559570691</v>
      </c>
      <c r="N8" s="332">
        <v>-0.64243590051007116</v>
      </c>
      <c r="O8" s="328">
        <v>735165.00854599476</v>
      </c>
      <c r="P8" s="328">
        <v>-583330.64909507195</v>
      </c>
      <c r="Q8" s="332">
        <v>-0.44242136537538124</v>
      </c>
    </row>
    <row r="9" spans="1:17">
      <c r="A9" s="344" t="s">
        <v>67</v>
      </c>
      <c r="B9" s="160" t="s">
        <v>133</v>
      </c>
      <c r="C9" s="225" t="s">
        <v>165</v>
      </c>
      <c r="D9" s="328">
        <v>75133.334360254521</v>
      </c>
      <c r="E9" s="328">
        <v>-30533.953525071222</v>
      </c>
      <c r="F9" s="329">
        <v>-0.288963161032465</v>
      </c>
      <c r="G9" s="337">
        <v>3.9010933486227882E-2</v>
      </c>
      <c r="H9" s="337">
        <v>-2.0275548951999491E-2</v>
      </c>
      <c r="I9" s="338">
        <v>4.6361869760147094</v>
      </c>
      <c r="J9" s="338">
        <v>0.69396390105903194</v>
      </c>
      <c r="K9" s="329">
        <v>0.17603364595668758</v>
      </c>
      <c r="L9" s="330">
        <v>348332.18622557045</v>
      </c>
      <c r="M9" s="330">
        <v>-68231.8343439452</v>
      </c>
      <c r="N9" s="329">
        <v>-0.16379675385949172</v>
      </c>
      <c r="O9" s="328">
        <v>228990.99272096157</v>
      </c>
      <c r="P9" s="328">
        <v>1413.3232650728605</v>
      </c>
      <c r="Q9" s="329">
        <v>6.2102897373540614E-3</v>
      </c>
    </row>
    <row r="10" spans="1:17">
      <c r="A10" s="344"/>
      <c r="B10" s="160" t="s">
        <v>134</v>
      </c>
      <c r="C10" s="225" t="s">
        <v>165</v>
      </c>
      <c r="D10" s="328">
        <v>1452465.6746790567</v>
      </c>
      <c r="E10" s="328">
        <v>361141.77443546639</v>
      </c>
      <c r="F10" s="332">
        <v>0.33092079661671231</v>
      </c>
      <c r="G10" s="339">
        <v>6.3845998401064169E-2</v>
      </c>
      <c r="H10" s="339">
        <v>1.2581657559235321E-2</v>
      </c>
      <c r="I10" s="340">
        <v>4.1937340421061045</v>
      </c>
      <c r="J10" s="340">
        <v>0.38604134511505928</v>
      </c>
      <c r="K10" s="332">
        <v>0.10138458532121589</v>
      </c>
      <c r="L10" s="333">
        <v>6091254.7448921707</v>
      </c>
      <c r="M10" s="333">
        <v>1935828.6998828677</v>
      </c>
      <c r="N10" s="332">
        <v>0.46585564967707999</v>
      </c>
      <c r="O10" s="328">
        <v>3853666.3349560676</v>
      </c>
      <c r="P10" s="328">
        <v>2096363.2623195285</v>
      </c>
      <c r="Q10" s="332">
        <v>1.1929434910588794</v>
      </c>
    </row>
    <row r="11" spans="1:17">
      <c r="A11" s="344"/>
      <c r="B11" s="160" t="s">
        <v>135</v>
      </c>
      <c r="C11" s="225" t="s">
        <v>165</v>
      </c>
      <c r="D11" s="328">
        <v>222615.93312063077</v>
      </c>
      <c r="E11" s="328">
        <v>-35312.039987138065</v>
      </c>
      <c r="F11" s="329">
        <v>-0.13690659280443304</v>
      </c>
      <c r="G11" s="337">
        <v>3.9236692356384592E-2</v>
      </c>
      <c r="H11" s="337">
        <v>-1.0063802198733547E-2</v>
      </c>
      <c r="I11" s="338">
        <v>4.5227671431130441</v>
      </c>
      <c r="J11" s="338">
        <v>0.59146640588538224</v>
      </c>
      <c r="K11" s="329">
        <v>0.15045056214714372</v>
      </c>
      <c r="L11" s="330">
        <v>1006840.0278514397</v>
      </c>
      <c r="M11" s="330">
        <v>-7152.4029787684558</v>
      </c>
      <c r="N11" s="329">
        <v>-7.0537045063663968E-3</v>
      </c>
      <c r="O11" s="328">
        <v>681041.66061246395</v>
      </c>
      <c r="P11" s="328">
        <v>194809.3594148634</v>
      </c>
      <c r="Q11" s="329">
        <v>0.400650797849184</v>
      </c>
    </row>
    <row r="12" spans="1:17">
      <c r="A12" s="344" t="s">
        <v>68</v>
      </c>
      <c r="B12" s="160" t="s">
        <v>133</v>
      </c>
      <c r="C12" s="225" t="s">
        <v>165</v>
      </c>
      <c r="D12" s="328">
        <v>1225.3054381185295</v>
      </c>
      <c r="E12" s="328">
        <v>-309.15524591571079</v>
      </c>
      <c r="F12" s="332">
        <v>-0.20147485636641585</v>
      </c>
      <c r="G12" s="339">
        <v>0.64946587815896106</v>
      </c>
      <c r="H12" s="339">
        <v>-0.38900820843156669</v>
      </c>
      <c r="I12" s="340">
        <v>7.5992147969439374</v>
      </c>
      <c r="J12" s="340">
        <v>0.23155640159221313</v>
      </c>
      <c r="K12" s="332">
        <v>3.1428764631419762E-2</v>
      </c>
      <c r="L12" s="333">
        <v>9311.359216126204</v>
      </c>
      <c r="M12" s="333">
        <v>-1994.0229249358163</v>
      </c>
      <c r="N12" s="332">
        <v>-0.17637819757488526</v>
      </c>
      <c r="O12" s="328">
        <v>2328.5819234848022</v>
      </c>
      <c r="P12" s="328">
        <v>-603.04003024101257</v>
      </c>
      <c r="Q12" s="332">
        <v>-0.20570184005976816</v>
      </c>
    </row>
    <row r="13" spans="1:17">
      <c r="A13" s="344"/>
      <c r="B13" s="160" t="s">
        <v>134</v>
      </c>
      <c r="C13" s="225" t="s">
        <v>165</v>
      </c>
      <c r="D13" s="328">
        <v>17305.556712648759</v>
      </c>
      <c r="E13" s="328">
        <v>-5138.7406869867809</v>
      </c>
      <c r="F13" s="329">
        <v>-0.22895529298547906</v>
      </c>
      <c r="G13" s="337">
        <v>0.82165219093044972</v>
      </c>
      <c r="H13" s="337">
        <v>-0.3434502134788795</v>
      </c>
      <c r="I13" s="338">
        <v>7.6215514137082536</v>
      </c>
      <c r="J13" s="338">
        <v>0.10208682479233655</v>
      </c>
      <c r="K13" s="329">
        <v>1.3576342249529022E-2</v>
      </c>
      <c r="L13" s="330">
        <v>131895.1902282965</v>
      </c>
      <c r="M13" s="330">
        <v>-36873.909291360527</v>
      </c>
      <c r="N13" s="329">
        <v>-0.21848732615336208</v>
      </c>
      <c r="O13" s="328">
        <v>33133.230227947235</v>
      </c>
      <c r="P13" s="328">
        <v>-10134.125530826597</v>
      </c>
      <c r="Q13" s="329">
        <v>-0.23422105079235356</v>
      </c>
    </row>
    <row r="14" spans="1:17">
      <c r="A14" s="344"/>
      <c r="B14" s="160" t="s">
        <v>135</v>
      </c>
      <c r="C14" s="225" t="s">
        <v>165</v>
      </c>
      <c r="D14" s="328">
        <v>3508.3295727472187</v>
      </c>
      <c r="E14" s="328">
        <v>-1030.6248473217129</v>
      </c>
      <c r="F14" s="332">
        <v>-0.22706217157960823</v>
      </c>
      <c r="G14" s="339">
        <v>0.63481485206449739</v>
      </c>
      <c r="H14" s="339">
        <v>-0.47073783517888712</v>
      </c>
      <c r="I14" s="340">
        <v>7.6094209389829093</v>
      </c>
      <c r="J14" s="340">
        <v>0.2607006435283612</v>
      </c>
      <c r="K14" s="332">
        <v>3.5475651956656189E-2</v>
      </c>
      <c r="L14" s="333">
        <v>26696.35651171565</v>
      </c>
      <c r="M14" s="333">
        <v>-6659.149955188037</v>
      </c>
      <c r="N14" s="332">
        <v>-0.19964169819443278</v>
      </c>
      <c r="O14" s="328">
        <v>6675.6029329299927</v>
      </c>
      <c r="P14" s="328">
        <v>-2011.2448720932007</v>
      </c>
      <c r="Q14" s="332">
        <v>-0.23152758252886541</v>
      </c>
    </row>
    <row r="15" spans="1:17">
      <c r="A15" s="344" t="s">
        <v>69</v>
      </c>
      <c r="B15" s="160" t="s">
        <v>133</v>
      </c>
      <c r="C15" s="225" t="s">
        <v>165</v>
      </c>
      <c r="D15" s="328">
        <v>14041.895945407212</v>
      </c>
      <c r="E15" s="328">
        <v>272.61944132519056</v>
      </c>
      <c r="F15" s="329">
        <v>1.9799111539692747E-2</v>
      </c>
      <c r="G15" s="337">
        <v>1.5865238890688871</v>
      </c>
      <c r="H15" s="337">
        <v>-0.16244163599892336</v>
      </c>
      <c r="I15" s="338">
        <v>6.2923687525452658</v>
      </c>
      <c r="J15" s="338">
        <v>0.46469271317602612</v>
      </c>
      <c r="K15" s="329">
        <v>7.9738940537662811E-2</v>
      </c>
      <c r="L15" s="330">
        <v>88356.787273372407</v>
      </c>
      <c r="M15" s="330">
        <v>8113.9045110837615</v>
      </c>
      <c r="N15" s="329">
        <v>0.10111681225511771</v>
      </c>
      <c r="O15" s="328">
        <v>32896.495745539665</v>
      </c>
      <c r="P15" s="328">
        <v>65.339441222473397</v>
      </c>
      <c r="Q15" s="329">
        <v>1.9901657016533855E-3</v>
      </c>
    </row>
    <row r="16" spans="1:17">
      <c r="A16" s="344"/>
      <c r="B16" s="160" t="s">
        <v>134</v>
      </c>
      <c r="C16" s="225" t="s">
        <v>165</v>
      </c>
      <c r="D16" s="328">
        <v>192966.79797843154</v>
      </c>
      <c r="E16" s="328">
        <v>-7154.880035391514</v>
      </c>
      <c r="F16" s="332">
        <v>-3.5752648620592235E-2</v>
      </c>
      <c r="G16" s="339">
        <v>1.8302030284168889</v>
      </c>
      <c r="H16" s="339">
        <v>-6.1808039425090833E-2</v>
      </c>
      <c r="I16" s="340">
        <v>5.9265435034375153</v>
      </c>
      <c r="J16" s="340">
        <v>-0.20573629807818783</v>
      </c>
      <c r="K16" s="332">
        <v>-3.3549724529421572E-2</v>
      </c>
      <c r="L16" s="333">
        <v>1143626.1229382129</v>
      </c>
      <c r="M16" s="333">
        <v>-83576.000991383335</v>
      </c>
      <c r="N16" s="332">
        <v>-6.8102881637595689E-2</v>
      </c>
      <c r="O16" s="328">
        <v>457434.22891596641</v>
      </c>
      <c r="P16" s="328">
        <v>-17404.746535517217</v>
      </c>
      <c r="Q16" s="332">
        <v>-3.6653997323973959E-2</v>
      </c>
    </row>
    <row r="17" spans="1:18">
      <c r="A17" s="344"/>
      <c r="B17" s="160" t="s">
        <v>135</v>
      </c>
      <c r="C17" s="225" t="s">
        <v>165</v>
      </c>
      <c r="D17" s="328">
        <v>40839.858578472522</v>
      </c>
      <c r="E17" s="328">
        <v>1125.1707043242495</v>
      </c>
      <c r="F17" s="329">
        <v>2.8331349547295923E-2</v>
      </c>
      <c r="G17" s="337">
        <v>1.7415308332114832</v>
      </c>
      <c r="H17" s="337">
        <v>-4.2312377094207099E-2</v>
      </c>
      <c r="I17" s="338">
        <v>6.0487833709066026</v>
      </c>
      <c r="J17" s="338">
        <v>4.4983660242746026E-2</v>
      </c>
      <c r="K17" s="329">
        <v>7.4925317982954594E-3</v>
      </c>
      <c r="L17" s="330">
        <v>247031.45743964193</v>
      </c>
      <c r="M17" s="330">
        <v>8592.4258717251651</v>
      </c>
      <c r="N17" s="329">
        <v>3.6036154882963051E-2</v>
      </c>
      <c r="O17" s="328">
        <v>97053.122761964798</v>
      </c>
      <c r="P17" s="328">
        <v>3011.9899193633464</v>
      </c>
      <c r="Q17" s="329">
        <v>3.202843083998759E-2</v>
      </c>
    </row>
    <row r="18" spans="1:18">
      <c r="A18" s="344" t="s">
        <v>111</v>
      </c>
      <c r="B18" s="160" t="s">
        <v>133</v>
      </c>
      <c r="C18" s="225" t="s">
        <v>165</v>
      </c>
      <c r="D18" s="328">
        <v>4540.3423309025948</v>
      </c>
      <c r="E18" s="328">
        <v>-191193.9837296347</v>
      </c>
      <c r="F18" s="332">
        <v>-0.97680354579452588</v>
      </c>
      <c r="G18" s="339">
        <v>2.8733911299055779E-3</v>
      </c>
      <c r="H18" s="339">
        <v>-0.13693260509974933</v>
      </c>
      <c r="I18" s="340">
        <v>5.199992849764139</v>
      </c>
      <c r="J18" s="340">
        <v>1.5930105628514966</v>
      </c>
      <c r="K18" s="332">
        <v>0.44164635036647676</v>
      </c>
      <c r="L18" s="333">
        <v>23609.747656174935</v>
      </c>
      <c r="M18" s="333">
        <v>-682400.49938496668</v>
      </c>
      <c r="N18" s="332">
        <v>-0.96655891645323511</v>
      </c>
      <c r="O18" s="328">
        <v>15700.961534500122</v>
      </c>
      <c r="P18" s="328">
        <v>-266033.21937215491</v>
      </c>
      <c r="Q18" s="332">
        <v>-0.9442702994575507</v>
      </c>
    </row>
    <row r="19" spans="1:18">
      <c r="A19" s="344"/>
      <c r="B19" s="160" t="s">
        <v>134</v>
      </c>
      <c r="C19" s="225" t="s">
        <v>165</v>
      </c>
      <c r="D19" s="328">
        <v>1436428.6908380343</v>
      </c>
      <c r="E19" s="328">
        <v>-981942.9539740663</v>
      </c>
      <c r="F19" s="329">
        <v>-0.40603476148115358</v>
      </c>
      <c r="G19" s="337">
        <v>7.8642379840304644E-2</v>
      </c>
      <c r="H19" s="337">
        <v>-6.8832650791615629E-2</v>
      </c>
      <c r="I19" s="338">
        <v>3.6531692912493399</v>
      </c>
      <c r="J19" s="338">
        <v>4.5435584308739063E-2</v>
      </c>
      <c r="K19" s="329">
        <v>1.2593940683961665E-2</v>
      </c>
      <c r="L19" s="330">
        <v>5247517.1824389985</v>
      </c>
      <c r="M19" s="330">
        <v>-3477323.7164589996</v>
      </c>
      <c r="N19" s="329">
        <v>-0.39855439849891217</v>
      </c>
      <c r="O19" s="328">
        <v>2191248.5377005371</v>
      </c>
      <c r="P19" s="328">
        <v>-1337367.5702862446</v>
      </c>
      <c r="Q19" s="329">
        <v>-0.37900625326149945</v>
      </c>
    </row>
    <row r="20" spans="1:18">
      <c r="A20" s="344"/>
      <c r="B20" s="160" t="s">
        <v>135</v>
      </c>
      <c r="C20" s="225" t="s">
        <v>165</v>
      </c>
      <c r="D20" s="328">
        <v>13997.539274776267</v>
      </c>
      <c r="E20" s="328">
        <v>-552415.98509582062</v>
      </c>
      <c r="F20" s="332">
        <v>-0.97528742045781758</v>
      </c>
      <c r="G20" s="339">
        <v>3.0079227771785855E-3</v>
      </c>
      <c r="H20" s="339">
        <v>-0.13360642578488025</v>
      </c>
      <c r="I20" s="340">
        <v>5.0936503374498967</v>
      </c>
      <c r="J20" s="340">
        <v>1.4875474006543157</v>
      </c>
      <c r="K20" s="332">
        <v>0.41250830237701563</v>
      </c>
      <c r="L20" s="333">
        <v>71298.570650432317</v>
      </c>
      <c r="M20" s="333">
        <v>-1971246.9030231126</v>
      </c>
      <c r="N20" s="332">
        <v>-0.96509327622351493</v>
      </c>
      <c r="O20" s="328">
        <v>47447.745000600815</v>
      </c>
      <c r="P20" s="328">
        <v>-776128.76363784214</v>
      </c>
      <c r="Q20" s="332">
        <v>-0.94238817583682344</v>
      </c>
      <c r="R20" s="230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topLeftCell="C1" zoomScale="85" zoomScaleNormal="85" workbookViewId="0">
      <selection activeCell="D6" sqref="D6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46" t="s">
        <v>0</v>
      </c>
      <c r="B1" s="346" t="s">
        <v>1</v>
      </c>
      <c r="C1" s="346" t="s">
        <v>114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115</v>
      </c>
      <c r="D3" s="328">
        <v>286402731.86820817</v>
      </c>
      <c r="E3" s="328">
        <v>27395274.043060362</v>
      </c>
      <c r="F3" s="329">
        <v>0.10577021323283485</v>
      </c>
      <c r="G3" s="337">
        <v>81.437823432977893</v>
      </c>
      <c r="H3" s="337">
        <v>0.28775206882789917</v>
      </c>
      <c r="I3" s="338">
        <v>3.0861821135755485</v>
      </c>
      <c r="J3" s="338">
        <v>7.7100892038785673E-2</v>
      </c>
      <c r="K3" s="329">
        <v>2.5622735433977289E-2</v>
      </c>
      <c r="L3" s="330">
        <v>883890988.37083781</v>
      </c>
      <c r="M3" s="330">
        <v>104516510.79121041</v>
      </c>
      <c r="N3" s="329">
        <v>0.13410307085727238</v>
      </c>
      <c r="O3" s="328">
        <v>327100887.15098733</v>
      </c>
      <c r="P3" s="328">
        <v>24399686.863012791</v>
      </c>
      <c r="Q3" s="329">
        <v>8.0606508463792581E-2</v>
      </c>
    </row>
    <row r="4" spans="1:17">
      <c r="A4" s="344"/>
      <c r="B4" s="344"/>
      <c r="C4" s="160" t="s">
        <v>13</v>
      </c>
      <c r="D4" s="328">
        <v>65279962.726294525</v>
      </c>
      <c r="E4" s="328">
        <v>5116465.4664019868</v>
      </c>
      <c r="F4" s="332">
        <v>8.5042687001721781E-2</v>
      </c>
      <c r="G4" s="339">
        <v>18.562176567022746</v>
      </c>
      <c r="H4" s="339">
        <v>-0.28775206882786364</v>
      </c>
      <c r="I4" s="340">
        <v>1.8672311047816705</v>
      </c>
      <c r="J4" s="340">
        <v>0.12562960017992131</v>
      </c>
      <c r="K4" s="332">
        <v>7.2134526668687582E-2</v>
      </c>
      <c r="L4" s="333">
        <v>121892776.9215252</v>
      </c>
      <c r="M4" s="333">
        <v>17111939.571593136</v>
      </c>
      <c r="N4" s="332">
        <v>0.16331172764391189</v>
      </c>
      <c r="O4" s="328">
        <v>48272021.270603776</v>
      </c>
      <c r="P4" s="328">
        <v>-270786.44355679303</v>
      </c>
      <c r="Q4" s="332">
        <v>-5.5783020453059025E-3</v>
      </c>
    </row>
    <row r="5" spans="1:17">
      <c r="A5" s="344"/>
      <c r="B5" s="344" t="s">
        <v>134</v>
      </c>
      <c r="C5" s="160" t="s">
        <v>115</v>
      </c>
      <c r="D5" s="328">
        <v>3344645897.0477233</v>
      </c>
      <c r="E5" s="328">
        <v>254695353.76270962</v>
      </c>
      <c r="F5" s="329">
        <v>8.2427000107236595E-2</v>
      </c>
      <c r="G5" s="337">
        <v>81.296474233636857</v>
      </c>
      <c r="H5" s="337">
        <v>-0.42291243777745535</v>
      </c>
      <c r="I5" s="338">
        <v>3.0672850032983918</v>
      </c>
      <c r="J5" s="338">
        <v>5.0310805767997291E-2</v>
      </c>
      <c r="K5" s="329">
        <v>1.6675915163338228E-2</v>
      </c>
      <c r="L5" s="330">
        <v>10258982201.357979</v>
      </c>
      <c r="M5" s="330">
        <v>936681140.62206841</v>
      </c>
      <c r="N5" s="329">
        <v>0.10047746093153163</v>
      </c>
      <c r="O5" s="328">
        <v>3749494947.1886024</v>
      </c>
      <c r="P5" s="328">
        <v>252934017.99746323</v>
      </c>
      <c r="Q5" s="329">
        <v>7.2337940942437562E-2</v>
      </c>
    </row>
    <row r="6" spans="1:17">
      <c r="A6" s="344"/>
      <c r="B6" s="344"/>
      <c r="C6" s="160" t="s">
        <v>13</v>
      </c>
      <c r="D6" s="328">
        <v>769488115.00738645</v>
      </c>
      <c r="E6" s="328">
        <v>78266687.791289091</v>
      </c>
      <c r="F6" s="332">
        <v>0.11322954513506493</v>
      </c>
      <c r="G6" s="339">
        <v>18.703525766361629</v>
      </c>
      <c r="H6" s="339">
        <v>0.42291243777835774</v>
      </c>
      <c r="I6" s="340">
        <v>1.8143038005984666</v>
      </c>
      <c r="J6" s="340">
        <v>8.3185436198871976E-2</v>
      </c>
      <c r="K6" s="332">
        <v>4.8053003139229743E-2</v>
      </c>
      <c r="L6" s="333">
        <v>1396085211.5732512</v>
      </c>
      <c r="M6" s="333">
        <v>199499105.05296731</v>
      </c>
      <c r="N6" s="332">
        <v>0.16672356796212351</v>
      </c>
      <c r="O6" s="328">
        <v>602242990.50180006</v>
      </c>
      <c r="P6" s="328">
        <v>20383968.277599335</v>
      </c>
      <c r="Q6" s="332">
        <v>3.5032486391084999E-2</v>
      </c>
    </row>
    <row r="7" spans="1:17">
      <c r="A7" s="344"/>
      <c r="B7" s="344" t="s">
        <v>135</v>
      </c>
      <c r="C7" s="160" t="s">
        <v>115</v>
      </c>
      <c r="D7" s="328">
        <v>843137029.67587209</v>
      </c>
      <c r="E7" s="328">
        <v>78285283.88071537</v>
      </c>
      <c r="F7" s="329">
        <v>0.10235354016133971</v>
      </c>
      <c r="G7" s="337">
        <v>81.413737618199079</v>
      </c>
      <c r="H7" s="337">
        <v>8.2850751633856135E-2</v>
      </c>
      <c r="I7" s="338">
        <v>3.0658405823510746</v>
      </c>
      <c r="J7" s="338">
        <v>7.1571278357006385E-2</v>
      </c>
      <c r="K7" s="329">
        <v>2.3902752588598881E-2</v>
      </c>
      <c r="L7" s="330">
        <v>2584923722.063231</v>
      </c>
      <c r="M7" s="330">
        <v>294751617.52251911</v>
      </c>
      <c r="N7" s="329">
        <v>0.12870282409698236</v>
      </c>
      <c r="O7" s="328">
        <v>939055551.53848958</v>
      </c>
      <c r="P7" s="328">
        <v>80371716.915341616</v>
      </c>
      <c r="Q7" s="329">
        <v>9.3598730609170594E-2</v>
      </c>
    </row>
    <row r="8" spans="1:17">
      <c r="A8" s="344"/>
      <c r="B8" s="344"/>
      <c r="C8" s="160" t="s">
        <v>13</v>
      </c>
      <c r="D8" s="328">
        <v>192483068.77716428</v>
      </c>
      <c r="E8" s="328">
        <v>16915036.474947989</v>
      </c>
      <c r="F8" s="332">
        <v>9.63446263715656E-2</v>
      </c>
      <c r="G8" s="339">
        <v>18.586262381803046</v>
      </c>
      <c r="H8" s="339">
        <v>-8.2850751634534703E-2</v>
      </c>
      <c r="I8" s="340">
        <v>1.8665173607022159</v>
      </c>
      <c r="J8" s="340">
        <v>0.13143761841963841</v>
      </c>
      <c r="K8" s="332">
        <v>7.5753070718655363E-2</v>
      </c>
      <c r="L8" s="333">
        <v>359272989.51381576</v>
      </c>
      <c r="M8" s="333">
        <v>54648453.273827076</v>
      </c>
      <c r="N8" s="332">
        <v>0.17939609838510856</v>
      </c>
      <c r="O8" s="328">
        <v>142998256.05358279</v>
      </c>
      <c r="P8" s="328">
        <v>-360407.71625989676</v>
      </c>
      <c r="Q8" s="332">
        <v>-2.5140281499729847E-3</v>
      </c>
    </row>
    <row r="9" spans="1:17">
      <c r="A9" s="344" t="s">
        <v>300</v>
      </c>
      <c r="B9" s="344" t="s">
        <v>133</v>
      </c>
      <c r="C9" s="160" t="s">
        <v>115</v>
      </c>
      <c r="D9" s="328">
        <v>285552262.74060184</v>
      </c>
      <c r="E9" s="328">
        <v>27295425.227974713</v>
      </c>
      <c r="F9" s="329">
        <v>0.10569100702567126</v>
      </c>
      <c r="G9" s="337">
        <v>81.400854861183248</v>
      </c>
      <c r="H9" s="337">
        <v>0.28587985357955858</v>
      </c>
      <c r="I9" s="338">
        <v>3.0767170060367084</v>
      </c>
      <c r="J9" s="338">
        <v>7.6157762472110591E-2</v>
      </c>
      <c r="K9" s="329">
        <v>2.5381189401758607E-2</v>
      </c>
      <c r="L9" s="330">
        <v>878563502.88627195</v>
      </c>
      <c r="M9" s="330">
        <v>103648561.87399828</v>
      </c>
      <c r="N9" s="329">
        <v>0.13375475989481098</v>
      </c>
      <c r="O9" s="328">
        <v>325118920.36126679</v>
      </c>
      <c r="P9" s="328">
        <v>24206747.930202484</v>
      </c>
      <c r="Q9" s="329">
        <v>8.0444562061536357E-2</v>
      </c>
    </row>
    <row r="10" spans="1:17">
      <c r="A10" s="344"/>
      <c r="B10" s="344"/>
      <c r="C10" s="160" t="s">
        <v>13</v>
      </c>
      <c r="D10" s="328">
        <v>65245358.767882138</v>
      </c>
      <c r="E10" s="328">
        <v>5118522.380073607</v>
      </c>
      <c r="F10" s="332">
        <v>8.5128749283596955E-2</v>
      </c>
      <c r="G10" s="339">
        <v>18.599145138817505</v>
      </c>
      <c r="H10" s="339">
        <v>-0.28587985357946266</v>
      </c>
      <c r="I10" s="340">
        <v>1.864198812491219</v>
      </c>
      <c r="J10" s="340">
        <v>0.12578532489734018</v>
      </c>
      <c r="K10" s="332">
        <v>7.2356390349593083E-2</v>
      </c>
      <c r="L10" s="333">
        <v>121630320.33564943</v>
      </c>
      <c r="M10" s="333">
        <v>17105016.992732659</v>
      </c>
      <c r="N10" s="332">
        <v>0.16364474864632661</v>
      </c>
      <c r="O10" s="328">
        <v>48187980.536844254</v>
      </c>
      <c r="P10" s="328">
        <v>-263661.56244253367</v>
      </c>
      <c r="Q10" s="332">
        <v>-5.4417466781051535E-3</v>
      </c>
    </row>
    <row r="11" spans="1:17">
      <c r="A11" s="344"/>
      <c r="B11" s="344" t="s">
        <v>134</v>
      </c>
      <c r="C11" s="160" t="s">
        <v>115</v>
      </c>
      <c r="D11" s="328">
        <v>3334569636.8218617</v>
      </c>
      <c r="E11" s="328">
        <v>254695870.70263529</v>
      </c>
      <c r="F11" s="329">
        <v>8.2696853846566262E-2</v>
      </c>
      <c r="G11" s="337">
        <v>81.259804013016392</v>
      </c>
      <c r="H11" s="337">
        <v>-0.4215738210090052</v>
      </c>
      <c r="I11" s="338">
        <v>3.0581982369316827</v>
      </c>
      <c r="J11" s="338">
        <v>5.0562010236274268E-2</v>
      </c>
      <c r="K11" s="329">
        <v>1.6811212003463749E-2</v>
      </c>
      <c r="L11" s="330">
        <v>10197774984.254539</v>
      </c>
      <c r="M11" s="330">
        <v>934635071.62553215</v>
      </c>
      <c r="N11" s="329">
        <v>0.10089830019206411</v>
      </c>
      <c r="O11" s="328">
        <v>3725835796.6681347</v>
      </c>
      <c r="P11" s="328">
        <v>253686514.87991476</v>
      </c>
      <c r="Q11" s="329">
        <v>7.3063251113806252E-2</v>
      </c>
    </row>
    <row r="12" spans="1:17">
      <c r="A12" s="344"/>
      <c r="B12" s="344"/>
      <c r="C12" s="160" t="s">
        <v>13</v>
      </c>
      <c r="D12" s="328">
        <v>769020911.20317316</v>
      </c>
      <c r="E12" s="328">
        <v>78299900.655693769</v>
      </c>
      <c r="F12" s="332">
        <v>0.11335966252659911</v>
      </c>
      <c r="G12" s="339">
        <v>18.74019598698202</v>
      </c>
      <c r="H12" s="339">
        <v>0.42157382100963758</v>
      </c>
      <c r="I12" s="340">
        <v>1.8110437649690116</v>
      </c>
      <c r="J12" s="340">
        <v>8.3696017280597834E-2</v>
      </c>
      <c r="K12" s="332">
        <v>4.8453484477924171E-2</v>
      </c>
      <c r="L12" s="333">
        <v>1392730526.3652947</v>
      </c>
      <c r="M12" s="333">
        <v>199615144.51504111</v>
      </c>
      <c r="N12" s="332">
        <v>0.16730581765317862</v>
      </c>
      <c r="O12" s="328">
        <v>601096347.92232788</v>
      </c>
      <c r="P12" s="328">
        <v>20479012.31254673</v>
      </c>
      <c r="Q12" s="332">
        <v>3.5271100355691372E-2</v>
      </c>
    </row>
    <row r="13" spans="1:17">
      <c r="A13" s="344"/>
      <c r="B13" s="344" t="s">
        <v>135</v>
      </c>
      <c r="C13" s="160" t="s">
        <v>115</v>
      </c>
      <c r="D13" s="328">
        <v>840887537.69942844</v>
      </c>
      <c r="E13" s="328">
        <v>78160626.761516809</v>
      </c>
      <c r="F13" s="329">
        <v>0.10247524460019915</v>
      </c>
      <c r="G13" s="337">
        <v>81.380803993426412</v>
      </c>
      <c r="H13" s="337">
        <v>8.3398532561659522E-2</v>
      </c>
      <c r="I13" s="338">
        <v>3.057394178853122</v>
      </c>
      <c r="J13" s="338">
        <v>7.1250984548715923E-2</v>
      </c>
      <c r="K13" s="329">
        <v>2.3860538464671038E-2</v>
      </c>
      <c r="L13" s="330">
        <v>2570924662.8323679</v>
      </c>
      <c r="M13" s="330">
        <v>293312888.62230015</v>
      </c>
      <c r="N13" s="329">
        <v>0.12878089758032987</v>
      </c>
      <c r="O13" s="328">
        <v>933792867.38759398</v>
      </c>
      <c r="P13" s="328">
        <v>80178452.568098783</v>
      </c>
      <c r="Q13" s="329">
        <v>9.3928184876134357E-2</v>
      </c>
    </row>
    <row r="14" spans="1:17">
      <c r="A14" s="344"/>
      <c r="B14" s="344"/>
      <c r="C14" s="160" t="s">
        <v>13</v>
      </c>
      <c r="D14" s="328">
        <v>192387505.59870473</v>
      </c>
      <c r="E14" s="328">
        <v>16920993.740242749</v>
      </c>
      <c r="F14" s="332">
        <v>9.6434319922492517E-2</v>
      </c>
      <c r="G14" s="339">
        <v>18.619196006575635</v>
      </c>
      <c r="H14" s="339">
        <v>-8.3398532562409144E-2</v>
      </c>
      <c r="I14" s="340">
        <v>1.8637247885754451</v>
      </c>
      <c r="J14" s="340">
        <v>0.13164048082445512</v>
      </c>
      <c r="K14" s="332">
        <v>7.6001197075321686E-2</v>
      </c>
      <c r="L14" s="333">
        <v>358557363.19650322</v>
      </c>
      <c r="M14" s="333">
        <v>54634571.470658243</v>
      </c>
      <c r="N14" s="332">
        <v>0.17976464075106818</v>
      </c>
      <c r="O14" s="328">
        <v>142766576.25202334</v>
      </c>
      <c r="P14" s="328">
        <v>-342070.61721271276</v>
      </c>
      <c r="Q14" s="332">
        <v>-2.3902861545834894E-3</v>
      </c>
    </row>
    <row r="15" spans="1:17">
      <c r="A15" s="344" t="s">
        <v>67</v>
      </c>
      <c r="B15" s="344" t="s">
        <v>133</v>
      </c>
      <c r="C15" s="160" t="s">
        <v>115</v>
      </c>
      <c r="D15" s="328">
        <v>162121616.39742759</v>
      </c>
      <c r="E15" s="328">
        <v>12627936.688046783</v>
      </c>
      <c r="F15" s="329">
        <v>8.4471375061445989E-2</v>
      </c>
      <c r="G15" s="337">
        <v>84.177225033492803</v>
      </c>
      <c r="H15" s="337">
        <v>0.30117792291854073</v>
      </c>
      <c r="I15" s="338">
        <v>3.3491761808014564</v>
      </c>
      <c r="J15" s="338">
        <v>9.0231349818692408E-2</v>
      </c>
      <c r="K15" s="329">
        <v>2.7687289751229797E-2</v>
      </c>
      <c r="L15" s="330">
        <v>542973856.0312953</v>
      </c>
      <c r="M15" s="330">
        <v>55782201.277815819</v>
      </c>
      <c r="N15" s="329">
        <v>0.11449744824968684</v>
      </c>
      <c r="O15" s="328">
        <v>216040889.85879982</v>
      </c>
      <c r="P15" s="328">
        <v>14847305.208380789</v>
      </c>
      <c r="Q15" s="329">
        <v>7.3796116482434101E-2</v>
      </c>
    </row>
    <row r="16" spans="1:17">
      <c r="A16" s="344"/>
      <c r="B16" s="344"/>
      <c r="C16" s="160" t="s">
        <v>13</v>
      </c>
      <c r="D16" s="328">
        <v>30473965.522648659</v>
      </c>
      <c r="E16" s="328">
        <v>1735974.9766318128</v>
      </c>
      <c r="F16" s="332">
        <v>6.0406971526143223E-2</v>
      </c>
      <c r="G16" s="339">
        <v>15.822774966507181</v>
      </c>
      <c r="H16" s="339">
        <v>-0.30117792291849277</v>
      </c>
      <c r="I16" s="340">
        <v>1.9476670352958561</v>
      </c>
      <c r="J16" s="340">
        <v>7.547788081598017E-2</v>
      </c>
      <c r="K16" s="332">
        <v>4.0315307155461617E-2</v>
      </c>
      <c r="L16" s="333">
        <v>59353138.083205245</v>
      </c>
      <c r="M16" s="333">
        <v>5550183.8614073023</v>
      </c>
      <c r="N16" s="332">
        <v>0.10315760429301257</v>
      </c>
      <c r="O16" s="328">
        <v>30054045.285950184</v>
      </c>
      <c r="P16" s="328">
        <v>-1352532.0761273578</v>
      </c>
      <c r="Q16" s="332">
        <v>-4.3065249057049365E-2</v>
      </c>
    </row>
    <row r="17" spans="1:17">
      <c r="A17" s="344"/>
      <c r="B17" s="344" t="s">
        <v>134</v>
      </c>
      <c r="C17" s="160" t="s">
        <v>115</v>
      </c>
      <c r="D17" s="328">
        <v>1905345175.4472942</v>
      </c>
      <c r="E17" s="328">
        <v>117884930.83164787</v>
      </c>
      <c r="F17" s="329">
        <v>6.595107845713033E-2</v>
      </c>
      <c r="G17" s="337">
        <v>83.753211621998048</v>
      </c>
      <c r="H17" s="337">
        <v>-0.2117516677660376</v>
      </c>
      <c r="I17" s="338">
        <v>3.3276197546377686</v>
      </c>
      <c r="J17" s="338">
        <v>5.3973361107774398E-2</v>
      </c>
      <c r="K17" s="329">
        <v>1.6487230024124437E-2</v>
      </c>
      <c r="L17" s="330">
        <v>6340264245.2221813</v>
      </c>
      <c r="M17" s="330">
        <v>488751461.85792923</v>
      </c>
      <c r="N17" s="329">
        <v>8.352565908211651E-2</v>
      </c>
      <c r="O17" s="328">
        <v>2549575800.1984291</v>
      </c>
      <c r="P17" s="328">
        <v>165743985.476964</v>
      </c>
      <c r="Q17" s="329">
        <v>6.9528388896147889E-2</v>
      </c>
    </row>
    <row r="18" spans="1:17">
      <c r="A18" s="344"/>
      <c r="B18" s="344"/>
      <c r="C18" s="160" t="s">
        <v>13</v>
      </c>
      <c r="D18" s="328">
        <v>369606600.78625458</v>
      </c>
      <c r="E18" s="328">
        <v>28250045.414586246</v>
      </c>
      <c r="F18" s="332">
        <v>8.2758174612547433E-2</v>
      </c>
      <c r="G18" s="339">
        <v>16.246788378001604</v>
      </c>
      <c r="H18" s="339">
        <v>0.21175166776384557</v>
      </c>
      <c r="I18" s="340">
        <v>1.9214429621800169</v>
      </c>
      <c r="J18" s="340">
        <v>5.163624633676922E-2</v>
      </c>
      <c r="K18" s="332">
        <v>2.7615820340811132E-2</v>
      </c>
      <c r="L18" s="333">
        <v>710178001.85602796</v>
      </c>
      <c r="M18" s="333">
        <v>71907222.124965072</v>
      </c>
      <c r="N18" s="332">
        <v>0.11265942983519216</v>
      </c>
      <c r="O18" s="328">
        <v>387865676.82638806</v>
      </c>
      <c r="P18" s="328">
        <v>2421476.9498198628</v>
      </c>
      <c r="Q18" s="332">
        <v>6.2823022128632331E-3</v>
      </c>
    </row>
    <row r="19" spans="1:17">
      <c r="A19" s="344"/>
      <c r="B19" s="344" t="s">
        <v>135</v>
      </c>
      <c r="C19" s="160" t="s">
        <v>115</v>
      </c>
      <c r="D19" s="328">
        <v>477038547.4826951</v>
      </c>
      <c r="E19" s="328">
        <v>38832005.084301353</v>
      </c>
      <c r="F19" s="329">
        <v>8.8615758385910612E-2</v>
      </c>
      <c r="G19" s="337">
        <v>84.079402886102045</v>
      </c>
      <c r="H19" s="337">
        <v>0.32036350303155814</v>
      </c>
      <c r="I19" s="338">
        <v>3.3247903387043172</v>
      </c>
      <c r="J19" s="338">
        <v>6.5766882337744192E-2</v>
      </c>
      <c r="K19" s="329">
        <v>2.0179935253079311E-2</v>
      </c>
      <c r="L19" s="330">
        <v>1586053153.8600054</v>
      </c>
      <c r="M19" s="330">
        <v>157927753.45034695</v>
      </c>
      <c r="N19" s="329">
        <v>0.11058395390562012</v>
      </c>
      <c r="O19" s="328">
        <v>634789810.31125546</v>
      </c>
      <c r="P19" s="328">
        <v>50317887.877811313</v>
      </c>
      <c r="Q19" s="329">
        <v>8.6091197791526394E-2</v>
      </c>
    </row>
    <row r="20" spans="1:17">
      <c r="A20" s="344"/>
      <c r="B20" s="344"/>
      <c r="C20" s="160" t="s">
        <v>13</v>
      </c>
      <c r="D20" s="328">
        <v>90328169.106520012</v>
      </c>
      <c r="E20" s="328">
        <v>5359486.9249588251</v>
      </c>
      <c r="F20" s="332">
        <v>6.3076027394501272E-2</v>
      </c>
      <c r="G20" s="339">
        <v>15.920597113897921</v>
      </c>
      <c r="H20" s="339">
        <v>-0.32036350303117267</v>
      </c>
      <c r="I20" s="340">
        <v>1.9514438807307242</v>
      </c>
      <c r="J20" s="340">
        <v>8.4514157313940297E-2</v>
      </c>
      <c r="K20" s="332">
        <v>4.52690619544402E-2</v>
      </c>
      <c r="L20" s="333">
        <v>176270352.86052853</v>
      </c>
      <c r="M20" s="333">
        <v>17639794.536217898</v>
      </c>
      <c r="N20" s="332">
        <v>0.11120048194090321</v>
      </c>
      <c r="O20" s="328">
        <v>89325679.235621572</v>
      </c>
      <c r="P20" s="328">
        <v>-4220549.5934821963</v>
      </c>
      <c r="Q20" s="332">
        <v>-4.5117260698906057E-2</v>
      </c>
    </row>
    <row r="21" spans="1:17">
      <c r="A21" s="344" t="s">
        <v>68</v>
      </c>
      <c r="B21" s="344" t="s">
        <v>133</v>
      </c>
      <c r="C21" s="160" t="s">
        <v>115</v>
      </c>
      <c r="D21" s="328">
        <v>187502.20653304868</v>
      </c>
      <c r="E21" s="328">
        <v>41372.326253254316</v>
      </c>
      <c r="F21" s="329">
        <v>0.2831202364228238</v>
      </c>
      <c r="G21" s="337">
        <v>99.384432186735566</v>
      </c>
      <c r="H21" s="337">
        <v>0.48838647758634579</v>
      </c>
      <c r="I21" s="338">
        <v>5.4267343084640025</v>
      </c>
      <c r="J21" s="338">
        <v>-0.69865401006112648</v>
      </c>
      <c r="K21" s="329">
        <v>-0.11405872962342221</v>
      </c>
      <c r="L21" s="330">
        <v>1017524.6571055985</v>
      </c>
      <c r="M21" s="330">
        <v>122422.39545227052</v>
      </c>
      <c r="N21" s="329">
        <v>0.13676917230233138</v>
      </c>
      <c r="O21" s="328">
        <v>416565.78256881237</v>
      </c>
      <c r="P21" s="328">
        <v>33275.145047648577</v>
      </c>
      <c r="Q21" s="329">
        <v>8.6814395631594973E-2</v>
      </c>
    </row>
    <row r="22" spans="1:17">
      <c r="A22" s="344"/>
      <c r="B22" s="344"/>
      <c r="C22" s="160" t="s">
        <v>13</v>
      </c>
      <c r="D22" s="328">
        <v>1161.3521425664426</v>
      </c>
      <c r="E22" s="328">
        <v>-469.86280844211569</v>
      </c>
      <c r="F22" s="332">
        <v>-0.28804469217965778</v>
      </c>
      <c r="G22" s="339">
        <v>0.61556781326448529</v>
      </c>
      <c r="H22" s="339">
        <v>-0.48838647758629627</v>
      </c>
      <c r="I22" s="340">
        <v>1.8148980856264569</v>
      </c>
      <c r="J22" s="340">
        <v>0.45520533996730039</v>
      </c>
      <c r="K22" s="332">
        <v>0.33478544430023005</v>
      </c>
      <c r="L22" s="333">
        <v>2107.7357802820206</v>
      </c>
      <c r="M22" s="333">
        <v>-110.21535521507258</v>
      </c>
      <c r="N22" s="332">
        <v>-4.9692418129117538E-2</v>
      </c>
      <c r="O22" s="328">
        <v>2093.4663152694702</v>
      </c>
      <c r="P22" s="328">
        <v>-1340.7509014606476</v>
      </c>
      <c r="Q22" s="332">
        <v>-0.39040946359742512</v>
      </c>
    </row>
    <row r="23" spans="1:17">
      <c r="A23" s="344"/>
      <c r="B23" s="344" t="s">
        <v>134</v>
      </c>
      <c r="C23" s="160" t="s">
        <v>115</v>
      </c>
      <c r="D23" s="328">
        <v>2091335.4847923713</v>
      </c>
      <c r="E23" s="328">
        <v>176915.85584621388</v>
      </c>
      <c r="F23" s="329">
        <v>9.2412265927090315E-2</v>
      </c>
      <c r="G23" s="337">
        <v>99.294718545187934</v>
      </c>
      <c r="H23" s="337">
        <v>-8.44187482701102E-2</v>
      </c>
      <c r="I23" s="338">
        <v>5.90825565969085</v>
      </c>
      <c r="J23" s="338">
        <v>-0.17162848941729258</v>
      </c>
      <c r="K23" s="329">
        <v>-2.8228907855500626E-2</v>
      </c>
      <c r="L23" s="330">
        <v>12356144.714336835</v>
      </c>
      <c r="M23" s="330">
        <v>716695.15756560117</v>
      </c>
      <c r="N23" s="329">
        <v>6.1574660732015868E-2</v>
      </c>
      <c r="O23" s="328">
        <v>5172081.7470721081</v>
      </c>
      <c r="P23" s="328">
        <v>156305.0413222909</v>
      </c>
      <c r="Q23" s="329">
        <v>3.1162679379867764E-2</v>
      </c>
    </row>
    <row r="24" spans="1:17">
      <c r="A24" s="344"/>
      <c r="B24" s="344"/>
      <c r="C24" s="160" t="s">
        <v>13</v>
      </c>
      <c r="D24" s="328">
        <v>14854.567844343186</v>
      </c>
      <c r="E24" s="328">
        <v>2894.3940628513828</v>
      </c>
      <c r="F24" s="332">
        <v>0.24200267619275032</v>
      </c>
      <c r="G24" s="339">
        <v>0.70528145481206339</v>
      </c>
      <c r="H24" s="339">
        <v>8.4418748270142507E-2</v>
      </c>
      <c r="I24" s="340">
        <v>1.6499183669307349</v>
      </c>
      <c r="J24" s="340">
        <v>8.3462575959851737E-3</v>
      </c>
      <c r="K24" s="332">
        <v>5.0843076271364718E-3</v>
      </c>
      <c r="L24" s="333">
        <v>24508.824319200517</v>
      </c>
      <c r="M24" s="333">
        <v>4875.3366167068489</v>
      </c>
      <c r="N24" s="332">
        <v>0.24831739987224111</v>
      </c>
      <c r="O24" s="328">
        <v>28833.466119527817</v>
      </c>
      <c r="P24" s="328">
        <v>3973.5121247768402</v>
      </c>
      <c r="Q24" s="332">
        <v>0.15983585993826949</v>
      </c>
    </row>
    <row r="25" spans="1:17">
      <c r="A25" s="344"/>
      <c r="B25" s="344" t="s">
        <v>135</v>
      </c>
      <c r="C25" s="160" t="s">
        <v>115</v>
      </c>
      <c r="D25" s="328">
        <v>548583.75572122238</v>
      </c>
      <c r="E25" s="328">
        <v>142086.25119501795</v>
      </c>
      <c r="F25" s="329">
        <v>0.34953781908360648</v>
      </c>
      <c r="G25" s="337">
        <v>99.263512310348759</v>
      </c>
      <c r="H25" s="337">
        <v>0.25295461458536295</v>
      </c>
      <c r="I25" s="338">
        <v>5.3981233355015519</v>
      </c>
      <c r="J25" s="338">
        <v>-0.71527135077836235</v>
      </c>
      <c r="K25" s="329">
        <v>-0.11700068251500623</v>
      </c>
      <c r="L25" s="330">
        <v>2961322.7732358132</v>
      </c>
      <c r="M25" s="330">
        <v>476243.08907926967</v>
      </c>
      <c r="N25" s="329">
        <v>0.19164097317101142</v>
      </c>
      <c r="O25" s="328">
        <v>1218954.2384905815</v>
      </c>
      <c r="P25" s="328">
        <v>151299.75042097713</v>
      </c>
      <c r="Q25" s="329">
        <v>0.14171227874903414</v>
      </c>
    </row>
    <row r="26" spans="1:17">
      <c r="A26" s="344"/>
      <c r="B26" s="344"/>
      <c r="C26" s="160" t="s">
        <v>13</v>
      </c>
      <c r="D26" s="328">
        <v>4070.2285606026653</v>
      </c>
      <c r="E26" s="328">
        <v>7.9766462087636683</v>
      </c>
      <c r="F26" s="332">
        <v>1.9636020554263936E-3</v>
      </c>
      <c r="G26" s="339">
        <v>0.73648768965122635</v>
      </c>
      <c r="H26" s="339">
        <v>-0.2529546145853423</v>
      </c>
      <c r="I26" s="340">
        <v>1.7130547467389587</v>
      </c>
      <c r="J26" s="340">
        <v>0.1541397919788019</v>
      </c>
      <c r="K26" s="332">
        <v>9.8876331584436372E-2</v>
      </c>
      <c r="L26" s="333">
        <v>6972.5243560528752</v>
      </c>
      <c r="M26" s="333">
        <v>639.8190967011451</v>
      </c>
      <c r="N26" s="332">
        <v>0.10103408740779489</v>
      </c>
      <c r="O26" s="328">
        <v>7913.0328252315521</v>
      </c>
      <c r="P26" s="328">
        <v>-322.51833391189575</v>
      </c>
      <c r="Q26" s="332">
        <v>-3.9161718223779431E-2</v>
      </c>
    </row>
    <row r="27" spans="1:17">
      <c r="A27" s="344" t="s">
        <v>69</v>
      </c>
      <c r="B27" s="344" t="s">
        <v>133</v>
      </c>
      <c r="C27" s="160" t="s">
        <v>115</v>
      </c>
      <c r="D27" s="328">
        <v>850469.12760640611</v>
      </c>
      <c r="E27" s="328">
        <v>99848.815085677546</v>
      </c>
      <c r="F27" s="329">
        <v>0.13302173338523957</v>
      </c>
      <c r="G27" s="337">
        <v>96.090271079416624</v>
      </c>
      <c r="H27" s="337">
        <v>0.74691381404498713</v>
      </c>
      <c r="I27" s="338">
        <v>6.264172692028116</v>
      </c>
      <c r="J27" s="338">
        <v>0.32303774941257668</v>
      </c>
      <c r="K27" s="329">
        <v>5.4373070555162613E-2</v>
      </c>
      <c r="L27" s="330">
        <v>5327485.4845650243</v>
      </c>
      <c r="M27" s="330">
        <v>867948.91721112747</v>
      </c>
      <c r="N27" s="329">
        <v>0.19462760403512785</v>
      </c>
      <c r="O27" s="328">
        <v>1981966.7897205353</v>
      </c>
      <c r="P27" s="328">
        <v>192938.93281030306</v>
      </c>
      <c r="Q27" s="329">
        <v>0.10784568393670581</v>
      </c>
    </row>
    <row r="28" spans="1:17">
      <c r="A28" s="344"/>
      <c r="B28" s="344"/>
      <c r="C28" s="160" t="s">
        <v>13</v>
      </c>
      <c r="D28" s="328">
        <v>34603.958412376363</v>
      </c>
      <c r="E28" s="328">
        <v>-2056.9136716156208</v>
      </c>
      <c r="F28" s="332">
        <v>-5.6106512330179256E-2</v>
      </c>
      <c r="G28" s="339">
        <v>3.9097289205834054</v>
      </c>
      <c r="H28" s="339">
        <v>-0.74691381404497825</v>
      </c>
      <c r="I28" s="340">
        <v>7.5845827447868945</v>
      </c>
      <c r="J28" s="340">
        <v>0.61437193174708948</v>
      </c>
      <c r="K28" s="332">
        <v>8.814251795623286E-2</v>
      </c>
      <c r="L28" s="333">
        <v>262456.58587583306</v>
      </c>
      <c r="M28" s="333">
        <v>6922.5788605230046</v>
      </c>
      <c r="N28" s="332">
        <v>2.709063635552917E-2</v>
      </c>
      <c r="O28" s="328">
        <v>84040.733759522438</v>
      </c>
      <c r="P28" s="328">
        <v>-7124.8811142663471</v>
      </c>
      <c r="Q28" s="332">
        <v>-7.815316250683059E-2</v>
      </c>
    </row>
    <row r="29" spans="1:17">
      <c r="A29" s="344"/>
      <c r="B29" s="344" t="s">
        <v>134</v>
      </c>
      <c r="C29" s="160" t="s">
        <v>115</v>
      </c>
      <c r="D29" s="328">
        <v>10076260.225858837</v>
      </c>
      <c r="E29" s="328">
        <v>-516.93991615995765</v>
      </c>
      <c r="F29" s="329">
        <v>-5.1300123805030098E-5</v>
      </c>
      <c r="G29" s="337">
        <v>95.56878268014141</v>
      </c>
      <c r="H29" s="337">
        <v>0.29987370913667633</v>
      </c>
      <c r="I29" s="338">
        <v>6.0743982123792684</v>
      </c>
      <c r="J29" s="338">
        <v>0.20335957238135727</v>
      </c>
      <c r="K29" s="329">
        <v>3.463775063511243E-2</v>
      </c>
      <c r="L29" s="330">
        <v>61207217.103425242</v>
      </c>
      <c r="M29" s="330">
        <v>2046068.9965116009</v>
      </c>
      <c r="N29" s="329">
        <v>3.4584673590411522E-2</v>
      </c>
      <c r="O29" s="328">
        <v>23659150.520467296</v>
      </c>
      <c r="P29" s="328">
        <v>-752496.88244968653</v>
      </c>
      <c r="Q29" s="329">
        <v>-3.0825321619210738E-2</v>
      </c>
    </row>
    <row r="30" spans="1:17">
      <c r="A30" s="344"/>
      <c r="B30" s="344"/>
      <c r="C30" s="160" t="s">
        <v>13</v>
      </c>
      <c r="D30" s="328">
        <v>467203.8042136195</v>
      </c>
      <c r="E30" s="328">
        <v>-33212.864404812164</v>
      </c>
      <c r="F30" s="332">
        <v>-6.637041986732263E-2</v>
      </c>
      <c r="G30" s="339">
        <v>4.4312173198584741</v>
      </c>
      <c r="H30" s="339">
        <v>-0.29987370913682909</v>
      </c>
      <c r="I30" s="340">
        <v>7.1803465162324267</v>
      </c>
      <c r="J30" s="340">
        <v>0.24467692790198914</v>
      </c>
      <c r="K30" s="332">
        <v>3.5278054236272817E-2</v>
      </c>
      <c r="L30" s="333">
        <v>3354685.2079557995</v>
      </c>
      <c r="M30" s="333">
        <v>-116039.46207468724</v>
      </c>
      <c r="N30" s="332">
        <v>-3.3433784902813381E-2</v>
      </c>
      <c r="O30" s="328">
        <v>1146642.579472068</v>
      </c>
      <c r="P30" s="328">
        <v>-95044.034947468201</v>
      </c>
      <c r="Q30" s="332">
        <v>-7.6544301793814051E-2</v>
      </c>
    </row>
    <row r="31" spans="1:17">
      <c r="A31" s="344"/>
      <c r="B31" s="344" t="s">
        <v>135</v>
      </c>
      <c r="C31" s="160" t="s">
        <v>115</v>
      </c>
      <c r="D31" s="328">
        <v>2249491.9764447599</v>
      </c>
      <c r="E31" s="328">
        <v>124657.11920011975</v>
      </c>
      <c r="F31" s="329">
        <v>5.8666732981671674E-2</v>
      </c>
      <c r="G31" s="337">
        <v>95.924907000177825</v>
      </c>
      <c r="H31" s="337">
        <v>0.48484600491063645</v>
      </c>
      <c r="I31" s="338">
        <v>6.223209230107777</v>
      </c>
      <c r="J31" s="338">
        <v>0.31200616045703011</v>
      </c>
      <c r="K31" s="329">
        <v>5.2782175942986925E-2</v>
      </c>
      <c r="L31" s="330">
        <v>13999059.230864415</v>
      </c>
      <c r="M31" s="330">
        <v>1438728.9002189916</v>
      </c>
      <c r="N31" s="329">
        <v>0.11454546674689735</v>
      </c>
      <c r="O31" s="328">
        <v>5262684.1508955956</v>
      </c>
      <c r="P31" s="328">
        <v>193264.34724326804</v>
      </c>
      <c r="Q31" s="329">
        <v>3.8123563391618959E-2</v>
      </c>
    </row>
    <row r="32" spans="1:17">
      <c r="A32" s="344"/>
      <c r="B32" s="344"/>
      <c r="C32" s="160" t="s">
        <v>13</v>
      </c>
      <c r="D32" s="328">
        <v>95563.178459472299</v>
      </c>
      <c r="E32" s="328">
        <v>-5957.2652947091265</v>
      </c>
      <c r="F32" s="332">
        <v>-5.8680449714481851E-2</v>
      </c>
      <c r="G32" s="339">
        <v>4.0750929998222132</v>
      </c>
      <c r="H32" s="339">
        <v>-0.48484600491057872</v>
      </c>
      <c r="I32" s="340">
        <v>7.4885152299126725</v>
      </c>
      <c r="J32" s="340">
        <v>0.57616843360646275</v>
      </c>
      <c r="K32" s="332">
        <v>8.3353519518776634E-2</v>
      </c>
      <c r="L32" s="333">
        <v>715626.31731262093</v>
      </c>
      <c r="M32" s="333">
        <v>13881.803168820217</v>
      </c>
      <c r="N32" s="332">
        <v>1.9781847793648121E-2</v>
      </c>
      <c r="O32" s="328">
        <v>231679.80155944824</v>
      </c>
      <c r="P32" s="328">
        <v>-18337.099047156808</v>
      </c>
      <c r="Q32" s="332">
        <v>-7.3343437994256813E-2</v>
      </c>
    </row>
    <row r="33" spans="1:18">
      <c r="A33" s="344" t="s">
        <v>111</v>
      </c>
      <c r="B33" s="344" t="s">
        <v>133</v>
      </c>
      <c r="C33" s="160" t="s">
        <v>115</v>
      </c>
      <c r="D33" s="328">
        <v>123243144.13664101</v>
      </c>
      <c r="E33" s="328">
        <v>14626116.213674501</v>
      </c>
      <c r="F33" s="329">
        <v>0.13465767286550734</v>
      </c>
      <c r="G33" s="337">
        <v>77.995386993980333</v>
      </c>
      <c r="H33" s="337">
        <v>0.4141466366910862</v>
      </c>
      <c r="I33" s="338">
        <v>2.7147321219501488</v>
      </c>
      <c r="J33" s="338">
        <v>7.4002675729569312E-2</v>
      </c>
      <c r="K33" s="329">
        <v>2.8023573499921461E-2</v>
      </c>
      <c r="L33" s="330">
        <v>334572122.19787151</v>
      </c>
      <c r="M33" s="330">
        <v>47743938.20073092</v>
      </c>
      <c r="N33" s="329">
        <v>0.16645483555830373</v>
      </c>
      <c r="O33" s="328">
        <v>108661464.71989816</v>
      </c>
      <c r="P33" s="328">
        <v>9326167.5767739564</v>
      </c>
      <c r="Q33" s="329">
        <v>9.3885736943401243E-2</v>
      </c>
    </row>
    <row r="34" spans="1:18">
      <c r="A34" s="344"/>
      <c r="B34" s="344"/>
      <c r="C34" s="160" t="s">
        <v>13</v>
      </c>
      <c r="D34" s="328">
        <v>34770231.893090874</v>
      </c>
      <c r="E34" s="328">
        <v>3383017.2662501559</v>
      </c>
      <c r="F34" s="332">
        <v>0.10778329031328492</v>
      </c>
      <c r="G34" s="339">
        <v>22.004613006021071</v>
      </c>
      <c r="H34" s="339">
        <v>-0.41414663669121055</v>
      </c>
      <c r="I34" s="340">
        <v>1.7910457056525568</v>
      </c>
      <c r="J34" s="340">
        <v>0.17509692609407579</v>
      </c>
      <c r="K34" s="332">
        <v>0.1083554926424814</v>
      </c>
      <c r="L34" s="333">
        <v>62275074.516663983</v>
      </c>
      <c r="M34" s="333">
        <v>11554943.346680619</v>
      </c>
      <c r="N34" s="332">
        <v>0.22781769447628991</v>
      </c>
      <c r="O34" s="328">
        <v>18131841.7845788</v>
      </c>
      <c r="P34" s="328">
        <v>1090211.2645862959</v>
      </c>
      <c r="Q34" s="332">
        <v>6.3973412832023749E-2</v>
      </c>
    </row>
    <row r="35" spans="1:18">
      <c r="A35" s="344"/>
      <c r="B35" s="344" t="s">
        <v>134</v>
      </c>
      <c r="C35" s="160" t="s">
        <v>115</v>
      </c>
      <c r="D35" s="328">
        <v>1427133125.8897789</v>
      </c>
      <c r="E35" s="328">
        <v>136634024.01513052</v>
      </c>
      <c r="F35" s="329">
        <v>0.10587688423544704</v>
      </c>
      <c r="G35" s="337">
        <v>78.133461190772152</v>
      </c>
      <c r="H35" s="337">
        <v>-0.56262962210870171</v>
      </c>
      <c r="I35" s="338">
        <v>2.69432089029584</v>
      </c>
      <c r="J35" s="338">
        <v>5.9690866323743652E-2</v>
      </c>
      <c r="K35" s="329">
        <v>2.2656261327254897E-2</v>
      </c>
      <c r="L35" s="330">
        <v>3845154594.3180342</v>
      </c>
      <c r="M35" s="330">
        <v>445166914.61006069</v>
      </c>
      <c r="N35" s="329">
        <v>0.1309319199204558</v>
      </c>
      <c r="O35" s="328">
        <v>1171087914.7226348</v>
      </c>
      <c r="P35" s="328">
        <v>87786224.361628771</v>
      </c>
      <c r="Q35" s="329">
        <v>8.1035804838792747E-2</v>
      </c>
    </row>
    <row r="36" spans="1:18">
      <c r="A36" s="344"/>
      <c r="B36" s="344"/>
      <c r="C36" s="160" t="s">
        <v>13</v>
      </c>
      <c r="D36" s="328">
        <v>399399455.84907353</v>
      </c>
      <c r="E36" s="328">
        <v>50046960.847044289</v>
      </c>
      <c r="F36" s="332">
        <v>0.14325634298605364</v>
      </c>
      <c r="G36" s="339">
        <v>21.866538809224767</v>
      </c>
      <c r="H36" s="339">
        <v>0.56262962211346945</v>
      </c>
      <c r="I36" s="340">
        <v>1.7088856924804217</v>
      </c>
      <c r="J36" s="340">
        <v>0.12073339195580268</v>
      </c>
      <c r="K36" s="332">
        <v>7.6021293370869075E-2</v>
      </c>
      <c r="L36" s="333">
        <v>682528015.68494761</v>
      </c>
      <c r="M36" s="333">
        <v>127703047.05345941</v>
      </c>
      <c r="N36" s="332">
        <v>0.2301681688343033</v>
      </c>
      <c r="O36" s="328">
        <v>213201837.62982011</v>
      </c>
      <c r="P36" s="328">
        <v>18053561.850601822</v>
      </c>
      <c r="Q36" s="332">
        <v>9.2512023375634564E-2</v>
      </c>
    </row>
    <row r="37" spans="1:18">
      <c r="A37" s="344"/>
      <c r="B37" s="344" t="s">
        <v>135</v>
      </c>
      <c r="C37" s="160" t="s">
        <v>115</v>
      </c>
      <c r="D37" s="328">
        <v>363300406.46101105</v>
      </c>
      <c r="E37" s="328">
        <v>39186535.426018953</v>
      </c>
      <c r="F37" s="329">
        <v>0.12090360496107333</v>
      </c>
      <c r="G37" s="337">
        <v>78.069405350518636</v>
      </c>
      <c r="H37" s="337">
        <v>-0.1042318354495535</v>
      </c>
      <c r="I37" s="338">
        <v>2.7027500347828606</v>
      </c>
      <c r="J37" s="338">
        <v>8.9466958031088506E-2</v>
      </c>
      <c r="K37" s="329">
        <v>3.4235463745585913E-2</v>
      </c>
      <c r="L37" s="330">
        <v>981910186.19912493</v>
      </c>
      <c r="M37" s="330">
        <v>134908892.0828737</v>
      </c>
      <c r="N37" s="329">
        <v>0.15927825969101461</v>
      </c>
      <c r="O37" s="328">
        <v>297784102.83784795</v>
      </c>
      <c r="P37" s="328">
        <v>29709264.939866632</v>
      </c>
      <c r="Q37" s="329">
        <v>0.11082451890234027</v>
      </c>
    </row>
    <row r="38" spans="1:18">
      <c r="A38" s="344"/>
      <c r="B38" s="344"/>
      <c r="C38" s="160" t="s">
        <v>13</v>
      </c>
      <c r="D38" s="328">
        <v>102055266.26362407</v>
      </c>
      <c r="E38" s="328">
        <v>11561498.83863759</v>
      </c>
      <c r="F38" s="332">
        <v>0.12776016699958181</v>
      </c>
      <c r="G38" s="339">
        <v>21.93059464948611</v>
      </c>
      <c r="H38" s="339">
        <v>0.10423183544743253</v>
      </c>
      <c r="I38" s="340">
        <v>1.7860914432456809</v>
      </c>
      <c r="J38" s="340">
        <v>0.18061180823427159</v>
      </c>
      <c r="K38" s="332">
        <v>0.11249710323045491</v>
      </c>
      <c r="L38" s="333">
        <v>182280037.81161857</v>
      </c>
      <c r="M38" s="333">
        <v>36994137.115343899</v>
      </c>
      <c r="N38" s="332">
        <v>0.25462991892572878</v>
      </c>
      <c r="O38" s="328">
        <v>53432983.983576536</v>
      </c>
      <c r="P38" s="328">
        <v>3878801.4946033955</v>
      </c>
      <c r="Q38" s="332">
        <v>7.8273947824010842E-2</v>
      </c>
      <c r="R38" s="230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5" zoomScaleNormal="85" workbookViewId="0">
      <selection activeCell="D6" sqref="D6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116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9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8" t="s">
        <v>299</v>
      </c>
      <c r="B3" s="344" t="s">
        <v>133</v>
      </c>
      <c r="C3" s="160" t="s">
        <v>137</v>
      </c>
      <c r="D3" s="328">
        <v>173729485.86991692</v>
      </c>
      <c r="E3" s="328">
        <v>8811285.7573458254</v>
      </c>
      <c r="F3" s="329">
        <v>5.3428219270713312E-2</v>
      </c>
      <c r="G3" s="337">
        <v>49.399498053275501</v>
      </c>
      <c r="H3" s="337">
        <v>-2.2713064121969708</v>
      </c>
      <c r="I3" s="338">
        <v>3.0319443294134398</v>
      </c>
      <c r="J3" s="338">
        <v>0.10581748922010137</v>
      </c>
      <c r="K3" s="329">
        <v>3.6162987798953265E-2</v>
      </c>
      <c r="L3" s="330">
        <v>526738129.53520691</v>
      </c>
      <c r="M3" s="330">
        <v>44166557.749436557</v>
      </c>
      <c r="N3" s="329">
        <v>9.1523331111273101E-2</v>
      </c>
      <c r="O3" s="328">
        <v>264806971.97639757</v>
      </c>
      <c r="P3" s="328">
        <v>9773747.6811425686</v>
      </c>
      <c r="Q3" s="329">
        <v>3.8323429067529585E-2</v>
      </c>
    </row>
    <row r="4" spans="1:17">
      <c r="A4" s="348"/>
      <c r="B4" s="344"/>
      <c r="C4" s="160" t="s">
        <v>138</v>
      </c>
      <c r="D4" s="328">
        <v>111763111.90156756</v>
      </c>
      <c r="E4" s="328">
        <v>16793123.627445921</v>
      </c>
      <c r="F4" s="332">
        <v>0.1768255838778689</v>
      </c>
      <c r="G4" s="339">
        <v>31.779531270491859</v>
      </c>
      <c r="H4" s="339">
        <v>2.0243211672359607</v>
      </c>
      <c r="I4" s="340">
        <v>2.4537040291048937</v>
      </c>
      <c r="J4" s="340">
        <v>8.5024584544104442E-2</v>
      </c>
      <c r="K4" s="332">
        <v>3.5895352889284714E-2</v>
      </c>
      <c r="L4" s="333">
        <v>274233597.97817743</v>
      </c>
      <c r="M4" s="333">
        <v>49280138.903086305</v>
      </c>
      <c r="N4" s="332">
        <v>0.21906815350030351</v>
      </c>
      <c r="O4" s="328">
        <v>54869199.694629312</v>
      </c>
      <c r="P4" s="328">
        <v>7792406.3289666995</v>
      </c>
      <c r="Q4" s="332">
        <v>0.16552542711310517</v>
      </c>
    </row>
    <row r="5" spans="1:17">
      <c r="A5" s="348"/>
      <c r="B5" s="344"/>
      <c r="C5" s="160" t="s">
        <v>139</v>
      </c>
      <c r="D5" s="328">
        <v>12591056.829748288</v>
      </c>
      <c r="E5" s="328">
        <v>-652019.93485116214</v>
      </c>
      <c r="F5" s="329">
        <v>-4.9234777268232735E-2</v>
      </c>
      <c r="G5" s="337">
        <v>3.5802321306330196</v>
      </c>
      <c r="H5" s="337">
        <v>-0.56897899074581471</v>
      </c>
      <c r="I5" s="338">
        <v>2.346587633631096</v>
      </c>
      <c r="J5" s="338">
        <v>-2.4347073130758456E-2</v>
      </c>
      <c r="K5" s="329">
        <v>-1.0268976645084797E-2</v>
      </c>
      <c r="L5" s="330">
        <v>29546018.251033686</v>
      </c>
      <c r="M5" s="330">
        <v>-1852452.0744666383</v>
      </c>
      <c r="N5" s="329">
        <v>-5.8998163135424019E-2</v>
      </c>
      <c r="O5" s="328">
        <v>7236226.3954903483</v>
      </c>
      <c r="P5" s="328">
        <v>-147139.75374261942</v>
      </c>
      <c r="Q5" s="329">
        <v>-1.992854624416876E-2</v>
      </c>
    </row>
    <row r="6" spans="1:17">
      <c r="A6" s="348"/>
      <c r="B6" s="344"/>
      <c r="C6" s="160" t="s">
        <v>140</v>
      </c>
      <c r="D6" s="328">
        <v>47303201.266977675</v>
      </c>
      <c r="E6" s="328">
        <v>7277904.2006505355</v>
      </c>
      <c r="F6" s="332">
        <v>0.18183260922686217</v>
      </c>
      <c r="G6" s="339">
        <v>13.450534244091701</v>
      </c>
      <c r="H6" s="339">
        <v>0.91013969106509229</v>
      </c>
      <c r="I6" s="340">
        <v>2.9605694632932247</v>
      </c>
      <c r="J6" s="340">
        <v>0.16740606411023684</v>
      </c>
      <c r="K6" s="332">
        <v>5.9934218012166356E-2</v>
      </c>
      <c r="L6" s="333">
        <v>140044413.18702748</v>
      </c>
      <c r="M6" s="333">
        <v>28247218.379936293</v>
      </c>
      <c r="N6" s="332">
        <v>0.25266482248215227</v>
      </c>
      <c r="O6" s="328">
        <v>38459608.342259228</v>
      </c>
      <c r="P6" s="328">
        <v>6909167.426434692</v>
      </c>
      <c r="Q6" s="332">
        <v>0.21898798323827254</v>
      </c>
    </row>
    <row r="7" spans="1:17">
      <c r="A7" s="348"/>
      <c r="B7" s="344" t="s">
        <v>134</v>
      </c>
      <c r="C7" s="160" t="s">
        <v>137</v>
      </c>
      <c r="D7" s="328">
        <v>2059677788.5805726</v>
      </c>
      <c r="E7" s="328">
        <v>89574820.129133701</v>
      </c>
      <c r="F7" s="329">
        <v>4.5467075357762766E-2</v>
      </c>
      <c r="G7" s="337">
        <v>50.063458860244602</v>
      </c>
      <c r="H7" s="337">
        <v>-2.0395130178183223</v>
      </c>
      <c r="I7" s="338">
        <v>3.0083101427882255</v>
      </c>
      <c r="J7" s="338">
        <v>7.6370804194776376E-2</v>
      </c>
      <c r="K7" s="329">
        <v>2.6047880046322528E-2</v>
      </c>
      <c r="L7" s="330">
        <v>6196149582.2625589</v>
      </c>
      <c r="M7" s="330">
        <v>419927187.98005676</v>
      </c>
      <c r="N7" s="329">
        <v>7.269927632906148E-2</v>
      </c>
      <c r="O7" s="328">
        <v>3070556503.1351848</v>
      </c>
      <c r="P7" s="328">
        <v>126421865.2107029</v>
      </c>
      <c r="Q7" s="329">
        <v>4.2940245864511874E-2</v>
      </c>
    </row>
    <row r="8" spans="1:17">
      <c r="A8" s="348"/>
      <c r="B8" s="344"/>
      <c r="C8" s="160" t="s">
        <v>138</v>
      </c>
      <c r="D8" s="328">
        <v>1282407150.7800896</v>
      </c>
      <c r="E8" s="328">
        <v>189825682.19196248</v>
      </c>
      <c r="F8" s="332">
        <v>0.17374052887540004</v>
      </c>
      <c r="G8" s="339">
        <v>31.170767578848903</v>
      </c>
      <c r="H8" s="339">
        <v>2.2754547734039967</v>
      </c>
      <c r="I8" s="340">
        <v>2.4168747258075092</v>
      </c>
      <c r="J8" s="340">
        <v>3.9867275085426535E-2</v>
      </c>
      <c r="K8" s="332">
        <v>1.6772044645175906E-2</v>
      </c>
      <c r="L8" s="333">
        <v>3099417430.9152184</v>
      </c>
      <c r="M8" s="333">
        <v>502343139.5603652</v>
      </c>
      <c r="N8" s="332">
        <v>0.19342655742755077</v>
      </c>
      <c r="O8" s="328">
        <v>632189324.36262822</v>
      </c>
      <c r="P8" s="328">
        <v>87770582.598317266</v>
      </c>
      <c r="Q8" s="332">
        <v>0.16121888514322086</v>
      </c>
    </row>
    <row r="9" spans="1:17">
      <c r="A9" s="348"/>
      <c r="B9" s="344"/>
      <c r="C9" s="160" t="s">
        <v>139</v>
      </c>
      <c r="D9" s="328">
        <v>159410695.28649274</v>
      </c>
      <c r="E9" s="328">
        <v>-6707647.5869460404</v>
      </c>
      <c r="F9" s="329">
        <v>-4.0378729229537412E-2</v>
      </c>
      <c r="G9" s="337">
        <v>3.8747083789538679</v>
      </c>
      <c r="H9" s="337">
        <v>-0.51859465432286145</v>
      </c>
      <c r="I9" s="338">
        <v>2.4032624606894402</v>
      </c>
      <c r="J9" s="338">
        <v>1.8129236746193822E-2</v>
      </c>
      <c r="K9" s="329">
        <v>7.6009325450682678E-3</v>
      </c>
      <c r="L9" s="330">
        <v>383105739.81443107</v>
      </c>
      <c r="M9" s="330">
        <v>-13108638.879403591</v>
      </c>
      <c r="N9" s="329">
        <v>-3.3084712681598523E-2</v>
      </c>
      <c r="O9" s="328">
        <v>91737630.691515669</v>
      </c>
      <c r="P9" s="328">
        <v>74485.161573022604</v>
      </c>
      <c r="Q9" s="329">
        <v>8.1259661276506499E-4</v>
      </c>
    </row>
    <row r="10" spans="1:17">
      <c r="A10" s="348"/>
      <c r="B10" s="344"/>
      <c r="C10" s="160" t="s">
        <v>140</v>
      </c>
      <c r="D10" s="328">
        <v>534147521.380925</v>
      </c>
      <c r="E10" s="328">
        <v>55617726.370677948</v>
      </c>
      <c r="F10" s="332">
        <v>0.11622625581649931</v>
      </c>
      <c r="G10" s="339">
        <v>12.983230974386688</v>
      </c>
      <c r="H10" s="339">
        <v>0.3276363930374302</v>
      </c>
      <c r="I10" s="340">
        <v>2.8901963693199741</v>
      </c>
      <c r="J10" s="340">
        <v>8.2407047927985033E-2</v>
      </c>
      <c r="K10" s="332">
        <v>2.9349441320309221E-2</v>
      </c>
      <c r="L10" s="333">
        <v>1543791226.9764128</v>
      </c>
      <c r="M10" s="333">
        <v>200180378.57874346</v>
      </c>
      <c r="N10" s="332">
        <v>0.14898687281177411</v>
      </c>
      <c r="O10" s="328">
        <v>430554397.64689219</v>
      </c>
      <c r="P10" s="328">
        <v>55730539.838672757</v>
      </c>
      <c r="Q10" s="332">
        <v>0.14868461192560367</v>
      </c>
    </row>
    <row r="11" spans="1:17">
      <c r="A11" s="348"/>
      <c r="B11" s="344" t="s">
        <v>135</v>
      </c>
      <c r="C11" s="160" t="s">
        <v>137</v>
      </c>
      <c r="D11" s="328">
        <v>513172481.33598363</v>
      </c>
      <c r="E11" s="328">
        <v>24423857.51497227</v>
      </c>
      <c r="F11" s="329">
        <v>4.9972227694531024E-2</v>
      </c>
      <c r="G11" s="337">
        <v>49.552194101152466</v>
      </c>
      <c r="H11" s="337">
        <v>-2.4191313860512693</v>
      </c>
      <c r="I11" s="338">
        <v>3.0025484667097042</v>
      </c>
      <c r="J11" s="338">
        <v>0.10497379999301648</v>
      </c>
      <c r="K11" s="329">
        <v>3.6228160467721385E-2</v>
      </c>
      <c r="L11" s="330">
        <v>1540825246.9929719</v>
      </c>
      <c r="M11" s="330">
        <v>124639616.21656513</v>
      </c>
      <c r="N11" s="329">
        <v>8.8010790046099366E-2</v>
      </c>
      <c r="O11" s="328">
        <v>757072669.26023316</v>
      </c>
      <c r="P11" s="328">
        <v>36971458.4684484</v>
      </c>
      <c r="Q11" s="329">
        <v>5.1342030695652581E-2</v>
      </c>
    </row>
    <row r="12" spans="1:17">
      <c r="A12" s="348"/>
      <c r="B12" s="344"/>
      <c r="C12" s="160" t="s">
        <v>138</v>
      </c>
      <c r="D12" s="328">
        <v>329659432.14341968</v>
      </c>
      <c r="E12" s="328">
        <v>52995931.241377473</v>
      </c>
      <c r="F12" s="332">
        <v>0.19155375056192053</v>
      </c>
      <c r="G12" s="339">
        <v>31.832081342942029</v>
      </c>
      <c r="H12" s="339">
        <v>2.4129317944514064</v>
      </c>
      <c r="I12" s="340">
        <v>2.44254991476646</v>
      </c>
      <c r="J12" s="340">
        <v>6.952669656661481E-2</v>
      </c>
      <c r="K12" s="332">
        <v>2.929878478785267E-2</v>
      </c>
      <c r="L12" s="333">
        <v>805209617.88386929</v>
      </c>
      <c r="M12" s="333">
        <v>148680706.61486936</v>
      </c>
      <c r="N12" s="332">
        <v>0.22646482746279292</v>
      </c>
      <c r="O12" s="328">
        <v>162071224.92887658</v>
      </c>
      <c r="P12" s="328">
        <v>24630661.329840243</v>
      </c>
      <c r="Q12" s="332">
        <v>0.17920954836664349</v>
      </c>
    </row>
    <row r="13" spans="1:17">
      <c r="A13" s="348"/>
      <c r="B13" s="344"/>
      <c r="C13" s="160" t="s">
        <v>139</v>
      </c>
      <c r="D13" s="328">
        <v>37479947.872294188</v>
      </c>
      <c r="E13" s="328">
        <v>-1706567.9661671221</v>
      </c>
      <c r="F13" s="329">
        <v>-4.3549877544666445E-2</v>
      </c>
      <c r="G13" s="337">
        <v>3.6190827049688297</v>
      </c>
      <c r="H13" s="337">
        <v>-0.54783474520892916</v>
      </c>
      <c r="I13" s="338">
        <v>2.3784931014700188</v>
      </c>
      <c r="J13" s="338">
        <v>-1.1182188753271483E-3</v>
      </c>
      <c r="K13" s="329">
        <v>-4.6991660602995638E-4</v>
      </c>
      <c r="L13" s="330">
        <v>89145797.457707629</v>
      </c>
      <c r="M13" s="330">
        <v>-4102879.2363871038</v>
      </c>
      <c r="N13" s="329">
        <v>-4.3999329340047695E-2</v>
      </c>
      <c r="O13" s="328">
        <v>21828433.738606155</v>
      </c>
      <c r="P13" s="328">
        <v>-137706.46252246946</v>
      </c>
      <c r="Q13" s="329">
        <v>-6.2690332148291616E-3</v>
      </c>
    </row>
    <row r="14" spans="1:17">
      <c r="A14" s="348"/>
      <c r="B14" s="344"/>
      <c r="C14" s="160" t="s">
        <v>140</v>
      </c>
      <c r="D14" s="328">
        <v>136726603.39083612</v>
      </c>
      <c r="E14" s="328">
        <v>18831490.227357715</v>
      </c>
      <c r="F14" s="332">
        <v>0.15973088045850692</v>
      </c>
      <c r="G14" s="339">
        <v>13.202389910651142</v>
      </c>
      <c r="H14" s="339">
        <v>0.66595502175468901</v>
      </c>
      <c r="I14" s="340">
        <v>2.9639905311436237</v>
      </c>
      <c r="J14" s="340">
        <v>0.16167906640613916</v>
      </c>
      <c r="K14" s="332">
        <v>5.7694895246515707E-2</v>
      </c>
      <c r="L14" s="333">
        <v>405256357.80586791</v>
      </c>
      <c r="M14" s="333">
        <v>74877530.551329255</v>
      </c>
      <c r="N14" s="332">
        <v>0.22664143212070986</v>
      </c>
      <c r="O14" s="328">
        <v>111129281.21263546</v>
      </c>
      <c r="P14" s="328">
        <v>18705324.890699372</v>
      </c>
      <c r="Q14" s="332">
        <v>0.20238610891686978</v>
      </c>
    </row>
    <row r="15" spans="1:17">
      <c r="A15" s="348" t="s">
        <v>300</v>
      </c>
      <c r="B15" s="344" t="s">
        <v>133</v>
      </c>
      <c r="C15" s="160" t="s">
        <v>137</v>
      </c>
      <c r="D15" s="328">
        <v>173319825.95646873</v>
      </c>
      <c r="E15" s="328">
        <v>8821195.2710379064</v>
      </c>
      <c r="F15" s="329">
        <v>5.3624733739617535E-2</v>
      </c>
      <c r="G15" s="337">
        <v>49.407354933356686</v>
      </c>
      <c r="H15" s="337">
        <v>-2.2594371072658674</v>
      </c>
      <c r="I15" s="338">
        <v>3.0250330480759011</v>
      </c>
      <c r="J15" s="338">
        <v>0.10604942246112703</v>
      </c>
      <c r="K15" s="329">
        <v>3.6330941198339788E-2</v>
      </c>
      <c r="L15" s="330">
        <v>524298201.40508127</v>
      </c>
      <c r="M15" s="330">
        <v>44129391.998256683</v>
      </c>
      <c r="N15" s="329">
        <v>9.1903911986227979E-2</v>
      </c>
      <c r="O15" s="328">
        <v>263656983.92868441</v>
      </c>
      <c r="P15" s="328">
        <v>9802761.7197575867</v>
      </c>
      <c r="Q15" s="329">
        <v>3.8615712728582191E-2</v>
      </c>
    </row>
    <row r="16" spans="1:17">
      <c r="A16" s="348"/>
      <c r="B16" s="344"/>
      <c r="C16" s="160" t="s">
        <v>138</v>
      </c>
      <c r="D16" s="328">
        <v>111738637.08329649</v>
      </c>
      <c r="E16" s="328">
        <v>16791282.503827468</v>
      </c>
      <c r="F16" s="332">
        <v>0.17684834483485795</v>
      </c>
      <c r="G16" s="339">
        <v>31.852735090621145</v>
      </c>
      <c r="H16" s="339">
        <v>2.0310569196602053</v>
      </c>
      <c r="I16" s="340">
        <v>2.4532136896820371</v>
      </c>
      <c r="J16" s="340">
        <v>8.5071477549196306E-2</v>
      </c>
      <c r="K16" s="332">
        <v>3.5923297643758324E-2</v>
      </c>
      <c r="L16" s="333">
        <v>274118754.15915591</v>
      </c>
      <c r="M16" s="333">
        <v>49269915.849170923</v>
      </c>
      <c r="N16" s="332">
        <v>0.219124618207925</v>
      </c>
      <c r="O16" s="328">
        <v>54849041.937997103</v>
      </c>
      <c r="P16" s="328">
        <v>7790816.7356936559</v>
      </c>
      <c r="Q16" s="332">
        <v>0.16555696059936201</v>
      </c>
    </row>
    <row r="17" spans="1:17">
      <c r="A17" s="348"/>
      <c r="B17" s="344"/>
      <c r="C17" s="160" t="s">
        <v>139</v>
      </c>
      <c r="D17" s="328">
        <v>12590480.88911207</v>
      </c>
      <c r="E17" s="328">
        <v>-651895.34324558824</v>
      </c>
      <c r="F17" s="329">
        <v>-4.9227973273609782E-2</v>
      </c>
      <c r="G17" s="337">
        <v>3.5891009850554685</v>
      </c>
      <c r="H17" s="337">
        <v>-0.57015004378305179</v>
      </c>
      <c r="I17" s="338">
        <v>2.3463442410531599</v>
      </c>
      <c r="J17" s="338">
        <v>-2.432678877960992E-2</v>
      </c>
      <c r="K17" s="329">
        <v>-1.0261562432526104E-2</v>
      </c>
      <c r="L17" s="330">
        <v>29541602.326257974</v>
      </c>
      <c r="M17" s="330">
        <v>-1851715.3739383481</v>
      </c>
      <c r="N17" s="329">
        <v>-5.8984379784961953E-2</v>
      </c>
      <c r="O17" s="328">
        <v>7231705.83856076</v>
      </c>
      <c r="P17" s="328">
        <v>-146501.70751635637</v>
      </c>
      <c r="Q17" s="329">
        <v>-1.9856002504869786E-2</v>
      </c>
    </row>
    <row r="18" spans="1:17">
      <c r="A18" s="348"/>
      <c r="B18" s="344"/>
      <c r="C18" s="160" t="s">
        <v>140</v>
      </c>
      <c r="D18" s="328">
        <v>46852942.492635489</v>
      </c>
      <c r="E18" s="328">
        <v>7171953.4116119817</v>
      </c>
      <c r="F18" s="332">
        <v>0.18074028842798676</v>
      </c>
      <c r="G18" s="339">
        <v>13.356117493374358</v>
      </c>
      <c r="H18" s="339">
        <v>0.8928562353763283</v>
      </c>
      <c r="I18" s="340">
        <v>2.9243496970985041</v>
      </c>
      <c r="J18" s="340">
        <v>0.16244417280227497</v>
      </c>
      <c r="K18" s="332">
        <v>5.8815977365361885E-2</v>
      </c>
      <c r="L18" s="333">
        <v>137014388.18651223</v>
      </c>
      <c r="M18" s="333">
        <v>27419245.234095067</v>
      </c>
      <c r="N18" s="332">
        <v>0.25018668250653825</v>
      </c>
      <c r="O18" s="328">
        <v>37568698.406434476</v>
      </c>
      <c r="P18" s="328">
        <v>6695454.0290997736</v>
      </c>
      <c r="Q18" s="332">
        <v>0.21686914233138313</v>
      </c>
    </row>
    <row r="19" spans="1:17">
      <c r="A19" s="348"/>
      <c r="B19" s="344" t="s">
        <v>134</v>
      </c>
      <c r="C19" s="160" t="s">
        <v>137</v>
      </c>
      <c r="D19" s="328">
        <v>2054291678.2078974</v>
      </c>
      <c r="E19" s="328">
        <v>90125656.908750057</v>
      </c>
      <c r="F19" s="329">
        <v>4.5884948589599746E-2</v>
      </c>
      <c r="G19" s="337">
        <v>50.060834631675156</v>
      </c>
      <c r="H19" s="337">
        <v>-2.0308415530426345</v>
      </c>
      <c r="I19" s="338">
        <v>3.0009890334581191</v>
      </c>
      <c r="J19" s="338">
        <v>7.7439240707826595E-2</v>
      </c>
      <c r="K19" s="329">
        <v>2.6488086811402179E-2</v>
      </c>
      <c r="L19" s="330">
        <v>6164906797.8261757</v>
      </c>
      <c r="M19" s="330">
        <v>422569633.32988644</v>
      </c>
      <c r="N19" s="329">
        <v>7.3588439902579933E-2</v>
      </c>
      <c r="O19" s="328">
        <v>3055440251.4911551</v>
      </c>
      <c r="P19" s="328">
        <v>128079418.53845167</v>
      </c>
      <c r="Q19" s="329">
        <v>4.3752521758400192E-2</v>
      </c>
    </row>
    <row r="20" spans="1:17">
      <c r="A20" s="348"/>
      <c r="B20" s="344"/>
      <c r="C20" s="160" t="s">
        <v>138</v>
      </c>
      <c r="D20" s="328">
        <v>1282108382.1732335</v>
      </c>
      <c r="E20" s="328">
        <v>189828273.19874191</v>
      </c>
      <c r="F20" s="332">
        <v>0.17379083592116851</v>
      </c>
      <c r="G20" s="339">
        <v>31.243574795498613</v>
      </c>
      <c r="H20" s="339">
        <v>2.2751978239464385</v>
      </c>
      <c r="I20" s="340">
        <v>2.4163282343960719</v>
      </c>
      <c r="J20" s="340">
        <v>3.9941712269766505E-2</v>
      </c>
      <c r="K20" s="332">
        <v>1.6807750716423056E-2</v>
      </c>
      <c r="L20" s="333">
        <v>3097994683.4010534</v>
      </c>
      <c r="M20" s="333">
        <v>502314954.04741955</v>
      </c>
      <c r="N20" s="332">
        <v>0.19351961968455333</v>
      </c>
      <c r="O20" s="328">
        <v>631937823.35439968</v>
      </c>
      <c r="P20" s="328">
        <v>87772441.029360652</v>
      </c>
      <c r="Q20" s="332">
        <v>0.16129736267738676</v>
      </c>
    </row>
    <row r="21" spans="1:17">
      <c r="A21" s="348"/>
      <c r="B21" s="344"/>
      <c r="C21" s="160" t="s">
        <v>139</v>
      </c>
      <c r="D21" s="328">
        <v>159404355.63544038</v>
      </c>
      <c r="E21" s="328">
        <v>-6707228.1752463579</v>
      </c>
      <c r="F21" s="329">
        <v>-4.0377847356451793E-2</v>
      </c>
      <c r="G21" s="337">
        <v>3.8845092796150329</v>
      </c>
      <c r="H21" s="337">
        <v>-0.52093849850790708</v>
      </c>
      <c r="I21" s="338">
        <v>2.403069253552562</v>
      </c>
      <c r="J21" s="338">
        <v>1.8139424671044679E-2</v>
      </c>
      <c r="K21" s="329">
        <v>7.6058525711641982E-3</v>
      </c>
      <c r="L21" s="330">
        <v>383059705.90988487</v>
      </c>
      <c r="M21" s="330">
        <v>-13104765.242974102</v>
      </c>
      <c r="N21" s="329">
        <v>-3.3079102739421738E-2</v>
      </c>
      <c r="O21" s="328">
        <v>91691398.054966435</v>
      </c>
      <c r="P21" s="328">
        <v>77304.774246066809</v>
      </c>
      <c r="Q21" s="329">
        <v>8.438087577769558E-4</v>
      </c>
    </row>
    <row r="22" spans="1:17">
      <c r="A22" s="348"/>
      <c r="B22" s="344"/>
      <c r="C22" s="160" t="s">
        <v>140</v>
      </c>
      <c r="D22" s="328">
        <v>529297339.88391024</v>
      </c>
      <c r="E22" s="328">
        <v>55099168.420350909</v>
      </c>
      <c r="F22" s="332">
        <v>0.1161943924209862</v>
      </c>
      <c r="G22" s="339">
        <v>12.898395531655581</v>
      </c>
      <c r="H22" s="339">
        <v>0.32217879264150184</v>
      </c>
      <c r="I22" s="340">
        <v>2.8565320945583745</v>
      </c>
      <c r="J22" s="340">
        <v>8.0662028682630282E-2</v>
      </c>
      <c r="K22" s="332">
        <v>2.9058286868042814E-2</v>
      </c>
      <c r="L22" s="333">
        <v>1511954838.9427619</v>
      </c>
      <c r="M22" s="333">
        <v>195642329.48405409</v>
      </c>
      <c r="N22" s="332">
        <v>0.14862908927645599</v>
      </c>
      <c r="O22" s="328">
        <v>421170505.98020667</v>
      </c>
      <c r="P22" s="328">
        <v>54922010.138799489</v>
      </c>
      <c r="Q22" s="332">
        <v>0.14995832273010018</v>
      </c>
    </row>
    <row r="23" spans="1:17">
      <c r="A23" s="348"/>
      <c r="B23" s="344" t="s">
        <v>135</v>
      </c>
      <c r="C23" s="160" t="s">
        <v>137</v>
      </c>
      <c r="D23" s="328">
        <v>512051913.91564327</v>
      </c>
      <c r="E23" s="328">
        <v>24509838.140743077</v>
      </c>
      <c r="F23" s="329">
        <v>5.0272252095959306E-2</v>
      </c>
      <c r="G23" s="337">
        <v>49.556206475405041</v>
      </c>
      <c r="H23" s="337">
        <v>-2.4098448663053986</v>
      </c>
      <c r="I23" s="338">
        <v>2.9961594711414148</v>
      </c>
      <c r="J23" s="338">
        <v>0.10558001445949206</v>
      </c>
      <c r="K23" s="329">
        <v>3.6525553454492016E-2</v>
      </c>
      <c r="L23" s="330">
        <v>1534189191.5944431</v>
      </c>
      <c r="M23" s="330">
        <v>124910083.09145522</v>
      </c>
      <c r="N23" s="329">
        <v>8.8634027381659999E-2</v>
      </c>
      <c r="O23" s="328">
        <v>753922928.03074741</v>
      </c>
      <c r="P23" s="328">
        <v>37211917.566919804</v>
      </c>
      <c r="Q23" s="329">
        <v>5.1920393329576021E-2</v>
      </c>
    </row>
    <row r="24" spans="1:17">
      <c r="A24" s="348"/>
      <c r="B24" s="344"/>
      <c r="C24" s="160" t="s">
        <v>138</v>
      </c>
      <c r="D24" s="328">
        <v>329592319.1991834</v>
      </c>
      <c r="E24" s="328">
        <v>52997492.038639545</v>
      </c>
      <c r="F24" s="332">
        <v>0.191606952966905</v>
      </c>
      <c r="G24" s="339">
        <v>31.897830237644875</v>
      </c>
      <c r="H24" s="339">
        <v>2.4161881327434322</v>
      </c>
      <c r="I24" s="340">
        <v>2.4420923630675633</v>
      </c>
      <c r="J24" s="340">
        <v>6.9615354513625771E-2</v>
      </c>
      <c r="K24" s="332">
        <v>2.9342899536066499E-2</v>
      </c>
      <c r="L24" s="333">
        <v>804894885.64205241</v>
      </c>
      <c r="M24" s="333">
        <v>148680017.51871192</v>
      </c>
      <c r="N24" s="332">
        <v>0.22657215607429121</v>
      </c>
      <c r="O24" s="328">
        <v>162016387.33680671</v>
      </c>
      <c r="P24" s="328">
        <v>24631900.112768829</v>
      </c>
      <c r="Q24" s="332">
        <v>0.17929171342759168</v>
      </c>
    </row>
    <row r="25" spans="1:17">
      <c r="A25" s="348"/>
      <c r="B25" s="344"/>
      <c r="C25" s="160" t="s">
        <v>139</v>
      </c>
      <c r="D25" s="328">
        <v>37478499.348660529</v>
      </c>
      <c r="E25" s="328">
        <v>-1706418.6839482039</v>
      </c>
      <c r="F25" s="329">
        <v>-4.3547843650665899E-2</v>
      </c>
      <c r="G25" s="337">
        <v>3.6271561567027546</v>
      </c>
      <c r="H25" s="337">
        <v>-0.54947918100996551</v>
      </c>
      <c r="I25" s="338">
        <v>2.3783043138065465</v>
      </c>
      <c r="J25" s="338">
        <v>-1.0950828042171068E-3</v>
      </c>
      <c r="K25" s="329">
        <v>-4.6023496760440969E-4</v>
      </c>
      <c r="L25" s="330">
        <v>89135276.675915182</v>
      </c>
      <c r="M25" s="330">
        <v>-4101293.6471162587</v>
      </c>
      <c r="N25" s="329">
        <v>-4.3988036377858385E-2</v>
      </c>
      <c r="O25" s="328">
        <v>21817637.254139006</v>
      </c>
      <c r="P25" s="328">
        <v>-136461.16065176576</v>
      </c>
      <c r="Q25" s="329">
        <v>-6.2157487897489807E-3</v>
      </c>
    </row>
    <row r="26" spans="1:17">
      <c r="A26" s="348"/>
      <c r="B26" s="344"/>
      <c r="C26" s="160" t="s">
        <v>140</v>
      </c>
      <c r="D26" s="328">
        <v>135571075.69332683</v>
      </c>
      <c r="E26" s="328">
        <v>18625339.44197163</v>
      </c>
      <c r="F26" s="332">
        <v>0.15926480125739337</v>
      </c>
      <c r="G26" s="339">
        <v>13.120521643549749</v>
      </c>
      <c r="H26" s="339">
        <v>0.65552952041262635</v>
      </c>
      <c r="I26" s="340">
        <v>2.9320831595805283</v>
      </c>
      <c r="J26" s="340">
        <v>0.15857010957930928</v>
      </c>
      <c r="K26" s="332">
        <v>5.7173017296327337E-2</v>
      </c>
      <c r="L26" s="333">
        <v>397505667.96662068</v>
      </c>
      <c r="M26" s="333">
        <v>73155142.331486404</v>
      </c>
      <c r="N26" s="332">
        <v>0.2255434677907058</v>
      </c>
      <c r="O26" s="328">
        <v>108851949.91405338</v>
      </c>
      <c r="P26" s="328">
        <v>18288500.014657527</v>
      </c>
      <c r="Q26" s="332">
        <v>0.20194129127118787</v>
      </c>
    </row>
    <row r="27" spans="1:17">
      <c r="A27" s="348" t="s">
        <v>67</v>
      </c>
      <c r="B27" s="344" t="s">
        <v>133</v>
      </c>
      <c r="C27" s="160" t="s">
        <v>137</v>
      </c>
      <c r="D27" s="328">
        <v>96162427.266327202</v>
      </c>
      <c r="E27" s="328">
        <v>3212908.4822730571</v>
      </c>
      <c r="F27" s="329">
        <v>3.4566165853289435E-2</v>
      </c>
      <c r="G27" s="337">
        <v>49.929716096100719</v>
      </c>
      <c r="H27" s="337">
        <v>-2.2212392592868895</v>
      </c>
      <c r="I27" s="338">
        <v>3.3760242545206633</v>
      </c>
      <c r="J27" s="338">
        <v>0.12871759831573604</v>
      </c>
      <c r="K27" s="329">
        <v>3.963826393475451E-2</v>
      </c>
      <c r="L27" s="330">
        <v>324646686.82469982</v>
      </c>
      <c r="M27" s="330">
        <v>22811095.786195874</v>
      </c>
      <c r="N27" s="329">
        <v>7.5574572593349182E-2</v>
      </c>
      <c r="O27" s="328">
        <v>178948786.20303667</v>
      </c>
      <c r="P27" s="328">
        <v>5463119.3049478531</v>
      </c>
      <c r="Q27" s="329">
        <v>3.1490320800721068E-2</v>
      </c>
    </row>
    <row r="28" spans="1:17">
      <c r="A28" s="348"/>
      <c r="B28" s="344"/>
      <c r="C28" s="160" t="s">
        <v>138</v>
      </c>
      <c r="D28" s="328">
        <v>66640221.591294013</v>
      </c>
      <c r="E28" s="328">
        <v>8331271.4846024588</v>
      </c>
      <c r="F28" s="332">
        <v>0.14288152109338631</v>
      </c>
      <c r="G28" s="339">
        <v>34.601116457047539</v>
      </c>
      <c r="H28" s="339">
        <v>1.8858588245866414</v>
      </c>
      <c r="I28" s="340">
        <v>2.6333252786205383</v>
      </c>
      <c r="J28" s="340">
        <v>8.8082475278877137E-2</v>
      </c>
      <c r="K28" s="332">
        <v>3.4606708312163087E-2</v>
      </c>
      <c r="L28" s="333">
        <v>175485380.08922872</v>
      </c>
      <c r="M28" s="333">
        <v>27074944.459764063</v>
      </c>
      <c r="N28" s="332">
        <v>0.18243288852922646</v>
      </c>
      <c r="O28" s="328">
        <v>34826656.932023048</v>
      </c>
      <c r="P28" s="328">
        <v>4323262.9492205419</v>
      </c>
      <c r="Q28" s="332">
        <v>0.14173055469361712</v>
      </c>
    </row>
    <row r="29" spans="1:17">
      <c r="A29" s="348"/>
      <c r="B29" s="344"/>
      <c r="C29" s="160" t="s">
        <v>139</v>
      </c>
      <c r="D29" s="328">
        <v>5340847.9969803095</v>
      </c>
      <c r="E29" s="328">
        <v>17641.447705932893</v>
      </c>
      <c r="F29" s="329">
        <v>3.3140640970126655E-3</v>
      </c>
      <c r="G29" s="337">
        <v>2.7730895712844879</v>
      </c>
      <c r="H29" s="337">
        <v>-0.21358868945697695</v>
      </c>
      <c r="I29" s="338">
        <v>2.7150824725335876</v>
      </c>
      <c r="J29" s="338">
        <v>-6.4530981895503992E-2</v>
      </c>
      <c r="K29" s="329">
        <v>-2.3215811462086226E-2</v>
      </c>
      <c r="L29" s="330">
        <v>14500842.785067357</v>
      </c>
      <c r="M29" s="330">
        <v>-295613.76000075601</v>
      </c>
      <c r="N29" s="329">
        <v>-1.9978686052323023E-2</v>
      </c>
      <c r="O29" s="328">
        <v>4003614.8000714779</v>
      </c>
      <c r="P29" s="328">
        <v>21825.954016902018</v>
      </c>
      <c r="Q29" s="329">
        <v>5.4814443610008709E-3</v>
      </c>
    </row>
    <row r="30" spans="1:17">
      <c r="A30" s="348"/>
      <c r="B30" s="344"/>
      <c r="C30" s="160" t="s">
        <v>140</v>
      </c>
      <c r="D30" s="328">
        <v>21161729.306213025</v>
      </c>
      <c r="E30" s="328">
        <v>2930518.1810729429</v>
      </c>
      <c r="F30" s="332">
        <v>0.16074182680227317</v>
      </c>
      <c r="G30" s="339">
        <v>10.987650441013106</v>
      </c>
      <c r="H30" s="339">
        <v>0.75871015278285014</v>
      </c>
      <c r="I30" s="340">
        <v>3.203355355406738</v>
      </c>
      <c r="J30" s="340">
        <v>0.1392981193010332</v>
      </c>
      <c r="K30" s="332">
        <v>4.5461983431509125E-2</v>
      </c>
      <c r="L30" s="333">
        <v>67788538.902725205</v>
      </c>
      <c r="M30" s="333">
        <v>11927064.531768911</v>
      </c>
      <c r="N30" s="332">
        <v>0.21351145250061776</v>
      </c>
      <c r="O30" s="328">
        <v>21707510.792461872</v>
      </c>
      <c r="P30" s="328">
        <v>3968389.150719814</v>
      </c>
      <c r="Q30" s="332">
        <v>0.22370832281694084</v>
      </c>
    </row>
    <row r="31" spans="1:17">
      <c r="A31" s="348"/>
      <c r="B31" s="344" t="s">
        <v>134</v>
      </c>
      <c r="C31" s="160" t="s">
        <v>137</v>
      </c>
      <c r="D31" s="328">
        <v>1154689647.6571157</v>
      </c>
      <c r="E31" s="328">
        <v>39614530.267957211</v>
      </c>
      <c r="F31" s="329">
        <v>3.5526333293770231E-2</v>
      </c>
      <c r="G31" s="337">
        <v>50.756664810224521</v>
      </c>
      <c r="H31" s="337">
        <v>-1.6233764124783434</v>
      </c>
      <c r="I31" s="338">
        <v>3.3377772331762765</v>
      </c>
      <c r="J31" s="338">
        <v>7.9811381697890482E-2</v>
      </c>
      <c r="K31" s="329">
        <v>2.4497304556361146E-2</v>
      </c>
      <c r="L31" s="330">
        <v>3854096817.3342571</v>
      </c>
      <c r="M31" s="330">
        <v>221220163.04712629</v>
      </c>
      <c r="N31" s="329">
        <v>6.0893937256599674E-2</v>
      </c>
      <c r="O31" s="328">
        <v>2159756984.5388951</v>
      </c>
      <c r="P31" s="328">
        <v>93846818.813737392</v>
      </c>
      <c r="Q31" s="329">
        <v>4.5426379312479011E-2</v>
      </c>
    </row>
    <row r="32" spans="1:17">
      <c r="A32" s="348"/>
      <c r="B32" s="344"/>
      <c r="C32" s="160" t="s">
        <v>138</v>
      </c>
      <c r="D32" s="328">
        <v>773715354.20377469</v>
      </c>
      <c r="E32" s="328">
        <v>90175818.935362458</v>
      </c>
      <c r="F32" s="332">
        <v>0.13192480358865011</v>
      </c>
      <c r="G32" s="339">
        <v>34.010187041623752</v>
      </c>
      <c r="H32" s="339">
        <v>1.9012927829680422</v>
      </c>
      <c r="I32" s="340">
        <v>2.5984183792744506</v>
      </c>
      <c r="J32" s="340">
        <v>4.9385757420963294E-2</v>
      </c>
      <c r="K32" s="332">
        <v>1.9374313611197822E-2</v>
      </c>
      <c r="L32" s="333">
        <v>2010436196.6899297</v>
      </c>
      <c r="M32" s="333">
        <v>268071622.96417475</v>
      </c>
      <c r="N32" s="332">
        <v>0.15385506971767018</v>
      </c>
      <c r="O32" s="328">
        <v>405087293.13086605</v>
      </c>
      <c r="P32" s="328">
        <v>46982815.627638519</v>
      </c>
      <c r="Q32" s="332">
        <v>0.13119862659973322</v>
      </c>
    </row>
    <row r="33" spans="1:17">
      <c r="A33" s="348"/>
      <c r="B33" s="344"/>
      <c r="C33" s="160" t="s">
        <v>139</v>
      </c>
      <c r="D33" s="328">
        <v>67412359.759284765</v>
      </c>
      <c r="E33" s="328">
        <v>-591489.00650073588</v>
      </c>
      <c r="F33" s="329">
        <v>-8.6978754472839381E-3</v>
      </c>
      <c r="G33" s="337">
        <v>2.96324346140179</v>
      </c>
      <c r="H33" s="337">
        <v>-0.23119998559618615</v>
      </c>
      <c r="I33" s="338">
        <v>2.7796636957259961</v>
      </c>
      <c r="J33" s="338">
        <v>-1.7353824856123801E-2</v>
      </c>
      <c r="K33" s="329">
        <v>-6.204403343355566E-3</v>
      </c>
      <c r="L33" s="330">
        <v>187383689.06610391</v>
      </c>
      <c r="M33" s="330">
        <v>-2824267.3988149166</v>
      </c>
      <c r="N33" s="329">
        <v>-1.4848313663134344E-2</v>
      </c>
      <c r="O33" s="328">
        <v>50267376.90216393</v>
      </c>
      <c r="P33" s="328">
        <v>829201.89707187563</v>
      </c>
      <c r="Q33" s="329">
        <v>1.6772502160253066E-2</v>
      </c>
    </row>
    <row r="34" spans="1:17">
      <c r="A34" s="348"/>
      <c r="B34" s="344"/>
      <c r="C34" s="160" t="s">
        <v>140</v>
      </c>
      <c r="D34" s="328">
        <v>236654599.3423661</v>
      </c>
      <c r="E34" s="328">
        <v>18879919.91370669</v>
      </c>
      <c r="F34" s="332">
        <v>8.6694743223771076E-2</v>
      </c>
      <c r="G34" s="339">
        <v>10.40262047814371</v>
      </c>
      <c r="H34" s="339">
        <v>0.1727745172342896</v>
      </c>
      <c r="I34" s="340">
        <v>3.161936952111263</v>
      </c>
      <c r="J34" s="340">
        <v>8.0236356362660022E-2</v>
      </c>
      <c r="K34" s="332">
        <v>2.6036389282382281E-2</v>
      </c>
      <c r="L34" s="333">
        <v>748286922.54771316</v>
      </c>
      <c r="M34" s="333">
        <v>77170563.213452458</v>
      </c>
      <c r="N34" s="332">
        <v>0.11498835058946369</v>
      </c>
      <c r="O34" s="328">
        <v>237533062.6415742</v>
      </c>
      <c r="P34" s="328">
        <v>26984765.428510964</v>
      </c>
      <c r="Q34" s="332">
        <v>0.1281642539298424</v>
      </c>
    </row>
    <row r="35" spans="1:17">
      <c r="A35" s="348"/>
      <c r="B35" s="344" t="s">
        <v>135</v>
      </c>
      <c r="C35" s="160" t="s">
        <v>137</v>
      </c>
      <c r="D35" s="328">
        <v>283988262.60321182</v>
      </c>
      <c r="E35" s="328">
        <v>11622321.123721898</v>
      </c>
      <c r="F35" s="329">
        <v>4.2671712404970787E-2</v>
      </c>
      <c r="G35" s="337">
        <v>50.053740252942106</v>
      </c>
      <c r="H35" s="337">
        <v>-2.0064355128665596</v>
      </c>
      <c r="I35" s="338">
        <v>3.3416931509293293</v>
      </c>
      <c r="J35" s="338">
        <v>0.10358691174854284</v>
      </c>
      <c r="K35" s="329">
        <v>3.1989967004525909E-2</v>
      </c>
      <c r="L35" s="330">
        <v>949001632.0854727</v>
      </c>
      <c r="M35" s="330">
        <v>67051777.640387416</v>
      </c>
      <c r="N35" s="329">
        <v>7.6026746081358301E-2</v>
      </c>
      <c r="O35" s="328">
        <v>527096623.09691525</v>
      </c>
      <c r="P35" s="328">
        <v>23319382.182478309</v>
      </c>
      <c r="Q35" s="329">
        <v>4.6289074393574964E-2</v>
      </c>
    </row>
    <row r="36" spans="1:17">
      <c r="A36" s="348"/>
      <c r="B36" s="344"/>
      <c r="C36" s="160" t="s">
        <v>138</v>
      </c>
      <c r="D36" s="328">
        <v>196963111.13397607</v>
      </c>
      <c r="E36" s="328">
        <v>25852494.744550258</v>
      </c>
      <c r="F36" s="332">
        <v>0.15108644507312916</v>
      </c>
      <c r="G36" s="339">
        <v>34.715309406593441</v>
      </c>
      <c r="H36" s="339">
        <v>2.0091321355260376</v>
      </c>
      <c r="I36" s="340">
        <v>2.6147238128113197</v>
      </c>
      <c r="J36" s="340">
        <v>6.6845435882927351E-2</v>
      </c>
      <c r="K36" s="332">
        <v>2.6235724785071256E-2</v>
      </c>
      <c r="L36" s="333">
        <v>515004136.92740959</v>
      </c>
      <c r="M36" s="333">
        <v>79035097.365902603</v>
      </c>
      <c r="N36" s="332">
        <v>0.18128603224989384</v>
      </c>
      <c r="O36" s="328">
        <v>103034051.06908131</v>
      </c>
      <c r="P36" s="328">
        <v>13435122.928029776</v>
      </c>
      <c r="Q36" s="332">
        <v>0.14994736217022006</v>
      </c>
    </row>
    <row r="37" spans="1:17">
      <c r="A37" s="348"/>
      <c r="B37" s="344"/>
      <c r="C37" s="160" t="s">
        <v>139</v>
      </c>
      <c r="D37" s="328">
        <v>16246837.582051771</v>
      </c>
      <c r="E37" s="328">
        <v>-67512.588608089834</v>
      </c>
      <c r="F37" s="329">
        <v>-4.138233389737225E-3</v>
      </c>
      <c r="G37" s="337">
        <v>2.8635514045873811</v>
      </c>
      <c r="H37" s="337">
        <v>-0.25478245454331416</v>
      </c>
      <c r="I37" s="338">
        <v>2.749186981849328</v>
      </c>
      <c r="J37" s="338">
        <v>-1.6537738811968516E-2</v>
      </c>
      <c r="K37" s="329">
        <v>-5.9795317619369846E-3</v>
      </c>
      <c r="L37" s="330">
        <v>44665594.37679714</v>
      </c>
      <c r="M37" s="330">
        <v>-455407.19172167778</v>
      </c>
      <c r="N37" s="329">
        <v>-1.0093020453681994E-2</v>
      </c>
      <c r="O37" s="328">
        <v>12207317.524318337</v>
      </c>
      <c r="P37" s="328">
        <v>204278.04431228898</v>
      </c>
      <c r="Q37" s="329">
        <v>1.7018859652387485E-2</v>
      </c>
    </row>
    <row r="38" spans="1:17">
      <c r="A38" s="348"/>
      <c r="B38" s="344"/>
      <c r="C38" s="160" t="s">
        <v>140</v>
      </c>
      <c r="D38" s="328">
        <v>60223280.120114587</v>
      </c>
      <c r="E38" s="328">
        <v>7231714.8096595705</v>
      </c>
      <c r="F38" s="332">
        <v>0.13646916763624611</v>
      </c>
      <c r="G38" s="339">
        <v>10.614524673240124</v>
      </c>
      <c r="H38" s="339">
        <v>0.48568775191984059</v>
      </c>
      <c r="I38" s="340">
        <v>3.2271952526980447</v>
      </c>
      <c r="J38" s="340">
        <v>0.13183392990033704</v>
      </c>
      <c r="K38" s="332">
        <v>4.2590804805036596E-2</v>
      </c>
      <c r="L38" s="333">
        <v>194352283.70553833</v>
      </c>
      <c r="M38" s="333">
        <v>30324242.00904718</v>
      </c>
      <c r="N38" s="332">
        <v>0.18487230412198397</v>
      </c>
      <c r="O38" s="328">
        <v>61752319.631484509</v>
      </c>
      <c r="P38" s="328">
        <v>9615244.4649336636</v>
      </c>
      <c r="Q38" s="332">
        <v>0.18442239872908017</v>
      </c>
    </row>
    <row r="39" spans="1:17">
      <c r="A39" s="348" t="s">
        <v>68</v>
      </c>
      <c r="B39" s="344" t="s">
        <v>133</v>
      </c>
      <c r="C39" s="160" t="s">
        <v>137</v>
      </c>
      <c r="D39" s="328">
        <v>81200.907930563568</v>
      </c>
      <c r="E39" s="328">
        <v>-8000.7509644603415</v>
      </c>
      <c r="F39" s="329">
        <v>-8.9692849478011913E-2</v>
      </c>
      <c r="G39" s="337">
        <v>43.04005951153453</v>
      </c>
      <c r="H39" s="337">
        <v>-17.328780307695901</v>
      </c>
      <c r="I39" s="338">
        <v>6.370747052894715</v>
      </c>
      <c r="J39" s="338">
        <v>-0.15736814361697427</v>
      </c>
      <c r="K39" s="329">
        <v>-2.4106214256308503E-2</v>
      </c>
      <c r="L39" s="330">
        <v>517310.44489101291</v>
      </c>
      <c r="M39" s="330">
        <v>-65008.2600956448</v>
      </c>
      <c r="N39" s="329">
        <v>-0.11163690868754472</v>
      </c>
      <c r="O39" s="328">
        <v>241771.19471585751</v>
      </c>
      <c r="P39" s="328">
        <v>-25083.028191788064</v>
      </c>
      <c r="Q39" s="329">
        <v>-9.3995245488278978E-2</v>
      </c>
    </row>
    <row r="40" spans="1:17">
      <c r="A40" s="348"/>
      <c r="B40" s="344"/>
      <c r="C40" s="160" t="s">
        <v>138</v>
      </c>
      <c r="D40" s="328">
        <v>3505.940083073926</v>
      </c>
      <c r="E40" s="328">
        <v>-482.46972829168953</v>
      </c>
      <c r="F40" s="332">
        <v>-0.12096794239067771</v>
      </c>
      <c r="G40" s="339">
        <v>1.8583027414965607</v>
      </c>
      <c r="H40" s="339">
        <v>-0.84092590535105405</v>
      </c>
      <c r="I40" s="340">
        <v>4.5846945909142081</v>
      </c>
      <c r="J40" s="340">
        <v>3.9329352174475751E-2</v>
      </c>
      <c r="K40" s="332">
        <v>8.6526274806863219E-3</v>
      </c>
      <c r="L40" s="333">
        <v>16073.664534938336</v>
      </c>
      <c r="M40" s="333">
        <v>-2055.114779491425</v>
      </c>
      <c r="N40" s="332">
        <v>-0.11336200545260311</v>
      </c>
      <c r="O40" s="328">
        <v>3536.7295745611191</v>
      </c>
      <c r="P40" s="328">
        <v>-663.27455019950867</v>
      </c>
      <c r="Q40" s="332">
        <v>-0.15792235685894973</v>
      </c>
    </row>
    <row r="41" spans="1:17">
      <c r="A41" s="348"/>
      <c r="B41" s="344"/>
      <c r="C41" s="160" t="s">
        <v>139</v>
      </c>
      <c r="D41" s="328">
        <v>35.056829690933228</v>
      </c>
      <c r="E41" s="328">
        <v>10.84723687171936</v>
      </c>
      <c r="F41" s="329">
        <v>0.4480553205798028</v>
      </c>
      <c r="G41" s="337">
        <v>1.858166459756511E-2</v>
      </c>
      <c r="H41" s="337">
        <v>2.1973837546284229E-3</v>
      </c>
      <c r="I41" s="338">
        <v>4.0676422780511139</v>
      </c>
      <c r="J41" s="338">
        <v>7.7642278051114122E-2</v>
      </c>
      <c r="K41" s="329">
        <v>1.9459217556670207E-2</v>
      </c>
      <c r="L41" s="330">
        <v>142.59864258527756</v>
      </c>
      <c r="M41" s="330">
        <v>46.002367236614234</v>
      </c>
      <c r="N41" s="329">
        <v>0.47623334409705892</v>
      </c>
      <c r="O41" s="328">
        <v>35.056829690933228</v>
      </c>
      <c r="P41" s="328">
        <v>10.84723687171936</v>
      </c>
      <c r="Q41" s="329">
        <v>0.4480553205798028</v>
      </c>
    </row>
    <row r="42" spans="1:17">
      <c r="A42" s="348"/>
      <c r="B42" s="344"/>
      <c r="C42" s="160" t="s">
        <v>140</v>
      </c>
      <c r="D42" s="328">
        <v>103843.52990315376</v>
      </c>
      <c r="E42" s="328">
        <v>49423.022503896551</v>
      </c>
      <c r="F42" s="332">
        <v>0.90816908672503727</v>
      </c>
      <c r="G42" s="339">
        <v>55.041646957216898</v>
      </c>
      <c r="H42" s="339">
        <v>18.211581970048009</v>
      </c>
      <c r="I42" s="340">
        <v>4.6751565157640327</v>
      </c>
      <c r="J42" s="340">
        <v>-0.75956165716836388</v>
      </c>
      <c r="K42" s="332">
        <v>-0.13976100195063643</v>
      </c>
      <c r="L42" s="333">
        <v>485484.7554466665</v>
      </c>
      <c r="M42" s="333">
        <v>189724.63490372139</v>
      </c>
      <c r="N42" s="332">
        <v>0.64148146327311528</v>
      </c>
      <c r="O42" s="328">
        <v>173031.02468836308</v>
      </c>
      <c r="P42" s="328">
        <v>57788.797079172611</v>
      </c>
      <c r="Q42" s="332">
        <v>0.50145505061865014</v>
      </c>
    </row>
    <row r="43" spans="1:17">
      <c r="A43" s="348"/>
      <c r="B43" s="344" t="s">
        <v>134</v>
      </c>
      <c r="C43" s="160" t="s">
        <v>137</v>
      </c>
      <c r="D43" s="328">
        <v>1065207.7212910089</v>
      </c>
      <c r="E43" s="328">
        <v>-103091.37235136144</v>
      </c>
      <c r="F43" s="329">
        <v>-8.8240565204888266E-2</v>
      </c>
      <c r="G43" s="337">
        <v>50.575099809131082</v>
      </c>
      <c r="H43" s="337">
        <v>-10.072291322572113</v>
      </c>
      <c r="I43" s="338">
        <v>6.3761916353008337</v>
      </c>
      <c r="J43" s="338">
        <v>-0.1157205224120661</v>
      </c>
      <c r="K43" s="329">
        <v>-1.7825337065687352E-2</v>
      </c>
      <c r="L43" s="330">
        <v>6791968.5623535924</v>
      </c>
      <c r="M43" s="330">
        <v>-792526.52750827279</v>
      </c>
      <c r="N43" s="329">
        <v>-0.10449298445293172</v>
      </c>
      <c r="O43" s="328">
        <v>3184197.0476595033</v>
      </c>
      <c r="P43" s="328">
        <v>-308669.74620576529</v>
      </c>
      <c r="Q43" s="329">
        <v>-8.8371462303658554E-2</v>
      </c>
    </row>
    <row r="44" spans="1:17">
      <c r="A44" s="348"/>
      <c r="B44" s="344"/>
      <c r="C44" s="160" t="s">
        <v>138</v>
      </c>
      <c r="D44" s="328">
        <v>44953.102423316734</v>
      </c>
      <c r="E44" s="328">
        <v>-20263.259900972502</v>
      </c>
      <c r="F44" s="332">
        <v>-0.3107082207408805</v>
      </c>
      <c r="G44" s="339">
        <v>2.134332671785268</v>
      </c>
      <c r="H44" s="339">
        <v>-1.2511036908648379</v>
      </c>
      <c r="I44" s="340">
        <v>4.746226382672039</v>
      </c>
      <c r="J44" s="340">
        <v>-2.1994241164363437E-2</v>
      </c>
      <c r="K44" s="332">
        <v>-4.6126727136772813E-3</v>
      </c>
      <c r="L44" s="333">
        <v>213357.60070450426</v>
      </c>
      <c r="M44" s="333">
        <v>-97608.403141759016</v>
      </c>
      <c r="N44" s="332">
        <v>-0.31388769812283107</v>
      </c>
      <c r="O44" s="328">
        <v>47143.215064525604</v>
      </c>
      <c r="P44" s="328">
        <v>-17330.291926716862</v>
      </c>
      <c r="Q44" s="332">
        <v>-0.26879710342219887</v>
      </c>
    </row>
    <row r="45" spans="1:17">
      <c r="A45" s="348"/>
      <c r="B45" s="344"/>
      <c r="C45" s="160" t="s">
        <v>139</v>
      </c>
      <c r="D45" s="328">
        <v>298.0820779800415</v>
      </c>
      <c r="E45" s="328">
        <v>104.05788087844849</v>
      </c>
      <c r="F45" s="329">
        <v>0.53631393626622115</v>
      </c>
      <c r="G45" s="337">
        <v>1.4152667638273006E-2</v>
      </c>
      <c r="H45" s="337">
        <v>4.0807079537463504E-3</v>
      </c>
      <c r="I45" s="338">
        <v>3.8756772903116254</v>
      </c>
      <c r="J45" s="338">
        <v>-7.4217342113578777E-2</v>
      </c>
      <c r="K45" s="329">
        <v>-1.8789701756679496E-2</v>
      </c>
      <c r="L45" s="330">
        <v>1155.2699402761459</v>
      </c>
      <c r="M45" s="330">
        <v>388.89480558395383</v>
      </c>
      <c r="N45" s="329">
        <v>0.5074470555991486</v>
      </c>
      <c r="O45" s="328">
        <v>298.0820779800415</v>
      </c>
      <c r="P45" s="328">
        <v>104.05788087844849</v>
      </c>
      <c r="Q45" s="329">
        <v>0.53631393626622115</v>
      </c>
    </row>
    <row r="46" spans="1:17">
      <c r="A46" s="348"/>
      <c r="B46" s="344"/>
      <c r="C46" s="160" t="s">
        <v>140</v>
      </c>
      <c r="D46" s="328">
        <v>993737.23739343847</v>
      </c>
      <c r="E46" s="328">
        <v>304258.3592726778</v>
      </c>
      <c r="F46" s="332">
        <v>0.44128742580477953</v>
      </c>
      <c r="G46" s="339">
        <v>47.181745832926637</v>
      </c>
      <c r="H46" s="339">
        <v>11.390315859226966</v>
      </c>
      <c r="I46" s="340">
        <v>5.3913429871742204</v>
      </c>
      <c r="J46" s="340">
        <v>-2.5758662916166131E-2</v>
      </c>
      <c r="K46" s="332">
        <v>-4.7550636078125532E-3</v>
      </c>
      <c r="L46" s="333">
        <v>5357578.2859149976</v>
      </c>
      <c r="M46" s="333">
        <v>1622601.1175445565</v>
      </c>
      <c r="N46" s="332">
        <v>0.43443401241793728</v>
      </c>
      <c r="O46" s="328">
        <v>1962543.3573811238</v>
      </c>
      <c r="P46" s="328">
        <v>489653.64490818186</v>
      </c>
      <c r="Q46" s="332">
        <v>0.33244420187175228</v>
      </c>
    </row>
    <row r="47" spans="1:17">
      <c r="A47" s="348"/>
      <c r="B47" s="344" t="s">
        <v>135</v>
      </c>
      <c r="C47" s="160" t="s">
        <v>137</v>
      </c>
      <c r="D47" s="328">
        <v>241629.56374589127</v>
      </c>
      <c r="E47" s="328">
        <v>-9104.9663574123115</v>
      </c>
      <c r="F47" s="329">
        <v>-3.6313172954921806E-2</v>
      </c>
      <c r="G47" s="337">
        <v>43.721672261150765</v>
      </c>
      <c r="H47" s="337">
        <v>-17.349712883140867</v>
      </c>
      <c r="I47" s="338">
        <v>6.318941385669536</v>
      </c>
      <c r="J47" s="338">
        <v>-0.17962107267974581</v>
      </c>
      <c r="K47" s="329">
        <v>-2.7640124078359918E-2</v>
      </c>
      <c r="L47" s="330">
        <v>1526843.0503551876</v>
      </c>
      <c r="M47" s="330">
        <v>-102570.95398598886</v>
      </c>
      <c r="N47" s="329">
        <v>-6.2949596427128746E-2</v>
      </c>
      <c r="O47" s="328">
        <v>719987.11158847809</v>
      </c>
      <c r="P47" s="328">
        <v>-29157.835231255507</v>
      </c>
      <c r="Q47" s="329">
        <v>-3.892148689654279E-2</v>
      </c>
    </row>
    <row r="48" spans="1:17">
      <c r="A48" s="348"/>
      <c r="B48" s="344"/>
      <c r="C48" s="160" t="s">
        <v>138</v>
      </c>
      <c r="D48" s="328">
        <v>10491.617954070436</v>
      </c>
      <c r="E48" s="328">
        <v>-1329.9962472160696</v>
      </c>
      <c r="F48" s="332">
        <v>-0.11250546876003877</v>
      </c>
      <c r="G48" s="339">
        <v>1.8984062817721856</v>
      </c>
      <c r="H48" s="339">
        <v>-0.9809831410430303</v>
      </c>
      <c r="I48" s="340">
        <v>4.4838888802599293</v>
      </c>
      <c r="J48" s="340">
        <v>-7.3505992431682543E-2</v>
      </c>
      <c r="K48" s="332">
        <v>-1.6128949648874659E-2</v>
      </c>
      <c r="L48" s="333">
        <v>47043.249080191854</v>
      </c>
      <c r="M48" s="333">
        <v>-6832.514867689606</v>
      </c>
      <c r="N48" s="332">
        <v>-0.12681982336805972</v>
      </c>
      <c r="O48" s="328">
        <v>10383.065252780914</v>
      </c>
      <c r="P48" s="328">
        <v>-2066.7646101713181</v>
      </c>
      <c r="Q48" s="332">
        <v>-0.16600745816788418</v>
      </c>
    </row>
    <row r="49" spans="1:17">
      <c r="A49" s="348"/>
      <c r="B49" s="344"/>
      <c r="C49" s="160" t="s">
        <v>139</v>
      </c>
      <c r="D49" s="328">
        <v>74.903596878051758</v>
      </c>
      <c r="E49" s="328">
        <v>6.5222501754760742E-2</v>
      </c>
      <c r="F49" s="329">
        <v>8.7151147119809947E-4</v>
      </c>
      <c r="G49" s="337">
        <v>1.3553434700265325E-2</v>
      </c>
      <c r="H49" s="337">
        <v>-4.6749408777791678E-3</v>
      </c>
      <c r="I49" s="338">
        <v>4.0263386036439002</v>
      </c>
      <c r="J49" s="338">
        <v>3.6338603643900402E-2</v>
      </c>
      <c r="K49" s="329">
        <v>9.1074194596241619E-3</v>
      </c>
      <c r="L49" s="330">
        <v>301.58724366188051</v>
      </c>
      <c r="M49" s="330">
        <v>2.9821299004555044</v>
      </c>
      <c r="N49" s="329">
        <v>9.9868681513543053E-3</v>
      </c>
      <c r="O49" s="328">
        <v>74.903596878051758</v>
      </c>
      <c r="P49" s="328">
        <v>6.5222501754760742E-2</v>
      </c>
      <c r="Q49" s="329">
        <v>8.7151147119809947E-4</v>
      </c>
    </row>
    <row r="50" spans="1:17">
      <c r="A50" s="348"/>
      <c r="B50" s="344"/>
      <c r="C50" s="160" t="s">
        <v>140</v>
      </c>
      <c r="D50" s="328">
        <v>300073.8453887619</v>
      </c>
      <c r="E50" s="328">
        <v>152541.89332448394</v>
      </c>
      <c r="F50" s="332">
        <v>1.0339583472604172</v>
      </c>
      <c r="G50" s="339">
        <v>54.296875427164146</v>
      </c>
      <c r="H50" s="339">
        <v>18.362532192131681</v>
      </c>
      <c r="I50" s="340">
        <v>4.6348672710803953</v>
      </c>
      <c r="J50" s="340">
        <v>-0.82037654617144895</v>
      </c>
      <c r="K50" s="332">
        <v>-0.15038311277253327</v>
      </c>
      <c r="L50" s="333">
        <v>1390802.4448996114</v>
      </c>
      <c r="M50" s="333">
        <v>585979.67555386364</v>
      </c>
      <c r="N50" s="332">
        <v>0.72808535974971866</v>
      </c>
      <c r="O50" s="328">
        <v>495097.44597184658</v>
      </c>
      <c r="P50" s="328">
        <v>182146.85123169475</v>
      </c>
      <c r="Q50" s="332">
        <v>0.5820306920424112</v>
      </c>
    </row>
    <row r="51" spans="1:17">
      <c r="A51" s="348" t="s">
        <v>69</v>
      </c>
      <c r="B51" s="344" t="s">
        <v>133</v>
      </c>
      <c r="C51" s="160" t="s">
        <v>137</v>
      </c>
      <c r="D51" s="328">
        <v>409659.9134482122</v>
      </c>
      <c r="E51" s="328">
        <v>-9909.513692037086</v>
      </c>
      <c r="F51" s="329">
        <v>-2.3618293066726803E-2</v>
      </c>
      <c r="G51" s="337">
        <v>46.285433363580829</v>
      </c>
      <c r="H51" s="337">
        <v>-7.0080322170690792</v>
      </c>
      <c r="I51" s="338">
        <v>5.9559845863068253</v>
      </c>
      <c r="J51" s="338">
        <v>0.22925088379944736</v>
      </c>
      <c r="K51" s="329">
        <v>4.0031699692806171E-2</v>
      </c>
      <c r="L51" s="330">
        <v>2439928.1301253401</v>
      </c>
      <c r="M51" s="330">
        <v>37165.751179560553</v>
      </c>
      <c r="N51" s="329">
        <v>1.5467926210775432E-2</v>
      </c>
      <c r="O51" s="328">
        <v>1149988.0477131605</v>
      </c>
      <c r="P51" s="328">
        <v>-29014.038614995312</v>
      </c>
      <c r="Q51" s="329">
        <v>-2.4608979874968375E-2</v>
      </c>
    </row>
    <row r="52" spans="1:17">
      <c r="A52" s="348"/>
      <c r="B52" s="344"/>
      <c r="C52" s="160" t="s">
        <v>138</v>
      </c>
      <c r="D52" s="328">
        <v>24474.81827110389</v>
      </c>
      <c r="E52" s="328">
        <v>1841.1236184680492</v>
      </c>
      <c r="F52" s="332">
        <v>8.1344369389274168E-2</v>
      </c>
      <c r="G52" s="339">
        <v>2.7652878228617253</v>
      </c>
      <c r="H52" s="339">
        <v>-0.10963096031735198</v>
      </c>
      <c r="I52" s="340">
        <v>4.6923257100134359</v>
      </c>
      <c r="J52" s="340">
        <v>6.9979835339407437E-2</v>
      </c>
      <c r="K52" s="332">
        <v>1.5139463215599908E-2</v>
      </c>
      <c r="L52" s="333">
        <v>114843.81902140737</v>
      </c>
      <c r="M52" s="333">
        <v>10223.053915164477</v>
      </c>
      <c r="N52" s="332">
        <v>9.7715342693039151E-2</v>
      </c>
      <c r="O52" s="328">
        <v>20157.756632208824</v>
      </c>
      <c r="P52" s="328">
        <v>1589.5932730436325</v>
      </c>
      <c r="Q52" s="332">
        <v>8.5608535550664139E-2</v>
      </c>
    </row>
    <row r="53" spans="1:17">
      <c r="A53" s="348"/>
      <c r="B53" s="344"/>
      <c r="C53" s="160" t="s">
        <v>139</v>
      </c>
      <c r="D53" s="328">
        <v>575.94063621759415</v>
      </c>
      <c r="E53" s="328">
        <v>-124.59160557389259</v>
      </c>
      <c r="F53" s="329">
        <v>-0.17785277841783798</v>
      </c>
      <c r="G53" s="337">
        <v>6.5072664090180185E-2</v>
      </c>
      <c r="H53" s="337">
        <v>-2.3908535446959991E-2</v>
      </c>
      <c r="I53" s="338">
        <v>7.6673262798759652</v>
      </c>
      <c r="J53" s="338">
        <v>0.31202555761860395</v>
      </c>
      <c r="K53" s="329">
        <v>4.2421862735592203E-2</v>
      </c>
      <c r="L53" s="330">
        <v>4415.9247757196426</v>
      </c>
      <c r="M53" s="330">
        <v>-736.70052829384804</v>
      </c>
      <c r="N53" s="329">
        <v>-0.14297576183543098</v>
      </c>
      <c r="O53" s="328">
        <v>4520.5569295883179</v>
      </c>
      <c r="P53" s="328">
        <v>-638.04622626304626</v>
      </c>
      <c r="Q53" s="329">
        <v>-0.12368585196155578</v>
      </c>
    </row>
    <row r="54" spans="1:17">
      <c r="A54" s="348"/>
      <c r="B54" s="344"/>
      <c r="C54" s="160" t="s">
        <v>140</v>
      </c>
      <c r="D54" s="328">
        <v>450258.77434221219</v>
      </c>
      <c r="E54" s="328">
        <v>105950.78903857328</v>
      </c>
      <c r="F54" s="332">
        <v>0.30772097529233083</v>
      </c>
      <c r="G54" s="339">
        <v>50.872496458745196</v>
      </c>
      <c r="H54" s="339">
        <v>7.1386956215627535</v>
      </c>
      <c r="I54" s="340">
        <v>6.7295190525534601</v>
      </c>
      <c r="J54" s="340">
        <v>0.33393153014360966</v>
      </c>
      <c r="K54" s="332">
        <v>5.2212799680018233E-2</v>
      </c>
      <c r="L54" s="333">
        <v>3030025.0005152859</v>
      </c>
      <c r="M54" s="333">
        <v>827973.14584125858</v>
      </c>
      <c r="N54" s="332">
        <v>0.37600074861262728</v>
      </c>
      <c r="O54" s="328">
        <v>890909.93582475185</v>
      </c>
      <c r="P54" s="328">
        <v>213713.39733491465</v>
      </c>
      <c r="Q54" s="332">
        <v>0.3155854839593541</v>
      </c>
    </row>
    <row r="55" spans="1:17">
      <c r="A55" s="348"/>
      <c r="B55" s="344" t="s">
        <v>134</v>
      </c>
      <c r="C55" s="160" t="s">
        <v>137</v>
      </c>
      <c r="D55" s="328">
        <v>5386110.3726804703</v>
      </c>
      <c r="E55" s="328">
        <v>-550836.77960409969</v>
      </c>
      <c r="F55" s="329">
        <v>-9.2781149212711897E-2</v>
      </c>
      <c r="G55" s="337">
        <v>51.084827124349282</v>
      </c>
      <c r="H55" s="337">
        <v>-5.0448727302534095</v>
      </c>
      <c r="I55" s="338">
        <v>5.8006209072246042</v>
      </c>
      <c r="J55" s="338">
        <v>9.3103404195496786E-2</v>
      </c>
      <c r="K55" s="329">
        <v>1.6312416763695377E-2</v>
      </c>
      <c r="L55" s="330">
        <v>31242784.43638964</v>
      </c>
      <c r="M55" s="330">
        <v>-2642445.3498333618</v>
      </c>
      <c r="N55" s="329">
        <v>-7.7982217222788988E-2</v>
      </c>
      <c r="O55" s="328">
        <v>15116251.64402795</v>
      </c>
      <c r="P55" s="328">
        <v>-1657553.3277501483</v>
      </c>
      <c r="Q55" s="329">
        <v>-9.8817968286800714E-2</v>
      </c>
    </row>
    <row r="56" spans="1:17">
      <c r="A56" s="348"/>
      <c r="B56" s="344"/>
      <c r="C56" s="160" t="s">
        <v>138</v>
      </c>
      <c r="D56" s="328">
        <v>298768.60685537697</v>
      </c>
      <c r="E56" s="328">
        <v>-2591.0067801697296</v>
      </c>
      <c r="F56" s="332">
        <v>-8.5977239913215386E-3</v>
      </c>
      <c r="G56" s="339">
        <v>2.8336854567267244</v>
      </c>
      <c r="H56" s="339">
        <v>-1.5459773604860505E-2</v>
      </c>
      <c r="I56" s="340">
        <v>4.7620381844596826</v>
      </c>
      <c r="J56" s="340">
        <v>0.13447052734465714</v>
      </c>
      <c r="K56" s="332">
        <v>2.9058576191296658E-2</v>
      </c>
      <c r="L56" s="333">
        <v>1422747.5141631281</v>
      </c>
      <c r="M56" s="333">
        <v>28185.512942591915</v>
      </c>
      <c r="N56" s="332">
        <v>2.0211014582301567E-2</v>
      </c>
      <c r="O56" s="328">
        <v>251501.00822865963</v>
      </c>
      <c r="P56" s="328">
        <v>-1858.4310432672501</v>
      </c>
      <c r="Q56" s="332">
        <v>-7.3351561268361664E-3</v>
      </c>
    </row>
    <row r="57" spans="1:17">
      <c r="A57" s="348"/>
      <c r="B57" s="344"/>
      <c r="C57" s="160" t="s">
        <v>139</v>
      </c>
      <c r="D57" s="328">
        <v>6339.6510523282768</v>
      </c>
      <c r="E57" s="328">
        <v>-419.41169970486135</v>
      </c>
      <c r="F57" s="329">
        <v>-6.2051754080652909E-2</v>
      </c>
      <c r="G57" s="337">
        <v>6.0128730313358907E-2</v>
      </c>
      <c r="H57" s="337">
        <v>-3.773499879823082E-3</v>
      </c>
      <c r="I57" s="338">
        <v>7.2612678783528235</v>
      </c>
      <c r="J57" s="338">
        <v>-0.12252819019232941</v>
      </c>
      <c r="K57" s="329">
        <v>-1.6594200199311765E-2</v>
      </c>
      <c r="L57" s="330">
        <v>46033.90454623699</v>
      </c>
      <c r="M57" s="330">
        <v>-3873.6364292752769</v>
      </c>
      <c r="N57" s="329">
        <v>-7.7616255050031877E-2</v>
      </c>
      <c r="O57" s="328">
        <v>46232.63654923439</v>
      </c>
      <c r="P57" s="328">
        <v>-2819.6126730442047</v>
      </c>
      <c r="Q57" s="329">
        <v>-5.7481822296613271E-2</v>
      </c>
    </row>
    <row r="58" spans="1:17">
      <c r="A58" s="348"/>
      <c r="B58" s="344"/>
      <c r="C58" s="160" t="s">
        <v>140</v>
      </c>
      <c r="D58" s="328">
        <v>4850181.4970147656</v>
      </c>
      <c r="E58" s="328">
        <v>518557.95032709185</v>
      </c>
      <c r="F58" s="332">
        <v>0.11971445457757408</v>
      </c>
      <c r="G58" s="339">
        <v>46.001783504746577</v>
      </c>
      <c r="H58" s="339">
        <v>5.0493001286481558</v>
      </c>
      <c r="I58" s="340">
        <v>6.5639580814131104</v>
      </c>
      <c r="J58" s="340">
        <v>0.2618548065715478</v>
      </c>
      <c r="K58" s="332">
        <v>4.1550383285036047E-2</v>
      </c>
      <c r="L58" s="333">
        <v>31836388.033650409</v>
      </c>
      <c r="M58" s="333">
        <v>4538049.0946891978</v>
      </c>
      <c r="N58" s="332">
        <v>0.16623901933506746</v>
      </c>
      <c r="O58" s="328">
        <v>9383891.6666852385</v>
      </c>
      <c r="P58" s="328">
        <v>808529.69987277873</v>
      </c>
      <c r="Q58" s="332">
        <v>9.4285197872914575E-2</v>
      </c>
    </row>
    <row r="59" spans="1:17">
      <c r="A59" s="348"/>
      <c r="B59" s="344" t="s">
        <v>135</v>
      </c>
      <c r="C59" s="160" t="s">
        <v>137</v>
      </c>
      <c r="D59" s="328">
        <v>1120567.4203406547</v>
      </c>
      <c r="E59" s="328">
        <v>-85980.625770744169</v>
      </c>
      <c r="F59" s="329">
        <v>-7.1261667571260318E-2</v>
      </c>
      <c r="G59" s="337">
        <v>47.784267163064527</v>
      </c>
      <c r="H59" s="337">
        <v>-6.4096005259830733</v>
      </c>
      <c r="I59" s="338">
        <v>5.92204920299395</v>
      </c>
      <c r="J59" s="338">
        <v>0.19784924620072974</v>
      </c>
      <c r="K59" s="329">
        <v>3.4563650413003348E-2</v>
      </c>
      <c r="L59" s="330">
        <v>6636055.3985293601</v>
      </c>
      <c r="M59" s="330">
        <v>-270466.87489045318</v>
      </c>
      <c r="N59" s="329">
        <v>-3.9161080524037696E-2</v>
      </c>
      <c r="O59" s="328">
        <v>3149741.2294857502</v>
      </c>
      <c r="P59" s="328">
        <v>-240459.09847149812</v>
      </c>
      <c r="Q59" s="329">
        <v>-7.0927696068151164E-2</v>
      </c>
    </row>
    <row r="60" spans="1:17">
      <c r="A60" s="348"/>
      <c r="B60" s="344"/>
      <c r="C60" s="160" t="s">
        <v>138</v>
      </c>
      <c r="D60" s="328">
        <v>67112.944236496551</v>
      </c>
      <c r="E60" s="328">
        <v>-1560.7972619173379</v>
      </c>
      <c r="F60" s="332">
        <v>-2.2727715541076009E-2</v>
      </c>
      <c r="G60" s="339">
        <v>2.8618919301809487</v>
      </c>
      <c r="H60" s="339">
        <v>-0.22268946918529053</v>
      </c>
      <c r="I60" s="340">
        <v>4.6895907398652508</v>
      </c>
      <c r="J60" s="340">
        <v>0.11661803141358806</v>
      </c>
      <c r="K60" s="332">
        <v>2.5501580448546588E-2</v>
      </c>
      <c r="L60" s="333">
        <v>314732.2418165672</v>
      </c>
      <c r="M60" s="333">
        <v>689.09615705610486</v>
      </c>
      <c r="N60" s="332">
        <v>2.1942722411882544E-3</v>
      </c>
      <c r="O60" s="328">
        <v>54837.592069864273</v>
      </c>
      <c r="P60" s="328">
        <v>-1238.7829285860062</v>
      </c>
      <c r="Q60" s="332">
        <v>-2.2090995158304028E-2</v>
      </c>
    </row>
    <row r="61" spans="1:17">
      <c r="A61" s="348"/>
      <c r="B61" s="344"/>
      <c r="C61" s="160" t="s">
        <v>139</v>
      </c>
      <c r="D61" s="328">
        <v>1448.523633658886</v>
      </c>
      <c r="E61" s="328">
        <v>-149.28221891820431</v>
      </c>
      <c r="F61" s="329">
        <v>-9.3429510648886424E-2</v>
      </c>
      <c r="G61" s="337">
        <v>6.1769277819738171E-2</v>
      </c>
      <c r="H61" s="337">
        <v>-9.9985056899405469E-3</v>
      </c>
      <c r="I61" s="338">
        <v>7.2631067577965798</v>
      </c>
      <c r="J61" s="338">
        <v>-0.31376564118601813</v>
      </c>
      <c r="K61" s="329">
        <v>-4.1410970736177333E-2</v>
      </c>
      <c r="L61" s="330">
        <v>10520.781792455911</v>
      </c>
      <c r="M61" s="330">
        <v>-1585.5892708683023</v>
      </c>
      <c r="N61" s="329">
        <v>-0.13097147465368744</v>
      </c>
      <c r="O61" s="328">
        <v>10796.484467148781</v>
      </c>
      <c r="P61" s="328">
        <v>-1245.3018707036972</v>
      </c>
      <c r="Q61" s="329">
        <v>-0.10341504455939245</v>
      </c>
    </row>
    <row r="62" spans="1:17">
      <c r="A62" s="348"/>
      <c r="B62" s="344"/>
      <c r="C62" s="160" t="s">
        <v>140</v>
      </c>
      <c r="D62" s="328">
        <v>1155527.6975093072</v>
      </c>
      <c r="E62" s="328">
        <v>206150.78538611741</v>
      </c>
      <c r="F62" s="332">
        <v>0.21714324706409921</v>
      </c>
      <c r="G62" s="339">
        <v>49.275075474994409</v>
      </c>
      <c r="H62" s="339">
        <v>6.6324248748289349</v>
      </c>
      <c r="I62" s="340">
        <v>6.7074894491524697</v>
      </c>
      <c r="J62" s="340">
        <v>0.35774411363285985</v>
      </c>
      <c r="K62" s="332">
        <v>5.6339915182375591E-2</v>
      </c>
      <c r="L62" s="333">
        <v>7750689.8392471243</v>
      </c>
      <c r="M62" s="333">
        <v>1722388.2198428893</v>
      </c>
      <c r="N62" s="332">
        <v>0.28571699436849174</v>
      </c>
      <c r="O62" s="328">
        <v>2277331.298582077</v>
      </c>
      <c r="P62" s="328">
        <v>416824.87604185217</v>
      </c>
      <c r="Q62" s="332">
        <v>0.22403839674616349</v>
      </c>
    </row>
    <row r="63" spans="1:17">
      <c r="A63" s="348" t="s">
        <v>111</v>
      </c>
      <c r="B63" s="344" t="s">
        <v>133</v>
      </c>
      <c r="C63" s="160" t="s">
        <v>137</v>
      </c>
      <c r="D63" s="328">
        <v>77076197.782210872</v>
      </c>
      <c r="E63" s="328">
        <v>5616287.5397292227</v>
      </c>
      <c r="F63" s="329">
        <v>7.8593543158278961E-2</v>
      </c>
      <c r="G63" s="337">
        <v>48.778274168200383</v>
      </c>
      <c r="H63" s="337">
        <v>-2.2629721119332942</v>
      </c>
      <c r="I63" s="338">
        <v>2.5836018104859169</v>
      </c>
      <c r="J63" s="338">
        <v>9.6180554845097799E-2</v>
      </c>
      <c r="K63" s="329">
        <v>3.8666773722780379E-2</v>
      </c>
      <c r="L63" s="330">
        <v>199134204.13549063</v>
      </c>
      <c r="M63" s="330">
        <v>21383304.472156703</v>
      </c>
      <c r="N63" s="329">
        <v>0.12029927563043219</v>
      </c>
      <c r="O63" s="328">
        <v>84466426.53093189</v>
      </c>
      <c r="P63" s="328">
        <v>4364725.4430015236</v>
      </c>
      <c r="Q63" s="329">
        <v>5.4489797141888605E-2</v>
      </c>
    </row>
    <row r="64" spans="1:17">
      <c r="A64" s="348"/>
      <c r="B64" s="344"/>
      <c r="C64" s="160" t="s">
        <v>138</v>
      </c>
      <c r="D64" s="328">
        <v>45094909.551919349</v>
      </c>
      <c r="E64" s="328">
        <v>8460493.4889532924</v>
      </c>
      <c r="F64" s="332">
        <v>0.23094386094244462</v>
      </c>
      <c r="G64" s="339">
        <v>28.538665956630751</v>
      </c>
      <c r="H64" s="339">
        <v>2.3720188638229978</v>
      </c>
      <c r="I64" s="340">
        <v>2.1868832066699357</v>
      </c>
      <c r="J64" s="340">
        <v>0.10085913111602451</v>
      </c>
      <c r="K64" s="332">
        <v>4.8349936272544192E-2</v>
      </c>
      <c r="L64" s="333">
        <v>98617300.405392095</v>
      </c>
      <c r="M64" s="333">
        <v>22197026.504185975</v>
      </c>
      <c r="N64" s="332">
        <v>0.29045991817409128</v>
      </c>
      <c r="O64" s="328">
        <v>20018848.276399493</v>
      </c>
      <c r="P64" s="328">
        <v>3468217.061023321</v>
      </c>
      <c r="Q64" s="332">
        <v>0.20955195097339938</v>
      </c>
    </row>
    <row r="65" spans="1:18">
      <c r="A65" s="348"/>
      <c r="B65" s="344"/>
      <c r="C65" s="160" t="s">
        <v>139</v>
      </c>
      <c r="D65" s="328">
        <v>7249597.8353020698</v>
      </c>
      <c r="E65" s="328">
        <v>-669547.63818839379</v>
      </c>
      <c r="F65" s="329">
        <v>-8.4547965488160459E-2</v>
      </c>
      <c r="G65" s="337">
        <v>4.5879646504977467</v>
      </c>
      <c r="H65" s="337">
        <v>-1.0683964206128769</v>
      </c>
      <c r="I65" s="338">
        <v>2.0746829388669554</v>
      </c>
      <c r="J65" s="338">
        <v>-2.1094265177465044E-2</v>
      </c>
      <c r="K65" s="329">
        <v>-1.0065127694278492E-2</v>
      </c>
      <c r="L65" s="330">
        <v>15040616.942548018</v>
      </c>
      <c r="M65" s="330">
        <v>-1556147.6163048558</v>
      </c>
      <c r="N65" s="329">
        <v>-9.3762107113509158E-2</v>
      </c>
      <c r="O65" s="328">
        <v>3228055.9816595912</v>
      </c>
      <c r="P65" s="328">
        <v>-168338.50877012732</v>
      </c>
      <c r="Q65" s="329">
        <v>-4.9563885833776862E-2</v>
      </c>
    </row>
    <row r="66" spans="1:18">
      <c r="A66" s="348"/>
      <c r="B66" s="344"/>
      <c r="C66" s="160" t="s">
        <v>140</v>
      </c>
      <c r="D66" s="328">
        <v>25587369.656519305</v>
      </c>
      <c r="E66" s="328">
        <v>4192012.2080351487</v>
      </c>
      <c r="F66" s="332">
        <v>0.19593092651659108</v>
      </c>
      <c r="G66" s="339">
        <v>16.193166869433355</v>
      </c>
      <c r="H66" s="339">
        <v>0.9112317945923234</v>
      </c>
      <c r="I66" s="340">
        <v>2.6864959333882243</v>
      </c>
      <c r="J66" s="340">
        <v>0.18885556493044175</v>
      </c>
      <c r="K66" s="332">
        <v>7.5613594060803216E-2</v>
      </c>
      <c r="L66" s="333">
        <v>68740364.528340355</v>
      </c>
      <c r="M66" s="333">
        <v>15302456.067422427</v>
      </c>
      <c r="N66" s="332">
        <v>0.2863595621189769</v>
      </c>
      <c r="O66" s="328">
        <v>15688156.589284241</v>
      </c>
      <c r="P66" s="328">
        <v>2669276.0813007802</v>
      </c>
      <c r="Q66" s="332">
        <v>0.20503115299844116</v>
      </c>
    </row>
    <row r="67" spans="1:18">
      <c r="A67" s="348"/>
      <c r="B67" s="344" t="s">
        <v>134</v>
      </c>
      <c r="C67" s="160" t="s">
        <v>137</v>
      </c>
      <c r="D67" s="328">
        <v>898536822.82948542</v>
      </c>
      <c r="E67" s="328">
        <v>50614218.013132691</v>
      </c>
      <c r="F67" s="329">
        <v>5.9692025811830987E-2</v>
      </c>
      <c r="G67" s="337">
        <v>49.193583066230005</v>
      </c>
      <c r="H67" s="337">
        <v>-2.5136937648729258</v>
      </c>
      <c r="I67" s="338">
        <v>2.5641887492982489</v>
      </c>
      <c r="J67" s="338">
        <v>8.533513320138475E-2</v>
      </c>
      <c r="K67" s="329">
        <v>3.4425241025628266E-2</v>
      </c>
      <c r="L67" s="330">
        <v>2304018011.9295607</v>
      </c>
      <c r="M67" s="330">
        <v>202141996.81027222</v>
      </c>
      <c r="N67" s="329">
        <v>9.6172179213339565E-2</v>
      </c>
      <c r="O67" s="328">
        <v>892499069.90460408</v>
      </c>
      <c r="P67" s="328">
        <v>34541269.470923305</v>
      </c>
      <c r="Q67" s="329">
        <v>4.025986995335129E-2</v>
      </c>
    </row>
    <row r="68" spans="1:18">
      <c r="A68" s="348"/>
      <c r="B68" s="344"/>
      <c r="C68" s="160" t="s">
        <v>138</v>
      </c>
      <c r="D68" s="328">
        <v>508348074.86703587</v>
      </c>
      <c r="E68" s="328">
        <v>99672717.523280442</v>
      </c>
      <c r="F68" s="332">
        <v>0.24389216460497565</v>
      </c>
      <c r="G68" s="339">
        <v>27.831317105938219</v>
      </c>
      <c r="H68" s="339">
        <v>2.9098328617479829</v>
      </c>
      <c r="I68" s="340">
        <v>2.1389775684600094</v>
      </c>
      <c r="J68" s="340">
        <v>5.1736010348321759E-2</v>
      </c>
      <c r="K68" s="332">
        <v>2.4786786247743626E-2</v>
      </c>
      <c r="L68" s="333">
        <v>1087345129.1104193</v>
      </c>
      <c r="M68" s="333">
        <v>234340939.48638844</v>
      </c>
      <c r="N68" s="332">
        <v>0.27472425380428234</v>
      </c>
      <c r="O68" s="328">
        <v>226803387.00846869</v>
      </c>
      <c r="P68" s="328">
        <v>40806955.693648547</v>
      </c>
      <c r="Q68" s="332">
        <v>0.21939644435746258</v>
      </c>
    </row>
    <row r="69" spans="1:18">
      <c r="A69" s="348"/>
      <c r="B69" s="344"/>
      <c r="C69" s="160" t="s">
        <v>139</v>
      </c>
      <c r="D69" s="328">
        <v>91991697.79407768</v>
      </c>
      <c r="E69" s="328">
        <v>-6115843.2266263366</v>
      </c>
      <c r="F69" s="329">
        <v>-6.2338156302742177E-2</v>
      </c>
      <c r="G69" s="337">
        <v>5.0364115435870893</v>
      </c>
      <c r="H69" s="337">
        <v>-0.94629696537528041</v>
      </c>
      <c r="I69" s="338">
        <v>2.1270926210303926</v>
      </c>
      <c r="J69" s="338">
        <v>2.7807019026143909E-2</v>
      </c>
      <c r="K69" s="329">
        <v>1.3245943762771365E-2</v>
      </c>
      <c r="L69" s="330">
        <v>195674861.57384047</v>
      </c>
      <c r="M69" s="330">
        <v>-10280886.738964707</v>
      </c>
      <c r="N69" s="329">
        <v>-4.9917940252631923E-2</v>
      </c>
      <c r="O69" s="328">
        <v>41423723.070724532</v>
      </c>
      <c r="P69" s="328">
        <v>-752001.18070668727</v>
      </c>
      <c r="Q69" s="329">
        <v>-1.7830190092851063E-2</v>
      </c>
    </row>
    <row r="70" spans="1:18">
      <c r="A70" s="348"/>
      <c r="B70" s="344"/>
      <c r="C70" s="160" t="s">
        <v>140</v>
      </c>
      <c r="D70" s="328">
        <v>291649003.30415094</v>
      </c>
      <c r="E70" s="328">
        <v>35914990.147371829</v>
      </c>
      <c r="F70" s="332">
        <v>0.14043884778578106</v>
      </c>
      <c r="G70" s="339">
        <v>15.967358382761132</v>
      </c>
      <c r="H70" s="339">
        <v>0.37240981279056662</v>
      </c>
      <c r="I70" s="340">
        <v>2.600078620252706</v>
      </c>
      <c r="J70" s="340">
        <v>9.176474742099261E-2</v>
      </c>
      <c r="K70" s="332">
        <v>3.6584236293122498E-2</v>
      </c>
      <c r="L70" s="333">
        <v>758310338.1091336</v>
      </c>
      <c r="M70" s="333">
        <v>116849165.15305662</v>
      </c>
      <c r="N70" s="332">
        <v>0.18216093207103226</v>
      </c>
      <c r="O70" s="328">
        <v>181674899.98125166</v>
      </c>
      <c r="P70" s="328">
        <v>27447591.065380812</v>
      </c>
      <c r="Q70" s="332">
        <v>0.17796842373974861</v>
      </c>
    </row>
    <row r="71" spans="1:18">
      <c r="A71" s="348"/>
      <c r="B71" s="344" t="s">
        <v>135</v>
      </c>
      <c r="C71" s="160" t="s">
        <v>137</v>
      </c>
      <c r="D71" s="328">
        <v>227822021.74868503</v>
      </c>
      <c r="E71" s="328">
        <v>12896621.983378351</v>
      </c>
      <c r="F71" s="329">
        <v>6.0005108737548697E-2</v>
      </c>
      <c r="G71" s="337">
        <v>48.956536924715842</v>
      </c>
      <c r="H71" s="337">
        <v>-2.8817264907006646</v>
      </c>
      <c r="I71" s="338">
        <v>2.5619152704318551</v>
      </c>
      <c r="J71" s="338">
        <v>0.11595103992391165</v>
      </c>
      <c r="K71" s="329">
        <v>4.7405043163624913E-2</v>
      </c>
      <c r="L71" s="330">
        <v>583660716.45861435</v>
      </c>
      <c r="M71" s="330">
        <v>57960876.405053854</v>
      </c>
      <c r="N71" s="329">
        <v>0.11025469667091502</v>
      </c>
      <c r="O71" s="328">
        <v>226106317.82224369</v>
      </c>
      <c r="P71" s="328">
        <v>13921693.219672769</v>
      </c>
      <c r="Q71" s="329">
        <v>6.5611225345609175E-2</v>
      </c>
    </row>
    <row r="72" spans="1:18">
      <c r="A72" s="348"/>
      <c r="B72" s="344"/>
      <c r="C72" s="160" t="s">
        <v>138</v>
      </c>
      <c r="D72" s="328">
        <v>132618716.44725318</v>
      </c>
      <c r="E72" s="328">
        <v>27146327.290336192</v>
      </c>
      <c r="F72" s="332">
        <v>0.25737851875099871</v>
      </c>
      <c r="G72" s="339">
        <v>28.498356036100997</v>
      </c>
      <c r="H72" s="339">
        <v>3.0592711343631542</v>
      </c>
      <c r="I72" s="340">
        <v>2.1855414773286737</v>
      </c>
      <c r="J72" s="340">
        <v>9.7867588854468224E-2</v>
      </c>
      <c r="K72" s="332">
        <v>4.687877230001454E-2</v>
      </c>
      <c r="L72" s="333">
        <v>289843705.46556216</v>
      </c>
      <c r="M72" s="333">
        <v>69651752.667676657</v>
      </c>
      <c r="N72" s="332">
        <v>0.31632288002645625</v>
      </c>
      <c r="O72" s="328">
        <v>58971953.202472627</v>
      </c>
      <c r="P72" s="328">
        <v>11198843.949349254</v>
      </c>
      <c r="Q72" s="332">
        <v>0.23441731393309054</v>
      </c>
    </row>
    <row r="73" spans="1:18">
      <c r="A73" s="348"/>
      <c r="B73" s="344"/>
      <c r="C73" s="160" t="s">
        <v>139</v>
      </c>
      <c r="D73" s="328">
        <v>21231586.863011885</v>
      </c>
      <c r="E73" s="328">
        <v>-1638906.160562586</v>
      </c>
      <c r="F73" s="329">
        <v>-7.1660289914748779E-2</v>
      </c>
      <c r="G73" s="337">
        <v>4.5624429028022728</v>
      </c>
      <c r="H73" s="337">
        <v>-0.9537345387244569</v>
      </c>
      <c r="I73" s="338">
        <v>2.0944916175505335</v>
      </c>
      <c r="J73" s="338">
        <v>-9.3226771304992795E-3</v>
      </c>
      <c r="K73" s="329">
        <v>-4.4313213167480291E-3</v>
      </c>
      <c r="L73" s="330">
        <v>44469380.711874418</v>
      </c>
      <c r="M73" s="330">
        <v>-3645889.4375243932</v>
      </c>
      <c r="N73" s="329">
        <v>-7.5774061461233375E-2</v>
      </c>
      <c r="O73" s="328">
        <v>9610244.8262237906</v>
      </c>
      <c r="P73" s="328">
        <v>-340739.27018654905</v>
      </c>
      <c r="Q73" s="329">
        <v>-3.4241766129388687E-2</v>
      </c>
    </row>
    <row r="74" spans="1:18">
      <c r="A74" s="348"/>
      <c r="B74" s="344"/>
      <c r="C74" s="160" t="s">
        <v>140</v>
      </c>
      <c r="D74" s="328">
        <v>75047721.727823496</v>
      </c>
      <c r="E74" s="328">
        <v>11241082.738987543</v>
      </c>
      <c r="F74" s="332">
        <v>0.17617418684213032</v>
      </c>
      <c r="G74" s="339">
        <v>16.126959684068368</v>
      </c>
      <c r="H74" s="339">
        <v>0.73731582081390812</v>
      </c>
      <c r="I74" s="340">
        <v>2.6884571199631826</v>
      </c>
      <c r="J74" s="340">
        <v>0.18844044932789394</v>
      </c>
      <c r="K74" s="332">
        <v>7.5375677106988503E-2</v>
      </c>
      <c r="L74" s="333">
        <v>201762581.81618273</v>
      </c>
      <c r="M74" s="333">
        <v>42244920.646885276</v>
      </c>
      <c r="N74" s="332">
        <v>0.26482911257111763</v>
      </c>
      <c r="O74" s="328">
        <v>46604532.836597025</v>
      </c>
      <c r="P74" s="328">
        <v>8491108.6984921321</v>
      </c>
      <c r="Q74" s="332">
        <v>0.22278524930545204</v>
      </c>
      <c r="R74" s="230"/>
    </row>
    <row r="75" spans="1:18">
      <c r="A75" s="348"/>
      <c r="B75" s="344"/>
      <c r="C75" s="160"/>
    </row>
    <row r="76" spans="1:18">
      <c r="A76" s="348"/>
      <c r="B76" s="344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48"/>
      <c r="B77" s="344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48"/>
      <c r="B78" s="344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48"/>
      <c r="B79" s="344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48"/>
      <c r="B80" s="344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48"/>
      <c r="B81" s="344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48"/>
      <c r="B82" s="344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48"/>
      <c r="B83" s="344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48"/>
      <c r="B84" s="344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48"/>
      <c r="B85" s="344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48"/>
      <c r="B86" s="344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48"/>
      <c r="B87" s="344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48"/>
      <c r="B88" s="344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48"/>
      <c r="B89" s="344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48"/>
      <c r="B90" s="344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48"/>
      <c r="B91" s="344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48"/>
      <c r="B92" s="344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48"/>
      <c r="B93" s="344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48"/>
      <c r="B94" s="344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48"/>
      <c r="B95" s="344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48"/>
      <c r="B96" s="344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48"/>
      <c r="B97" s="344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48"/>
      <c r="B98" s="344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B1" zoomScale="85" zoomScaleNormal="85" workbookViewId="0">
      <selection activeCell="D6" sqref="D6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117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82</v>
      </c>
      <c r="D3" s="328">
        <v>30686595.965231977</v>
      </c>
      <c r="E3" s="328">
        <v>713833.9261822626</v>
      </c>
      <c r="F3" s="329">
        <v>2.3816087594872009E-2</v>
      </c>
      <c r="G3" s="337">
        <v>8.7256485567521196</v>
      </c>
      <c r="H3" s="337">
        <v>-0.66516898523378032</v>
      </c>
      <c r="I3" s="338">
        <v>2.9064400894854532</v>
      </c>
      <c r="J3" s="338">
        <v>5.4573628433397747E-2</v>
      </c>
      <c r="K3" s="329">
        <v>1.9136109344076897E-2</v>
      </c>
      <c r="L3" s="330">
        <v>89188752.723192781</v>
      </c>
      <c r="M3" s="330">
        <v>3710437.9189326763</v>
      </c>
      <c r="N3" s="329">
        <v>4.3407944195312492E-2</v>
      </c>
      <c r="O3" s="328">
        <v>36336971.963796198</v>
      </c>
      <c r="P3" s="328">
        <v>-289762.32271636277</v>
      </c>
      <c r="Q3" s="329">
        <v>-7.9112246385303567E-3</v>
      </c>
    </row>
    <row r="4" spans="1:17">
      <c r="A4" s="344"/>
      <c r="B4" s="344"/>
      <c r="C4" s="160" t="s">
        <v>118</v>
      </c>
      <c r="D4" s="328">
        <v>55629064.864799254</v>
      </c>
      <c r="E4" s="328">
        <v>-269263.79758992791</v>
      </c>
      <c r="F4" s="332">
        <v>-4.8170277007065559E-3</v>
      </c>
      <c r="G4" s="339">
        <v>15.817970494380193</v>
      </c>
      <c r="H4" s="339">
        <v>-1.6956308442804353</v>
      </c>
      <c r="I4" s="340">
        <v>2.6595666847127712</v>
      </c>
      <c r="J4" s="340">
        <v>0.14441146052282461</v>
      </c>
      <c r="K4" s="332">
        <v>5.7416520115308213E-2</v>
      </c>
      <c r="L4" s="333">
        <v>147949207.61614585</v>
      </c>
      <c r="M4" s="333">
        <v>7356234.2574510574</v>
      </c>
      <c r="N4" s="332">
        <v>5.2322915446727909E-2</v>
      </c>
      <c r="O4" s="328">
        <v>45149803.750819385</v>
      </c>
      <c r="P4" s="328">
        <v>3125830.0628797784</v>
      </c>
      <c r="Q4" s="332">
        <v>7.4382067866581955E-2</v>
      </c>
    </row>
    <row r="5" spans="1:17">
      <c r="A5" s="344"/>
      <c r="B5" s="344"/>
      <c r="C5" s="160" t="s">
        <v>84</v>
      </c>
      <c r="D5" s="328">
        <v>56376063.210763991</v>
      </c>
      <c r="E5" s="328">
        <v>5603935.8759657368</v>
      </c>
      <c r="F5" s="329">
        <v>0.11037425788784913</v>
      </c>
      <c r="G5" s="337">
        <v>16.030377404770267</v>
      </c>
      <c r="H5" s="337">
        <v>0.12287500648005256</v>
      </c>
      <c r="I5" s="338">
        <v>2.8864339160075096</v>
      </c>
      <c r="J5" s="338">
        <v>5.4751883045713878E-2</v>
      </c>
      <c r="K5" s="329">
        <v>1.9335462953955388E-2</v>
      </c>
      <c r="L5" s="330">
        <v>162725780.9025324</v>
      </c>
      <c r="M5" s="330">
        <v>18955260.15333572</v>
      </c>
      <c r="N5" s="329">
        <v>0.13184385821626535</v>
      </c>
      <c r="O5" s="328">
        <v>49352725.905036449</v>
      </c>
      <c r="P5" s="328">
        <v>3948793.6245151386</v>
      </c>
      <c r="Q5" s="329">
        <v>8.6970300284083674E-2</v>
      </c>
    </row>
    <row r="6" spans="1:17">
      <c r="A6" s="344"/>
      <c r="B6" s="344"/>
      <c r="C6" s="160" t="s">
        <v>119</v>
      </c>
      <c r="D6" s="328">
        <v>8288628.3974400619</v>
      </c>
      <c r="E6" s="328">
        <v>662828.67970775068</v>
      </c>
      <c r="F6" s="332">
        <v>8.6919235259545535E-2</v>
      </c>
      <c r="G6" s="339">
        <v>2.3568485242064803</v>
      </c>
      <c r="H6" s="339">
        <v>-3.2403879948068148E-2</v>
      </c>
      <c r="I6" s="340">
        <v>3.0859797923986316</v>
      </c>
      <c r="J6" s="340">
        <v>0.20767211003683173</v>
      </c>
      <c r="K6" s="332">
        <v>7.2150768074393648E-2</v>
      </c>
      <c r="L6" s="333">
        <v>25578539.741201486</v>
      </c>
      <c r="M6" s="333">
        <v>3629141.8295001313</v>
      </c>
      <c r="N6" s="332">
        <v>0.16534129291835445</v>
      </c>
      <c r="O6" s="328">
        <v>8945312.9012490511</v>
      </c>
      <c r="P6" s="328">
        <v>1164149.7423483925</v>
      </c>
      <c r="Q6" s="332">
        <v>0.14961127514936551</v>
      </c>
    </row>
    <row r="7" spans="1:17">
      <c r="A7" s="344"/>
      <c r="B7" s="344"/>
      <c r="C7" s="160" t="s">
        <v>86</v>
      </c>
      <c r="D7" s="328">
        <v>65000635.428364955</v>
      </c>
      <c r="E7" s="328">
        <v>10788795.467157073</v>
      </c>
      <c r="F7" s="329">
        <v>0.19901179290127696</v>
      </c>
      <c r="G7" s="337">
        <v>18.482750623630334</v>
      </c>
      <c r="H7" s="337">
        <v>1.4975459558798008</v>
      </c>
      <c r="I7" s="338">
        <v>2.6531486569168501</v>
      </c>
      <c r="J7" s="338">
        <v>9.5545672313512409E-2</v>
      </c>
      <c r="K7" s="329">
        <v>3.7357507356964054E-2</v>
      </c>
      <c r="L7" s="330">
        <v>172456348.58550832</v>
      </c>
      <c r="M7" s="330">
        <v>33803984.899884552</v>
      </c>
      <c r="N7" s="329">
        <v>0.24380388477567319</v>
      </c>
      <c r="O7" s="328">
        <v>40211687.998860896</v>
      </c>
      <c r="P7" s="328">
        <v>5778733.3419986963</v>
      </c>
      <c r="Q7" s="329">
        <v>0.16782566002790131</v>
      </c>
    </row>
    <row r="8" spans="1:17">
      <c r="A8" s="344"/>
      <c r="B8" s="344"/>
      <c r="C8" s="160" t="s">
        <v>87</v>
      </c>
      <c r="D8" s="328">
        <v>12590764.207014561</v>
      </c>
      <c r="E8" s="328">
        <v>788337.94590561837</v>
      </c>
      <c r="F8" s="332">
        <v>6.6794566512423784E-2</v>
      </c>
      <c r="G8" s="339">
        <v>3.5801489241692872</v>
      </c>
      <c r="H8" s="339">
        <v>-0.11768951415739659</v>
      </c>
      <c r="I8" s="340">
        <v>2.9920247981879529</v>
      </c>
      <c r="J8" s="340">
        <v>0.19601293892315796</v>
      </c>
      <c r="K8" s="332">
        <v>7.0104473367541123E-2</v>
      </c>
      <c r="L8" s="333">
        <v>37671878.735524841</v>
      </c>
      <c r="M8" s="333">
        <v>4672154.9413659871</v>
      </c>
      <c r="N8" s="332">
        <v>0.14158163778913163</v>
      </c>
      <c r="O8" s="328">
        <v>22749136.840441465</v>
      </c>
      <c r="P8" s="328">
        <v>1608763.3525504135</v>
      </c>
      <c r="Q8" s="332">
        <v>7.6099097940341184E-2</v>
      </c>
    </row>
    <row r="9" spans="1:17">
      <c r="A9" s="344"/>
      <c r="B9" s="344"/>
      <c r="C9" s="160" t="s">
        <v>120</v>
      </c>
      <c r="D9" s="328">
        <v>1300260.6950617116</v>
      </c>
      <c r="E9" s="328">
        <v>291105.25569111668</v>
      </c>
      <c r="F9" s="329">
        <v>0.2884642388418156</v>
      </c>
      <c r="G9" s="337">
        <v>0.36972552674533726</v>
      </c>
      <c r="H9" s="337">
        <v>5.3545303171509684E-2</v>
      </c>
      <c r="I9" s="338">
        <v>3.7158250208210286</v>
      </c>
      <c r="J9" s="338">
        <v>0.19657767313128049</v>
      </c>
      <c r="K9" s="329">
        <v>5.5857873491139021E-2</v>
      </c>
      <c r="L9" s="330">
        <v>4831541.2243004497</v>
      </c>
      <c r="M9" s="330">
        <v>1280073.6208888013</v>
      </c>
      <c r="N9" s="329">
        <v>0.36043511129289857</v>
      </c>
      <c r="O9" s="328">
        <v>2514829.2788169384</v>
      </c>
      <c r="P9" s="328">
        <v>563742.17673023022</v>
      </c>
      <c r="Q9" s="329">
        <v>0.28893747292332672</v>
      </c>
    </row>
    <row r="10" spans="1:17">
      <c r="A10" s="344"/>
      <c r="B10" s="344"/>
      <c r="C10" s="160" t="s">
        <v>89</v>
      </c>
      <c r="D10" s="328">
        <v>7443323.6043691151</v>
      </c>
      <c r="E10" s="328">
        <v>-798637.26787704788</v>
      </c>
      <c r="F10" s="332">
        <v>-9.6898939494649297E-2</v>
      </c>
      <c r="G10" s="339">
        <v>2.1164884479037189</v>
      </c>
      <c r="H10" s="339">
        <v>-0.46581446560863871</v>
      </c>
      <c r="I10" s="340">
        <v>3.2274943318820335</v>
      </c>
      <c r="J10" s="340">
        <v>0.16741836636382423</v>
      </c>
      <c r="K10" s="332">
        <v>5.471052622560392E-2</v>
      </c>
      <c r="L10" s="333">
        <v>24023284.743465066</v>
      </c>
      <c r="M10" s="333">
        <v>-1197741.6304369122</v>
      </c>
      <c r="N10" s="332">
        <v>-4.7489805239500568E-2</v>
      </c>
      <c r="O10" s="328">
        <v>14100664.659825206</v>
      </c>
      <c r="P10" s="328">
        <v>-1421808.8268352095</v>
      </c>
      <c r="Q10" s="332">
        <v>-9.1596795321124094E-2</v>
      </c>
    </row>
    <row r="11" spans="1:17">
      <c r="A11" s="344"/>
      <c r="B11" s="344"/>
      <c r="C11" s="160" t="s">
        <v>121</v>
      </c>
      <c r="D11" s="328">
        <v>3106038.8838835866</v>
      </c>
      <c r="E11" s="328">
        <v>-223916.08172764955</v>
      </c>
      <c r="F11" s="329">
        <v>-6.7242975968159438E-2</v>
      </c>
      <c r="G11" s="337">
        <v>0.88319355249052967</v>
      </c>
      <c r="H11" s="337">
        <v>-0.16012035579539807</v>
      </c>
      <c r="I11" s="338">
        <v>2.68835928775753</v>
      </c>
      <c r="J11" s="338">
        <v>0.21376319660362775</v>
      </c>
      <c r="K11" s="329">
        <v>8.6383065651716176E-2</v>
      </c>
      <c r="L11" s="330">
        <v>8350148.481624472</v>
      </c>
      <c r="M11" s="330">
        <v>109854.94000438042</v>
      </c>
      <c r="N11" s="329">
        <v>1.333143527588245E-2</v>
      </c>
      <c r="O11" s="328">
        <v>2768882.3048420548</v>
      </c>
      <c r="P11" s="328">
        <v>159574.91229632776</v>
      </c>
      <c r="Q11" s="329">
        <v>6.1156041925992159E-2</v>
      </c>
    </row>
    <row r="12" spans="1:17">
      <c r="A12" s="344"/>
      <c r="B12" s="344"/>
      <c r="C12" s="160" t="s">
        <v>91</v>
      </c>
      <c r="D12" s="328">
        <v>3330504.6983075826</v>
      </c>
      <c r="E12" s="328">
        <v>-358467.17579628481</v>
      </c>
      <c r="F12" s="332">
        <v>-9.7172650817069287E-2</v>
      </c>
      <c r="G12" s="339">
        <v>0.94701978502176387</v>
      </c>
      <c r="H12" s="339">
        <v>-0.20877832734751367</v>
      </c>
      <c r="I12" s="340">
        <v>3.3173051937319498</v>
      </c>
      <c r="J12" s="340">
        <v>0.15588575087419132</v>
      </c>
      <c r="K12" s="332">
        <v>4.9308784769565003E-2</v>
      </c>
      <c r="L12" s="333">
        <v>11048300.533444405</v>
      </c>
      <c r="M12" s="333">
        <v>-614086.87350298464</v>
      </c>
      <c r="N12" s="332">
        <v>-5.2655331372131194E-2</v>
      </c>
      <c r="O12" s="328">
        <v>7165825.0518686771</v>
      </c>
      <c r="P12" s="328">
        <v>-803307.29200658761</v>
      </c>
      <c r="Q12" s="332">
        <v>-0.10080235304712631</v>
      </c>
    </row>
    <row r="13" spans="1:17">
      <c r="A13" s="344"/>
      <c r="B13" s="344"/>
      <c r="C13" s="160" t="s">
        <v>122</v>
      </c>
      <c r="D13" s="328">
        <v>966245.87696871546</v>
      </c>
      <c r="E13" s="328">
        <v>348461.17252267839</v>
      </c>
      <c r="F13" s="329">
        <v>0.56404953054825291</v>
      </c>
      <c r="G13" s="337">
        <v>0.27474933848616673</v>
      </c>
      <c r="H13" s="337">
        <v>8.1190151911236186E-2</v>
      </c>
      <c r="I13" s="338">
        <v>3.41288852862679</v>
      </c>
      <c r="J13" s="338">
        <v>0.30362505582124388</v>
      </c>
      <c r="K13" s="329">
        <v>9.765176173612504E-2</v>
      </c>
      <c r="L13" s="330">
        <v>3297689.4693394615</v>
      </c>
      <c r="M13" s="330">
        <v>1376834.0537474283</v>
      </c>
      <c r="N13" s="329">
        <v>0.71678172264884898</v>
      </c>
      <c r="O13" s="328">
        <v>1711937.5468155146</v>
      </c>
      <c r="P13" s="328">
        <v>770265.29373558657</v>
      </c>
      <c r="Q13" s="329">
        <v>0.81797599028354018</v>
      </c>
    </row>
    <row r="14" spans="1:17">
      <c r="A14" s="344"/>
      <c r="B14" s="344"/>
      <c r="C14" s="160" t="s">
        <v>93</v>
      </c>
      <c r="D14" s="328">
        <v>3351413.7779024914</v>
      </c>
      <c r="E14" s="328">
        <v>-240498.88293241709</v>
      </c>
      <c r="F14" s="332">
        <v>-6.6955660017778737E-2</v>
      </c>
      <c r="G14" s="339">
        <v>0.95296522388363825</v>
      </c>
      <c r="H14" s="339">
        <v>-0.17242309971175207</v>
      </c>
      <c r="I14" s="340">
        <v>2.8200430062716388</v>
      </c>
      <c r="J14" s="340">
        <v>0.21430767236744863</v>
      </c>
      <c r="K14" s="332">
        <v>8.2244604653055858E-2</v>
      </c>
      <c r="L14" s="333">
        <v>9451130.9854963329</v>
      </c>
      <c r="M14" s="333">
        <v>91557.248860994354</v>
      </c>
      <c r="N14" s="332">
        <v>9.782202847830563E-3</v>
      </c>
      <c r="O14" s="328">
        <v>5071707.4245089293</v>
      </c>
      <c r="P14" s="328">
        <v>-74449.662972810678</v>
      </c>
      <c r="Q14" s="332">
        <v>-1.4467040493946998E-2</v>
      </c>
    </row>
    <row r="15" spans="1:17">
      <c r="A15" s="344"/>
      <c r="B15" s="344"/>
      <c r="C15" s="160" t="s">
        <v>123</v>
      </c>
      <c r="D15" s="328">
        <v>2110326.8512754207</v>
      </c>
      <c r="E15" s="328">
        <v>448919.69668576657</v>
      </c>
      <c r="F15" s="329">
        <v>0.27020450432371218</v>
      </c>
      <c r="G15" s="337">
        <v>0.6000655942734644</v>
      </c>
      <c r="H15" s="337">
        <v>7.9527265794609781E-2</v>
      </c>
      <c r="I15" s="338">
        <v>2.9207426365684901</v>
      </c>
      <c r="J15" s="338">
        <v>0.37172428085499298</v>
      </c>
      <c r="K15" s="329">
        <v>0.14583036643176445</v>
      </c>
      <c r="L15" s="330">
        <v>6163721.611615452</v>
      </c>
      <c r="M15" s="330">
        <v>1928764.278252692</v>
      </c>
      <c r="N15" s="329">
        <v>0.45543889263251686</v>
      </c>
      <c r="O15" s="328">
        <v>5147663.1301244497</v>
      </c>
      <c r="P15" s="328">
        <v>1224419.3460626551</v>
      </c>
      <c r="Q15" s="329">
        <v>0.31209361779578093</v>
      </c>
    </row>
    <row r="16" spans="1:17">
      <c r="A16" s="344"/>
      <c r="B16" s="344" t="s">
        <v>134</v>
      </c>
      <c r="C16" s="160" t="s">
        <v>82</v>
      </c>
      <c r="D16" s="328">
        <v>369651453.09512585</v>
      </c>
      <c r="E16" s="328">
        <v>10734552.147490561</v>
      </c>
      <c r="F16" s="332">
        <v>2.9908182420912786E-2</v>
      </c>
      <c r="G16" s="339">
        <v>8.9849152218177348</v>
      </c>
      <c r="H16" s="339">
        <v>-0.50729787369138357</v>
      </c>
      <c r="I16" s="340">
        <v>2.9176322401422325</v>
      </c>
      <c r="J16" s="340">
        <v>4.2999537512746766E-2</v>
      </c>
      <c r="K16" s="332">
        <v>1.495827187710423E-2</v>
      </c>
      <c r="L16" s="333">
        <v>1078506997.1657634</v>
      </c>
      <c r="M16" s="333">
        <v>46752736.175263047</v>
      </c>
      <c r="N16" s="332">
        <v>4.5313829022018949E-2</v>
      </c>
      <c r="O16" s="328">
        <v>448682209.70863116</v>
      </c>
      <c r="P16" s="328">
        <v>421689.52769345045</v>
      </c>
      <c r="Q16" s="332">
        <v>9.4072421886102749E-4</v>
      </c>
    </row>
    <row r="17" spans="1:17">
      <c r="A17" s="344"/>
      <c r="B17" s="344"/>
      <c r="C17" s="160" t="s">
        <v>118</v>
      </c>
      <c r="D17" s="328">
        <v>690624889.10431457</v>
      </c>
      <c r="E17" s="328">
        <v>-1976999.7885808945</v>
      </c>
      <c r="F17" s="329">
        <v>-2.8544533595498459E-3</v>
      </c>
      <c r="G17" s="337">
        <v>16.786640568359125</v>
      </c>
      <c r="H17" s="337">
        <v>-1.5304815910196723</v>
      </c>
      <c r="I17" s="338">
        <v>2.5765863547810208</v>
      </c>
      <c r="J17" s="338">
        <v>7.9474084066820883E-2</v>
      </c>
      <c r="K17" s="329">
        <v>3.1826396033082835E-2</v>
      </c>
      <c r="L17" s="330">
        <v>1779454665.5383325</v>
      </c>
      <c r="M17" s="330">
        <v>49949990.064050198</v>
      </c>
      <c r="N17" s="329">
        <v>2.8881095710453865E-2</v>
      </c>
      <c r="O17" s="328">
        <v>529313519.62278879</v>
      </c>
      <c r="P17" s="328">
        <v>27196664.537573457</v>
      </c>
      <c r="Q17" s="329">
        <v>5.4164014336777942E-2</v>
      </c>
    </row>
    <row r="18" spans="1:17">
      <c r="A18" s="344"/>
      <c r="B18" s="344"/>
      <c r="C18" s="160" t="s">
        <v>84</v>
      </c>
      <c r="D18" s="328">
        <v>658978887.63845038</v>
      </c>
      <c r="E18" s="328">
        <v>69107555.423827887</v>
      </c>
      <c r="F18" s="332">
        <v>0.11715699958560345</v>
      </c>
      <c r="G18" s="339">
        <v>16.017438559549117</v>
      </c>
      <c r="H18" s="339">
        <v>0.41721363414235491</v>
      </c>
      <c r="I18" s="340">
        <v>2.8785496823115087</v>
      </c>
      <c r="J18" s="340">
        <v>5.8727686519167044E-2</v>
      </c>
      <c r="K18" s="332">
        <v>2.0826735377906417E-2</v>
      </c>
      <c r="L18" s="333">
        <v>1896903467.6616528</v>
      </c>
      <c r="M18" s="333">
        <v>233571310.39552855</v>
      </c>
      <c r="N18" s="332">
        <v>0.14042373279154874</v>
      </c>
      <c r="O18" s="328">
        <v>582377538.56062031</v>
      </c>
      <c r="P18" s="328">
        <v>50535349.895043492</v>
      </c>
      <c r="Q18" s="332">
        <v>9.5019445564932789E-2</v>
      </c>
    </row>
    <row r="19" spans="1:17">
      <c r="A19" s="344"/>
      <c r="B19" s="344"/>
      <c r="C19" s="160" t="s">
        <v>119</v>
      </c>
      <c r="D19" s="328">
        <v>97214250.816268101</v>
      </c>
      <c r="E19" s="328">
        <v>-3120810.3209390938</v>
      </c>
      <c r="F19" s="329">
        <v>-3.1103886174658497E-2</v>
      </c>
      <c r="G19" s="337">
        <v>2.3629335002557617</v>
      </c>
      <c r="H19" s="337">
        <v>-0.29061047817131858</v>
      </c>
      <c r="I19" s="338">
        <v>2.9606337794002715</v>
      </c>
      <c r="J19" s="338">
        <v>0.2492840392906075</v>
      </c>
      <c r="K19" s="329">
        <v>9.1940938346273579E-2</v>
      </c>
      <c r="L19" s="330">
        <v>287815794.80573374</v>
      </c>
      <c r="M19" s="330">
        <v>15772352.867479742</v>
      </c>
      <c r="N19" s="329">
        <v>5.7977331690501142E-2</v>
      </c>
      <c r="O19" s="328">
        <v>102449967.94383422</v>
      </c>
      <c r="P19" s="328">
        <v>9122531.4061921239</v>
      </c>
      <c r="Q19" s="329">
        <v>9.774758361130706E-2</v>
      </c>
    </row>
    <row r="20" spans="1:17">
      <c r="A20" s="344"/>
      <c r="B20" s="344"/>
      <c r="C20" s="160" t="s">
        <v>86</v>
      </c>
      <c r="D20" s="328">
        <v>743722776.74764144</v>
      </c>
      <c r="E20" s="328">
        <v>121355474.91149712</v>
      </c>
      <c r="F20" s="332">
        <v>0.1949901200681127</v>
      </c>
      <c r="G20" s="339">
        <v>18.077261814233477</v>
      </c>
      <c r="H20" s="339">
        <v>1.6176216103088628</v>
      </c>
      <c r="I20" s="340">
        <v>2.6047039579926414</v>
      </c>
      <c r="J20" s="340">
        <v>2.4760395667426494E-2</v>
      </c>
      <c r="K20" s="332">
        <v>9.5972625250417484E-3</v>
      </c>
      <c r="L20" s="333">
        <v>1937177660.2438593</v>
      </c>
      <c r="M20" s="333">
        <v>331505146.46998477</v>
      </c>
      <c r="N20" s="332">
        <v>0.2064587539652375</v>
      </c>
      <c r="O20" s="328">
        <v>465474270.83901674</v>
      </c>
      <c r="P20" s="328">
        <v>63667058.4057495</v>
      </c>
      <c r="Q20" s="332">
        <v>0.15845175605533318</v>
      </c>
    </row>
    <row r="21" spans="1:17">
      <c r="A21" s="344"/>
      <c r="B21" s="344"/>
      <c r="C21" s="160" t="s">
        <v>87</v>
      </c>
      <c r="D21" s="328">
        <v>150690199.68146709</v>
      </c>
      <c r="E21" s="328">
        <v>5711788.7941666543</v>
      </c>
      <c r="F21" s="329">
        <v>3.9397512769033846E-2</v>
      </c>
      <c r="G21" s="337">
        <v>3.6627440729912291</v>
      </c>
      <c r="H21" s="337">
        <v>-0.1714748416296592</v>
      </c>
      <c r="I21" s="338">
        <v>2.9064720540200648</v>
      </c>
      <c r="J21" s="338">
        <v>0.1021766453854096</v>
      </c>
      <c r="K21" s="329">
        <v>3.6435763889495862E-2</v>
      </c>
      <c r="L21" s="330">
        <v>437976854.18888736</v>
      </c>
      <c r="M21" s="330">
        <v>31414562.186482251</v>
      </c>
      <c r="N21" s="329">
        <v>7.726875513161563E-2</v>
      </c>
      <c r="O21" s="328">
        <v>271828685.04015732</v>
      </c>
      <c r="P21" s="328">
        <v>14547416.038143337</v>
      </c>
      <c r="Q21" s="329">
        <v>5.6542849367046073E-2</v>
      </c>
    </row>
    <row r="22" spans="1:17">
      <c r="A22" s="344"/>
      <c r="B22" s="344"/>
      <c r="C22" s="160" t="s">
        <v>120</v>
      </c>
      <c r="D22" s="328">
        <v>13797943.962874275</v>
      </c>
      <c r="E22" s="328">
        <v>1160173.7470382024</v>
      </c>
      <c r="F22" s="332">
        <v>9.180209223810841E-2</v>
      </c>
      <c r="G22" s="339">
        <v>0.3353790596622217</v>
      </c>
      <c r="H22" s="339">
        <v>1.1501403105078079E-3</v>
      </c>
      <c r="I22" s="340">
        <v>3.6546036485643429</v>
      </c>
      <c r="J22" s="340">
        <v>0.221097540102142</v>
      </c>
      <c r="K22" s="332">
        <v>6.439410128242562E-2</v>
      </c>
      <c r="L22" s="333">
        <v>50426016.349406675</v>
      </c>
      <c r="M22" s="333">
        <v>7034155.1159918532</v>
      </c>
      <c r="N22" s="332">
        <v>0.1621077067460534</v>
      </c>
      <c r="O22" s="328">
        <v>26281955.053490121</v>
      </c>
      <c r="P22" s="328">
        <v>3110560.5598923936</v>
      </c>
      <c r="Q22" s="332">
        <v>0.13424140531342832</v>
      </c>
    </row>
    <row r="23" spans="1:17">
      <c r="A23" s="344"/>
      <c r="B23" s="344"/>
      <c r="C23" s="160" t="s">
        <v>89</v>
      </c>
      <c r="D23" s="328">
        <v>96059225.205648974</v>
      </c>
      <c r="E23" s="328">
        <v>-6215741.7221073955</v>
      </c>
      <c r="F23" s="329">
        <v>-6.0774810384421715E-2</v>
      </c>
      <c r="G23" s="337">
        <v>2.3348589259411021</v>
      </c>
      <c r="H23" s="337">
        <v>-0.36998940483184661</v>
      </c>
      <c r="I23" s="338">
        <v>3.168981502725098</v>
      </c>
      <c r="J23" s="338">
        <v>8.1650922438283757E-2</v>
      </c>
      <c r="K23" s="329">
        <v>2.644709412061029E-2</v>
      </c>
      <c r="L23" s="330">
        <v>304409907.8428061</v>
      </c>
      <c r="M23" s="330">
        <v>-11346725.151078701</v>
      </c>
      <c r="N23" s="329">
        <v>-3.593503339421044E-2</v>
      </c>
      <c r="O23" s="328">
        <v>181715272.11921719</v>
      </c>
      <c r="P23" s="328">
        <v>-11540781.657737672</v>
      </c>
      <c r="Q23" s="329">
        <v>-5.9717568646296515E-2</v>
      </c>
    </row>
    <row r="24" spans="1:17">
      <c r="A24" s="344"/>
      <c r="B24" s="344"/>
      <c r="C24" s="160" t="s">
        <v>121</v>
      </c>
      <c r="D24" s="328">
        <v>39192522.715387307</v>
      </c>
      <c r="E24" s="328">
        <v>-3802289.7609485984</v>
      </c>
      <c r="F24" s="332">
        <v>-8.8436012205922662E-2</v>
      </c>
      <c r="G24" s="339">
        <v>0.95263116370409839</v>
      </c>
      <c r="H24" s="339">
        <v>-0.18444519282662186</v>
      </c>
      <c r="I24" s="340">
        <v>2.5605871580271868</v>
      </c>
      <c r="J24" s="340">
        <v>5.457773278219058E-3</v>
      </c>
      <c r="K24" s="332">
        <v>2.136006618997599E-3</v>
      </c>
      <c r="L24" s="333">
        <v>100355870.35570955</v>
      </c>
      <c r="M24" s="333">
        <v>-9501438.3943478614</v>
      </c>
      <c r="N24" s="332">
        <v>-8.6488905494354701E-2</v>
      </c>
      <c r="O24" s="328">
        <v>31720107.051457785</v>
      </c>
      <c r="P24" s="328">
        <v>-1147488.4278458692</v>
      </c>
      <c r="Q24" s="332">
        <v>-3.4912454382871709E-2</v>
      </c>
    </row>
    <row r="25" spans="1:17">
      <c r="A25" s="344"/>
      <c r="B25" s="344"/>
      <c r="C25" s="160" t="s">
        <v>91</v>
      </c>
      <c r="D25" s="328">
        <v>42951810.002252214</v>
      </c>
      <c r="E25" s="328">
        <v>-1116078.3697352037</v>
      </c>
      <c r="F25" s="329">
        <v>-2.5326341038039386E-2</v>
      </c>
      <c r="G25" s="337">
        <v>1.0440060988872866</v>
      </c>
      <c r="H25" s="337">
        <v>-0.12144970994084603</v>
      </c>
      <c r="I25" s="338">
        <v>3.247127837187509</v>
      </c>
      <c r="J25" s="338">
        <v>2.7642000484345175E-2</v>
      </c>
      <c r="K25" s="329">
        <v>8.5858431707378762E-3</v>
      </c>
      <c r="L25" s="330">
        <v>139470017.91590205</v>
      </c>
      <c r="M25" s="330">
        <v>-2405924.5511274934</v>
      </c>
      <c r="N25" s="329">
        <v>-1.6957945859542779E-2</v>
      </c>
      <c r="O25" s="328">
        <v>92201030.983306646</v>
      </c>
      <c r="P25" s="328">
        <v>-2493144.9339338988</v>
      </c>
      <c r="Q25" s="329">
        <v>-2.632838725068817E-2</v>
      </c>
    </row>
    <row r="26" spans="1:17">
      <c r="A26" s="344"/>
      <c r="B26" s="344"/>
      <c r="C26" s="160" t="s">
        <v>122</v>
      </c>
      <c r="D26" s="328">
        <v>9327514.7781523746</v>
      </c>
      <c r="E26" s="328">
        <v>1036331.1060102982</v>
      </c>
      <c r="F26" s="332">
        <v>0.12499193685605037</v>
      </c>
      <c r="G26" s="339">
        <v>0.22671878822666039</v>
      </c>
      <c r="H26" s="339">
        <v>7.4432901317386668E-3</v>
      </c>
      <c r="I26" s="340">
        <v>3.2532452237136993</v>
      </c>
      <c r="J26" s="340">
        <v>9.4242025047680755E-2</v>
      </c>
      <c r="K26" s="332">
        <v>2.9832836221083032E-2</v>
      </c>
      <c r="L26" s="333">
        <v>30344692.90114316</v>
      </c>
      <c r="M26" s="333">
        <v>4152817.1601188742</v>
      </c>
      <c r="N26" s="332">
        <v>0.15855363705831593</v>
      </c>
      <c r="O26" s="328">
        <v>15126157.961859893</v>
      </c>
      <c r="P26" s="328">
        <v>2909337.4241865687</v>
      </c>
      <c r="Q26" s="332">
        <v>0.23814194660672716</v>
      </c>
    </row>
    <row r="27" spans="1:17">
      <c r="A27" s="344"/>
      <c r="B27" s="344"/>
      <c r="C27" s="160" t="s">
        <v>93</v>
      </c>
      <c r="D27" s="328">
        <v>42107736.008910343</v>
      </c>
      <c r="E27" s="328">
        <v>-285129.37002545595</v>
      </c>
      <c r="F27" s="329">
        <v>-6.7258810527851525E-3</v>
      </c>
      <c r="G27" s="337">
        <v>1.0234896550653647</v>
      </c>
      <c r="H27" s="337">
        <v>-9.7667110870265139E-2</v>
      </c>
      <c r="I27" s="338">
        <v>2.7499989579072386</v>
      </c>
      <c r="J27" s="338">
        <v>0.14732397821177834</v>
      </c>
      <c r="K27" s="329">
        <v>5.6604831322048813E-2</v>
      </c>
      <c r="L27" s="330">
        <v>115796230.14433655</v>
      </c>
      <c r="M27" s="330">
        <v>5461380.1049824357</v>
      </c>
      <c r="N27" s="329">
        <v>4.9498232906778558E-2</v>
      </c>
      <c r="O27" s="328">
        <v>62046608.151647925</v>
      </c>
      <c r="P27" s="328">
        <v>947088.86607319117</v>
      </c>
      <c r="Q27" s="329">
        <v>1.5500758060739665E-2</v>
      </c>
    </row>
    <row r="28" spans="1:17">
      <c r="A28" s="344"/>
      <c r="B28" s="344"/>
      <c r="C28" s="160" t="s">
        <v>123</v>
      </c>
      <c r="D28" s="328">
        <v>21987276.294239737</v>
      </c>
      <c r="E28" s="328">
        <v>2871117.7255913913</v>
      </c>
      <c r="F28" s="332">
        <v>0.15019323653760636</v>
      </c>
      <c r="G28" s="339">
        <v>0.53443267112381254</v>
      </c>
      <c r="H28" s="339">
        <v>2.8870937413127518E-2</v>
      </c>
      <c r="I28" s="340">
        <v>2.7328064527610643</v>
      </c>
      <c r="J28" s="340">
        <v>0.26310043654784065</v>
      </c>
      <c r="K28" s="332">
        <v>0.10653107488123223</v>
      </c>
      <c r="L28" s="333">
        <v>60086970.535538733</v>
      </c>
      <c r="M28" s="333">
        <v>12875678.71166195</v>
      </c>
      <c r="N28" s="332">
        <v>0.27272455834708098</v>
      </c>
      <c r="O28" s="328">
        <v>53375009.735769957</v>
      </c>
      <c r="P28" s="328">
        <v>9327119.7779159099</v>
      </c>
      <c r="Q28" s="332">
        <v>0.21174952504740399</v>
      </c>
    </row>
    <row r="29" spans="1:17">
      <c r="A29" s="344"/>
      <c r="B29" s="344" t="s">
        <v>135</v>
      </c>
      <c r="C29" s="160" t="s">
        <v>82</v>
      </c>
      <c r="D29" s="328">
        <v>90369205.750502869</v>
      </c>
      <c r="E29" s="328">
        <v>1736033.7037059665</v>
      </c>
      <c r="F29" s="329">
        <v>1.9586726545106254E-2</v>
      </c>
      <c r="G29" s="337">
        <v>8.7260961703518838</v>
      </c>
      <c r="H29" s="337">
        <v>-0.69875580650882974</v>
      </c>
      <c r="I29" s="338">
        <v>2.9106431178216079</v>
      </c>
      <c r="J29" s="338">
        <v>5.5174850192390323E-2</v>
      </c>
      <c r="K29" s="329">
        <v>1.9322522620151484E-2</v>
      </c>
      <c r="L29" s="330">
        <v>263032506.78070605</v>
      </c>
      <c r="M29" s="330">
        <v>9943296.5417565107</v>
      </c>
      <c r="N29" s="329">
        <v>3.9287714131980296E-2</v>
      </c>
      <c r="O29" s="328">
        <v>107503470.67663395</v>
      </c>
      <c r="P29" s="328">
        <v>-885316.63833063841</v>
      </c>
      <c r="Q29" s="329">
        <v>-8.1679725390599329E-3</v>
      </c>
    </row>
    <row r="30" spans="1:17">
      <c r="A30" s="344"/>
      <c r="B30" s="344"/>
      <c r="C30" s="160" t="s">
        <v>118</v>
      </c>
      <c r="D30" s="328">
        <v>167847086.49074605</v>
      </c>
      <c r="E30" s="328">
        <v>4047456.8430576622</v>
      </c>
      <c r="F30" s="332">
        <v>2.4709804605561155E-2</v>
      </c>
      <c r="G30" s="339">
        <v>16.207399483794518</v>
      </c>
      <c r="H30" s="339">
        <v>-1.210314760698207</v>
      </c>
      <c r="I30" s="340">
        <v>2.625076144283216</v>
      </c>
      <c r="J30" s="340">
        <v>0.10574287546568018</v>
      </c>
      <c r="K30" s="332">
        <v>4.1972563445451277E-2</v>
      </c>
      <c r="L30" s="333">
        <v>440611382.6342991</v>
      </c>
      <c r="M30" s="333">
        <v>27945526.242886543</v>
      </c>
      <c r="N30" s="332">
        <v>6.7719501892543971E-2</v>
      </c>
      <c r="O30" s="328">
        <v>132492379.61464614</v>
      </c>
      <c r="P30" s="328">
        <v>10585596.935028732</v>
      </c>
      <c r="Q30" s="332">
        <v>8.6833535446905238E-2</v>
      </c>
    </row>
    <row r="31" spans="1:17">
      <c r="A31" s="344"/>
      <c r="B31" s="344"/>
      <c r="C31" s="160" t="s">
        <v>84</v>
      </c>
      <c r="D31" s="328">
        <v>166849988.18318325</v>
      </c>
      <c r="E31" s="328">
        <v>18026252.894606322</v>
      </c>
      <c r="F31" s="329">
        <v>0.12112485189040904</v>
      </c>
      <c r="G31" s="337">
        <v>16.111119167387734</v>
      </c>
      <c r="H31" s="337">
        <v>0.28587402104717974</v>
      </c>
      <c r="I31" s="338">
        <v>2.882510838826525</v>
      </c>
      <c r="J31" s="338">
        <v>6.0235712158274612E-2</v>
      </c>
      <c r="K31" s="329">
        <v>2.1342962487638128E-2</v>
      </c>
      <c r="L31" s="330">
        <v>480946899.39610338</v>
      </c>
      <c r="M31" s="330">
        <v>60925373.03329277</v>
      </c>
      <c r="N31" s="329">
        <v>0.14505297754826502</v>
      </c>
      <c r="O31" s="328">
        <v>146154435.54502666</v>
      </c>
      <c r="P31" s="328">
        <v>13329530.964238659</v>
      </c>
      <c r="Q31" s="329">
        <v>0.10035415426277416</v>
      </c>
    </row>
    <row r="32" spans="1:17">
      <c r="A32" s="344"/>
      <c r="B32" s="344"/>
      <c r="C32" s="160" t="s">
        <v>119</v>
      </c>
      <c r="D32" s="328">
        <v>23924673.275807612</v>
      </c>
      <c r="E32" s="328">
        <v>-3370889.8089598753</v>
      </c>
      <c r="F32" s="332">
        <v>-0.12349588826914613</v>
      </c>
      <c r="G32" s="339">
        <v>2.3101785405232813</v>
      </c>
      <c r="H32" s="339">
        <v>-0.59230859559286442</v>
      </c>
      <c r="I32" s="340">
        <v>3.0436783420101849</v>
      </c>
      <c r="J32" s="340">
        <v>0.54123500915583556</v>
      </c>
      <c r="K32" s="332">
        <v>0.21628262348641852</v>
      </c>
      <c r="L32" s="333">
        <v>72819009.889245495</v>
      </c>
      <c r="M32" s="333">
        <v>4513410.0312637985</v>
      </c>
      <c r="N32" s="332">
        <v>6.6076720512635898E-2</v>
      </c>
      <c r="O32" s="328">
        <v>25637407.230440497</v>
      </c>
      <c r="P32" s="328">
        <v>2611002.6616627946</v>
      </c>
      <c r="Q32" s="332">
        <v>0.11339167840398076</v>
      </c>
    </row>
    <row r="33" spans="1:17">
      <c r="A33" s="344"/>
      <c r="B33" s="344"/>
      <c r="C33" s="160" t="s">
        <v>86</v>
      </c>
      <c r="D33" s="328">
        <v>191328508.37320244</v>
      </c>
      <c r="E33" s="328">
        <v>33273043.683461964</v>
      </c>
      <c r="F33" s="329">
        <v>0.21051498439978802</v>
      </c>
      <c r="G33" s="337">
        <v>18.474777445803209</v>
      </c>
      <c r="H33" s="337">
        <v>1.6678718095226017</v>
      </c>
      <c r="I33" s="338">
        <v>2.6368449411744912</v>
      </c>
      <c r="J33" s="338">
        <v>6.6728296783011842E-2</v>
      </c>
      <c r="K33" s="329">
        <v>2.5963139427397836E-2</v>
      </c>
      <c r="L33" s="330">
        <v>504503609.40634018</v>
      </c>
      <c r="M33" s="330">
        <v>98282628.870208442</v>
      </c>
      <c r="N33" s="329">
        <v>0.24194375371871418</v>
      </c>
      <c r="O33" s="328">
        <v>118894004.74066544</v>
      </c>
      <c r="P33" s="328">
        <v>17848045.821901068</v>
      </c>
      <c r="Q33" s="329">
        <v>0.17663295012371508</v>
      </c>
    </row>
    <row r="34" spans="1:17">
      <c r="A34" s="344"/>
      <c r="B34" s="344"/>
      <c r="C34" s="160" t="s">
        <v>87</v>
      </c>
      <c r="D34" s="328">
        <v>37167976.242976926</v>
      </c>
      <c r="E34" s="328">
        <v>2698961.3771329299</v>
      </c>
      <c r="F34" s="332">
        <v>7.830108831475141E-2</v>
      </c>
      <c r="G34" s="339">
        <v>3.5889585668043344</v>
      </c>
      <c r="H34" s="339">
        <v>-7.6321095388816484E-2</v>
      </c>
      <c r="I34" s="340">
        <v>2.9610099424270442</v>
      </c>
      <c r="J34" s="340">
        <v>0.16441138567312708</v>
      </c>
      <c r="K34" s="332">
        <v>5.8789769906755419E-2</v>
      </c>
      <c r="L34" s="333">
        <v>110054747.19534685</v>
      </c>
      <c r="M34" s="333">
        <v>13658749.96879822</v>
      </c>
      <c r="N34" s="332">
        <v>0.14169416118697961</v>
      </c>
      <c r="O34" s="328">
        <v>67134937.511051655</v>
      </c>
      <c r="P34" s="328">
        <v>5366264.7535832524</v>
      </c>
      <c r="Q34" s="332">
        <v>8.6876802010197332E-2</v>
      </c>
    </row>
    <row r="35" spans="1:17">
      <c r="A35" s="344"/>
      <c r="B35" s="344"/>
      <c r="C35" s="160" t="s">
        <v>120</v>
      </c>
      <c r="D35" s="328">
        <v>3663009.0075090067</v>
      </c>
      <c r="E35" s="328">
        <v>674618.50620411243</v>
      </c>
      <c r="F35" s="329">
        <v>0.22574643638759298</v>
      </c>
      <c r="G35" s="337">
        <v>0.35370200066421337</v>
      </c>
      <c r="H35" s="337">
        <v>3.5930025754137174E-2</v>
      </c>
      <c r="I35" s="338">
        <v>3.7137415665964211</v>
      </c>
      <c r="J35" s="338">
        <v>0.24498372689371983</v>
      </c>
      <c r="K35" s="329">
        <v>7.0625779663741756E-2</v>
      </c>
      <c r="L35" s="330">
        <v>13603468.810003299</v>
      </c>
      <c r="M35" s="330">
        <v>3237465.8305088617</v>
      </c>
      <c r="N35" s="329">
        <v>0.31231573412751967</v>
      </c>
      <c r="O35" s="328">
        <v>6980657.7739281654</v>
      </c>
      <c r="P35" s="328">
        <v>1342633.9363390366</v>
      </c>
      <c r="Q35" s="329">
        <v>0.23813910246132611</v>
      </c>
    </row>
    <row r="36" spans="1:17">
      <c r="A36" s="344"/>
      <c r="B36" s="344"/>
      <c r="C36" s="160" t="s">
        <v>89</v>
      </c>
      <c r="D36" s="328">
        <v>22260510.001371723</v>
      </c>
      <c r="E36" s="328">
        <v>-2121852.6715213954</v>
      </c>
      <c r="F36" s="332">
        <v>-8.7024079659037593E-2</v>
      </c>
      <c r="G36" s="339">
        <v>2.1494860938508213</v>
      </c>
      <c r="H36" s="339">
        <v>-0.44322444252511684</v>
      </c>
      <c r="I36" s="340">
        <v>3.2104090836605295</v>
      </c>
      <c r="J36" s="340">
        <v>0.15259415726239878</v>
      </c>
      <c r="K36" s="332">
        <v>4.9903006210432393E-2</v>
      </c>
      <c r="L36" s="333">
        <v>71465343.515319839</v>
      </c>
      <c r="M36" s="333">
        <v>-3091409.0067053586</v>
      </c>
      <c r="N36" s="332">
        <v>-4.146383663628736E-2</v>
      </c>
      <c r="O36" s="328">
        <v>42096962.443168283</v>
      </c>
      <c r="P36" s="328">
        <v>-3989369.0797904804</v>
      </c>
      <c r="Q36" s="332">
        <v>-8.6562955825700769E-2</v>
      </c>
    </row>
    <row r="37" spans="1:17">
      <c r="A37" s="344"/>
      <c r="B37" s="344"/>
      <c r="C37" s="160" t="s">
        <v>121</v>
      </c>
      <c r="D37" s="328">
        <v>9406147.7819967493</v>
      </c>
      <c r="E37" s="328">
        <v>-635307.14446210861</v>
      </c>
      <c r="F37" s="329">
        <v>-6.3268435611666007E-2</v>
      </c>
      <c r="G37" s="337">
        <v>0.90826238270650028</v>
      </c>
      <c r="H37" s="337">
        <v>-0.15950066953115993</v>
      </c>
      <c r="I37" s="338">
        <v>2.6513779028964612</v>
      </c>
      <c r="J37" s="338">
        <v>0.16250848971273735</v>
      </c>
      <c r="K37" s="329">
        <v>6.5294100546986492E-2</v>
      </c>
      <c r="L37" s="330">
        <v>24939252.380564742</v>
      </c>
      <c r="M37" s="330">
        <v>-52617.649761728942</v>
      </c>
      <c r="N37" s="329">
        <v>-2.1053906609581384E-3</v>
      </c>
      <c r="O37" s="328">
        <v>8285678.3136565089</v>
      </c>
      <c r="P37" s="328">
        <v>536133.84270244092</v>
      </c>
      <c r="Q37" s="329">
        <v>6.9182626761084443E-2</v>
      </c>
    </row>
    <row r="38" spans="1:17">
      <c r="A38" s="344"/>
      <c r="B38" s="344"/>
      <c r="C38" s="160" t="s">
        <v>91</v>
      </c>
      <c r="D38" s="328">
        <v>10152977.494166708</v>
      </c>
      <c r="E38" s="328">
        <v>-768474.03838595189</v>
      </c>
      <c r="F38" s="332">
        <v>-7.0363727394241085E-2</v>
      </c>
      <c r="G38" s="339">
        <v>0.98037663708274847</v>
      </c>
      <c r="H38" s="339">
        <v>-0.18096128741825446</v>
      </c>
      <c r="I38" s="340">
        <v>3.2567489155886005</v>
      </c>
      <c r="J38" s="340">
        <v>0.11410598922164894</v>
      </c>
      <c r="K38" s="332">
        <v>3.63089259248301E-2</v>
      </c>
      <c r="L38" s="333">
        <v>33065698.444122892</v>
      </c>
      <c r="M38" s="333">
        <v>-1256523.960313227</v>
      </c>
      <c r="N38" s="332">
        <v>-3.6609632835163448E-2</v>
      </c>
      <c r="O38" s="328">
        <v>21574879.902342081</v>
      </c>
      <c r="P38" s="328">
        <v>-2089999.8184750341</v>
      </c>
      <c r="Q38" s="332">
        <v>-8.8316519801980603E-2</v>
      </c>
    </row>
    <row r="39" spans="1:17">
      <c r="A39" s="344"/>
      <c r="B39" s="344"/>
      <c r="C39" s="160" t="s">
        <v>122</v>
      </c>
      <c r="D39" s="328">
        <v>2734493.5924524581</v>
      </c>
      <c r="E39" s="328">
        <v>952670.18827096769</v>
      </c>
      <c r="F39" s="329">
        <v>0.53466027331063837</v>
      </c>
      <c r="G39" s="337">
        <v>0.26404408301240806</v>
      </c>
      <c r="H39" s="337">
        <v>7.4573014274735561E-2</v>
      </c>
      <c r="I39" s="338">
        <v>3.3495441503295882</v>
      </c>
      <c r="J39" s="338">
        <v>0.24597448355946572</v>
      </c>
      <c r="K39" s="329">
        <v>7.9255344641723721E-2</v>
      </c>
      <c r="L39" s="330">
        <v>9159307.0167128723</v>
      </c>
      <c r="M39" s="330">
        <v>3629293.9479541192</v>
      </c>
      <c r="N39" s="329">
        <v>0.65629030217983508</v>
      </c>
      <c r="O39" s="328">
        <v>4781763.0486308336</v>
      </c>
      <c r="P39" s="328">
        <v>2009749.0213832702</v>
      </c>
      <c r="Q39" s="329">
        <v>0.72501401566817658</v>
      </c>
    </row>
    <row r="40" spans="1:17">
      <c r="A40" s="344"/>
      <c r="B40" s="344"/>
      <c r="C40" s="160" t="s">
        <v>93</v>
      </c>
      <c r="D40" s="328">
        <v>9938803.2402393799</v>
      </c>
      <c r="E40" s="328">
        <v>-454746.09594445489</v>
      </c>
      <c r="F40" s="332">
        <v>-4.3752724044067749E-2</v>
      </c>
      <c r="G40" s="339">
        <v>0.95969586290240405</v>
      </c>
      <c r="H40" s="339">
        <v>-0.1455073217022439</v>
      </c>
      <c r="I40" s="340">
        <v>2.8247778134711168</v>
      </c>
      <c r="J40" s="340">
        <v>0.22085671061573686</v>
      </c>
      <c r="K40" s="332">
        <v>8.4816974820608876E-2</v>
      </c>
      <c r="L40" s="333">
        <v>28074910.885483045</v>
      </c>
      <c r="M40" s="333">
        <v>1010928.4354254305</v>
      </c>
      <c r="N40" s="332">
        <v>3.7353277082962287E-2</v>
      </c>
      <c r="O40" s="328">
        <v>15004839.386526465</v>
      </c>
      <c r="P40" s="328">
        <v>69653.53334405832</v>
      </c>
      <c r="Q40" s="332">
        <v>4.6637205608804971E-3</v>
      </c>
    </row>
    <row r="41" spans="1:17">
      <c r="A41" s="344"/>
      <c r="B41" s="344"/>
      <c r="C41" s="160" t="s">
        <v>123</v>
      </c>
      <c r="D41" s="328">
        <v>5974669.2404021965</v>
      </c>
      <c r="E41" s="328">
        <v>1189815.8371601952</v>
      </c>
      <c r="F41" s="329">
        <v>0.24866296558929676</v>
      </c>
      <c r="G41" s="337">
        <v>0.57691708082211068</v>
      </c>
      <c r="H41" s="337">
        <v>6.8117338974624464E-2</v>
      </c>
      <c r="I41" s="338">
        <v>2.8769058542040189</v>
      </c>
      <c r="J41" s="338">
        <v>0.35245261770184211</v>
      </c>
      <c r="K41" s="329">
        <v>0.13961542745398295</v>
      </c>
      <c r="L41" s="330">
        <v>17188560.914645758</v>
      </c>
      <c r="M41" s="330">
        <v>5109422.2546430323</v>
      </c>
      <c r="N41" s="329">
        <v>0.4229955792760044</v>
      </c>
      <c r="O41" s="328">
        <v>14691094.38339448</v>
      </c>
      <c r="P41" s="328">
        <v>3496060.1473180614</v>
      </c>
      <c r="Q41" s="329">
        <v>0.31228668654284919</v>
      </c>
    </row>
    <row r="42" spans="1:17">
      <c r="A42" s="344" t="s">
        <v>300</v>
      </c>
      <c r="B42" s="344" t="s">
        <v>133</v>
      </c>
      <c r="C42" s="160" t="s">
        <v>82</v>
      </c>
      <c r="D42" s="328">
        <v>30503357.204450343</v>
      </c>
      <c r="E42" s="328">
        <v>737384.56351271644</v>
      </c>
      <c r="F42" s="332">
        <v>2.4772735378335308E-2</v>
      </c>
      <c r="G42" s="339">
        <v>8.6954287413014377</v>
      </c>
      <c r="H42" s="339">
        <v>-0.65366013511067145</v>
      </c>
      <c r="I42" s="340">
        <v>2.8897334862606874</v>
      </c>
      <c r="J42" s="340">
        <v>5.5328585137071062E-2</v>
      </c>
      <c r="K42" s="332">
        <v>1.9520353325362116E-2</v>
      </c>
      <c r="L42" s="333">
        <v>88146572.757071346</v>
      </c>
      <c r="M42" s="333">
        <v>3777754.0168862641</v>
      </c>
      <c r="N42" s="332">
        <v>4.4776661251118247E-2</v>
      </c>
      <c r="O42" s="328">
        <v>35853350.963678539</v>
      </c>
      <c r="P42" s="328">
        <v>-242201.99979521334</v>
      </c>
      <c r="Q42" s="332">
        <v>-6.7100232552277372E-3</v>
      </c>
    </row>
    <row r="43" spans="1:17">
      <c r="A43" s="344"/>
      <c r="B43" s="344"/>
      <c r="C43" s="160" t="s">
        <v>118</v>
      </c>
      <c r="D43" s="328">
        <v>55340735.415489711</v>
      </c>
      <c r="E43" s="328">
        <v>-335613.20379114896</v>
      </c>
      <c r="F43" s="329">
        <v>-6.0279312870550796E-3</v>
      </c>
      <c r="G43" s="337">
        <v>15.775687183258647</v>
      </c>
      <c r="H43" s="337">
        <v>-1.7114998754258544</v>
      </c>
      <c r="I43" s="338">
        <v>2.6391234172970166</v>
      </c>
      <c r="J43" s="338">
        <v>0.13958924891894409</v>
      </c>
      <c r="K43" s="329">
        <v>5.5846105520342783E-2</v>
      </c>
      <c r="L43" s="330">
        <v>146051030.76545724</v>
      </c>
      <c r="M43" s="330">
        <v>6886095.021035403</v>
      </c>
      <c r="N43" s="329">
        <v>4.9481537746561416E-2</v>
      </c>
      <c r="O43" s="328">
        <v>44528201.150705397</v>
      </c>
      <c r="P43" s="328">
        <v>3003380.4590138718</v>
      </c>
      <c r="Q43" s="329">
        <v>7.232735527777491E-2</v>
      </c>
    </row>
    <row r="44" spans="1:17">
      <c r="A44" s="344"/>
      <c r="B44" s="344"/>
      <c r="C44" s="160" t="s">
        <v>84</v>
      </c>
      <c r="D44" s="328">
        <v>56338782.396257751</v>
      </c>
      <c r="E44" s="328">
        <v>5604043.9200492725</v>
      </c>
      <c r="F44" s="332">
        <v>0.11045772755243885</v>
      </c>
      <c r="G44" s="339">
        <v>16.060195093111709</v>
      </c>
      <c r="H44" s="339">
        <v>0.12510085455646625</v>
      </c>
      <c r="I44" s="340">
        <v>2.8846639958696874</v>
      </c>
      <c r="J44" s="340">
        <v>5.4787028018543182E-2</v>
      </c>
      <c r="K44" s="332">
        <v>1.9360215529138532E-2</v>
      </c>
      <c r="L44" s="333">
        <v>162518457.1496217</v>
      </c>
      <c r="M44" s="333">
        <v>18945389.26584807</v>
      </c>
      <c r="N44" s="332">
        <v>0.13195642849385156</v>
      </c>
      <c r="O44" s="328">
        <v>49272611.116100788</v>
      </c>
      <c r="P44" s="328">
        <v>3949458.4759467393</v>
      </c>
      <c r="Q44" s="332">
        <v>8.7139976940785804E-2</v>
      </c>
    </row>
    <row r="45" spans="1:17">
      <c r="A45" s="344"/>
      <c r="B45" s="344"/>
      <c r="C45" s="160" t="s">
        <v>119</v>
      </c>
      <c r="D45" s="328">
        <v>8285600.9564084234</v>
      </c>
      <c r="E45" s="328">
        <v>661601.82946755458</v>
      </c>
      <c r="F45" s="329">
        <v>8.6778843813039949E-2</v>
      </c>
      <c r="G45" s="337">
        <v>2.3619319084260364</v>
      </c>
      <c r="H45" s="337">
        <v>-3.2662963082697338E-2</v>
      </c>
      <c r="I45" s="338">
        <v>3.0845049158276021</v>
      </c>
      <c r="J45" s="338">
        <v>0.20695134144500171</v>
      </c>
      <c r="K45" s="329">
        <v>7.1919196670180013E-2</v>
      </c>
      <c r="L45" s="330">
        <v>25556976.880627662</v>
      </c>
      <c r="M45" s="330">
        <v>3618510.9418091401</v>
      </c>
      <c r="N45" s="329">
        <v>0.16493910521822075</v>
      </c>
      <c r="O45" s="328">
        <v>8939202.2735574245</v>
      </c>
      <c r="P45" s="328">
        <v>1161780.1388885574</v>
      </c>
      <c r="Q45" s="329">
        <v>0.14937856255863649</v>
      </c>
    </row>
    <row r="46" spans="1:17">
      <c r="A46" s="344"/>
      <c r="B46" s="344"/>
      <c r="C46" s="160" t="s">
        <v>86</v>
      </c>
      <c r="D46" s="328">
        <v>64992968.341198556</v>
      </c>
      <c r="E46" s="328">
        <v>10785873.719750032</v>
      </c>
      <c r="F46" s="332">
        <v>0.1989753148563381</v>
      </c>
      <c r="G46" s="339">
        <v>18.527197551032184</v>
      </c>
      <c r="H46" s="339">
        <v>1.5014832744890825</v>
      </c>
      <c r="I46" s="340">
        <v>2.6529685324715779</v>
      </c>
      <c r="J46" s="340">
        <v>9.5552074930051578E-2</v>
      </c>
      <c r="K46" s="332">
        <v>3.7362735603065161E-2</v>
      </c>
      <c r="L46" s="333">
        <v>172424299.84112126</v>
      </c>
      <c r="M46" s="333">
        <v>33794183.940718055</v>
      </c>
      <c r="N46" s="332">
        <v>0.24377231253991735</v>
      </c>
      <c r="O46" s="328">
        <v>40201930.179735482</v>
      </c>
      <c r="P46" s="328">
        <v>5775545.4997529984</v>
      </c>
      <c r="Q46" s="332">
        <v>0.16776508928953085</v>
      </c>
    </row>
    <row r="47" spans="1:17">
      <c r="A47" s="344"/>
      <c r="B47" s="344"/>
      <c r="C47" s="160" t="s">
        <v>87</v>
      </c>
      <c r="D47" s="328">
        <v>12506112.463046638</v>
      </c>
      <c r="E47" s="328">
        <v>793335.26782383583</v>
      </c>
      <c r="F47" s="329">
        <v>6.7732464692268471E-2</v>
      </c>
      <c r="G47" s="337">
        <v>3.5650505294957551</v>
      </c>
      <c r="H47" s="337">
        <v>-0.11377415762864862</v>
      </c>
      <c r="I47" s="338">
        <v>2.9726035384021698</v>
      </c>
      <c r="J47" s="338">
        <v>0.19647417875602713</v>
      </c>
      <c r="K47" s="329">
        <v>7.077270303465634E-2</v>
      </c>
      <c r="L47" s="330">
        <v>37175714.159307912</v>
      </c>
      <c r="M47" s="330">
        <v>4659529.5046560876</v>
      </c>
      <c r="N47" s="329">
        <v>0.14329877733639598</v>
      </c>
      <c r="O47" s="328">
        <v>22522587.650153756</v>
      </c>
      <c r="P47" s="328">
        <v>1621821.0570973717</v>
      </c>
      <c r="Q47" s="329">
        <v>7.7596247480997665E-2</v>
      </c>
    </row>
    <row r="48" spans="1:17">
      <c r="A48" s="344"/>
      <c r="B48" s="344"/>
      <c r="C48" s="160" t="s">
        <v>120</v>
      </c>
      <c r="D48" s="328">
        <v>1300257.9359519747</v>
      </c>
      <c r="E48" s="328">
        <v>291119.11147042573</v>
      </c>
      <c r="F48" s="332">
        <v>0.28848271853973106</v>
      </c>
      <c r="G48" s="339">
        <v>0.3706575689882598</v>
      </c>
      <c r="H48" s="339">
        <v>5.370073130909786E-2</v>
      </c>
      <c r="I48" s="340">
        <v>3.7158141225161958</v>
      </c>
      <c r="J48" s="340">
        <v>0.19666694339188107</v>
      </c>
      <c r="K48" s="332">
        <v>5.5884830438043397E-2</v>
      </c>
      <c r="L48" s="333">
        <v>4831516.8013241068</v>
      </c>
      <c r="M48" s="333">
        <v>1280208.7538050367</v>
      </c>
      <c r="N48" s="332">
        <v>0.36048935678767308</v>
      </c>
      <c r="O48" s="328">
        <v>2514819.470392704</v>
      </c>
      <c r="P48" s="328">
        <v>563791.4329666642</v>
      </c>
      <c r="Q48" s="332">
        <v>0.28897146640212573</v>
      </c>
    </row>
    <row r="49" spans="1:17">
      <c r="A49" s="344"/>
      <c r="B49" s="344"/>
      <c r="C49" s="160" t="s">
        <v>89</v>
      </c>
      <c r="D49" s="328">
        <v>7390349.8225054098</v>
      </c>
      <c r="E49" s="328">
        <v>-797899.34898609854</v>
      </c>
      <c r="F49" s="329">
        <v>-9.7444439253765322E-2</v>
      </c>
      <c r="G49" s="337">
        <v>2.1067274603304931</v>
      </c>
      <c r="H49" s="337">
        <v>-0.46509070835242117</v>
      </c>
      <c r="I49" s="338">
        <v>3.2022270950960658</v>
      </c>
      <c r="J49" s="338">
        <v>0.16528101174361609</v>
      </c>
      <c r="K49" s="329">
        <v>5.4423426431451261E-2</v>
      </c>
      <c r="L49" s="330">
        <v>23665578.443865225</v>
      </c>
      <c r="M49" s="330">
        <v>-1201692.8070098534</v>
      </c>
      <c r="N49" s="329">
        <v>-4.8324273093195376E-2</v>
      </c>
      <c r="O49" s="328">
        <v>13943504.08983326</v>
      </c>
      <c r="P49" s="328">
        <v>-1420044.2679757159</v>
      </c>
      <c r="Q49" s="329">
        <v>-9.2429446303915627E-2</v>
      </c>
    </row>
    <row r="50" spans="1:17">
      <c r="A50" s="344"/>
      <c r="B50" s="344"/>
      <c r="C50" s="160" t="s">
        <v>121</v>
      </c>
      <c r="D50" s="328">
        <v>3105283.4238167079</v>
      </c>
      <c r="E50" s="328">
        <v>-223682.55532421637</v>
      </c>
      <c r="F50" s="332">
        <v>-6.7192803028266482E-2</v>
      </c>
      <c r="G50" s="339">
        <v>0.88520652177273329</v>
      </c>
      <c r="H50" s="339">
        <v>-0.16037660702236167</v>
      </c>
      <c r="I50" s="340">
        <v>2.6878263100863777</v>
      </c>
      <c r="J50" s="340">
        <v>0.21403589225256825</v>
      </c>
      <c r="K50" s="332">
        <v>8.6521433145492641E-2</v>
      </c>
      <c r="L50" s="333">
        <v>8346462.4868096551</v>
      </c>
      <c r="M50" s="333">
        <v>111298.34631609078</v>
      </c>
      <c r="N50" s="332">
        <v>1.3515012502157638E-2</v>
      </c>
      <c r="O50" s="328">
        <v>2766863.8377581239</v>
      </c>
      <c r="P50" s="328">
        <v>160224.50409344118</v>
      </c>
      <c r="Q50" s="332">
        <v>6.1467845598792925E-2</v>
      </c>
    </row>
    <row r="51" spans="1:17">
      <c r="A51" s="344"/>
      <c r="B51" s="344"/>
      <c r="C51" s="160" t="s">
        <v>91</v>
      </c>
      <c r="D51" s="328">
        <v>3324381.9004737944</v>
      </c>
      <c r="E51" s="328">
        <v>-360904.76342715928</v>
      </c>
      <c r="F51" s="329">
        <v>-9.7931259177850213E-2</v>
      </c>
      <c r="G51" s="337">
        <v>0.94766375158943805</v>
      </c>
      <c r="H51" s="337">
        <v>-0.20983487852356053</v>
      </c>
      <c r="I51" s="338">
        <v>3.3122055461469806</v>
      </c>
      <c r="J51" s="338">
        <v>0.15349781952514041</v>
      </c>
      <c r="K51" s="329">
        <v>4.8595132190119579E-2</v>
      </c>
      <c r="L51" s="330">
        <v>11011036.168259941</v>
      </c>
      <c r="M51" s="330">
        <v>-629707.29182042554</v>
      </c>
      <c r="N51" s="329">
        <v>-5.4095109473023137E-2</v>
      </c>
      <c r="O51" s="328">
        <v>7147872.9639524221</v>
      </c>
      <c r="P51" s="328">
        <v>-810545.8055496579</v>
      </c>
      <c r="Q51" s="329">
        <v>-0.10184759423012492</v>
      </c>
    </row>
    <row r="52" spans="1:17">
      <c r="A52" s="344"/>
      <c r="B52" s="344"/>
      <c r="C52" s="160" t="s">
        <v>122</v>
      </c>
      <c r="D52" s="328">
        <v>966232.54682585131</v>
      </c>
      <c r="E52" s="328">
        <v>348448.56326681213</v>
      </c>
      <c r="F52" s="332">
        <v>0.56402977827202327</v>
      </c>
      <c r="G52" s="339">
        <v>0.27543873948486552</v>
      </c>
      <c r="H52" s="339">
        <v>8.1401157095438187E-2</v>
      </c>
      <c r="I52" s="340">
        <v>3.4128647138833501</v>
      </c>
      <c r="J52" s="340">
        <v>0.30360500049631201</v>
      </c>
      <c r="K52" s="332">
        <v>9.7645429614364121E-2</v>
      </c>
      <c r="L52" s="333">
        <v>3297620.9644675897</v>
      </c>
      <c r="M52" s="333">
        <v>1376770.1128117088</v>
      </c>
      <c r="N52" s="332">
        <v>0.71675013790105357</v>
      </c>
      <c r="O52" s="328">
        <v>1711908.9484630823</v>
      </c>
      <c r="P52" s="328">
        <v>770239.24506815569</v>
      </c>
      <c r="Q52" s="332">
        <v>0.81795054284031188</v>
      </c>
    </row>
    <row r="53" spans="1:17">
      <c r="A53" s="344"/>
      <c r="B53" s="344"/>
      <c r="C53" s="160" t="s">
        <v>93</v>
      </c>
      <c r="D53" s="328">
        <v>3350745.7905145516</v>
      </c>
      <c r="E53" s="328">
        <v>-240569.09378937585</v>
      </c>
      <c r="F53" s="329">
        <v>-6.698635500907997E-2</v>
      </c>
      <c r="G53" s="337">
        <v>0.95517916458664953</v>
      </c>
      <c r="H53" s="337">
        <v>-0.17280420224484894</v>
      </c>
      <c r="I53" s="338">
        <v>2.8199716119896889</v>
      </c>
      <c r="J53" s="338">
        <v>0.21448777841742883</v>
      </c>
      <c r="K53" s="329">
        <v>8.2321669262999955E-2</v>
      </c>
      <c r="L53" s="330">
        <v>9449008.0082449839</v>
      </c>
      <c r="M53" s="330">
        <v>91895.135923668742</v>
      </c>
      <c r="N53" s="329">
        <v>9.8208856917284763E-3</v>
      </c>
      <c r="O53" s="328">
        <v>5071061.3604632616</v>
      </c>
      <c r="P53" s="328">
        <v>-73864.548786285333</v>
      </c>
      <c r="Q53" s="329">
        <v>-1.4356775994284322E-2</v>
      </c>
    </row>
    <row r="54" spans="1:17">
      <c r="A54" s="344"/>
      <c r="B54" s="344"/>
      <c r="C54" s="160" t="s">
        <v>123</v>
      </c>
      <c r="D54" s="328">
        <v>2108564.2880127924</v>
      </c>
      <c r="E54" s="328">
        <v>448983.55842044833</v>
      </c>
      <c r="F54" s="332">
        <v>0.2705403542078581</v>
      </c>
      <c r="G54" s="339">
        <v>0.60107713357509507</v>
      </c>
      <c r="H54" s="339">
        <v>7.9825302643796503E-2</v>
      </c>
      <c r="I54" s="340">
        <v>2.9202705447009389</v>
      </c>
      <c r="J54" s="340">
        <v>0.37265637327086454</v>
      </c>
      <c r="K54" s="332">
        <v>0.14627661340950937</v>
      </c>
      <c r="L54" s="333">
        <v>6157578.1818920644</v>
      </c>
      <c r="M54" s="333">
        <v>1929606.7965503465</v>
      </c>
      <c r="N54" s="332">
        <v>0.45639069442150204</v>
      </c>
      <c r="O54" s="328">
        <v>5143265.192984581</v>
      </c>
      <c r="P54" s="328">
        <v>1224422.0522769638</v>
      </c>
      <c r="Q54" s="332">
        <v>0.31244477217219585</v>
      </c>
    </row>
    <row r="55" spans="1:17">
      <c r="A55" s="344"/>
      <c r="B55" s="344" t="s">
        <v>134</v>
      </c>
      <c r="C55" s="160" t="s">
        <v>82</v>
      </c>
      <c r="D55" s="328">
        <v>367165689.31105924</v>
      </c>
      <c r="E55" s="328">
        <v>10955459.844745338</v>
      </c>
      <c r="F55" s="329">
        <v>3.0755601435588122E-2</v>
      </c>
      <c r="G55" s="337">
        <v>8.9474250662693908</v>
      </c>
      <c r="H55" s="337">
        <v>-0.49963171295853215</v>
      </c>
      <c r="I55" s="338">
        <v>2.8999724108295175</v>
      </c>
      <c r="J55" s="338">
        <v>4.4308505548504851E-2</v>
      </c>
      <c r="K55" s="329">
        <v>1.551600854237945E-2</v>
      </c>
      <c r="L55" s="330">
        <v>1064770369.2052741</v>
      </c>
      <c r="M55" s="330">
        <v>47553674.226454496</v>
      </c>
      <c r="N55" s="329">
        <v>4.6748814152568208E-2</v>
      </c>
      <c r="O55" s="328">
        <v>442241488.54331303</v>
      </c>
      <c r="P55" s="328">
        <v>996179.13366663456</v>
      </c>
      <c r="Q55" s="329">
        <v>2.257653764069353E-3</v>
      </c>
    </row>
    <row r="56" spans="1:17">
      <c r="A56" s="344"/>
      <c r="B56" s="344"/>
      <c r="C56" s="160" t="s">
        <v>118</v>
      </c>
      <c r="D56" s="328">
        <v>687519174.89381003</v>
      </c>
      <c r="E56" s="328">
        <v>-2175503.094949007</v>
      </c>
      <c r="F56" s="332">
        <v>-3.1542987997138995E-3</v>
      </c>
      <c r="G56" s="339">
        <v>16.754088080856079</v>
      </c>
      <c r="H56" s="339">
        <v>-1.5373147041032205</v>
      </c>
      <c r="I56" s="340">
        <v>2.5590252632963497</v>
      </c>
      <c r="J56" s="340">
        <v>7.7672639548180822E-2</v>
      </c>
      <c r="K56" s="332">
        <v>3.1302539915045856E-2</v>
      </c>
      <c r="L56" s="333">
        <v>1759378937.5539212</v>
      </c>
      <c r="M56" s="333">
        <v>48003238.741365433</v>
      </c>
      <c r="N56" s="332">
        <v>2.8049503551249824E-2</v>
      </c>
      <c r="O56" s="328">
        <v>522589766.1213727</v>
      </c>
      <c r="P56" s="328">
        <v>27156074.74680531</v>
      </c>
      <c r="Q56" s="332">
        <v>5.4812733206458998E-2</v>
      </c>
    </row>
    <row r="57" spans="1:17">
      <c r="A57" s="344"/>
      <c r="B57" s="344"/>
      <c r="C57" s="160" t="s">
        <v>84</v>
      </c>
      <c r="D57" s="328">
        <v>658427410.81733871</v>
      </c>
      <c r="E57" s="328">
        <v>69030591.008024812</v>
      </c>
      <c r="F57" s="329">
        <v>0.11712073884341302</v>
      </c>
      <c r="G57" s="337">
        <v>16.045153704094929</v>
      </c>
      <c r="H57" s="337">
        <v>0.41375190359857861</v>
      </c>
      <c r="I57" s="338">
        <v>2.876428325507244</v>
      </c>
      <c r="J57" s="338">
        <v>5.858598428833206E-2</v>
      </c>
      <c r="K57" s="329">
        <v>2.079107955450395E-2</v>
      </c>
      <c r="L57" s="330">
        <v>1893919254.7653878</v>
      </c>
      <c r="M57" s="330">
        <v>233091940.12692952</v>
      </c>
      <c r="N57" s="329">
        <v>0.14034688499669262</v>
      </c>
      <c r="O57" s="328">
        <v>581140511.11365271</v>
      </c>
      <c r="P57" s="328">
        <v>50317512.355256855</v>
      </c>
      <c r="Q57" s="329">
        <v>9.4791507664419933E-2</v>
      </c>
    </row>
    <row r="58" spans="1:17">
      <c r="A58" s="344"/>
      <c r="B58" s="344"/>
      <c r="C58" s="160" t="s">
        <v>119</v>
      </c>
      <c r="D58" s="328">
        <v>97182537.858187258</v>
      </c>
      <c r="E58" s="328">
        <v>-3133116.5082536787</v>
      </c>
      <c r="F58" s="332">
        <v>-3.1232578086056076E-2</v>
      </c>
      <c r="G58" s="339">
        <v>2.3682318379682754</v>
      </c>
      <c r="H58" s="339">
        <v>-0.29224111943395448</v>
      </c>
      <c r="I58" s="340">
        <v>2.9594073579624136</v>
      </c>
      <c r="J58" s="340">
        <v>0.24868899279287104</v>
      </c>
      <c r="K58" s="332">
        <v>9.1742836876127012E-2</v>
      </c>
      <c r="L58" s="333">
        <v>287602717.6029802</v>
      </c>
      <c r="M58" s="333">
        <v>15675230.997868538</v>
      </c>
      <c r="N58" s="332">
        <v>5.7644893473501026E-2</v>
      </c>
      <c r="O58" s="328">
        <v>102377777.46594551</v>
      </c>
      <c r="P58" s="328">
        <v>9090755.9235501587</v>
      </c>
      <c r="Q58" s="332">
        <v>9.7449310453317034E-2</v>
      </c>
    </row>
    <row r="59" spans="1:17">
      <c r="A59" s="344"/>
      <c r="B59" s="344"/>
      <c r="C59" s="160" t="s">
        <v>86</v>
      </c>
      <c r="D59" s="328">
        <v>743628834.60486066</v>
      </c>
      <c r="E59" s="328">
        <v>121352840.89296639</v>
      </c>
      <c r="F59" s="329">
        <v>0.19501449858139824</v>
      </c>
      <c r="G59" s="337">
        <v>18.121418935491519</v>
      </c>
      <c r="H59" s="337">
        <v>1.6180280762386161</v>
      </c>
      <c r="I59" s="338">
        <v>2.6044727367785452</v>
      </c>
      <c r="J59" s="338">
        <v>2.4862661421271692E-2</v>
      </c>
      <c r="K59" s="329">
        <v>9.6381471210637282E-3</v>
      </c>
      <c r="L59" s="330">
        <v>1936761026.0107615</v>
      </c>
      <c r="M59" s="330">
        <v>331531602.97859955</v>
      </c>
      <c r="N59" s="329">
        <v>0.20653222413052982</v>
      </c>
      <c r="O59" s="328">
        <v>465348551.16106725</v>
      </c>
      <c r="P59" s="328">
        <v>63676987.783895493</v>
      </c>
      <c r="Q59" s="329">
        <v>0.15852998715794689</v>
      </c>
    </row>
    <row r="60" spans="1:17">
      <c r="A60" s="344"/>
      <c r="B60" s="344"/>
      <c r="C60" s="160" t="s">
        <v>87</v>
      </c>
      <c r="D60" s="328">
        <v>149560789.62204301</v>
      </c>
      <c r="E60" s="328">
        <v>5806261.1787852943</v>
      </c>
      <c r="F60" s="332">
        <v>4.0390109735409976E-2</v>
      </c>
      <c r="G60" s="339">
        <v>3.6446323743001323</v>
      </c>
      <c r="H60" s="339">
        <v>-0.1678836068082088</v>
      </c>
      <c r="I60" s="340">
        <v>2.8856726584411767</v>
      </c>
      <c r="J60" s="340">
        <v>0.10301680681233583</v>
      </c>
      <c r="K60" s="332">
        <v>3.7021037564539089E-2</v>
      </c>
      <c r="L60" s="333">
        <v>431583481.38720238</v>
      </c>
      <c r="M60" s="333">
        <v>31564101.616426647</v>
      </c>
      <c r="N60" s="332">
        <v>7.8906431069699468E-2</v>
      </c>
      <c r="O60" s="328">
        <v>268807369.62404507</v>
      </c>
      <c r="P60" s="328">
        <v>14792549.985256255</v>
      </c>
      <c r="Q60" s="332">
        <v>5.8234988046332821E-2</v>
      </c>
    </row>
    <row r="61" spans="1:17">
      <c r="A61" s="344"/>
      <c r="B61" s="344"/>
      <c r="C61" s="160" t="s">
        <v>120</v>
      </c>
      <c r="D61" s="328">
        <v>13797722.07893928</v>
      </c>
      <c r="E61" s="328">
        <v>1160377.083692424</v>
      </c>
      <c r="F61" s="329">
        <v>9.1821271329449644E-2</v>
      </c>
      <c r="G61" s="337">
        <v>0.33623535090701462</v>
      </c>
      <c r="H61" s="337">
        <v>1.0801368423973279E-3</v>
      </c>
      <c r="I61" s="338">
        <v>3.6545432785234029</v>
      </c>
      <c r="J61" s="338">
        <v>0.22114558856270428</v>
      </c>
      <c r="K61" s="329">
        <v>6.4410129129327767E-2</v>
      </c>
      <c r="L61" s="330">
        <v>50424372.482521497</v>
      </c>
      <c r="M61" s="330">
        <v>7035341.3686045483</v>
      </c>
      <c r="N61" s="329">
        <v>0.16214562040192634</v>
      </c>
      <c r="O61" s="328">
        <v>26281354.791711766</v>
      </c>
      <c r="P61" s="328">
        <v>3111134.9503782764</v>
      </c>
      <c r="Q61" s="329">
        <v>0.13427300093321967</v>
      </c>
    </row>
    <row r="62" spans="1:17">
      <c r="A62" s="344"/>
      <c r="B62" s="344"/>
      <c r="C62" s="160" t="s">
        <v>89</v>
      </c>
      <c r="D62" s="328">
        <v>95394745.07974197</v>
      </c>
      <c r="E62" s="328">
        <v>-6073661.6028094441</v>
      </c>
      <c r="F62" s="332">
        <v>-5.9857662117541413E-2</v>
      </c>
      <c r="G62" s="339">
        <v>2.3246652891734478</v>
      </c>
      <c r="H62" s="339">
        <v>-0.3663798295027525</v>
      </c>
      <c r="I62" s="340">
        <v>3.1450418337364727</v>
      </c>
      <c r="J62" s="340">
        <v>8.435336789947101E-2</v>
      </c>
      <c r="K62" s="332">
        <v>2.7560259347206389E-2</v>
      </c>
      <c r="L62" s="333">
        <v>300020463.99441504</v>
      </c>
      <c r="M62" s="333">
        <v>-10542717.985728204</v>
      </c>
      <c r="N62" s="332">
        <v>-3.3947095462211883E-2</v>
      </c>
      <c r="O62" s="328">
        <v>179747804.07594562</v>
      </c>
      <c r="P62" s="328">
        <v>-11130367.361083269</v>
      </c>
      <c r="Q62" s="332">
        <v>-5.8311368331371516E-2</v>
      </c>
    </row>
    <row r="63" spans="1:17">
      <c r="A63" s="344"/>
      <c r="B63" s="344"/>
      <c r="C63" s="160" t="s">
        <v>121</v>
      </c>
      <c r="D63" s="328">
        <v>39181919.012746498</v>
      </c>
      <c r="E63" s="328">
        <v>-3802319.8405649439</v>
      </c>
      <c r="F63" s="329">
        <v>-8.8458466219229537E-2</v>
      </c>
      <c r="G63" s="337">
        <v>0.95482038361754296</v>
      </c>
      <c r="H63" s="337">
        <v>-0.18516525258252525</v>
      </c>
      <c r="I63" s="338">
        <v>2.5599921240230166</v>
      </c>
      <c r="J63" s="338">
        <v>5.4258676832223962E-3</v>
      </c>
      <c r="K63" s="329">
        <v>2.1239878471567336E-3</v>
      </c>
      <c r="L63" s="330">
        <v>100305404.07673872</v>
      </c>
      <c r="M63" s="330">
        <v>-9500682.0523806214</v>
      </c>
      <c r="N63" s="329">
        <v>-8.652236307930064E-2</v>
      </c>
      <c r="O63" s="328">
        <v>31691826.661984704</v>
      </c>
      <c r="P63" s="328">
        <v>-1147425.2967455722</v>
      </c>
      <c r="Q63" s="329">
        <v>-3.4940664853985219E-2</v>
      </c>
    </row>
    <row r="64" spans="1:17">
      <c r="A64" s="344"/>
      <c r="B64" s="344"/>
      <c r="C64" s="160" t="s">
        <v>91</v>
      </c>
      <c r="D64" s="328">
        <v>42879578.62614318</v>
      </c>
      <c r="E64" s="328">
        <v>-1104333.1837964207</v>
      </c>
      <c r="F64" s="332">
        <v>-2.5107661832544429E-2</v>
      </c>
      <c r="G64" s="339">
        <v>1.0449282920485199</v>
      </c>
      <c r="H64" s="339">
        <v>-0.12156968546211133</v>
      </c>
      <c r="I64" s="340">
        <v>3.2425485016708762</v>
      </c>
      <c r="J64" s="340">
        <v>2.9041254037479813E-2</v>
      </c>
      <c r="K64" s="332">
        <v>9.0372455387699498E-3</v>
      </c>
      <c r="L64" s="333">
        <v>139039113.4264791</v>
      </c>
      <c r="M64" s="333">
        <v>-2303505.9540299475</v>
      </c>
      <c r="N64" s="332">
        <v>-1.6297320398659585E-2</v>
      </c>
      <c r="O64" s="328">
        <v>91989701.999080047</v>
      </c>
      <c r="P64" s="328">
        <v>-2457567.5597840846</v>
      </c>
      <c r="Q64" s="332">
        <v>-2.6020525222832502E-2</v>
      </c>
    </row>
    <row r="65" spans="1:17">
      <c r="A65" s="344"/>
      <c r="B65" s="344"/>
      <c r="C65" s="160" t="s">
        <v>122</v>
      </c>
      <c r="D65" s="328">
        <v>9327281.639594486</v>
      </c>
      <c r="E65" s="328">
        <v>1036201.8859807281</v>
      </c>
      <c r="F65" s="329">
        <v>0.12497791804850124</v>
      </c>
      <c r="G65" s="337">
        <v>0.22729562149136312</v>
      </c>
      <c r="H65" s="337">
        <v>7.4077723668522499E-3</v>
      </c>
      <c r="I65" s="338">
        <v>3.253182152830314</v>
      </c>
      <c r="J65" s="338">
        <v>9.4210262512445908E-2</v>
      </c>
      <c r="K65" s="329">
        <v>2.9823077185712501E-2</v>
      </c>
      <c r="L65" s="330">
        <v>30343346.164350651</v>
      </c>
      <c r="M65" s="330">
        <v>4152058.282301195</v>
      </c>
      <c r="N65" s="329">
        <v>0.15852822133068389</v>
      </c>
      <c r="O65" s="328">
        <v>15125425.07009251</v>
      </c>
      <c r="P65" s="328">
        <v>2908990.876396399</v>
      </c>
      <c r="Q65" s="329">
        <v>0.23812111048717374</v>
      </c>
    </row>
    <row r="66" spans="1:17">
      <c r="A66" s="344"/>
      <c r="B66" s="344"/>
      <c r="C66" s="160" t="s">
        <v>93</v>
      </c>
      <c r="D66" s="328">
        <v>42097933.800960369</v>
      </c>
      <c r="E66" s="328">
        <v>-287638.48706712574</v>
      </c>
      <c r="F66" s="332">
        <v>-6.7862357764690131E-3</v>
      </c>
      <c r="G66" s="339">
        <v>1.0258804651263387</v>
      </c>
      <c r="H66" s="339">
        <v>-9.822792621600529E-2</v>
      </c>
      <c r="I66" s="340">
        <v>2.7498443174562168</v>
      </c>
      <c r="J66" s="340">
        <v>0.14746568180705522</v>
      </c>
      <c r="K66" s="332">
        <v>5.6665728724855598E-2</v>
      </c>
      <c r="L66" s="333">
        <v>115762764.03921886</v>
      </c>
      <c r="M66" s="333">
        <v>5459456.2570929527</v>
      </c>
      <c r="N66" s="332">
        <v>4.9494945952814208E-2</v>
      </c>
      <c r="O66" s="328">
        <v>62032199.864099741</v>
      </c>
      <c r="P66" s="328">
        <v>948112.48951679468</v>
      </c>
      <c r="Q66" s="332">
        <v>1.5521431689774311E-2</v>
      </c>
    </row>
    <row r="67" spans="1:17">
      <c r="A67" s="344"/>
      <c r="B67" s="344"/>
      <c r="C67" s="160" t="s">
        <v>123</v>
      </c>
      <c r="D67" s="328">
        <v>21966514.035593502</v>
      </c>
      <c r="E67" s="328">
        <v>2882891.5813358277</v>
      </c>
      <c r="F67" s="329">
        <v>0.15106626575986556</v>
      </c>
      <c r="G67" s="337">
        <v>0.53529984969297528</v>
      </c>
      <c r="H67" s="337">
        <v>2.9182815522371008E-2</v>
      </c>
      <c r="I67" s="338">
        <v>2.7319290492023365</v>
      </c>
      <c r="J67" s="338">
        <v>0.26367177419345378</v>
      </c>
      <c r="K67" s="329">
        <v>0.1068250772977079</v>
      </c>
      <c r="L67" s="330">
        <v>60010957.803548738</v>
      </c>
      <c r="M67" s="330">
        <v>12907667.847304367</v>
      </c>
      <c r="N67" s="329">
        <v>0.27402900857444729</v>
      </c>
      <c r="O67" s="328">
        <v>53325089.796286419</v>
      </c>
      <c r="P67" s="328">
        <v>9355280.7459107116</v>
      </c>
      <c r="Q67" s="329">
        <v>0.21276600803957263</v>
      </c>
    </row>
    <row r="68" spans="1:17">
      <c r="A68" s="344"/>
      <c r="B68" s="344" t="s">
        <v>135</v>
      </c>
      <c r="C68" s="160" t="s">
        <v>82</v>
      </c>
      <c r="D68" s="328">
        <v>89860904.392866522</v>
      </c>
      <c r="E68" s="328">
        <v>1801426.2474846244</v>
      </c>
      <c r="F68" s="332">
        <v>2.0456926221054338E-2</v>
      </c>
      <c r="G68" s="339">
        <v>8.6967071328887808</v>
      </c>
      <c r="H68" s="339">
        <v>-0.68936145443032615</v>
      </c>
      <c r="I68" s="340">
        <v>2.8949015531645665</v>
      </c>
      <c r="J68" s="340">
        <v>5.5915019698373758E-2</v>
      </c>
      <c r="K68" s="332">
        <v>1.9695415613721016E-2</v>
      </c>
      <c r="L68" s="333">
        <v>260138471.69568193</v>
      </c>
      <c r="M68" s="333">
        <v>10138799.096882194</v>
      </c>
      <c r="N68" s="332">
        <v>4.0555249498878232E-2</v>
      </c>
      <c r="O68" s="328">
        <v>106167379.86291826</v>
      </c>
      <c r="P68" s="328">
        <v>-747095.1297814101</v>
      </c>
      <c r="Q68" s="332">
        <v>-6.987782803333442E-3</v>
      </c>
    </row>
    <row r="69" spans="1:17">
      <c r="A69" s="344"/>
      <c r="B69" s="344"/>
      <c r="C69" s="160" t="s">
        <v>118</v>
      </c>
      <c r="D69" s="328">
        <v>167103837.37093362</v>
      </c>
      <c r="E69" s="328">
        <v>3929756.2209382653</v>
      </c>
      <c r="F69" s="329">
        <v>2.4083213419941952E-2</v>
      </c>
      <c r="G69" s="337">
        <v>16.172251372447235</v>
      </c>
      <c r="H69" s="337">
        <v>-1.2201196658877258</v>
      </c>
      <c r="I69" s="338">
        <v>2.6075290417007921</v>
      </c>
      <c r="J69" s="338">
        <v>0.1026931563395066</v>
      </c>
      <c r="K69" s="329">
        <v>4.0997957965894692E-2</v>
      </c>
      <c r="L69" s="330">
        <v>435728108.92435557</v>
      </c>
      <c r="M69" s="330">
        <v>27003814.898992658</v>
      </c>
      <c r="N69" s="329">
        <v>6.6068533957311007E-2</v>
      </c>
      <c r="O69" s="328">
        <v>130885935.48656064</v>
      </c>
      <c r="P69" s="328">
        <v>10386962.77982156</v>
      </c>
      <c r="Q69" s="329">
        <v>8.619959611689415E-2</v>
      </c>
    </row>
    <row r="70" spans="1:17">
      <c r="A70" s="344"/>
      <c r="B70" s="344"/>
      <c r="C70" s="160" t="s">
        <v>84</v>
      </c>
      <c r="D70" s="328">
        <v>166741559.84517217</v>
      </c>
      <c r="E70" s="328">
        <v>18027321.096923351</v>
      </c>
      <c r="F70" s="332">
        <v>0.12122121760943777</v>
      </c>
      <c r="G70" s="339">
        <v>16.137190279264811</v>
      </c>
      <c r="H70" s="339">
        <v>0.28606244839639139</v>
      </c>
      <c r="I70" s="340">
        <v>2.8807769586367344</v>
      </c>
      <c r="J70" s="340">
        <v>6.0310468862248001E-2</v>
      </c>
      <c r="K70" s="332">
        <v>2.1383153843841693E-2</v>
      </c>
      <c r="L70" s="333">
        <v>480345243.64912015</v>
      </c>
      <c r="M70" s="333">
        <v>60901716.707361877</v>
      </c>
      <c r="N70" s="332">
        <v>0.14519646339855991</v>
      </c>
      <c r="O70" s="328">
        <v>145919985.54477012</v>
      </c>
      <c r="P70" s="328">
        <v>13325958.771844596</v>
      </c>
      <c r="Q70" s="332">
        <v>0.10050195394296324</v>
      </c>
    </row>
    <row r="71" spans="1:17">
      <c r="A71" s="344"/>
      <c r="B71" s="344"/>
      <c r="C71" s="160" t="s">
        <v>119</v>
      </c>
      <c r="D71" s="328">
        <v>23917813.271242425</v>
      </c>
      <c r="E71" s="328">
        <v>-3373456.7347319312</v>
      </c>
      <c r="F71" s="329">
        <v>-0.12360937156803053</v>
      </c>
      <c r="G71" s="337">
        <v>2.3147576655775146</v>
      </c>
      <c r="H71" s="337">
        <v>-0.59415955158128053</v>
      </c>
      <c r="I71" s="338">
        <v>3.0425628032571237</v>
      </c>
      <c r="J71" s="338">
        <v>0.54069254646780029</v>
      </c>
      <c r="K71" s="329">
        <v>0.21611534211277478</v>
      </c>
      <c r="L71" s="330">
        <v>72771448.994331792</v>
      </c>
      <c r="M71" s="330">
        <v>4492232.2963779718</v>
      </c>
      <c r="N71" s="329">
        <v>6.5792088919974304E-2</v>
      </c>
      <c r="O71" s="328">
        <v>25622037.301365376</v>
      </c>
      <c r="P71" s="328">
        <v>2605385.9310302511</v>
      </c>
      <c r="Q71" s="329">
        <v>0.11319569858837882</v>
      </c>
    </row>
    <row r="72" spans="1:17">
      <c r="A72" s="344"/>
      <c r="B72" s="344"/>
      <c r="C72" s="160" t="s">
        <v>86</v>
      </c>
      <c r="D72" s="328">
        <v>191306931.48420784</v>
      </c>
      <c r="E72" s="328">
        <v>33268403.606455773</v>
      </c>
      <c r="F72" s="332">
        <v>0.21050818463830517</v>
      </c>
      <c r="G72" s="339">
        <v>18.514618418884389</v>
      </c>
      <c r="H72" s="339">
        <v>1.6696348539060892</v>
      </c>
      <c r="I72" s="340">
        <v>2.6366775864493253</v>
      </c>
      <c r="J72" s="340">
        <v>6.6820087535865547E-2</v>
      </c>
      <c r="K72" s="332">
        <v>2.6001475787710875E-2</v>
      </c>
      <c r="L72" s="333">
        <v>504414698.37680757</v>
      </c>
      <c r="M72" s="333">
        <v>98278202.39292258</v>
      </c>
      <c r="N72" s="332">
        <v>0.24198318389200399</v>
      </c>
      <c r="O72" s="328">
        <v>118867703.31561434</v>
      </c>
      <c r="P72" s="328">
        <v>17848337.967998013</v>
      </c>
      <c r="Q72" s="332">
        <v>0.17668234111925318</v>
      </c>
    </row>
    <row r="73" spans="1:17">
      <c r="A73" s="344"/>
      <c r="B73" s="344"/>
      <c r="C73" s="160" t="s">
        <v>87</v>
      </c>
      <c r="D73" s="328">
        <v>36930736.290510155</v>
      </c>
      <c r="E73" s="328">
        <v>2711642.1510775983</v>
      </c>
      <c r="F73" s="329">
        <v>7.9243539879473981E-2</v>
      </c>
      <c r="G73" s="337">
        <v>3.5741438380850559</v>
      </c>
      <c r="H73" s="337">
        <v>-7.3195112281947861E-2</v>
      </c>
      <c r="I73" s="338">
        <v>2.9427919176070589</v>
      </c>
      <c r="J73" s="338">
        <v>0.16513745540667069</v>
      </c>
      <c r="K73" s="329">
        <v>5.9452123240647053E-2</v>
      </c>
      <c r="L73" s="330">
        <v>108679472.26699099</v>
      </c>
      <c r="M73" s="330">
        <v>13630652.738141</v>
      </c>
      <c r="N73" s="329">
        <v>0.14340685981906082</v>
      </c>
      <c r="O73" s="328">
        <v>66501817.026688576</v>
      </c>
      <c r="P73" s="328">
        <v>5400859.4217997864</v>
      </c>
      <c r="Q73" s="329">
        <v>8.8392385872650456E-2</v>
      </c>
    </row>
    <row r="74" spans="1:17">
      <c r="A74" s="344"/>
      <c r="B74" s="344"/>
      <c r="C74" s="160" t="s">
        <v>120</v>
      </c>
      <c r="D74" s="328">
        <v>3662984.209656056</v>
      </c>
      <c r="E74" s="328">
        <v>674707.41739861155</v>
      </c>
      <c r="F74" s="332">
        <v>0.22578477975894426</v>
      </c>
      <c r="G74" s="339">
        <v>0.35450234024468191</v>
      </c>
      <c r="H74" s="339">
        <v>3.598840488253785E-2</v>
      </c>
      <c r="I74" s="340">
        <v>3.7137142767455003</v>
      </c>
      <c r="J74" s="340">
        <v>0.24514098316702926</v>
      </c>
      <c r="K74" s="332">
        <v>7.067487477369154E-2</v>
      </c>
      <c r="L74" s="333">
        <v>13603276.754893027</v>
      </c>
      <c r="M74" s="333">
        <v>3238219.6794485152</v>
      </c>
      <c r="N74" s="332">
        <v>0.31241696556790471</v>
      </c>
      <c r="O74" s="328">
        <v>6980575.4590553045</v>
      </c>
      <c r="P74" s="328">
        <v>1342926.8336270014</v>
      </c>
      <c r="Q74" s="332">
        <v>0.23820690554743054</v>
      </c>
    </row>
    <row r="75" spans="1:17">
      <c r="A75" s="344"/>
      <c r="B75" s="344"/>
      <c r="C75" s="160" t="s">
        <v>89</v>
      </c>
      <c r="D75" s="328">
        <v>22123378.286902435</v>
      </c>
      <c r="E75" s="328">
        <v>-2102542.7805076428</v>
      </c>
      <c r="F75" s="329">
        <v>-8.678897180656997E-2</v>
      </c>
      <c r="G75" s="337">
        <v>2.1410928707120229</v>
      </c>
      <c r="H75" s="337">
        <v>-0.44109545834310149</v>
      </c>
      <c r="I75" s="338">
        <v>3.188962763210462</v>
      </c>
      <c r="J75" s="338">
        <v>0.15345242210050092</v>
      </c>
      <c r="K75" s="329">
        <v>5.0552429363291081E-2</v>
      </c>
      <c r="L75" s="330">
        <v>70550629.553350732</v>
      </c>
      <c r="M75" s="330">
        <v>-2987404.369686231</v>
      </c>
      <c r="N75" s="329">
        <v>-4.0623935810043171E-2</v>
      </c>
      <c r="O75" s="328">
        <v>41690510.978234529</v>
      </c>
      <c r="P75" s="328">
        <v>-3933676.9692790434</v>
      </c>
      <c r="Q75" s="329">
        <v>-8.6219111972017481E-2</v>
      </c>
    </row>
    <row r="76" spans="1:17">
      <c r="A76" s="344"/>
      <c r="B76" s="344"/>
      <c r="C76" s="160" t="s">
        <v>121</v>
      </c>
      <c r="D76" s="328">
        <v>9403931.8772639818</v>
      </c>
      <c r="E76" s="328">
        <v>-634680.66914486513</v>
      </c>
      <c r="F76" s="332">
        <v>-6.3223943170504365E-2</v>
      </c>
      <c r="G76" s="339">
        <v>0.91010926260713343</v>
      </c>
      <c r="H76" s="339">
        <v>-0.15988465362477755</v>
      </c>
      <c r="I76" s="340">
        <v>2.6508761871087758</v>
      </c>
      <c r="J76" s="340">
        <v>0.16269822651182508</v>
      </c>
      <c r="K76" s="332">
        <v>6.5388500777810665E-2</v>
      </c>
      <c r="L76" s="333">
        <v>24928659.078632217</v>
      </c>
      <c r="M76" s="333">
        <v>-49195.414314310998</v>
      </c>
      <c r="N76" s="332">
        <v>-1.9695612498744934E-3</v>
      </c>
      <c r="O76" s="328">
        <v>8279778.0077605844</v>
      </c>
      <c r="P76" s="328">
        <v>537923.22381418198</v>
      </c>
      <c r="Q76" s="332">
        <v>6.9482474009926617E-2</v>
      </c>
    </row>
    <row r="77" spans="1:17">
      <c r="A77" s="344"/>
      <c r="B77" s="344"/>
      <c r="C77" s="160" t="s">
        <v>91</v>
      </c>
      <c r="D77" s="328">
        <v>10137412.253299253</v>
      </c>
      <c r="E77" s="328">
        <v>-770750.20745372586</v>
      </c>
      <c r="F77" s="329">
        <v>-7.0658115904199847E-2</v>
      </c>
      <c r="G77" s="337">
        <v>0.9810952387799512</v>
      </c>
      <c r="H77" s="337">
        <v>-0.18158211491972431</v>
      </c>
      <c r="I77" s="338">
        <v>3.2523766826854632</v>
      </c>
      <c r="J77" s="338">
        <v>0.1136136473769942</v>
      </c>
      <c r="K77" s="329">
        <v>3.6196949594134796E-2</v>
      </c>
      <c r="L77" s="330">
        <v>32970683.23540039</v>
      </c>
      <c r="M77" s="330">
        <v>-1267453.8795505278</v>
      </c>
      <c r="N77" s="329">
        <v>-3.701877456986593E-2</v>
      </c>
      <c r="O77" s="328">
        <v>21529372.96505487</v>
      </c>
      <c r="P77" s="328">
        <v>-2096452.1515504308</v>
      </c>
      <c r="Q77" s="329">
        <v>-8.8735616267511822E-2</v>
      </c>
    </row>
    <row r="78" spans="1:17">
      <c r="A78" s="344"/>
      <c r="B78" s="344"/>
      <c r="C78" s="160" t="s">
        <v>122</v>
      </c>
      <c r="D78" s="328">
        <v>2734442.3914128998</v>
      </c>
      <c r="E78" s="328">
        <v>952624.55130619393</v>
      </c>
      <c r="F78" s="332">
        <v>0.53463633030475499</v>
      </c>
      <c r="G78" s="339">
        <v>0.26463838540848045</v>
      </c>
      <c r="H78" s="339">
        <v>7.4718290382032621E-2</v>
      </c>
      <c r="I78" s="340">
        <v>3.3494940571223553</v>
      </c>
      <c r="J78" s="340">
        <v>0.24593267841481836</v>
      </c>
      <c r="K78" s="332">
        <v>7.9242086237468201E-2</v>
      </c>
      <c r="L78" s="333">
        <v>9158998.5395809487</v>
      </c>
      <c r="M78" s="333">
        <v>3629017.5071336953</v>
      </c>
      <c r="N78" s="332">
        <v>0.65624411473391608</v>
      </c>
      <c r="O78" s="328">
        <v>4781647.8943784237</v>
      </c>
      <c r="P78" s="328">
        <v>2009652.134762987</v>
      </c>
      <c r="Q78" s="332">
        <v>0.72498384162095153</v>
      </c>
    </row>
    <row r="79" spans="1:17">
      <c r="A79" s="344"/>
      <c r="B79" s="344"/>
      <c r="C79" s="160" t="s">
        <v>93</v>
      </c>
      <c r="D79" s="328">
        <v>9936642.205245832</v>
      </c>
      <c r="E79" s="328">
        <v>-454932.41833552346</v>
      </c>
      <c r="F79" s="329">
        <v>-4.3778968521590175E-2</v>
      </c>
      <c r="G79" s="337">
        <v>0.9616647832245182</v>
      </c>
      <c r="H79" s="337">
        <v>-0.1459505944881696</v>
      </c>
      <c r="I79" s="338">
        <v>2.8247311607411065</v>
      </c>
      <c r="J79" s="338">
        <v>0.22105403020969971</v>
      </c>
      <c r="K79" s="329">
        <v>8.4900707394769376E-2</v>
      </c>
      <c r="L79" s="330">
        <v>28068342.870293129</v>
      </c>
      <c r="M79" s="330">
        <v>1012037.6726638414</v>
      </c>
      <c r="N79" s="329">
        <v>3.74048734766829E-2</v>
      </c>
      <c r="O79" s="328">
        <v>15002801.478777766</v>
      </c>
      <c r="P79" s="328">
        <v>71067.966538814828</v>
      </c>
      <c r="Q79" s="329">
        <v>4.7595255085796451E-3</v>
      </c>
    </row>
    <row r="80" spans="1:17">
      <c r="A80" s="344"/>
      <c r="B80" s="344"/>
      <c r="C80" s="160" t="s">
        <v>123</v>
      </c>
      <c r="D80" s="328">
        <v>5970000.5482236706</v>
      </c>
      <c r="E80" s="328">
        <v>1190945.452089062</v>
      </c>
      <c r="F80" s="332">
        <v>0.24920102993839127</v>
      </c>
      <c r="G80" s="339">
        <v>0.57777458063518305</v>
      </c>
      <c r="H80" s="339">
        <v>6.8385473867591307E-2</v>
      </c>
      <c r="I80" s="340">
        <v>2.8762503979827083</v>
      </c>
      <c r="J80" s="340">
        <v>0.35329880847166217</v>
      </c>
      <c r="K80" s="332">
        <v>0.14003392294187156</v>
      </c>
      <c r="L80" s="333">
        <v>17171216.452785321</v>
      </c>
      <c r="M80" s="333">
        <v>5113891.8016316444</v>
      </c>
      <c r="N80" s="332">
        <v>0.42413155070369063</v>
      </c>
      <c r="O80" s="328">
        <v>14679534.588701725</v>
      </c>
      <c r="P80" s="328">
        <v>3498528.2032045685</v>
      </c>
      <c r="Q80" s="332">
        <v>0.3128992223582393</v>
      </c>
    </row>
    <row r="81" spans="1:17">
      <c r="A81" s="344" t="s">
        <v>67</v>
      </c>
      <c r="B81" s="344" t="s">
        <v>133</v>
      </c>
      <c r="C81" s="160" t="s">
        <v>82</v>
      </c>
      <c r="D81" s="328">
        <v>18806935.51568412</v>
      </c>
      <c r="E81" s="328">
        <v>410707.52855393291</v>
      </c>
      <c r="F81" s="329">
        <v>2.2325638105880168E-2</v>
      </c>
      <c r="G81" s="337">
        <v>9.7649880273414915</v>
      </c>
      <c r="H81" s="337">
        <v>-0.55653786127821192</v>
      </c>
      <c r="I81" s="338">
        <v>3.0888549627135089</v>
      </c>
      <c r="J81" s="338">
        <v>5.8566409722321744E-2</v>
      </c>
      <c r="K81" s="329">
        <v>1.9327007543394191E-2</v>
      </c>
      <c r="L81" s="330">
        <v>58091896.101053841</v>
      </c>
      <c r="M81" s="330">
        <v>2346017.0134371296</v>
      </c>
      <c r="N81" s="329">
        <v>4.2084133425357884E-2</v>
      </c>
      <c r="O81" s="328">
        <v>25338993.772873878</v>
      </c>
      <c r="P81" s="328">
        <v>21370.489341922104</v>
      </c>
      <c r="Q81" s="329">
        <v>8.4409539957973486E-4</v>
      </c>
    </row>
    <row r="82" spans="1:17">
      <c r="A82" s="344"/>
      <c r="B82" s="344"/>
      <c r="C82" s="160" t="s">
        <v>118</v>
      </c>
      <c r="D82" s="328">
        <v>24690660.014695749</v>
      </c>
      <c r="E82" s="328">
        <v>1126080.8033404537</v>
      </c>
      <c r="F82" s="332">
        <v>4.7787010887842124E-2</v>
      </c>
      <c r="G82" s="339">
        <v>12.81995140726641</v>
      </c>
      <c r="H82" s="339">
        <v>-0.40136844996678178</v>
      </c>
      <c r="I82" s="340">
        <v>2.9139548483352682</v>
      </c>
      <c r="J82" s="340">
        <v>9.6532192764240854E-2</v>
      </c>
      <c r="K82" s="332">
        <v>3.4262588388491527E-2</v>
      </c>
      <c r="L82" s="333">
        <v>71947468.458420426</v>
      </c>
      <c r="M82" s="333">
        <v>5556089.119349964</v>
      </c>
      <c r="N82" s="332">
        <v>8.3686905960700206E-2</v>
      </c>
      <c r="O82" s="328">
        <v>26716796.775745511</v>
      </c>
      <c r="P82" s="328">
        <v>2086343.7057534829</v>
      </c>
      <c r="Q82" s="332">
        <v>8.4705859848568266E-2</v>
      </c>
    </row>
    <row r="83" spans="1:17">
      <c r="A83" s="344"/>
      <c r="B83" s="344"/>
      <c r="C83" s="160" t="s">
        <v>84</v>
      </c>
      <c r="D83" s="328">
        <v>35983945.812389947</v>
      </c>
      <c r="E83" s="328">
        <v>3316860.5804037042</v>
      </c>
      <c r="F83" s="329">
        <v>0.10153524738582961</v>
      </c>
      <c r="G83" s="337">
        <v>18.68368186520636</v>
      </c>
      <c r="H83" s="337">
        <v>0.35524159127759702</v>
      </c>
      <c r="I83" s="338">
        <v>3.0573624797000578</v>
      </c>
      <c r="J83" s="338">
        <v>3.9537674641242138E-2</v>
      </c>
      <c r="K83" s="329">
        <v>1.3101381688878911E-2</v>
      </c>
      <c r="L83" s="330">
        <v>110015965.79836103</v>
      </c>
      <c r="M83" s="330">
        <v>11432425.676302433</v>
      </c>
      <c r="N83" s="329">
        <v>0.11596688110558495</v>
      </c>
      <c r="O83" s="328">
        <v>34179538.967783213</v>
      </c>
      <c r="P83" s="328">
        <v>2660464.2263130322</v>
      </c>
      <c r="Q83" s="329">
        <v>8.4408068705538949E-2</v>
      </c>
    </row>
    <row r="84" spans="1:17">
      <c r="A84" s="344"/>
      <c r="B84" s="344"/>
      <c r="C84" s="160" t="s">
        <v>119</v>
      </c>
      <c r="D84" s="328">
        <v>4875096.1521835923</v>
      </c>
      <c r="E84" s="328">
        <v>727113.95494107017</v>
      </c>
      <c r="F84" s="332">
        <v>0.17529341264396889</v>
      </c>
      <c r="G84" s="339">
        <v>2.531260636189812</v>
      </c>
      <c r="H84" s="339">
        <v>0.20396258007068679</v>
      </c>
      <c r="I84" s="340">
        <v>3.5449127724970348</v>
      </c>
      <c r="J84" s="340">
        <v>0.10838366171496716</v>
      </c>
      <c r="K84" s="332">
        <v>3.1538700305175582E-2</v>
      </c>
      <c r="L84" s="333">
        <v>17281790.617026765</v>
      </c>
      <c r="M84" s="333">
        <v>3027129.0451970734</v>
      </c>
      <c r="N84" s="332">
        <v>0.21236063935599411</v>
      </c>
      <c r="O84" s="328">
        <v>6712921.548605442</v>
      </c>
      <c r="P84" s="328">
        <v>977541.11990503781</v>
      </c>
      <c r="Q84" s="332">
        <v>0.17044050208305739</v>
      </c>
    </row>
    <row r="85" spans="1:17">
      <c r="A85" s="344"/>
      <c r="B85" s="344"/>
      <c r="C85" s="160" t="s">
        <v>86</v>
      </c>
      <c r="D85" s="328">
        <v>37218299.947508998</v>
      </c>
      <c r="E85" s="328">
        <v>5131349.8675451912</v>
      </c>
      <c r="F85" s="329">
        <v>0.15992014992878312</v>
      </c>
      <c r="G85" s="337">
        <v>19.324586564479933</v>
      </c>
      <c r="H85" s="337">
        <v>1.3216412776043285</v>
      </c>
      <c r="I85" s="338">
        <v>2.8879460662930883</v>
      </c>
      <c r="J85" s="338">
        <v>0.10041642470941792</v>
      </c>
      <c r="K85" s="329">
        <v>3.6023446427772748E-2</v>
      </c>
      <c r="L85" s="330">
        <v>107484442.92752486</v>
      </c>
      <c r="M85" s="330">
        <v>18041118.471610233</v>
      </c>
      <c r="N85" s="329">
        <v>0.20170447131023678</v>
      </c>
      <c r="O85" s="328">
        <v>26477542.381642818</v>
      </c>
      <c r="P85" s="328">
        <v>3526350.8219627552</v>
      </c>
      <c r="Q85" s="329">
        <v>0.15364565333321248</v>
      </c>
    </row>
    <row r="86" spans="1:17">
      <c r="A86" s="344"/>
      <c r="B86" s="344"/>
      <c r="C86" s="160" t="s">
        <v>87</v>
      </c>
      <c r="D86" s="328">
        <v>8467018.0793962162</v>
      </c>
      <c r="E86" s="328">
        <v>419912.25336519442</v>
      </c>
      <c r="F86" s="332">
        <v>5.2181773477720343E-2</v>
      </c>
      <c r="G86" s="339">
        <v>4.3962680737452624</v>
      </c>
      <c r="H86" s="339">
        <v>-0.11870158035711409</v>
      </c>
      <c r="I86" s="340">
        <v>3.1092099969548332</v>
      </c>
      <c r="J86" s="340">
        <v>0.16828192101416883</v>
      </c>
      <c r="K86" s="332">
        <v>5.7220685670914741E-2</v>
      </c>
      <c r="L86" s="333">
        <v>26325737.256856028</v>
      </c>
      <c r="M86" s="333">
        <v>2659777.8030157052</v>
      </c>
      <c r="N86" s="332">
        <v>0.11238833600655466</v>
      </c>
      <c r="O86" s="328">
        <v>16865571.533608437</v>
      </c>
      <c r="P86" s="328">
        <v>910933.7335947752</v>
      </c>
      <c r="Q86" s="332">
        <v>5.7095231180616032E-2</v>
      </c>
    </row>
    <row r="87" spans="1:17">
      <c r="A87" s="344"/>
      <c r="B87" s="344"/>
      <c r="C87" s="160" t="s">
        <v>120</v>
      </c>
      <c r="D87" s="328">
        <v>1022114.0136182398</v>
      </c>
      <c r="E87" s="328">
        <v>235506.40178980946</v>
      </c>
      <c r="F87" s="329">
        <v>0.29939502014528757</v>
      </c>
      <c r="G87" s="337">
        <v>0.53070480819357468</v>
      </c>
      <c r="H87" s="337">
        <v>8.9364831577040893E-2</v>
      </c>
      <c r="I87" s="338">
        <v>3.7266731901817258</v>
      </c>
      <c r="J87" s="338">
        <v>0.16653111479766025</v>
      </c>
      <c r="K87" s="329">
        <v>4.6776536236884589E-2</v>
      </c>
      <c r="L87" s="330">
        <v>3809084.8918601335</v>
      </c>
      <c r="M87" s="330">
        <v>1008650.036172362</v>
      </c>
      <c r="N87" s="329">
        <v>0.36017621839114095</v>
      </c>
      <c r="O87" s="328">
        <v>1927151.1740921736</v>
      </c>
      <c r="P87" s="328">
        <v>442817.00074600405</v>
      </c>
      <c r="Q87" s="329">
        <v>0.29832702682290957</v>
      </c>
    </row>
    <row r="88" spans="1:17">
      <c r="A88" s="344"/>
      <c r="B88" s="344"/>
      <c r="C88" s="160" t="s">
        <v>89</v>
      </c>
      <c r="D88" s="328">
        <v>5565113.6423528874</v>
      </c>
      <c r="E88" s="328">
        <v>-487434.26558950171</v>
      </c>
      <c r="F88" s="332">
        <v>-8.0533731083709634E-2</v>
      </c>
      <c r="G88" s="339">
        <v>2.8895333874596929</v>
      </c>
      <c r="H88" s="339">
        <v>-0.50635461564848994</v>
      </c>
      <c r="I88" s="340">
        <v>3.3481794589595122</v>
      </c>
      <c r="J88" s="340">
        <v>0.1490424646812194</v>
      </c>
      <c r="K88" s="332">
        <v>4.6588334587666674E-2</v>
      </c>
      <c r="L88" s="333">
        <v>18632999.184101291</v>
      </c>
      <c r="M88" s="333">
        <v>-729930.73783889413</v>
      </c>
      <c r="N88" s="332">
        <v>-3.7697328905364043E-2</v>
      </c>
      <c r="O88" s="328">
        <v>11295976.444725871</v>
      </c>
      <c r="P88" s="328">
        <v>-1187046.8250661772</v>
      </c>
      <c r="Q88" s="332">
        <v>-9.5092895319576848E-2</v>
      </c>
    </row>
    <row r="89" spans="1:17">
      <c r="A89" s="344"/>
      <c r="B89" s="344"/>
      <c r="C89" s="160" t="s">
        <v>121</v>
      </c>
      <c r="D89" s="328">
        <v>2105470.6926680673</v>
      </c>
      <c r="E89" s="328">
        <v>-84053.725862779655</v>
      </c>
      <c r="F89" s="329">
        <v>-3.8389033322212968E-2</v>
      </c>
      <c r="G89" s="337">
        <v>1.0932081991069764</v>
      </c>
      <c r="H89" s="337">
        <v>-0.13526282144361312</v>
      </c>
      <c r="I89" s="338">
        <v>2.7358824609546923</v>
      </c>
      <c r="J89" s="338">
        <v>0.20396635520153561</v>
      </c>
      <c r="K89" s="329">
        <v>8.0558101723067446E-2</v>
      </c>
      <c r="L89" s="330">
        <v>5760320.3401246928</v>
      </c>
      <c r="M89" s="330">
        <v>216628.20090662595</v>
      </c>
      <c r="N89" s="329">
        <v>3.9076520749433456E-2</v>
      </c>
      <c r="O89" s="328">
        <v>2136490.60138309</v>
      </c>
      <c r="P89" s="328">
        <v>31803.464057263918</v>
      </c>
      <c r="Q89" s="329">
        <v>1.5110779884212515E-2</v>
      </c>
    </row>
    <row r="90" spans="1:17">
      <c r="A90" s="344"/>
      <c r="B90" s="344"/>
      <c r="C90" s="160" t="s">
        <v>91</v>
      </c>
      <c r="D90" s="328">
        <v>2867243.4877726259</v>
      </c>
      <c r="E90" s="328">
        <v>-356932.90046332218</v>
      </c>
      <c r="F90" s="332">
        <v>-0.11070514062619626</v>
      </c>
      <c r="G90" s="339">
        <v>1.4887379342702061</v>
      </c>
      <c r="H90" s="339">
        <v>-0.32024269392895266</v>
      </c>
      <c r="I90" s="340">
        <v>3.2831887715106189</v>
      </c>
      <c r="J90" s="340">
        <v>0.16326317487151121</v>
      </c>
      <c r="K90" s="332">
        <v>5.2329188570196666E-2</v>
      </c>
      <c r="L90" s="333">
        <v>9413701.6242420301</v>
      </c>
      <c r="M90" s="333">
        <v>-645488.81749473326</v>
      </c>
      <c r="N90" s="332">
        <v>-6.416906223551791E-2</v>
      </c>
      <c r="O90" s="328">
        <v>6108842.2224266529</v>
      </c>
      <c r="P90" s="328">
        <v>-845207.47128308751</v>
      </c>
      <c r="Q90" s="332">
        <v>-0.12154176465658806</v>
      </c>
    </row>
    <row r="91" spans="1:17">
      <c r="A91" s="344"/>
      <c r="B91" s="344"/>
      <c r="C91" s="160" t="s">
        <v>122</v>
      </c>
      <c r="D91" s="328">
        <v>789950.6588064566</v>
      </c>
      <c r="E91" s="328">
        <v>354686.65451519098</v>
      </c>
      <c r="F91" s="329">
        <v>0.81487706545530314</v>
      </c>
      <c r="G91" s="337">
        <v>0.41016032191967527</v>
      </c>
      <c r="H91" s="337">
        <v>0.16594782945548398</v>
      </c>
      <c r="I91" s="338">
        <v>3.4930802789235842</v>
      </c>
      <c r="J91" s="338">
        <v>0.29434680368133659</v>
      </c>
      <c r="K91" s="329">
        <v>9.2019796572468421E-2</v>
      </c>
      <c r="L91" s="330">
        <v>2759361.0675995266</v>
      </c>
      <c r="M91" s="330">
        <v>1367067.52650507</v>
      </c>
      <c r="N91" s="329">
        <v>0.98188168382253871</v>
      </c>
      <c r="O91" s="328">
        <v>1389414.507640481</v>
      </c>
      <c r="P91" s="328">
        <v>752355.31853044068</v>
      </c>
      <c r="Q91" s="329">
        <v>1.1809818167468347</v>
      </c>
    </row>
    <row r="92" spans="1:17">
      <c r="A92" s="344"/>
      <c r="B92" s="344"/>
      <c r="C92" s="160" t="s">
        <v>93</v>
      </c>
      <c r="D92" s="328">
        <v>2370912.3241819232</v>
      </c>
      <c r="E92" s="328">
        <v>1366.8377594104968</v>
      </c>
      <c r="F92" s="332">
        <v>5.7683541727410268E-4</v>
      </c>
      <c r="G92" s="339">
        <v>1.2310315223979591</v>
      </c>
      <c r="H92" s="339">
        <v>-9.8443471034500352E-2</v>
      </c>
      <c r="I92" s="340">
        <v>2.9264862236185296</v>
      </c>
      <c r="J92" s="340">
        <v>0.12598014592164963</v>
      </c>
      <c r="K92" s="332">
        <v>4.4984778617318685E-2</v>
      </c>
      <c r="L92" s="333">
        <v>6938442.2541257869</v>
      </c>
      <c r="M92" s="333">
        <v>302515.71802033018</v>
      </c>
      <c r="N92" s="332">
        <v>4.5587562848137392E-2</v>
      </c>
      <c r="O92" s="328">
        <v>4152830.763050437</v>
      </c>
      <c r="P92" s="328">
        <v>106853.98446518648</v>
      </c>
      <c r="Q92" s="332">
        <v>2.6409935180732778E-2</v>
      </c>
    </row>
    <row r="93" spans="1:17">
      <c r="A93" s="344"/>
      <c r="B93" s="344"/>
      <c r="C93" s="160" t="s">
        <v>123</v>
      </c>
      <c r="D93" s="328">
        <v>1661630.9661181199</v>
      </c>
      <c r="E93" s="328">
        <v>398267.46573965624</v>
      </c>
      <c r="F93" s="329">
        <v>0.31524376445919794</v>
      </c>
      <c r="G93" s="337">
        <v>0.86275653343266578</v>
      </c>
      <c r="H93" s="337">
        <v>0.1539243160337479</v>
      </c>
      <c r="I93" s="338">
        <v>2.9589512074903603</v>
      </c>
      <c r="J93" s="338">
        <v>0.33453711304483091</v>
      </c>
      <c r="K93" s="329">
        <v>0.12747116156435287</v>
      </c>
      <c r="L93" s="330">
        <v>4916684.953598585</v>
      </c>
      <c r="M93" s="330">
        <v>1601095.976797305</v>
      </c>
      <c r="N93" s="329">
        <v>0.48289941485508409</v>
      </c>
      <c r="O93" s="328">
        <v>3993261.6840934753</v>
      </c>
      <c r="P93" s="328">
        <v>1054189.2189154499</v>
      </c>
      <c r="Q93" s="329">
        <v>0.35868092107473626</v>
      </c>
    </row>
    <row r="94" spans="1:17">
      <c r="A94" s="344"/>
      <c r="B94" s="344" t="s">
        <v>134</v>
      </c>
      <c r="C94" s="160" t="s">
        <v>82</v>
      </c>
      <c r="D94" s="328">
        <v>227025483.98920459</v>
      </c>
      <c r="E94" s="328">
        <v>5937562.2381634414</v>
      </c>
      <c r="F94" s="332">
        <v>2.6856113129732653E-2</v>
      </c>
      <c r="G94" s="339">
        <v>9.979353688326146</v>
      </c>
      <c r="H94" s="339">
        <v>-0.40613001099277746</v>
      </c>
      <c r="I94" s="340">
        <v>3.0871717062374988</v>
      </c>
      <c r="J94" s="340">
        <v>1.5874894846357179E-2</v>
      </c>
      <c r="K94" s="332">
        <v>5.168792149126954E-3</v>
      </c>
      <c r="L94" s="333">
        <v>700866650.76634669</v>
      </c>
      <c r="M94" s="333">
        <v>21840021.655279756</v>
      </c>
      <c r="N94" s="332">
        <v>3.2163718945560575E-2</v>
      </c>
      <c r="O94" s="328">
        <v>309878236.81035286</v>
      </c>
      <c r="P94" s="328">
        <v>-1427984.5819880366</v>
      </c>
      <c r="Q94" s="332">
        <v>-4.5870737038317651E-3</v>
      </c>
    </row>
    <row r="95" spans="1:17">
      <c r="A95" s="344"/>
      <c r="B95" s="344"/>
      <c r="C95" s="160" t="s">
        <v>118</v>
      </c>
      <c r="D95" s="328">
        <v>288062212.45484692</v>
      </c>
      <c r="E95" s="328">
        <v>1316849.9715592265</v>
      </c>
      <c r="F95" s="329">
        <v>4.5924019839587681E-3</v>
      </c>
      <c r="G95" s="337">
        <v>12.662343679731396</v>
      </c>
      <c r="H95" s="337">
        <v>-0.80736223789391381</v>
      </c>
      <c r="I95" s="338">
        <v>2.898723058606675</v>
      </c>
      <c r="J95" s="338">
        <v>7.6035003285750413E-2</v>
      </c>
      <c r="K95" s="329">
        <v>2.6937090388865388E-2</v>
      </c>
      <c r="L95" s="330">
        <v>835012577.55611968</v>
      </c>
      <c r="M95" s="330">
        <v>25619867.955874681</v>
      </c>
      <c r="N95" s="329">
        <v>3.1653198320167976E-2</v>
      </c>
      <c r="O95" s="328">
        <v>305929070.44683343</v>
      </c>
      <c r="P95" s="328">
        <v>16558397.826340556</v>
      </c>
      <c r="Q95" s="329">
        <v>5.7222100900517832E-2</v>
      </c>
    </row>
    <row r="96" spans="1:17">
      <c r="A96" s="344"/>
      <c r="B96" s="344"/>
      <c r="C96" s="160" t="s">
        <v>84</v>
      </c>
      <c r="D96" s="328">
        <v>421525595.53284067</v>
      </c>
      <c r="E96" s="328">
        <v>38561441.055780351</v>
      </c>
      <c r="F96" s="332">
        <v>0.10069203763583622</v>
      </c>
      <c r="G96" s="339">
        <v>18.528990369665092</v>
      </c>
      <c r="H96" s="339">
        <v>0.53945954299416599</v>
      </c>
      <c r="I96" s="340">
        <v>3.0578267925978175</v>
      </c>
      <c r="J96" s="340">
        <v>5.2402196171128956E-2</v>
      </c>
      <c r="K96" s="332">
        <v>1.7435871202169821E-2</v>
      </c>
      <c r="L96" s="333">
        <v>1288952259.7860711</v>
      </c>
      <c r="M96" s="333">
        <v>137982370.37096405</v>
      </c>
      <c r="N96" s="332">
        <v>0.11988356223730849</v>
      </c>
      <c r="O96" s="328">
        <v>402405256.10907614</v>
      </c>
      <c r="P96" s="328">
        <v>31052852.08079958</v>
      </c>
      <c r="Q96" s="332">
        <v>8.3620980351685206E-2</v>
      </c>
    </row>
    <row r="97" spans="1:17">
      <c r="A97" s="344"/>
      <c r="B97" s="344"/>
      <c r="C97" s="160" t="s">
        <v>119</v>
      </c>
      <c r="D97" s="328">
        <v>54290348.790831029</v>
      </c>
      <c r="E97" s="328">
        <v>5856346.4701925442</v>
      </c>
      <c r="F97" s="329">
        <v>0.12091394866405793</v>
      </c>
      <c r="G97" s="337">
        <v>2.3864395438181516</v>
      </c>
      <c r="H97" s="337">
        <v>0.11127888551594323</v>
      </c>
      <c r="I97" s="338">
        <v>3.5020426606517407</v>
      </c>
      <c r="J97" s="338">
        <v>6.6224833685035733E-3</v>
      </c>
      <c r="K97" s="329">
        <v>1.8946172513230725E-3</v>
      </c>
      <c r="L97" s="330">
        <v>190127117.52715293</v>
      </c>
      <c r="M97" s="330">
        <v>20829928.549010038</v>
      </c>
      <c r="N97" s="329">
        <v>0.12303765156844564</v>
      </c>
      <c r="O97" s="328">
        <v>75866718.303626359</v>
      </c>
      <c r="P97" s="328">
        <v>8463840.1091554761</v>
      </c>
      <c r="Q97" s="329">
        <v>0.12557090047008959</v>
      </c>
    </row>
    <row r="98" spans="1:17">
      <c r="A98" s="344"/>
      <c r="B98" s="344"/>
      <c r="C98" s="160" t="s">
        <v>86</v>
      </c>
      <c r="D98" s="328">
        <v>431258339.93384892</v>
      </c>
      <c r="E98" s="328">
        <v>53866714.862740219</v>
      </c>
      <c r="F98" s="332">
        <v>0.14273426139912504</v>
      </c>
      <c r="G98" s="339">
        <v>18.956812379023109</v>
      </c>
      <c r="H98" s="339">
        <v>1.2290480606766643</v>
      </c>
      <c r="I98" s="340">
        <v>2.8375995856239777</v>
      </c>
      <c r="J98" s="340">
        <v>3.8356643514678268E-2</v>
      </c>
      <c r="K98" s="332">
        <v>1.3702506108946577E-2</v>
      </c>
      <c r="L98" s="333">
        <v>1223738486.6931741</v>
      </c>
      <c r="M98" s="333">
        <v>167327643.80171418</v>
      </c>
      <c r="N98" s="332">
        <v>0.15839258459684905</v>
      </c>
      <c r="O98" s="328">
        <v>307743516.49760175</v>
      </c>
      <c r="P98" s="328">
        <v>36019779.40017271</v>
      </c>
      <c r="Q98" s="332">
        <v>0.13256029739962499</v>
      </c>
    </row>
    <row r="99" spans="1:17">
      <c r="A99" s="344"/>
      <c r="B99" s="344"/>
      <c r="C99" s="160" t="s">
        <v>87</v>
      </c>
      <c r="D99" s="328">
        <v>101443277.53746343</v>
      </c>
      <c r="E99" s="328">
        <v>1802020.8762241602</v>
      </c>
      <c r="F99" s="329">
        <v>1.8085087810069254E-2</v>
      </c>
      <c r="G99" s="337">
        <v>4.4591396880251404</v>
      </c>
      <c r="H99" s="337">
        <v>-0.22145361910372507</v>
      </c>
      <c r="I99" s="338">
        <v>3.0390989657202705</v>
      </c>
      <c r="J99" s="338">
        <v>7.8407157673547445E-2</v>
      </c>
      <c r="K99" s="329">
        <v>2.6482715107478721E-2</v>
      </c>
      <c r="L99" s="330">
        <v>308296159.84337944</v>
      </c>
      <c r="M99" s="330">
        <v>13289107.502967358</v>
      </c>
      <c r="N99" s="329">
        <v>4.5046745145715709E-2</v>
      </c>
      <c r="O99" s="328">
        <v>201624262.29799798</v>
      </c>
      <c r="P99" s="328">
        <v>7651763.4810370207</v>
      </c>
      <c r="Q99" s="329">
        <v>3.9447671848871137E-2</v>
      </c>
    </row>
    <row r="100" spans="1:17">
      <c r="A100" s="344"/>
      <c r="B100" s="344"/>
      <c r="C100" s="160" t="s">
        <v>120</v>
      </c>
      <c r="D100" s="328">
        <v>10694406.33233512</v>
      </c>
      <c r="E100" s="328">
        <v>830806.46063745394</v>
      </c>
      <c r="F100" s="332">
        <v>8.4229538043341198E-2</v>
      </c>
      <c r="G100" s="339">
        <v>0.47009375952755073</v>
      </c>
      <c r="H100" s="339">
        <v>6.7565727975029133E-3</v>
      </c>
      <c r="I100" s="340">
        <v>3.7143166045582388</v>
      </c>
      <c r="J100" s="340">
        <v>0.2408324441678884</v>
      </c>
      <c r="K100" s="332">
        <v>6.9334545098608896E-2</v>
      </c>
      <c r="L100" s="333">
        <v>39722411.016085111</v>
      </c>
      <c r="M100" s="333">
        <v>5461353.0973149762</v>
      </c>
      <c r="N100" s="332">
        <v>0.15940409984605117</v>
      </c>
      <c r="O100" s="328">
        <v>19928121.724025574</v>
      </c>
      <c r="P100" s="328">
        <v>2380734.5887535773</v>
      </c>
      <c r="Q100" s="332">
        <v>0.1356745919150586</v>
      </c>
    </row>
    <row r="101" spans="1:17">
      <c r="A101" s="344"/>
      <c r="B101" s="344"/>
      <c r="C101" s="160" t="s">
        <v>89</v>
      </c>
      <c r="D101" s="328">
        <v>70980952.95196411</v>
      </c>
      <c r="E101" s="328">
        <v>-3925742.7985107452</v>
      </c>
      <c r="F101" s="329">
        <v>-5.2408436377810175E-2</v>
      </c>
      <c r="G101" s="337">
        <v>3.1201080257393943</v>
      </c>
      <c r="H101" s="337">
        <v>-0.39859286721309539</v>
      </c>
      <c r="I101" s="338">
        <v>3.298935808653165</v>
      </c>
      <c r="J101" s="338">
        <v>6.0996236068648901E-2</v>
      </c>
      <c r="K101" s="329">
        <v>1.8837978504942215E-2</v>
      </c>
      <c r="L101" s="330">
        <v>234161607.42556</v>
      </c>
      <c r="M101" s="330">
        <v>-8381746.9964509308</v>
      </c>
      <c r="N101" s="329">
        <v>-3.4557726870830655E-2</v>
      </c>
      <c r="O101" s="328">
        <v>145628286.7844623</v>
      </c>
      <c r="P101" s="328">
        <v>-9711920.1299756765</v>
      </c>
      <c r="Q101" s="329">
        <v>-6.2520324408509645E-2</v>
      </c>
    </row>
    <row r="102" spans="1:17">
      <c r="A102" s="344"/>
      <c r="B102" s="344"/>
      <c r="C102" s="160" t="s">
        <v>121</v>
      </c>
      <c r="D102" s="328">
        <v>26290635.52290082</v>
      </c>
      <c r="E102" s="328">
        <v>-2579604.0401209742</v>
      </c>
      <c r="F102" s="332">
        <v>-8.9351667293576548E-2</v>
      </c>
      <c r="G102" s="339">
        <v>1.1556568274351722</v>
      </c>
      <c r="H102" s="339">
        <v>-0.20050682005174969</v>
      </c>
      <c r="I102" s="340">
        <v>2.6215537727598441</v>
      </c>
      <c r="J102" s="340">
        <v>-1.4864251096900372E-2</v>
      </c>
      <c r="K102" s="332">
        <v>-5.6380478977138314E-3</v>
      </c>
      <c r="L102" s="333">
        <v>68922314.743314624</v>
      </c>
      <c r="M102" s="333">
        <v>-7191705.1936980933</v>
      </c>
      <c r="N102" s="332">
        <v>-9.4485946211348537E-2</v>
      </c>
      <c r="O102" s="328">
        <v>25477116.011749208</v>
      </c>
      <c r="P102" s="328">
        <v>-934699.4088136293</v>
      </c>
      <c r="Q102" s="332">
        <v>-3.538944195732649E-2</v>
      </c>
    </row>
    <row r="103" spans="1:17">
      <c r="A103" s="344"/>
      <c r="B103" s="344"/>
      <c r="C103" s="160" t="s">
        <v>91</v>
      </c>
      <c r="D103" s="328">
        <v>37730637.29369314</v>
      </c>
      <c r="E103" s="328">
        <v>-637486.77462820709</v>
      </c>
      <c r="F103" s="329">
        <v>-1.6615010248951637E-2</v>
      </c>
      <c r="G103" s="337">
        <v>1.6585247075505281</v>
      </c>
      <c r="H103" s="337">
        <v>-0.14379684818647576</v>
      </c>
      <c r="I103" s="338">
        <v>3.2052405106869597</v>
      </c>
      <c r="J103" s="338">
        <v>1.7993439491033492E-2</v>
      </c>
      <c r="K103" s="329">
        <v>5.64544859218647E-3</v>
      </c>
      <c r="L103" s="330">
        <v>120935767.14778145</v>
      </c>
      <c r="M103" s="330">
        <v>-1352923.9162576944</v>
      </c>
      <c r="N103" s="329">
        <v>-1.1063360842984296E-2</v>
      </c>
      <c r="O103" s="328">
        <v>79983416.274786189</v>
      </c>
      <c r="P103" s="328">
        <v>-2267799.2387167811</v>
      </c>
      <c r="Q103" s="329">
        <v>-2.757161975733334E-2</v>
      </c>
    </row>
    <row r="104" spans="1:17">
      <c r="A104" s="344"/>
      <c r="B104" s="344"/>
      <c r="C104" s="160" t="s">
        <v>122</v>
      </c>
      <c r="D104" s="328">
        <v>7004295.7283378299</v>
      </c>
      <c r="E104" s="328">
        <v>1272597.1917734174</v>
      </c>
      <c r="F104" s="332">
        <v>0.22202793528918111</v>
      </c>
      <c r="G104" s="339">
        <v>0.30788765729066331</v>
      </c>
      <c r="H104" s="339">
        <v>3.8644266473817357E-2</v>
      </c>
      <c r="I104" s="340">
        <v>3.3455189291637062</v>
      </c>
      <c r="J104" s="340">
        <v>9.4828309260530208E-2</v>
      </c>
      <c r="K104" s="332">
        <v>2.9171742361429255E-2</v>
      </c>
      <c r="L104" s="333">
        <v>23433003.944614697</v>
      </c>
      <c r="M104" s="333">
        <v>4801025.275692001</v>
      </c>
      <c r="N104" s="332">
        <v>0.25767661937590641</v>
      </c>
      <c r="O104" s="328">
        <v>11164325.200156966</v>
      </c>
      <c r="P104" s="328">
        <v>2862078.0303484062</v>
      </c>
      <c r="Q104" s="332">
        <v>0.34473534355330476</v>
      </c>
    </row>
    <row r="105" spans="1:17">
      <c r="A105" s="344"/>
      <c r="B105" s="344"/>
      <c r="C105" s="160" t="s">
        <v>93</v>
      </c>
      <c r="D105" s="328">
        <v>28355666.231815338</v>
      </c>
      <c r="E105" s="328">
        <v>876641.7124463506</v>
      </c>
      <c r="F105" s="329">
        <v>3.1902213698613541E-2</v>
      </c>
      <c r="G105" s="337">
        <v>1.2464293321751809</v>
      </c>
      <c r="H105" s="337">
        <v>-4.4382752713159279E-2</v>
      </c>
      <c r="I105" s="338">
        <v>2.9162687578175999</v>
      </c>
      <c r="J105" s="338">
        <v>0.10404066789090427</v>
      </c>
      <c r="K105" s="329">
        <v>3.6995814195717042E-2</v>
      </c>
      <c r="L105" s="330">
        <v>82692743.538946584</v>
      </c>
      <c r="M105" s="330">
        <v>5415458.9017927051</v>
      </c>
      <c r="N105" s="329">
        <v>7.0078276264756656E-2</v>
      </c>
      <c r="O105" s="328">
        <v>49573287.952910103</v>
      </c>
      <c r="P105" s="328">
        <v>2590790.2827616259</v>
      </c>
      <c r="Q105" s="329">
        <v>5.5143732479930506E-2</v>
      </c>
    </row>
    <row r="106" spans="1:17">
      <c r="A106" s="344"/>
      <c r="B106" s="344"/>
      <c r="C106" s="160" t="s">
        <v>123</v>
      </c>
      <c r="D106" s="328">
        <v>16812379.381512638</v>
      </c>
      <c r="E106" s="328">
        <v>2838371.3649532646</v>
      </c>
      <c r="F106" s="332">
        <v>0.20311791445874078</v>
      </c>
      <c r="G106" s="339">
        <v>0.73902135232718902</v>
      </c>
      <c r="H106" s="339">
        <v>8.2600000492549897E-2</v>
      </c>
      <c r="I106" s="340">
        <v>2.8121446501556857</v>
      </c>
      <c r="J106" s="340">
        <v>0.2652099185381096</v>
      </c>
      <c r="K106" s="332">
        <v>0.10412905962834505</v>
      </c>
      <c r="L106" s="333">
        <v>47278842.734108523</v>
      </c>
      <c r="M106" s="333">
        <v>11687956.376831017</v>
      </c>
      <c r="N106" s="332">
        <v>0.32839745151334515</v>
      </c>
      <c r="O106" s="328">
        <v>40226697.578566588</v>
      </c>
      <c r="P106" s="328">
        <v>8421716.7362741157</v>
      </c>
      <c r="Q106" s="332">
        <v>0.26479238513092862</v>
      </c>
    </row>
    <row r="107" spans="1:17">
      <c r="A107" s="344"/>
      <c r="B107" s="344" t="s">
        <v>135</v>
      </c>
      <c r="C107" s="160" t="s">
        <v>82</v>
      </c>
      <c r="D107" s="328">
        <v>55826804.421120174</v>
      </c>
      <c r="E107" s="328">
        <v>1196582.1317002103</v>
      </c>
      <c r="F107" s="329">
        <v>2.1903299703979934E-2</v>
      </c>
      <c r="G107" s="337">
        <v>9.8396333074891853</v>
      </c>
      <c r="H107" s="337">
        <v>-0.60241740951122935</v>
      </c>
      <c r="I107" s="338">
        <v>3.0735167536934194</v>
      </c>
      <c r="J107" s="338">
        <v>3.4627061227441303E-2</v>
      </c>
      <c r="K107" s="329">
        <v>1.1394642363389756E-2</v>
      </c>
      <c r="L107" s="330">
        <v>171584618.6934787</v>
      </c>
      <c r="M107" s="330">
        <v>5569399.2810352445</v>
      </c>
      <c r="N107" s="329">
        <v>3.3547522334074611E-2</v>
      </c>
      <c r="O107" s="328">
        <v>75108482.081294417</v>
      </c>
      <c r="P107" s="328">
        <v>-153787.83281491697</v>
      </c>
      <c r="Q107" s="329">
        <v>-2.0433589498486085E-3</v>
      </c>
    </row>
    <row r="108" spans="1:17">
      <c r="A108" s="344"/>
      <c r="B108" s="344"/>
      <c r="C108" s="160" t="s">
        <v>118</v>
      </c>
      <c r="D108" s="328">
        <v>72202720.296837598</v>
      </c>
      <c r="E108" s="328">
        <v>3137269.0395121127</v>
      </c>
      <c r="F108" s="332">
        <v>4.5424578894347784E-2</v>
      </c>
      <c r="G108" s="339">
        <v>12.725935129027638</v>
      </c>
      <c r="H108" s="339">
        <v>-0.47527318751223468</v>
      </c>
      <c r="I108" s="340">
        <v>2.906328765686307</v>
      </c>
      <c r="J108" s="340">
        <v>8.597819613774238E-2</v>
      </c>
      <c r="K108" s="332">
        <v>3.0484932286805877E-2</v>
      </c>
      <c r="L108" s="333">
        <v>209844842.95950168</v>
      </c>
      <c r="M108" s="333">
        <v>15056058.169775128</v>
      </c>
      <c r="N108" s="332">
        <v>7.7294276392904565E-2</v>
      </c>
      <c r="O108" s="328">
        <v>77495933.340627074</v>
      </c>
      <c r="P108" s="328">
        <v>6361852.7443978339</v>
      </c>
      <c r="Q108" s="332">
        <v>8.9434666071090976E-2</v>
      </c>
    </row>
    <row r="109" spans="1:17">
      <c r="A109" s="344"/>
      <c r="B109" s="344"/>
      <c r="C109" s="160" t="s">
        <v>84</v>
      </c>
      <c r="D109" s="328">
        <v>106446130.79777166</v>
      </c>
      <c r="E109" s="328">
        <v>10546002.195712626</v>
      </c>
      <c r="F109" s="329">
        <v>0.10996859284176388</v>
      </c>
      <c r="G109" s="337">
        <v>18.761433775615853</v>
      </c>
      <c r="H109" s="337">
        <v>0.43103048118337028</v>
      </c>
      <c r="I109" s="338">
        <v>3.0480324790043865</v>
      </c>
      <c r="J109" s="338">
        <v>3.9795319643078475E-2</v>
      </c>
      <c r="K109" s="329">
        <v>1.3228784013667191E-2</v>
      </c>
      <c r="L109" s="330">
        <v>324451263.93595713</v>
      </c>
      <c r="M109" s="330">
        <v>35960933.487714946</v>
      </c>
      <c r="N109" s="329">
        <v>0.12465212761842175</v>
      </c>
      <c r="O109" s="328">
        <v>101084704.23447168</v>
      </c>
      <c r="P109" s="328">
        <v>8821835.5228826255</v>
      </c>
      <c r="Q109" s="329">
        <v>9.5616315058004719E-2</v>
      </c>
    </row>
    <row r="110" spans="1:17">
      <c r="A110" s="344"/>
      <c r="B110" s="344"/>
      <c r="C110" s="160" t="s">
        <v>119</v>
      </c>
      <c r="D110" s="328">
        <v>13865453.097090421</v>
      </c>
      <c r="E110" s="328">
        <v>1676852.7996501829</v>
      </c>
      <c r="F110" s="332">
        <v>0.13757550159408735</v>
      </c>
      <c r="G110" s="339">
        <v>2.4438256054997476</v>
      </c>
      <c r="H110" s="339">
        <v>0.11408984493766816</v>
      </c>
      <c r="I110" s="340">
        <v>3.5120820411730964</v>
      </c>
      <c r="J110" s="340">
        <v>8.0573330693268108E-2</v>
      </c>
      <c r="K110" s="332">
        <v>2.348043892390456E-2</v>
      </c>
      <c r="L110" s="333">
        <v>48696608.815019161</v>
      </c>
      <c r="M110" s="333">
        <v>6871320.7257959545</v>
      </c>
      <c r="N110" s="332">
        <v>0.16428627368059739</v>
      </c>
      <c r="O110" s="328">
        <v>19113171.33170712</v>
      </c>
      <c r="P110" s="328">
        <v>2509027.2017977592</v>
      </c>
      <c r="Q110" s="332">
        <v>0.15110849328741977</v>
      </c>
    </row>
    <row r="111" spans="1:17">
      <c r="A111" s="344"/>
      <c r="B111" s="344"/>
      <c r="C111" s="160" t="s">
        <v>86</v>
      </c>
      <c r="D111" s="328">
        <v>109679098.19703174</v>
      </c>
      <c r="E111" s="328">
        <v>15373004.225237504</v>
      </c>
      <c r="F111" s="329">
        <v>0.16301177980964174</v>
      </c>
      <c r="G111" s="337">
        <v>19.331253489168212</v>
      </c>
      <c r="H111" s="337">
        <v>1.3055348501577484</v>
      </c>
      <c r="I111" s="338">
        <v>2.8651132584182633</v>
      </c>
      <c r="J111" s="338">
        <v>6.7203780343128461E-2</v>
      </c>
      <c r="K111" s="329">
        <v>2.4019283279086763E-2</v>
      </c>
      <c r="L111" s="330">
        <v>314243038.41567427</v>
      </c>
      <c r="M111" s="330">
        <v>50383124.251746833</v>
      </c>
      <c r="N111" s="329">
        <v>0.19094648920580434</v>
      </c>
      <c r="O111" s="328">
        <v>78273723.754882693</v>
      </c>
      <c r="P111" s="328">
        <v>10617554.301560879</v>
      </c>
      <c r="Q111" s="329">
        <v>0.15693401484821387</v>
      </c>
    </row>
    <row r="112" spans="1:17">
      <c r="A112" s="344"/>
      <c r="B112" s="344"/>
      <c r="C112" s="160" t="s">
        <v>87</v>
      </c>
      <c r="D112" s="328">
        <v>25031762.512472879</v>
      </c>
      <c r="E112" s="328">
        <v>1436003.3588822819</v>
      </c>
      <c r="F112" s="332">
        <v>6.0858536041793913E-2</v>
      </c>
      <c r="G112" s="339">
        <v>4.4119194483162429</v>
      </c>
      <c r="H112" s="339">
        <v>-9.8186926184760992E-2</v>
      </c>
      <c r="I112" s="340">
        <v>3.0679443810388114</v>
      </c>
      <c r="J112" s="340">
        <v>0.11941552654892895</v>
      </c>
      <c r="K112" s="332">
        <v>4.0500036608795108E-2</v>
      </c>
      <c r="L112" s="333">
        <v>76796055.147639126</v>
      </c>
      <c r="M112" s="333">
        <v>7223278.4396834821</v>
      </c>
      <c r="N112" s="332">
        <v>0.10382334558823926</v>
      </c>
      <c r="O112" s="328">
        <v>49746561.343963981</v>
      </c>
      <c r="P112" s="328">
        <v>3010799.6946951225</v>
      </c>
      <c r="Q112" s="332">
        <v>6.4421753031219164E-2</v>
      </c>
    </row>
    <row r="113" spans="1:17">
      <c r="A113" s="344"/>
      <c r="B113" s="344"/>
      <c r="C113" s="160" t="s">
        <v>120</v>
      </c>
      <c r="D113" s="328">
        <v>2861299.7696659514</v>
      </c>
      <c r="E113" s="328">
        <v>539961.53528381092</v>
      </c>
      <c r="F113" s="329">
        <v>0.23260786699941205</v>
      </c>
      <c r="G113" s="337">
        <v>0.50431223510377154</v>
      </c>
      <c r="H113" s="337">
        <v>6.0610369013710141E-2</v>
      </c>
      <c r="I113" s="338">
        <v>3.7304426605424457</v>
      </c>
      <c r="J113" s="338">
        <v>0.2138079605627623</v>
      </c>
      <c r="K113" s="329">
        <v>6.0799024864310623E-2</v>
      </c>
      <c r="L113" s="330">
        <v>10673914.725362139</v>
      </c>
      <c r="M113" s="330">
        <v>2510616.1399443327</v>
      </c>
      <c r="N113" s="329">
        <v>0.30754922335305424</v>
      </c>
      <c r="O113" s="328">
        <v>5316434.3031321764</v>
      </c>
      <c r="P113" s="328">
        <v>1033458.6754229786</v>
      </c>
      <c r="Q113" s="329">
        <v>0.24129454969038353</v>
      </c>
    </row>
    <row r="114" spans="1:17">
      <c r="A114" s="344"/>
      <c r="B114" s="344"/>
      <c r="C114" s="160" t="s">
        <v>89</v>
      </c>
      <c r="D114" s="328">
        <v>16673243.454236327</v>
      </c>
      <c r="E114" s="328">
        <v>-1283709.0763537791</v>
      </c>
      <c r="F114" s="332">
        <v>-7.1488136651636711E-2</v>
      </c>
      <c r="G114" s="339">
        <v>2.9387066542199181</v>
      </c>
      <c r="H114" s="339">
        <v>-0.49359512287727458</v>
      </c>
      <c r="I114" s="340">
        <v>3.3251616810474145</v>
      </c>
      <c r="J114" s="340">
        <v>0.12438025573749911</v>
      </c>
      <c r="K114" s="332">
        <v>3.885934064537256E-2</v>
      </c>
      <c r="L114" s="333">
        <v>55441230.232801266</v>
      </c>
      <c r="M114" s="333">
        <v>-2035049.8822834268</v>
      </c>
      <c r="N114" s="332">
        <v>-3.5406777860513043E-2</v>
      </c>
      <c r="O114" s="328">
        <v>33801582.378439307</v>
      </c>
      <c r="P114" s="328">
        <v>-3370133.1165332571</v>
      </c>
      <c r="Q114" s="332">
        <v>-9.0663911300759417E-2</v>
      </c>
    </row>
    <row r="115" spans="1:17">
      <c r="A115" s="344"/>
      <c r="B115" s="344"/>
      <c r="C115" s="160" t="s">
        <v>121</v>
      </c>
      <c r="D115" s="328">
        <v>6390493.6708559655</v>
      </c>
      <c r="E115" s="328">
        <v>-216640.92743396945</v>
      </c>
      <c r="F115" s="329">
        <v>-3.278893811093854E-2</v>
      </c>
      <c r="G115" s="337">
        <v>1.1263427134522612</v>
      </c>
      <c r="H115" s="337">
        <v>-0.13654862540932511</v>
      </c>
      <c r="I115" s="338">
        <v>2.6795912738218131</v>
      </c>
      <c r="J115" s="338">
        <v>0.12011824538971361</v>
      </c>
      <c r="K115" s="329">
        <v>4.6930850239627848E-2</v>
      </c>
      <c r="L115" s="330">
        <v>17123911.075839169</v>
      </c>
      <c r="M115" s="330">
        <v>213128.27629552782</v>
      </c>
      <c r="N115" s="329">
        <v>1.2603099384688409E-2</v>
      </c>
      <c r="O115" s="328">
        <v>6355219.618424654</v>
      </c>
      <c r="P115" s="328">
        <v>128754.07655239571</v>
      </c>
      <c r="Q115" s="329">
        <v>2.0678517480991341E-2</v>
      </c>
    </row>
    <row r="116" spans="1:17">
      <c r="A116" s="344"/>
      <c r="B116" s="344"/>
      <c r="C116" s="160" t="s">
        <v>91</v>
      </c>
      <c r="D116" s="328">
        <v>8798339.9820456859</v>
      </c>
      <c r="E116" s="328">
        <v>-769895.3437575493</v>
      </c>
      <c r="F116" s="332">
        <v>-8.0463671465241485E-2</v>
      </c>
      <c r="G116" s="339">
        <v>1.550732484791818</v>
      </c>
      <c r="H116" s="339">
        <v>-0.27814527475524398</v>
      </c>
      <c r="I116" s="340">
        <v>3.2170117357170449</v>
      </c>
      <c r="J116" s="340">
        <v>0.1189642117274623</v>
      </c>
      <c r="K116" s="332">
        <v>3.8399737514117724E-2</v>
      </c>
      <c r="L116" s="333">
        <v>28304362.977069467</v>
      </c>
      <c r="M116" s="333">
        <v>-1338484.7829849012</v>
      </c>
      <c r="N116" s="332">
        <v>-4.5153717814811131E-2</v>
      </c>
      <c r="O116" s="328">
        <v>18498299.975015402</v>
      </c>
      <c r="P116" s="328">
        <v>-2212794.0171619318</v>
      </c>
      <c r="Q116" s="332">
        <v>-0.10684100115608154</v>
      </c>
    </row>
    <row r="117" spans="1:17">
      <c r="A117" s="344"/>
      <c r="B117" s="344"/>
      <c r="C117" s="160" t="s">
        <v>122</v>
      </c>
      <c r="D117" s="328">
        <v>2193707.2806870621</v>
      </c>
      <c r="E117" s="328">
        <v>965457.63468199805</v>
      </c>
      <c r="F117" s="329">
        <v>0.78604348702414972</v>
      </c>
      <c r="G117" s="337">
        <v>0.38664715721689935</v>
      </c>
      <c r="H117" s="337">
        <v>0.15187884474736471</v>
      </c>
      <c r="I117" s="338">
        <v>3.422458076584598</v>
      </c>
      <c r="J117" s="338">
        <v>0.23325926820192011</v>
      </c>
      <c r="K117" s="329">
        <v>7.314039739034385E-2</v>
      </c>
      <c r="L117" s="330">
        <v>7507871.2004498709</v>
      </c>
      <c r="M117" s="330">
        <v>3590738.8930140748</v>
      </c>
      <c r="N117" s="329">
        <v>0.91667541742153136</v>
      </c>
      <c r="O117" s="328">
        <v>3790545.6989170313</v>
      </c>
      <c r="P117" s="328">
        <v>1912997.8905536621</v>
      </c>
      <c r="Q117" s="329">
        <v>1.0188810543371432</v>
      </c>
    </row>
    <row r="118" spans="1:17">
      <c r="A118" s="344"/>
      <c r="B118" s="344"/>
      <c r="C118" s="160" t="s">
        <v>93</v>
      </c>
      <c r="D118" s="328">
        <v>6983344.5504484605</v>
      </c>
      <c r="E118" s="328">
        <v>163878.69181079697</v>
      </c>
      <c r="F118" s="332">
        <v>2.4031015802099095E-2</v>
      </c>
      <c r="G118" s="339">
        <v>1.2308343697757906</v>
      </c>
      <c r="H118" s="339">
        <v>-7.2642082900809202E-2</v>
      </c>
      <c r="I118" s="340">
        <v>2.9364516933946532</v>
      </c>
      <c r="J118" s="340">
        <v>0.12509659107824866</v>
      </c>
      <c r="K118" s="332">
        <v>4.4496901503184652E-2</v>
      </c>
      <c r="L118" s="333">
        <v>20506253.930722706</v>
      </c>
      <c r="M118" s="333">
        <v>1334313.7939691916</v>
      </c>
      <c r="N118" s="332">
        <v>6.9597223048451368E-2</v>
      </c>
      <c r="O118" s="328">
        <v>12268003.739875197</v>
      </c>
      <c r="P118" s="328">
        <v>563612.68469865061</v>
      </c>
      <c r="Q118" s="332">
        <v>4.8153951969109869E-2</v>
      </c>
    </row>
    <row r="119" spans="1:17">
      <c r="A119" s="344"/>
      <c r="B119" s="344"/>
      <c r="C119" s="160" t="s">
        <v>123</v>
      </c>
      <c r="D119" s="328">
        <v>4679002.7132064942</v>
      </c>
      <c r="E119" s="328">
        <v>1065465.685494639</v>
      </c>
      <c r="F119" s="329">
        <v>0.29485395536940368</v>
      </c>
      <c r="G119" s="337">
        <v>0.82468755681242878</v>
      </c>
      <c r="H119" s="337">
        <v>0.13399410308226367</v>
      </c>
      <c r="I119" s="338">
        <v>2.9066655343294321</v>
      </c>
      <c r="J119" s="338">
        <v>0.30765006897062408</v>
      </c>
      <c r="K119" s="329">
        <v>0.11837177310838023</v>
      </c>
      <c r="L119" s="330">
        <v>13600295.921511216</v>
      </c>
      <c r="M119" s="330">
        <v>4208657.3018414043</v>
      </c>
      <c r="N119" s="329">
        <v>0.44812811398287927</v>
      </c>
      <c r="O119" s="328">
        <v>11339176.958682418</v>
      </c>
      <c r="P119" s="328">
        <v>3066387.415423153</v>
      </c>
      <c r="Q119" s="329">
        <v>0.37065942502087096</v>
      </c>
    </row>
    <row r="120" spans="1:17">
      <c r="A120" s="344" t="s">
        <v>68</v>
      </c>
      <c r="B120" s="344" t="s">
        <v>133</v>
      </c>
      <c r="C120" s="160" t="s">
        <v>82</v>
      </c>
      <c r="D120" s="328">
        <v>41075.337026023321</v>
      </c>
      <c r="E120" s="328">
        <v>6944.1767368077635</v>
      </c>
      <c r="F120" s="332">
        <v>0.20345563051373672</v>
      </c>
      <c r="G120" s="339">
        <v>21.771738704795421</v>
      </c>
      <c r="H120" s="339">
        <v>-1.3271427943587888</v>
      </c>
      <c r="I120" s="340">
        <v>5.115887587608702</v>
      </c>
      <c r="J120" s="340">
        <v>-1.0986822462254038</v>
      </c>
      <c r="K120" s="332">
        <v>-0.17679135895196257</v>
      </c>
      <c r="L120" s="333">
        <v>210136.80684827684</v>
      </c>
      <c r="M120" s="333">
        <v>-1973.6722788386978</v>
      </c>
      <c r="N120" s="332">
        <v>-9.3049258431776825E-3</v>
      </c>
      <c r="O120" s="328">
        <v>95018.952166318893</v>
      </c>
      <c r="P120" s="328">
        <v>517.49498846365896</v>
      </c>
      <c r="Q120" s="332">
        <v>5.4760530040263216E-3</v>
      </c>
    </row>
    <row r="121" spans="1:17">
      <c r="A121" s="344"/>
      <c r="B121" s="344"/>
      <c r="C121" s="160" t="s">
        <v>118</v>
      </c>
      <c r="D121" s="328">
        <v>32447.795271150921</v>
      </c>
      <c r="E121" s="328">
        <v>4645.814612318125</v>
      </c>
      <c r="F121" s="329">
        <v>0.16710372794400646</v>
      </c>
      <c r="G121" s="337">
        <v>17.198761381863413</v>
      </c>
      <c r="H121" s="337">
        <v>-1.616733058947343</v>
      </c>
      <c r="I121" s="338">
        <v>6.0848257428107333</v>
      </c>
      <c r="J121" s="338">
        <v>0.55127664845982594</v>
      </c>
      <c r="K121" s="329">
        <v>9.9624425311887727E-2</v>
      </c>
      <c r="L121" s="330">
        <v>197439.17996335149</v>
      </c>
      <c r="M121" s="330">
        <v>43595.555067505833</v>
      </c>
      <c r="N121" s="329">
        <v>0.28337576611978982</v>
      </c>
      <c r="O121" s="328">
        <v>70945.534121513367</v>
      </c>
      <c r="P121" s="328">
        <v>8686.7230525373016</v>
      </c>
      <c r="Q121" s="329">
        <v>0.13952600288035291</v>
      </c>
    </row>
    <row r="122" spans="1:17">
      <c r="A122" s="344"/>
      <c r="B122" s="344"/>
      <c r="C122" s="160" t="s">
        <v>84</v>
      </c>
      <c r="D122" s="328">
        <v>8065.2122751194001</v>
      </c>
      <c r="E122" s="328">
        <v>1781.4909528133176</v>
      </c>
      <c r="F122" s="332">
        <v>0.28350890522298378</v>
      </c>
      <c r="G122" s="339">
        <v>4.2749179182963397</v>
      </c>
      <c r="H122" s="339">
        <v>2.2295594070258495E-2</v>
      </c>
      <c r="I122" s="340">
        <v>6.0733807751543507</v>
      </c>
      <c r="J122" s="340">
        <v>0.56761258521871927</v>
      </c>
      <c r="K122" s="332">
        <v>0.1030941669967684</v>
      </c>
      <c r="L122" s="333">
        <v>48983.105179249047</v>
      </c>
      <c r="M122" s="333">
        <v>14386.392208475954</v>
      </c>
      <c r="N122" s="332">
        <v>0.4158311866398815</v>
      </c>
      <c r="O122" s="328">
        <v>19525.139183044434</v>
      </c>
      <c r="P122" s="328">
        <v>6206.3058468036361</v>
      </c>
      <c r="Q122" s="332">
        <v>0.46597969132297501</v>
      </c>
    </row>
    <row r="123" spans="1:17">
      <c r="A123" s="344"/>
      <c r="B123" s="344"/>
      <c r="C123" s="160" t="s">
        <v>119</v>
      </c>
      <c r="D123" s="328">
        <v>58.81927403867244</v>
      </c>
      <c r="E123" s="328">
        <v>-1280.5721483244774</v>
      </c>
      <c r="F123" s="329">
        <v>-0.95608507486564698</v>
      </c>
      <c r="G123" s="337">
        <v>3.1176807249674157E-2</v>
      </c>
      <c r="H123" s="337">
        <v>-0.87528062003930196</v>
      </c>
      <c r="I123" s="338">
        <v>7.9890802126695766</v>
      </c>
      <c r="J123" s="338">
        <v>-0.70974362021014858</v>
      </c>
      <c r="K123" s="329">
        <v>-8.1590756847778306E-2</v>
      </c>
      <c r="L123" s="330">
        <v>469.91189834594729</v>
      </c>
      <c r="M123" s="330">
        <v>-11181.218128061295</v>
      </c>
      <c r="N123" s="329">
        <v>-0.95966812684427238</v>
      </c>
      <c r="O123" s="328">
        <v>179.05036807060242</v>
      </c>
      <c r="P123" s="328">
        <v>-4524.2447689771652</v>
      </c>
      <c r="Q123" s="329">
        <v>-0.96193086700848818</v>
      </c>
    </row>
    <row r="124" spans="1:17">
      <c r="A124" s="344"/>
      <c r="B124" s="344"/>
      <c r="C124" s="160" t="s">
        <v>86</v>
      </c>
      <c r="D124" s="328">
        <v>14991.365473871549</v>
      </c>
      <c r="E124" s="328">
        <v>10665.765578448612</v>
      </c>
      <c r="F124" s="332">
        <v>2.4657309590132037</v>
      </c>
      <c r="G124" s="339">
        <v>7.9460843308099802</v>
      </c>
      <c r="H124" s="339">
        <v>5.0186561815624744</v>
      </c>
      <c r="I124" s="340">
        <v>2.58056351237793</v>
      </c>
      <c r="J124" s="340">
        <v>-3.7175134599046684</v>
      </c>
      <c r="K124" s="332">
        <v>-0.59026167451829947</v>
      </c>
      <c r="L124" s="333">
        <v>38686.170742595197</v>
      </c>
      <c r="M124" s="333">
        <v>11443.209649923981</v>
      </c>
      <c r="N124" s="332">
        <v>0.42004279971615804</v>
      </c>
      <c r="O124" s="328">
        <v>12278.152523756027</v>
      </c>
      <c r="P124" s="328">
        <v>1922.8137361969802</v>
      </c>
      <c r="Q124" s="332">
        <v>0.18568332486688488</v>
      </c>
    </row>
    <row r="125" spans="1:17">
      <c r="A125" s="344"/>
      <c r="B125" s="344"/>
      <c r="C125" s="160" t="s">
        <v>87</v>
      </c>
      <c r="D125" s="328">
        <v>20168.206682096967</v>
      </c>
      <c r="E125" s="328">
        <v>488.77906830560823</v>
      </c>
      <c r="F125" s="329">
        <v>2.4837057149115022E-2</v>
      </c>
      <c r="G125" s="337">
        <v>10.690038300811358</v>
      </c>
      <c r="H125" s="337">
        <v>-2.6283711107134327</v>
      </c>
      <c r="I125" s="338">
        <v>6.383958126024897</v>
      </c>
      <c r="J125" s="338">
        <v>2.5170296341657128E-2</v>
      </c>
      <c r="K125" s="329">
        <v>3.9583481971454575E-3</v>
      </c>
      <c r="L125" s="330">
        <v>128752.98693552255</v>
      </c>
      <c r="M125" s="330">
        <v>3615.6821298137802</v>
      </c>
      <c r="N125" s="329">
        <v>2.8893719066649042E-2</v>
      </c>
      <c r="O125" s="328">
        <v>58459.314188361168</v>
      </c>
      <c r="P125" s="328">
        <v>739.66904291236278</v>
      </c>
      <c r="Q125" s="329">
        <v>1.2814857767203125E-2</v>
      </c>
    </row>
    <row r="126" spans="1:17">
      <c r="A126" s="344"/>
      <c r="B126" s="344"/>
      <c r="C126" s="160" t="s">
        <v>120</v>
      </c>
      <c r="D126" s="328">
        <v>43.494306087493896</v>
      </c>
      <c r="E126" s="328">
        <v>43.494306087493896</v>
      </c>
      <c r="F126" s="335"/>
      <c r="G126" s="339">
        <v>2.3053898904916371E-2</v>
      </c>
      <c r="H126" s="339">
        <v>2.3053898904916371E-2</v>
      </c>
      <c r="I126" s="340">
        <v>1.9950000000000001</v>
      </c>
      <c r="J126" s="340">
        <v>1.9950000000000001</v>
      </c>
      <c r="K126" s="335"/>
      <c r="L126" s="333">
        <v>86.771140644550329</v>
      </c>
      <c r="M126" s="333">
        <v>86.771140644550329</v>
      </c>
      <c r="N126" s="335"/>
      <c r="O126" s="328">
        <v>21.747153043746948</v>
      </c>
      <c r="P126" s="328">
        <v>21.747153043746948</v>
      </c>
      <c r="Q126" s="335"/>
    </row>
    <row r="127" spans="1:17">
      <c r="A127" s="344"/>
      <c r="B127" s="344"/>
      <c r="C127" s="160" t="s">
        <v>89</v>
      </c>
      <c r="D127" s="328">
        <v>18009.882302665716</v>
      </c>
      <c r="E127" s="328">
        <v>-2613.9212435480367</v>
      </c>
      <c r="F127" s="329">
        <v>-0.12674292778685417</v>
      </c>
      <c r="G127" s="337">
        <v>9.5460312680900898</v>
      </c>
      <c r="H127" s="337">
        <v>-4.4115016765590855</v>
      </c>
      <c r="I127" s="338">
        <v>6.4942474035458497</v>
      </c>
      <c r="J127" s="338">
        <v>-0.13586289859518708</v>
      </c>
      <c r="K127" s="329">
        <v>-2.049180064942711E-2</v>
      </c>
      <c r="L127" s="330">
        <v>116960.63138225317</v>
      </c>
      <c r="M127" s="330">
        <v>-19777.460978831485</v>
      </c>
      <c r="N127" s="329">
        <v>-0.1446375376263484</v>
      </c>
      <c r="O127" s="328">
        <v>54131.108649015427</v>
      </c>
      <c r="P127" s="328">
        <v>-7669.068821300847</v>
      </c>
      <c r="Q127" s="329">
        <v>-0.12409460838497491</v>
      </c>
    </row>
    <row r="128" spans="1:17">
      <c r="A128" s="344"/>
      <c r="B128" s="344"/>
      <c r="C128" s="160" t="s">
        <v>121</v>
      </c>
      <c r="D128" s="328">
        <v>53.28177747130394</v>
      </c>
      <c r="E128" s="328">
        <v>13.140207588672638</v>
      </c>
      <c r="F128" s="332">
        <v>0.32734662912020845</v>
      </c>
      <c r="G128" s="339">
        <v>2.8241690046203201E-2</v>
      </c>
      <c r="H128" s="339">
        <v>1.0751548902948327E-3</v>
      </c>
      <c r="I128" s="340">
        <v>2.9092636282370132</v>
      </c>
      <c r="J128" s="340">
        <v>1.0053598385234552</v>
      </c>
      <c r="K128" s="332">
        <v>0.52805180805628393</v>
      </c>
      <c r="L128" s="333">
        <v>155.01073724508285</v>
      </c>
      <c r="M128" s="333">
        <v>78.585050220489492</v>
      </c>
      <c r="N128" s="332">
        <v>1.0282544165445482</v>
      </c>
      <c r="O128" s="328">
        <v>142.08473992347717</v>
      </c>
      <c r="P128" s="328">
        <v>35.040553569793701</v>
      </c>
      <c r="Q128" s="332">
        <v>0.32734662912020845</v>
      </c>
    </row>
    <row r="129" spans="1:17">
      <c r="A129" s="344"/>
      <c r="B129" s="344"/>
      <c r="C129" s="160" t="s">
        <v>91</v>
      </c>
      <c r="D129" s="328">
        <v>851.09428233591336</v>
      </c>
      <c r="E129" s="328">
        <v>-111.64109507662408</v>
      </c>
      <c r="F129" s="329">
        <v>-0.1159623897655786</v>
      </c>
      <c r="G129" s="337">
        <v>0.45111747510247596</v>
      </c>
      <c r="H129" s="337">
        <v>-0.20043114526254274</v>
      </c>
      <c r="I129" s="338">
        <v>6.0011785032845584</v>
      </c>
      <c r="J129" s="338">
        <v>-0.49456878680758543</v>
      </c>
      <c r="K129" s="329">
        <v>-7.6137319498549932E-2</v>
      </c>
      <c r="L129" s="330">
        <v>5107.5687114226821</v>
      </c>
      <c r="M129" s="330">
        <v>-1146.117007480645</v>
      </c>
      <c r="N129" s="329">
        <v>-0.18327064374473123</v>
      </c>
      <c r="O129" s="328">
        <v>2406.9053138494492</v>
      </c>
      <c r="P129" s="328">
        <v>-363.14159467391664</v>
      </c>
      <c r="Q129" s="329">
        <v>-0.13109582857840382</v>
      </c>
    </row>
    <row r="130" spans="1:17">
      <c r="A130" s="344"/>
      <c r="B130" s="344"/>
      <c r="C130" s="160" t="s">
        <v>122</v>
      </c>
      <c r="D130" s="328">
        <v>78.785059243440628</v>
      </c>
      <c r="E130" s="328">
        <v>12.113951146602631</v>
      </c>
      <c r="F130" s="332">
        <v>0.18169716227016119</v>
      </c>
      <c r="G130" s="339">
        <v>4.1759553247324402E-2</v>
      </c>
      <c r="H130" s="339">
        <v>-3.3613278565261806E-3</v>
      </c>
      <c r="I130" s="340">
        <v>4.7365550776597152</v>
      </c>
      <c r="J130" s="340">
        <v>-3.0985383538189026E-2</v>
      </c>
      <c r="K130" s="332">
        <v>-6.4992387144635917E-3</v>
      </c>
      <c r="L130" s="333">
        <v>373.16977240324019</v>
      </c>
      <c r="M130" s="333">
        <v>55.312566958665855</v>
      </c>
      <c r="N130" s="332">
        <v>0.17401703032436325</v>
      </c>
      <c r="O130" s="328">
        <v>233.14013195037842</v>
      </c>
      <c r="P130" s="328">
        <v>36.074504613876343</v>
      </c>
      <c r="Q130" s="332">
        <v>0.18305832986427834</v>
      </c>
    </row>
    <row r="131" spans="1:17">
      <c r="A131" s="344"/>
      <c r="B131" s="344"/>
      <c r="C131" s="160" t="s">
        <v>93</v>
      </c>
      <c r="D131" s="328">
        <v>528.02125524264568</v>
      </c>
      <c r="E131" s="328">
        <v>58.212889937639204</v>
      </c>
      <c r="F131" s="329">
        <v>0.12390773395413371</v>
      </c>
      <c r="G131" s="337">
        <v>0.27987453377285026</v>
      </c>
      <c r="H131" s="337">
        <v>-3.8076794735621922E-2</v>
      </c>
      <c r="I131" s="338">
        <v>3.79883495789471</v>
      </c>
      <c r="J131" s="338">
        <v>-0.19955359941762429</v>
      </c>
      <c r="K131" s="329">
        <v>-4.9908506028679134E-2</v>
      </c>
      <c r="L131" s="330">
        <v>2005.8656029272079</v>
      </c>
      <c r="M131" s="330">
        <v>127.38921096205695</v>
      </c>
      <c r="N131" s="329">
        <v>6.7815178038404783E-2</v>
      </c>
      <c r="O131" s="328">
        <v>1543.3710299730301</v>
      </c>
      <c r="P131" s="328">
        <v>162.94473075866699</v>
      </c>
      <c r="Q131" s="329">
        <v>0.11803942800235197</v>
      </c>
    </row>
    <row r="132" spans="1:17">
      <c r="A132" s="344"/>
      <c r="B132" s="344"/>
      <c r="C132" s="160" t="s">
        <v>123</v>
      </c>
      <c r="D132" s="328">
        <v>257.29853910207748</v>
      </c>
      <c r="E132" s="328">
        <v>43.539291515946388</v>
      </c>
      <c r="F132" s="332">
        <v>0.20368377980186744</v>
      </c>
      <c r="G132" s="339">
        <v>0.13637956418731195</v>
      </c>
      <c r="H132" s="339">
        <v>-8.2858819182675403E-3</v>
      </c>
      <c r="I132" s="340">
        <v>3.0516484762076272</v>
      </c>
      <c r="J132" s="340">
        <v>0.16008733852192458</v>
      </c>
      <c r="K132" s="332">
        <v>5.5363636077241131E-2</v>
      </c>
      <c r="L132" s="333">
        <v>785.18469478130339</v>
      </c>
      <c r="M132" s="333">
        <v>167.08676164031033</v>
      </c>
      <c r="N132" s="332">
        <v>0.27032409053889606</v>
      </c>
      <c r="O132" s="328">
        <v>694.19610118865967</v>
      </c>
      <c r="P132" s="328">
        <v>117.87354838848114</v>
      </c>
      <c r="Q132" s="332">
        <v>0.20452704447495401</v>
      </c>
    </row>
    <row r="133" spans="1:17">
      <c r="A133" s="344"/>
      <c r="B133" s="344" t="s">
        <v>134</v>
      </c>
      <c r="C133" s="160" t="s">
        <v>82</v>
      </c>
      <c r="D133" s="328">
        <v>470496.1606488931</v>
      </c>
      <c r="E133" s="328">
        <v>14163.807726663013</v>
      </c>
      <c r="F133" s="329">
        <v>3.1038359730494201E-2</v>
      </c>
      <c r="G133" s="337">
        <v>22.338732445340558</v>
      </c>
      <c r="H133" s="337">
        <v>-1.3498648019981161</v>
      </c>
      <c r="I133" s="338">
        <v>5.658205538311071</v>
      </c>
      <c r="J133" s="338">
        <v>-0.49097564909624847</v>
      </c>
      <c r="K133" s="329">
        <v>-7.9844069337507789E-2</v>
      </c>
      <c r="L133" s="330">
        <v>2662163.9819376622</v>
      </c>
      <c r="M133" s="330">
        <v>-143906.33785703266</v>
      </c>
      <c r="N133" s="329">
        <v>-5.1283938553457746E-2</v>
      </c>
      <c r="O133" s="328">
        <v>1223582.2923510117</v>
      </c>
      <c r="P133" s="328">
        <v>-32840.457071712008</v>
      </c>
      <c r="Q133" s="329">
        <v>-2.6138063073755147E-2</v>
      </c>
    </row>
    <row r="134" spans="1:17">
      <c r="A134" s="344"/>
      <c r="B134" s="344"/>
      <c r="C134" s="160" t="s">
        <v>118</v>
      </c>
      <c r="D134" s="328">
        <v>386385.58225742728</v>
      </c>
      <c r="E134" s="328">
        <v>36431.646057767502</v>
      </c>
      <c r="F134" s="332">
        <v>0.10410411854028154</v>
      </c>
      <c r="G134" s="339">
        <v>18.345238207431265</v>
      </c>
      <c r="H134" s="339">
        <v>0.1788342769008473</v>
      </c>
      <c r="I134" s="340">
        <v>6.0886772173599635</v>
      </c>
      <c r="J134" s="340">
        <v>0.5990765847449806</v>
      </c>
      <c r="K134" s="332">
        <v>0.10912935654840326</v>
      </c>
      <c r="L134" s="333">
        <v>2352577.0918071615</v>
      </c>
      <c r="M134" s="333">
        <v>431469.74225940579</v>
      </c>
      <c r="N134" s="332">
        <v>0.22459429055902436</v>
      </c>
      <c r="O134" s="328">
        <v>856041.78381908673</v>
      </c>
      <c r="P134" s="328">
        <v>60501.835560216452</v>
      </c>
      <c r="Q134" s="332">
        <v>7.6051285284455677E-2</v>
      </c>
    </row>
    <row r="135" spans="1:17">
      <c r="A135" s="344"/>
      <c r="B135" s="344"/>
      <c r="C135" s="160" t="s">
        <v>84</v>
      </c>
      <c r="D135" s="328">
        <v>86732.43099039681</v>
      </c>
      <c r="E135" s="328">
        <v>6872.4295190928533</v>
      </c>
      <c r="F135" s="329">
        <v>8.6055965345333968E-2</v>
      </c>
      <c r="G135" s="337">
        <v>4.1179774295210203</v>
      </c>
      <c r="H135" s="337">
        <v>-2.7622589656222551E-2</v>
      </c>
      <c r="I135" s="338">
        <v>5.7848112381638739</v>
      </c>
      <c r="J135" s="338">
        <v>0.13514367428451202</v>
      </c>
      <c r="K135" s="329">
        <v>2.3920641835378221E-2</v>
      </c>
      <c r="L135" s="330">
        <v>501730.74150652008</v>
      </c>
      <c r="M135" s="330">
        <v>50548.281542735989</v>
      </c>
      <c r="N135" s="329">
        <v>0.11203512110553554</v>
      </c>
      <c r="O135" s="328">
        <v>196055.05181761514</v>
      </c>
      <c r="P135" s="328">
        <v>24531.724824026489</v>
      </c>
      <c r="Q135" s="329">
        <v>0.14302267367367155</v>
      </c>
    </row>
    <row r="136" spans="1:17">
      <c r="A136" s="344"/>
      <c r="B136" s="344"/>
      <c r="C136" s="160" t="s">
        <v>119</v>
      </c>
      <c r="D136" s="328">
        <v>7459.2790041992794</v>
      </c>
      <c r="E136" s="328">
        <v>-3015.7266328059723</v>
      </c>
      <c r="F136" s="332">
        <v>-0.28789737564935119</v>
      </c>
      <c r="G136" s="339">
        <v>0.35415982498165799</v>
      </c>
      <c r="H136" s="339">
        <v>-0.1896065507960164</v>
      </c>
      <c r="I136" s="340">
        <v>8.6529220462747443</v>
      </c>
      <c r="J136" s="340">
        <v>0.17647301237575164</v>
      </c>
      <c r="K136" s="332">
        <v>2.0819214705356127E-2</v>
      </c>
      <c r="L136" s="333">
        <v>64544.559744750259</v>
      </c>
      <c r="M136" s="333">
        <v>-24246.291667129401</v>
      </c>
      <c r="N136" s="332">
        <v>-0.27307195822074748</v>
      </c>
      <c r="O136" s="328">
        <v>26128.54395377636</v>
      </c>
      <c r="P136" s="328">
        <v>-10331.266318778835</v>
      </c>
      <c r="Q136" s="332">
        <v>-0.28336039714818828</v>
      </c>
    </row>
    <row r="137" spans="1:17">
      <c r="A137" s="344"/>
      <c r="B137" s="344"/>
      <c r="C137" s="160" t="s">
        <v>86</v>
      </c>
      <c r="D137" s="328">
        <v>83677.583757570828</v>
      </c>
      <c r="E137" s="328">
        <v>10683.853221647616</v>
      </c>
      <c r="F137" s="329">
        <v>0.14636672414474902</v>
      </c>
      <c r="G137" s="337">
        <v>3.9729360440581249</v>
      </c>
      <c r="H137" s="337">
        <v>0.18376993919302764</v>
      </c>
      <c r="I137" s="338">
        <v>4.1591288907852588</v>
      </c>
      <c r="J137" s="338">
        <v>-1.9451890659718583</v>
      </c>
      <c r="K137" s="329">
        <v>-0.31865788770367859</v>
      </c>
      <c r="L137" s="330">
        <v>348025.85611721611</v>
      </c>
      <c r="M137" s="330">
        <v>-97551.083923910279</v>
      </c>
      <c r="N137" s="329">
        <v>-0.21893207470500245</v>
      </c>
      <c r="O137" s="328">
        <v>121372.13686423878</v>
      </c>
      <c r="P137" s="328">
        <v>-32829.931073200438</v>
      </c>
      <c r="Q137" s="329">
        <v>-0.21290201559761024</v>
      </c>
    </row>
    <row r="138" spans="1:17">
      <c r="A138" s="344"/>
      <c r="B138" s="344"/>
      <c r="C138" s="160" t="s">
        <v>87</v>
      </c>
      <c r="D138" s="328">
        <v>247825.56440007535</v>
      </c>
      <c r="E138" s="328">
        <v>1960.3590055014356</v>
      </c>
      <c r="F138" s="332">
        <v>7.973307985387262E-3</v>
      </c>
      <c r="G138" s="339">
        <v>11.766533798306826</v>
      </c>
      <c r="H138" s="339">
        <v>-0.99653634219413512</v>
      </c>
      <c r="I138" s="340">
        <v>6.3151620059239377</v>
      </c>
      <c r="J138" s="340">
        <v>1.013493179558278E-2</v>
      </c>
      <c r="K138" s="332">
        <v>1.6074366813062248E-3</v>
      </c>
      <c r="L138" s="333">
        <v>1565058.5883960119</v>
      </c>
      <c r="M138" s="333">
        <v>14871.811797094531</v>
      </c>
      <c r="N138" s="332">
        <v>9.5935612544205979E-3</v>
      </c>
      <c r="O138" s="328">
        <v>725809.93611397326</v>
      </c>
      <c r="P138" s="328">
        <v>2549.7305441973731</v>
      </c>
      <c r="Q138" s="332">
        <v>3.525329507364124E-3</v>
      </c>
    </row>
    <row r="139" spans="1:17">
      <c r="A139" s="344"/>
      <c r="B139" s="344"/>
      <c r="C139" s="160" t="s">
        <v>120</v>
      </c>
      <c r="D139" s="328">
        <v>107.80535242917537</v>
      </c>
      <c r="E139" s="328">
        <v>106.76734658844471</v>
      </c>
      <c r="F139" s="329">
        <v>102.85813662983789</v>
      </c>
      <c r="G139" s="337">
        <v>5.1185006924809612E-3</v>
      </c>
      <c r="H139" s="337">
        <v>5.064616933979086E-3</v>
      </c>
      <c r="I139" s="338">
        <v>1.7640180125046041</v>
      </c>
      <c r="J139" s="338">
        <v>-6.6986424502360435</v>
      </c>
      <c r="K139" s="329">
        <v>-0.79155278410717145</v>
      </c>
      <c r="L139" s="330">
        <v>190.17058352947234</v>
      </c>
      <c r="M139" s="330">
        <v>181.38629254102705</v>
      </c>
      <c r="N139" s="329">
        <v>20.648939428306704</v>
      </c>
      <c r="O139" s="328">
        <v>55.590934276580811</v>
      </c>
      <c r="P139" s="328">
        <v>52.589709281921387</v>
      </c>
      <c r="Q139" s="329">
        <v>17.5227480030664</v>
      </c>
    </row>
    <row r="140" spans="1:17">
      <c r="A140" s="344"/>
      <c r="B140" s="344"/>
      <c r="C140" s="160" t="s">
        <v>89</v>
      </c>
      <c r="D140" s="328">
        <v>249293.7412095964</v>
      </c>
      <c r="E140" s="328">
        <v>-27196.281616309134</v>
      </c>
      <c r="F140" s="332">
        <v>-9.8362614818233496E-2</v>
      </c>
      <c r="G140" s="339">
        <v>11.836241506197814</v>
      </c>
      <c r="H140" s="339">
        <v>-2.5165887318689819</v>
      </c>
      <c r="I140" s="340">
        <v>6.4364641016847832</v>
      </c>
      <c r="J140" s="340">
        <v>-0.1804948374451838</v>
      </c>
      <c r="K140" s="332">
        <v>-2.7277611831291827E-2</v>
      </c>
      <c r="L140" s="333">
        <v>1604570.2160702636</v>
      </c>
      <c r="M140" s="333">
        <v>-224952.91204786068</v>
      </c>
      <c r="N140" s="332">
        <v>-0.12295712942380276</v>
      </c>
      <c r="O140" s="328">
        <v>748389.90470510244</v>
      </c>
      <c r="P140" s="328">
        <v>-80825.961112626479</v>
      </c>
      <c r="Q140" s="332">
        <v>-9.7472762454828554E-2</v>
      </c>
    </row>
    <row r="141" spans="1:17">
      <c r="A141" s="344"/>
      <c r="B141" s="344"/>
      <c r="C141" s="160" t="s">
        <v>121</v>
      </c>
      <c r="D141" s="328">
        <v>458.71827015280724</v>
      </c>
      <c r="E141" s="328">
        <v>-298.9026969820261</v>
      </c>
      <c r="F141" s="329">
        <v>-0.39452801591858605</v>
      </c>
      <c r="G141" s="337">
        <v>2.1779528850140718E-2</v>
      </c>
      <c r="H141" s="337">
        <v>-1.7549214425826107E-2</v>
      </c>
      <c r="I141" s="338">
        <v>2.7366769709825798</v>
      </c>
      <c r="J141" s="338">
        <v>0.20074096998333646</v>
      </c>
      <c r="K141" s="329">
        <v>7.9158531565559159E-2</v>
      </c>
      <c r="L141" s="330">
        <v>1255.3637260961532</v>
      </c>
      <c r="M141" s="330">
        <v>-665.9145595729351</v>
      </c>
      <c r="N141" s="329">
        <v>-0.34659974275461575</v>
      </c>
      <c r="O141" s="328">
        <v>1223.248720407486</v>
      </c>
      <c r="P141" s="328">
        <v>-797.07385861873627</v>
      </c>
      <c r="Q141" s="329">
        <v>-0.39452801591858605</v>
      </c>
    </row>
    <row r="142" spans="1:17">
      <c r="A142" s="344"/>
      <c r="B142" s="344"/>
      <c r="C142" s="160" t="s">
        <v>91</v>
      </c>
      <c r="D142" s="328">
        <v>10794.644847136238</v>
      </c>
      <c r="E142" s="328">
        <v>-2857.5688986718706</v>
      </c>
      <c r="F142" s="332">
        <v>-0.20931176085265166</v>
      </c>
      <c r="G142" s="339">
        <v>0.51251998050330494</v>
      </c>
      <c r="H142" s="339">
        <v>-0.19617794741710382</v>
      </c>
      <c r="I142" s="340">
        <v>6.1634439858975316</v>
      </c>
      <c r="J142" s="340">
        <v>-0.27462342192698141</v>
      </c>
      <c r="K142" s="332">
        <v>-4.2656189277114044E-2</v>
      </c>
      <c r="L142" s="333">
        <v>66532.188862981624</v>
      </c>
      <c r="M142" s="333">
        <v>-21361.683498559374</v>
      </c>
      <c r="N142" s="332">
        <v>-0.24303950804090901</v>
      </c>
      <c r="O142" s="328">
        <v>31125.02123396501</v>
      </c>
      <c r="P142" s="328">
        <v>-8765.7429111185629</v>
      </c>
      <c r="Q142" s="332">
        <v>-0.21974366996925318</v>
      </c>
    </row>
    <row r="143" spans="1:17">
      <c r="A143" s="344"/>
      <c r="B143" s="344"/>
      <c r="C143" s="160" t="s">
        <v>122</v>
      </c>
      <c r="D143" s="328">
        <v>1210.0671712756157</v>
      </c>
      <c r="E143" s="328">
        <v>385.99021886941046</v>
      </c>
      <c r="F143" s="329">
        <v>0.46839098914532873</v>
      </c>
      <c r="G143" s="337">
        <v>5.7452895561858092E-2</v>
      </c>
      <c r="H143" s="337">
        <v>1.4674366050732766E-2</v>
      </c>
      <c r="I143" s="338">
        <v>4.7587921022441151</v>
      </c>
      <c r="J143" s="338">
        <v>0.28492824391864247</v>
      </c>
      <c r="K143" s="329">
        <v>6.3687285295554022E-2</v>
      </c>
      <c r="L143" s="330">
        <v>5758.4580978512768</v>
      </c>
      <c r="M143" s="330">
        <v>2071.6500040021542</v>
      </c>
      <c r="N143" s="329">
        <v>0.5619088249964479</v>
      </c>
      <c r="O143" s="328">
        <v>3577.9404814243317</v>
      </c>
      <c r="P143" s="328">
        <v>1159.3472635522485</v>
      </c>
      <c r="Q143" s="329">
        <v>0.47934776918470839</v>
      </c>
    </row>
    <row r="144" spans="1:17">
      <c r="A144" s="344"/>
      <c r="B144" s="344"/>
      <c r="C144" s="160" t="s">
        <v>93</v>
      </c>
      <c r="D144" s="328">
        <v>6547.1890758775216</v>
      </c>
      <c r="E144" s="328">
        <v>277.93455072076358</v>
      </c>
      <c r="F144" s="332">
        <v>4.433295052952313E-2</v>
      </c>
      <c r="G144" s="339">
        <v>0.31085461958578586</v>
      </c>
      <c r="H144" s="339">
        <v>-1.4587669431148087E-2</v>
      </c>
      <c r="I144" s="340">
        <v>3.8593233585826203</v>
      </c>
      <c r="J144" s="340">
        <v>-0.32149941943597327</v>
      </c>
      <c r="K144" s="332">
        <v>-7.6898600229197145E-2</v>
      </c>
      <c r="L144" s="333">
        <v>25267.719733591079</v>
      </c>
      <c r="M144" s="333">
        <v>-942.92238638043636</v>
      </c>
      <c r="N144" s="332">
        <v>-3.5974791539424567E-2</v>
      </c>
      <c r="O144" s="328">
        <v>19231.300743103027</v>
      </c>
      <c r="P144" s="328">
        <v>647.8705415725708</v>
      </c>
      <c r="Q144" s="332">
        <v>3.4862807056967059E-2</v>
      </c>
    </row>
    <row r="145" spans="1:17">
      <c r="A145" s="344"/>
      <c r="B145" s="344"/>
      <c r="C145" s="160" t="s">
        <v>123</v>
      </c>
      <c r="D145" s="328">
        <v>2971.5431071221828</v>
      </c>
      <c r="E145" s="328">
        <v>373.54630103707314</v>
      </c>
      <c r="F145" s="329">
        <v>0.14378243274285066</v>
      </c>
      <c r="G145" s="337">
        <v>0.14108618086967711</v>
      </c>
      <c r="H145" s="337">
        <v>6.221975877157615E-3</v>
      </c>
      <c r="I145" s="338">
        <v>3.3948791451226263</v>
      </c>
      <c r="J145" s="338">
        <v>0.45596378695293049</v>
      </c>
      <c r="K145" s="329">
        <v>0.15514696116899965</v>
      </c>
      <c r="L145" s="330">
        <v>10088.029723201989</v>
      </c>
      <c r="M145" s="330">
        <v>2452.7370093226427</v>
      </c>
      <c r="N145" s="329">
        <v>0.32123680142138961</v>
      </c>
      <c r="O145" s="328">
        <v>8077.8281543254852</v>
      </c>
      <c r="P145" s="328">
        <v>897.88835883140564</v>
      </c>
      <c r="Q145" s="329">
        <v>0.12505513756464839</v>
      </c>
    </row>
    <row r="146" spans="1:17">
      <c r="A146" s="344"/>
      <c r="B146" s="344" t="s">
        <v>135</v>
      </c>
      <c r="C146" s="160" t="s">
        <v>82</v>
      </c>
      <c r="D146" s="328">
        <v>121638.97141068245</v>
      </c>
      <c r="E146" s="328">
        <v>25517.175299199356</v>
      </c>
      <c r="F146" s="332">
        <v>0.26546710872531198</v>
      </c>
      <c r="G146" s="339">
        <v>22.009969143487226</v>
      </c>
      <c r="H146" s="339">
        <v>-1.4024073994120521</v>
      </c>
      <c r="I146" s="340">
        <v>5.0984726180139095</v>
      </c>
      <c r="J146" s="340">
        <v>-1.1072505298983462</v>
      </c>
      <c r="K146" s="332">
        <v>-0.17842409393832692</v>
      </c>
      <c r="L146" s="333">
        <v>620172.96502074122</v>
      </c>
      <c r="M146" s="333">
        <v>23667.709872808307</v>
      </c>
      <c r="N146" s="332">
        <v>3.9677286442243886E-2</v>
      </c>
      <c r="O146" s="328">
        <v>281871.74949860573</v>
      </c>
      <c r="P146" s="328">
        <v>14941.379427249602</v>
      </c>
      <c r="Q146" s="332">
        <v>5.5974820037358264E-2</v>
      </c>
    </row>
    <row r="147" spans="1:17">
      <c r="A147" s="344"/>
      <c r="B147" s="344"/>
      <c r="C147" s="160" t="s">
        <v>118</v>
      </c>
      <c r="D147" s="328">
        <v>94159.934078801467</v>
      </c>
      <c r="E147" s="328">
        <v>19918.862661395891</v>
      </c>
      <c r="F147" s="329">
        <v>0.26829977371158975</v>
      </c>
      <c r="G147" s="337">
        <v>17.037773499663171</v>
      </c>
      <c r="H147" s="337">
        <v>-1.045117054698089</v>
      </c>
      <c r="I147" s="338">
        <v>6.0681579437045361</v>
      </c>
      <c r="J147" s="338">
        <v>0.5031300322951715</v>
      </c>
      <c r="K147" s="329">
        <v>9.0409255857218498E-2</v>
      </c>
      <c r="L147" s="330">
        <v>571377.35195897461</v>
      </c>
      <c r="M147" s="330">
        <v>158223.71734817658</v>
      </c>
      <c r="N147" s="329">
        <v>0.38296581245673328</v>
      </c>
      <c r="O147" s="328">
        <v>205518.95713031292</v>
      </c>
      <c r="P147" s="328">
        <v>38964.824397813296</v>
      </c>
      <c r="Q147" s="329">
        <v>0.23394690818266384</v>
      </c>
    </row>
    <row r="148" spans="1:17">
      <c r="A148" s="344"/>
      <c r="B148" s="344"/>
      <c r="C148" s="160" t="s">
        <v>84</v>
      </c>
      <c r="D148" s="328">
        <v>23883.413596870083</v>
      </c>
      <c r="E148" s="328">
        <v>5441.7960179408692</v>
      </c>
      <c r="F148" s="332">
        <v>0.29508235894439577</v>
      </c>
      <c r="G148" s="339">
        <v>4.3215853456492539</v>
      </c>
      <c r="H148" s="339">
        <v>-0.17023765688056702</v>
      </c>
      <c r="I148" s="340">
        <v>5.9258293526314372</v>
      </c>
      <c r="J148" s="340">
        <v>0.44826257852548856</v>
      </c>
      <c r="K148" s="332">
        <v>8.1836077406587937E-2</v>
      </c>
      <c r="L148" s="333">
        <v>141529.0333333695</v>
      </c>
      <c r="M148" s="333">
        <v>40513.841622258653</v>
      </c>
      <c r="N148" s="332">
        <v>0.40106681911887576</v>
      </c>
      <c r="O148" s="328">
        <v>56984.22737133503</v>
      </c>
      <c r="P148" s="328">
        <v>18308.547751430116</v>
      </c>
      <c r="Q148" s="332">
        <v>0.47338658121491412</v>
      </c>
    </row>
    <row r="149" spans="1:17">
      <c r="A149" s="344"/>
      <c r="B149" s="344"/>
      <c r="C149" s="160" t="s">
        <v>119</v>
      </c>
      <c r="D149" s="328">
        <v>217.06173024065495</v>
      </c>
      <c r="E149" s="328">
        <v>-3157.3222606464096</v>
      </c>
      <c r="F149" s="329">
        <v>-0.93567367234231302</v>
      </c>
      <c r="G149" s="337">
        <v>3.9276244524451782E-2</v>
      </c>
      <c r="H149" s="337">
        <v>-0.78262213639376776</v>
      </c>
      <c r="I149" s="338">
        <v>7.7934325342844613</v>
      </c>
      <c r="J149" s="338">
        <v>-0.90046584268880991</v>
      </c>
      <c r="K149" s="329">
        <v>-0.10357446149517816</v>
      </c>
      <c r="L149" s="330">
        <v>1691.6559504055977</v>
      </c>
      <c r="M149" s="330">
        <v>-27644.895551252044</v>
      </c>
      <c r="N149" s="329">
        <v>-0.94233623708942027</v>
      </c>
      <c r="O149" s="328">
        <v>676.16070055961609</v>
      </c>
      <c r="P149" s="328">
        <v>-11149.188931089417</v>
      </c>
      <c r="Q149" s="329">
        <v>-0.94282108169132195</v>
      </c>
    </row>
    <row r="150" spans="1:17">
      <c r="A150" s="344"/>
      <c r="B150" s="344"/>
      <c r="C150" s="160" t="s">
        <v>86</v>
      </c>
      <c r="D150" s="328">
        <v>44546.698944967648</v>
      </c>
      <c r="E150" s="328">
        <v>32856.817420050531</v>
      </c>
      <c r="F150" s="332">
        <v>2.8107057672069509</v>
      </c>
      <c r="G150" s="339">
        <v>8.0605044407408304</v>
      </c>
      <c r="H150" s="339">
        <v>5.213201133114171</v>
      </c>
      <c r="I150" s="340">
        <v>2.5373717931064736</v>
      </c>
      <c r="J150" s="340">
        <v>-3.9217600512958364</v>
      </c>
      <c r="K150" s="332">
        <v>-0.60716519584509776</v>
      </c>
      <c r="L150" s="333">
        <v>113031.53737896681</v>
      </c>
      <c r="M150" s="333">
        <v>37525.051364084415</v>
      </c>
      <c r="N150" s="332">
        <v>0.49697785375269876</v>
      </c>
      <c r="O150" s="328">
        <v>35641.126477241516</v>
      </c>
      <c r="P150" s="328">
        <v>7431.5752593088146</v>
      </c>
      <c r="Q150" s="332">
        <v>0.26344181096311065</v>
      </c>
    </row>
    <row r="151" spans="1:17">
      <c r="A151" s="344"/>
      <c r="B151" s="344"/>
      <c r="C151" s="160" t="s">
        <v>87</v>
      </c>
      <c r="D151" s="328">
        <v>58577.581875434014</v>
      </c>
      <c r="E151" s="328">
        <v>3683.3731435284208</v>
      </c>
      <c r="F151" s="329">
        <v>6.7099485148195095E-2</v>
      </c>
      <c r="G151" s="337">
        <v>10.599323182579727</v>
      </c>
      <c r="H151" s="337">
        <v>-2.7712539065675657</v>
      </c>
      <c r="I151" s="338">
        <v>6.3424665252134389</v>
      </c>
      <c r="J151" s="338">
        <v>2.5545290224617823E-2</v>
      </c>
      <c r="K151" s="329">
        <v>4.0439462950914934E-3</v>
      </c>
      <c r="L151" s="330">
        <v>371526.35217288969</v>
      </c>
      <c r="M151" s="330">
        <v>24763.959356406471</v>
      </c>
      <c r="N151" s="329">
        <v>7.1414778157654138E-2</v>
      </c>
      <c r="O151" s="328">
        <v>170476.7512973547</v>
      </c>
      <c r="P151" s="328">
        <v>9925.145933257736</v>
      </c>
      <c r="Q151" s="329">
        <v>6.1819038873822604E-2</v>
      </c>
    </row>
    <row r="152" spans="1:17">
      <c r="A152" s="344"/>
      <c r="B152" s="344"/>
      <c r="C152" s="160" t="s">
        <v>120</v>
      </c>
      <c r="D152" s="328">
        <v>107.13498640060425</v>
      </c>
      <c r="E152" s="328">
        <v>107.13498640060425</v>
      </c>
      <c r="F152" s="335"/>
      <c r="G152" s="339">
        <v>1.9385544924610715E-2</v>
      </c>
      <c r="H152" s="339">
        <v>1.9385544924610715E-2</v>
      </c>
      <c r="I152" s="340">
        <v>1.7475739273384645</v>
      </c>
      <c r="J152" s="340">
        <v>1.7475739273384645</v>
      </c>
      <c r="K152" s="335"/>
      <c r="L152" s="333">
        <v>187.22630893945694</v>
      </c>
      <c r="M152" s="333">
        <v>187.22630893945694</v>
      </c>
      <c r="N152" s="335"/>
      <c r="O152" s="328">
        <v>53.567493200302124</v>
      </c>
      <c r="P152" s="328">
        <v>53.567493200302124</v>
      </c>
      <c r="Q152" s="335"/>
    </row>
    <row r="153" spans="1:17">
      <c r="A153" s="344"/>
      <c r="B153" s="344"/>
      <c r="C153" s="160" t="s">
        <v>89</v>
      </c>
      <c r="D153" s="328">
        <v>55217.062315528834</v>
      </c>
      <c r="E153" s="328">
        <v>-1608.6045309170368</v>
      </c>
      <c r="F153" s="329">
        <v>-2.8307710585496561E-2</v>
      </c>
      <c r="G153" s="337">
        <v>9.9912538199255909</v>
      </c>
      <c r="H153" s="337">
        <v>-3.8497683345844909</v>
      </c>
      <c r="I153" s="338">
        <v>6.4061191131608091</v>
      </c>
      <c r="J153" s="338">
        <v>-0.19942248674232577</v>
      </c>
      <c r="K153" s="329">
        <v>-3.0190179522183336E-2</v>
      </c>
      <c r="L153" s="330">
        <v>353727.07827210071</v>
      </c>
      <c r="M153" s="330">
        <v>-21637.22802433389</v>
      </c>
      <c r="N153" s="329">
        <v>-5.7643275243241775E-2</v>
      </c>
      <c r="O153" s="328">
        <v>165790.45617437363</v>
      </c>
      <c r="P153" s="328">
        <v>-4450.3859303843055</v>
      </c>
      <c r="Q153" s="329">
        <v>-2.6141705335584246E-2</v>
      </c>
    </row>
    <row r="154" spans="1:17">
      <c r="A154" s="344"/>
      <c r="B154" s="344"/>
      <c r="C154" s="160" t="s">
        <v>121</v>
      </c>
      <c r="D154" s="328">
        <v>105.54331210255623</v>
      </c>
      <c r="E154" s="328">
        <v>-110.33583877980709</v>
      </c>
      <c r="F154" s="332">
        <v>-0.51110002206712035</v>
      </c>
      <c r="G154" s="339">
        <v>1.9097539347284351E-2</v>
      </c>
      <c r="H154" s="339">
        <v>-3.3484124465544225E-2</v>
      </c>
      <c r="I154" s="340">
        <v>2.7692939617861261</v>
      </c>
      <c r="J154" s="340">
        <v>0.41882258321077792</v>
      </c>
      <c r="K154" s="332">
        <v>0.17818663397834344</v>
      </c>
      <c r="L154" s="333">
        <v>292.28045691251754</v>
      </c>
      <c r="M154" s="333">
        <v>-215.13730846762661</v>
      </c>
      <c r="N154" s="332">
        <v>-0.42398458064717415</v>
      </c>
      <c r="O154" s="328">
        <v>281.44883227348328</v>
      </c>
      <c r="P154" s="328">
        <v>-294.22890341281891</v>
      </c>
      <c r="Q154" s="332">
        <v>-0.51110002206712035</v>
      </c>
    </row>
    <row r="155" spans="1:17">
      <c r="A155" s="344"/>
      <c r="B155" s="344"/>
      <c r="C155" s="160" t="s">
        <v>91</v>
      </c>
      <c r="D155" s="328">
        <v>2376.9272930898437</v>
      </c>
      <c r="E155" s="328">
        <v>-304.13216646089813</v>
      </c>
      <c r="F155" s="329">
        <v>-0.1134373075455256</v>
      </c>
      <c r="G155" s="337">
        <v>0.4300932157720106</v>
      </c>
      <c r="H155" s="337">
        <v>-0.22293217638881319</v>
      </c>
      <c r="I155" s="338">
        <v>6.0052396576474543</v>
      </c>
      <c r="J155" s="338">
        <v>-0.49016396916998151</v>
      </c>
      <c r="K155" s="329">
        <v>-7.5463204033426323E-2</v>
      </c>
      <c r="L155" s="330">
        <v>14274.018043807744</v>
      </c>
      <c r="M155" s="330">
        <v>-3140.5452934713394</v>
      </c>
      <c r="N155" s="329">
        <v>-0.18034016889464138</v>
      </c>
      <c r="O155" s="328">
        <v>6800.7254505157471</v>
      </c>
      <c r="P155" s="328">
        <v>-971.41508913226244</v>
      </c>
      <c r="Q155" s="329">
        <v>-0.1249868146589455</v>
      </c>
    </row>
    <row r="156" spans="1:17">
      <c r="A156" s="344"/>
      <c r="B156" s="344"/>
      <c r="C156" s="160" t="s">
        <v>122</v>
      </c>
      <c r="D156" s="328">
        <v>270.46750880777836</v>
      </c>
      <c r="E156" s="328">
        <v>108.9849581613671</v>
      </c>
      <c r="F156" s="332">
        <v>0.67490238248716417</v>
      </c>
      <c r="G156" s="339">
        <v>4.8939755525195638E-2</v>
      </c>
      <c r="H156" s="339">
        <v>9.6074663484859366E-3</v>
      </c>
      <c r="I156" s="340">
        <v>4.7706512756148216</v>
      </c>
      <c r="J156" s="340">
        <v>0.15212199473765242</v>
      </c>
      <c r="K156" s="332">
        <v>3.2937323872235108E-2</v>
      </c>
      <c r="L156" s="333">
        <v>1290.3061659061909</v>
      </c>
      <c r="M156" s="333">
        <v>544.49427739501004</v>
      </c>
      <c r="N156" s="332">
        <v>0.73006918471352211</v>
      </c>
      <c r="O156" s="328">
        <v>811.86974632740021</v>
      </c>
      <c r="P156" s="328">
        <v>308.10903093405068</v>
      </c>
      <c r="Q156" s="332">
        <v>0.61161782076133331</v>
      </c>
    </row>
    <row r="157" spans="1:17">
      <c r="A157" s="344"/>
      <c r="B157" s="344"/>
      <c r="C157" s="160" t="s">
        <v>93</v>
      </c>
      <c r="D157" s="328">
        <v>1623.0942018857954</v>
      </c>
      <c r="E157" s="328">
        <v>229.76043035913676</v>
      </c>
      <c r="F157" s="329">
        <v>0.16489977854149843</v>
      </c>
      <c r="G157" s="337">
        <v>0.29369085323704114</v>
      </c>
      <c r="H157" s="337">
        <v>-4.5683318164059628E-2</v>
      </c>
      <c r="I157" s="338">
        <v>3.8077762889595701</v>
      </c>
      <c r="J157" s="338">
        <v>-0.22068470117196215</v>
      </c>
      <c r="K157" s="329">
        <v>-5.4781392127805272E-2</v>
      </c>
      <c r="L157" s="330">
        <v>6180.3796166884895</v>
      </c>
      <c r="M157" s="330">
        <v>567.38887186050397</v>
      </c>
      <c r="N157" s="329">
        <v>0.10108494698362308</v>
      </c>
      <c r="O157" s="328">
        <v>4755.7447004318237</v>
      </c>
      <c r="P157" s="328">
        <v>642.17756617069244</v>
      </c>
      <c r="Q157" s="329">
        <v>0.15611209084740968</v>
      </c>
    </row>
    <row r="158" spans="1:17">
      <c r="A158" s="344"/>
      <c r="B158" s="344"/>
      <c r="C158" s="160" t="s">
        <v>123</v>
      </c>
      <c r="D158" s="328">
        <v>734.1055910885334</v>
      </c>
      <c r="E158" s="328">
        <v>80.379143103957176</v>
      </c>
      <c r="F158" s="332">
        <v>0.12295531770477429</v>
      </c>
      <c r="G158" s="339">
        <v>0.13283276914080425</v>
      </c>
      <c r="H158" s="339">
        <v>-2.6395318300630133E-2</v>
      </c>
      <c r="I158" s="340">
        <v>3.3417313938377502</v>
      </c>
      <c r="J158" s="340">
        <v>0.34884180725954206</v>
      </c>
      <c r="K158" s="332">
        <v>0.11655685823624899</v>
      </c>
      <c r="L158" s="333">
        <v>2453.1837001323702</v>
      </c>
      <c r="M158" s="333">
        <v>496.65262148857141</v>
      </c>
      <c r="N158" s="332">
        <v>0.25384346147613163</v>
      </c>
      <c r="O158" s="328">
        <v>1998.5135128498077</v>
      </c>
      <c r="P158" s="328">
        <v>233.33111107349396</v>
      </c>
      <c r="Q158" s="332">
        <v>0.13218526926095084</v>
      </c>
    </row>
    <row r="159" spans="1:17">
      <c r="A159" s="344" t="s">
        <v>69</v>
      </c>
      <c r="B159" s="344" t="s">
        <v>133</v>
      </c>
      <c r="C159" s="160" t="s">
        <v>82</v>
      </c>
      <c r="D159" s="328">
        <v>183238.7607816353</v>
      </c>
      <c r="E159" s="328">
        <v>-23550.637330462836</v>
      </c>
      <c r="F159" s="329">
        <v>-0.11388706358000186</v>
      </c>
      <c r="G159" s="337">
        <v>20.703234984341922</v>
      </c>
      <c r="H159" s="337">
        <v>-5.5630345716774272</v>
      </c>
      <c r="I159" s="338">
        <v>5.687551922289094</v>
      </c>
      <c r="J159" s="338">
        <v>0.32220885245924791</v>
      </c>
      <c r="K159" s="329">
        <v>6.0053727835425494E-2</v>
      </c>
      <c r="L159" s="330">
        <v>1042179.9661214614</v>
      </c>
      <c r="M159" s="330">
        <v>-67316.097953569493</v>
      </c>
      <c r="N159" s="329">
        <v>-6.0672678464785586E-2</v>
      </c>
      <c r="O159" s="328">
        <v>483621.00011765957</v>
      </c>
      <c r="P159" s="328">
        <v>-47560.322921145009</v>
      </c>
      <c r="Q159" s="329">
        <v>-8.9536888550711652E-2</v>
      </c>
    </row>
    <row r="160" spans="1:17">
      <c r="A160" s="344"/>
      <c r="B160" s="344"/>
      <c r="C160" s="160" t="s">
        <v>118</v>
      </c>
      <c r="D160" s="328">
        <v>288329.44930952787</v>
      </c>
      <c r="E160" s="328">
        <v>66349.406201236474</v>
      </c>
      <c r="F160" s="332">
        <v>0.29889806881814318</v>
      </c>
      <c r="G160" s="339">
        <v>32.576908490855295</v>
      </c>
      <c r="H160" s="339">
        <v>4.3811320072926137</v>
      </c>
      <c r="I160" s="340">
        <v>6.5833609963679294</v>
      </c>
      <c r="J160" s="340">
        <v>0.15018081369621861</v>
      </c>
      <c r="K160" s="332">
        <v>2.3344723671931765E-2</v>
      </c>
      <c r="L160" s="333">
        <v>1898176.8506885897</v>
      </c>
      <c r="M160" s="333">
        <v>470139.23641571752</v>
      </c>
      <c r="N160" s="332">
        <v>0.32922048531270859</v>
      </c>
      <c r="O160" s="328">
        <v>621602.60011398792</v>
      </c>
      <c r="P160" s="328">
        <v>122449.60386588989</v>
      </c>
      <c r="Q160" s="332">
        <v>0.24531477279769304</v>
      </c>
    </row>
    <row r="161" spans="1:17">
      <c r="A161" s="344"/>
      <c r="B161" s="344"/>
      <c r="C161" s="160" t="s">
        <v>84</v>
      </c>
      <c r="D161" s="328">
        <v>37280.81450627531</v>
      </c>
      <c r="E161" s="328">
        <v>-108.04408346649871</v>
      </c>
      <c r="F161" s="329">
        <v>-2.8897400868006765E-3</v>
      </c>
      <c r="G161" s="337">
        <v>4.2121735589058629</v>
      </c>
      <c r="H161" s="337">
        <v>-0.53693759996351709</v>
      </c>
      <c r="I161" s="338">
        <v>5.561137964832219</v>
      </c>
      <c r="J161" s="338">
        <v>0.28007636330940411</v>
      </c>
      <c r="K161" s="329">
        <v>5.3034102694170998E-2</v>
      </c>
      <c r="L161" s="330">
        <v>207323.75291071535</v>
      </c>
      <c r="M161" s="330">
        <v>9870.8874876634218</v>
      </c>
      <c r="N161" s="329">
        <v>4.9991107834847504E-2</v>
      </c>
      <c r="O161" s="328">
        <v>80114.788935661316</v>
      </c>
      <c r="P161" s="328">
        <v>-664.85143161583983</v>
      </c>
      <c r="Q161" s="329">
        <v>-8.2304331709449272E-3</v>
      </c>
    </row>
    <row r="162" spans="1:17">
      <c r="A162" s="344"/>
      <c r="B162" s="344"/>
      <c r="C162" s="160" t="s">
        <v>119</v>
      </c>
      <c r="D162" s="328">
        <v>3027.4410316429021</v>
      </c>
      <c r="E162" s="328">
        <v>1226.8502402060981</v>
      </c>
      <c r="F162" s="332">
        <v>0.68135983258423616</v>
      </c>
      <c r="G162" s="339">
        <v>0.34205548439630828</v>
      </c>
      <c r="H162" s="339">
        <v>0.1133454851422491</v>
      </c>
      <c r="I162" s="340">
        <v>7.1224708750563197</v>
      </c>
      <c r="J162" s="340">
        <v>1.0511453218984075</v>
      </c>
      <c r="K162" s="332">
        <v>0.17313275539172321</v>
      </c>
      <c r="L162" s="333">
        <v>21562.860573827027</v>
      </c>
      <c r="M162" s="333">
        <v>10630.887690995931</v>
      </c>
      <c r="N162" s="332">
        <v>0.97245829320451149</v>
      </c>
      <c r="O162" s="328">
        <v>6110.6276916265488</v>
      </c>
      <c r="P162" s="328">
        <v>2369.6034598350525</v>
      </c>
      <c r="Q162" s="332">
        <v>0.63341034781277006</v>
      </c>
    </row>
    <row r="163" spans="1:17">
      <c r="A163" s="344"/>
      <c r="B163" s="344"/>
      <c r="C163" s="160" t="s">
        <v>86</v>
      </c>
      <c r="D163" s="328">
        <v>7667.0871663881653</v>
      </c>
      <c r="E163" s="328">
        <v>2921.7474070235949</v>
      </c>
      <c r="F163" s="329">
        <v>0.61570879118987143</v>
      </c>
      <c r="G163" s="337">
        <v>0.86626599401819981</v>
      </c>
      <c r="H163" s="337">
        <v>0.26351568673794634</v>
      </c>
      <c r="I163" s="338">
        <v>4.1800417409620998</v>
      </c>
      <c r="J163" s="338">
        <v>-0.50830226569662784</v>
      </c>
      <c r="K163" s="329">
        <v>-0.10841829545244545</v>
      </c>
      <c r="L163" s="330">
        <v>32048.744387097358</v>
      </c>
      <c r="M163" s="330">
        <v>9800.9591667211062</v>
      </c>
      <c r="N163" s="329">
        <v>0.44053639810153439</v>
      </c>
      <c r="O163" s="328">
        <v>9757.8191254138947</v>
      </c>
      <c r="P163" s="328">
        <v>3187.8422456979752</v>
      </c>
      <c r="Q163" s="329">
        <v>0.48521361704332433</v>
      </c>
    </row>
    <row r="164" spans="1:17">
      <c r="A164" s="344"/>
      <c r="B164" s="344"/>
      <c r="C164" s="160" t="s">
        <v>87</v>
      </c>
      <c r="D164" s="328">
        <v>84651.74396792207</v>
      </c>
      <c r="E164" s="328">
        <v>-4997.321918220885</v>
      </c>
      <c r="F164" s="332">
        <v>-5.5743156594265424E-2</v>
      </c>
      <c r="G164" s="339">
        <v>9.5643789541382134</v>
      </c>
      <c r="H164" s="339">
        <v>-1.8227934614141983</v>
      </c>
      <c r="I164" s="340">
        <v>5.8612445882385495</v>
      </c>
      <c r="J164" s="340">
        <v>0.4675560458376582</v>
      </c>
      <c r="K164" s="332">
        <v>8.6685770259462377E-2</v>
      </c>
      <c r="L164" s="333">
        <v>496164.5762169385</v>
      </c>
      <c r="M164" s="333">
        <v>12625.436709906615</v>
      </c>
      <c r="N164" s="332">
        <v>2.6110475199129169E-2</v>
      </c>
      <c r="O164" s="328">
        <v>226549.19028770924</v>
      </c>
      <c r="P164" s="328">
        <v>-13057.704546950059</v>
      </c>
      <c r="Q164" s="332">
        <v>-5.4496363954637139E-2</v>
      </c>
    </row>
    <row r="165" spans="1:17">
      <c r="A165" s="344"/>
      <c r="B165" s="344"/>
      <c r="C165" s="160" t="s">
        <v>120</v>
      </c>
      <c r="D165" s="328">
        <v>2.7591097371339797</v>
      </c>
      <c r="E165" s="328">
        <v>-13.855779308879374</v>
      </c>
      <c r="F165" s="329">
        <v>-0.83393751655560944</v>
      </c>
      <c r="G165" s="337">
        <v>3.1173806781821257E-4</v>
      </c>
      <c r="H165" s="337">
        <v>-1.7986755138750155E-3</v>
      </c>
      <c r="I165" s="338">
        <v>8.8517596871667266</v>
      </c>
      <c r="J165" s="338">
        <v>-0.75142767908583075</v>
      </c>
      <c r="K165" s="329">
        <v>-7.8247736967675105E-2</v>
      </c>
      <c r="L165" s="330">
        <v>24.422976343631746</v>
      </c>
      <c r="M165" s="330">
        <v>-135.13291623473168</v>
      </c>
      <c r="N165" s="329">
        <v>-0.84693153008036492</v>
      </c>
      <c r="O165" s="328">
        <v>9.8084242343902588</v>
      </c>
      <c r="P165" s="328">
        <v>-49.256236433982849</v>
      </c>
      <c r="Q165" s="329">
        <v>-0.83393751655560944</v>
      </c>
    </row>
    <row r="166" spans="1:17">
      <c r="A166" s="344"/>
      <c r="B166" s="344"/>
      <c r="C166" s="160" t="s">
        <v>89</v>
      </c>
      <c r="D166" s="328">
        <v>52973.781863704724</v>
      </c>
      <c r="E166" s="328">
        <v>-737.91889095608349</v>
      </c>
      <c r="F166" s="332">
        <v>-1.3738512848935451E-2</v>
      </c>
      <c r="G166" s="339">
        <v>5.9852437838766832</v>
      </c>
      <c r="H166" s="339">
        <v>-0.83718533103078041</v>
      </c>
      <c r="I166" s="340">
        <v>6.752515810937906</v>
      </c>
      <c r="J166" s="340">
        <v>0.16633220370575152</v>
      </c>
      <c r="K166" s="332">
        <v>2.5254717090350397E-2</v>
      </c>
      <c r="L166" s="333">
        <v>357706.29959984182</v>
      </c>
      <c r="M166" s="333">
        <v>3951.1765729358885</v>
      </c>
      <c r="N166" s="332">
        <v>1.1169241986172931E-2</v>
      </c>
      <c r="O166" s="328">
        <v>157160.56999194622</v>
      </c>
      <c r="P166" s="328">
        <v>-1764.5588594942819</v>
      </c>
      <c r="Q166" s="332">
        <v>-1.1103082767632992E-2</v>
      </c>
    </row>
    <row r="167" spans="1:17">
      <c r="A167" s="344"/>
      <c r="B167" s="344"/>
      <c r="C167" s="160" t="s">
        <v>121</v>
      </c>
      <c r="D167" s="328">
        <v>755.46006687850945</v>
      </c>
      <c r="E167" s="328">
        <v>-233.52640343394285</v>
      </c>
      <c r="F167" s="329">
        <v>-0.23612699510455834</v>
      </c>
      <c r="G167" s="337">
        <v>8.5355670487812937E-2</v>
      </c>
      <c r="H167" s="337">
        <v>-4.0264818055807547E-2</v>
      </c>
      <c r="I167" s="338">
        <v>4.8791391847461805</v>
      </c>
      <c r="J167" s="338">
        <v>-0.30738386739026957</v>
      </c>
      <c r="K167" s="329">
        <v>-5.9265882808262269E-2</v>
      </c>
      <c r="L167" s="330">
        <v>3685.9948148179055</v>
      </c>
      <c r="M167" s="330">
        <v>-1443.4063117086889</v>
      </c>
      <c r="N167" s="329">
        <v>-0.28139860309308667</v>
      </c>
      <c r="O167" s="328">
        <v>2018.4670839309692</v>
      </c>
      <c r="P167" s="328">
        <v>-649.59179711341858</v>
      </c>
      <c r="Q167" s="329">
        <v>-0.24346981310215376</v>
      </c>
    </row>
    <row r="168" spans="1:17">
      <c r="A168" s="344"/>
      <c r="B168" s="344"/>
      <c r="C168" s="160" t="s">
        <v>91</v>
      </c>
      <c r="D168" s="328">
        <v>6122.7978337902541</v>
      </c>
      <c r="E168" s="328">
        <v>2437.58763087425</v>
      </c>
      <c r="F168" s="332">
        <v>0.66145144962028346</v>
      </c>
      <c r="G168" s="339">
        <v>0.69178443345641605</v>
      </c>
      <c r="H168" s="339">
        <v>0.22369116830791863</v>
      </c>
      <c r="I168" s="340">
        <v>6.0861661933066848</v>
      </c>
      <c r="J168" s="340">
        <v>0.21297425166503814</v>
      </c>
      <c r="K168" s="332">
        <v>3.6262096281074137E-2</v>
      </c>
      <c r="L168" s="333">
        <v>37264.365184465649</v>
      </c>
      <c r="M168" s="333">
        <v>15620.418317443797</v>
      </c>
      <c r="N168" s="332">
        <v>0.72169916205274454</v>
      </c>
      <c r="O168" s="328">
        <v>17952.087916254997</v>
      </c>
      <c r="P168" s="328">
        <v>7238.5135430697319</v>
      </c>
      <c r="Q168" s="332">
        <v>0.67563945429704808</v>
      </c>
    </row>
    <row r="169" spans="1:17">
      <c r="A169" s="344"/>
      <c r="B169" s="344"/>
      <c r="C169" s="160" t="s">
        <v>122</v>
      </c>
      <c r="D169" s="328">
        <v>13.330142864060402</v>
      </c>
      <c r="E169" s="328">
        <v>12.609255866181851</v>
      </c>
      <c r="F169" s="329">
        <v>17.491307102623239</v>
      </c>
      <c r="G169" s="337">
        <v>1.5061064531994494E-3</v>
      </c>
      <c r="H169" s="337">
        <v>1.41453980433555E-3</v>
      </c>
      <c r="I169" s="338">
        <v>5.139095099735834</v>
      </c>
      <c r="J169" s="338">
        <v>-1.1919056894157016</v>
      </c>
      <c r="K169" s="329">
        <v>-0.1882649724918827</v>
      </c>
      <c r="L169" s="330">
        <v>68.504871871471408</v>
      </c>
      <c r="M169" s="330">
        <v>63.940935719013218</v>
      </c>
      <c r="N169" s="329">
        <v>14.010041679608918</v>
      </c>
      <c r="O169" s="328">
        <v>28.598352432250977</v>
      </c>
      <c r="P169" s="328">
        <v>26.048667430877686</v>
      </c>
      <c r="Q169" s="329">
        <v>10.216425721941166</v>
      </c>
    </row>
    <row r="170" spans="1:17">
      <c r="A170" s="344"/>
      <c r="B170" s="344"/>
      <c r="C170" s="160" t="s">
        <v>93</v>
      </c>
      <c r="D170" s="328">
        <v>667.98738794009682</v>
      </c>
      <c r="E170" s="328">
        <v>70.210856959032981</v>
      </c>
      <c r="F170" s="332">
        <v>0.11745335141177882</v>
      </c>
      <c r="G170" s="339">
        <v>7.5472568140651938E-2</v>
      </c>
      <c r="H170" s="339">
        <v>-4.5666053527491923E-4</v>
      </c>
      <c r="I170" s="340">
        <v>3.1781696625968001</v>
      </c>
      <c r="J170" s="340">
        <v>-0.93852643783946554</v>
      </c>
      <c r="K170" s="332">
        <v>-0.22798050061067307</v>
      </c>
      <c r="L170" s="333">
        <v>2122.9772513484954</v>
      </c>
      <c r="M170" s="333">
        <v>-337.88706267356883</v>
      </c>
      <c r="N170" s="332">
        <v>-0.13730422305215292</v>
      </c>
      <c r="O170" s="328">
        <v>646.06404566764832</v>
      </c>
      <c r="P170" s="328">
        <v>-585.11418652534485</v>
      </c>
      <c r="Q170" s="332">
        <v>-0.47524734536861546</v>
      </c>
    </row>
    <row r="171" spans="1:17">
      <c r="A171" s="344"/>
      <c r="B171" s="344"/>
      <c r="C171" s="160" t="s">
        <v>123</v>
      </c>
      <c r="D171" s="328">
        <v>1762.5632626286149</v>
      </c>
      <c r="E171" s="328">
        <v>-63.86173468154675</v>
      </c>
      <c r="F171" s="329">
        <v>-3.4965429610084239E-2</v>
      </c>
      <c r="G171" s="337">
        <v>0.19914324483155849</v>
      </c>
      <c r="H171" s="337">
        <v>-3.2848200286893947E-2</v>
      </c>
      <c r="I171" s="338">
        <v>3.4855087778379676</v>
      </c>
      <c r="J171" s="338">
        <v>-0.33942136237079579</v>
      </c>
      <c r="K171" s="329">
        <v>-8.8739231810458702E-2</v>
      </c>
      <c r="L171" s="330">
        <v>6143.4297233867646</v>
      </c>
      <c r="M171" s="330">
        <v>-842.5182976555825</v>
      </c>
      <c r="N171" s="329">
        <v>-0.12060185605702138</v>
      </c>
      <c r="O171" s="328">
        <v>4397.9371398687363</v>
      </c>
      <c r="P171" s="328">
        <v>-2.7062143087387085</v>
      </c>
      <c r="Q171" s="329">
        <v>-6.1495878918925201E-4</v>
      </c>
    </row>
    <row r="172" spans="1:17">
      <c r="A172" s="344"/>
      <c r="B172" s="344" t="s">
        <v>134</v>
      </c>
      <c r="C172" s="160" t="s">
        <v>82</v>
      </c>
      <c r="D172" s="328">
        <v>2485763.7840663572</v>
      </c>
      <c r="E172" s="328">
        <v>-220907.69725465495</v>
      </c>
      <c r="F172" s="332">
        <v>-8.1615999126291902E-2</v>
      </c>
      <c r="G172" s="339">
        <v>23.576348124073522</v>
      </c>
      <c r="H172" s="339">
        <v>-2.0133453588977446</v>
      </c>
      <c r="I172" s="340">
        <v>5.5261195969384058</v>
      </c>
      <c r="J172" s="340">
        <v>0.15510722546819533</v>
      </c>
      <c r="K172" s="332">
        <v>2.887858279606564E-2</v>
      </c>
      <c r="L172" s="333">
        <v>13736627.960488865</v>
      </c>
      <c r="M172" s="333">
        <v>-800938.05119189247</v>
      </c>
      <c r="N172" s="332">
        <v>-5.5094370718478489E-2</v>
      </c>
      <c r="O172" s="328">
        <v>6440721.1653182851</v>
      </c>
      <c r="P172" s="328">
        <v>-574489.60597301647</v>
      </c>
      <c r="Q172" s="332">
        <v>-8.1891995080750679E-2</v>
      </c>
    </row>
    <row r="173" spans="1:17">
      <c r="A173" s="344"/>
      <c r="B173" s="344"/>
      <c r="C173" s="160" t="s">
        <v>118</v>
      </c>
      <c r="D173" s="328">
        <v>3105714.2105050473</v>
      </c>
      <c r="E173" s="328">
        <v>198503.30636798777</v>
      </c>
      <c r="F173" s="329">
        <v>6.8279637395935344E-2</v>
      </c>
      <c r="G173" s="337">
        <v>29.45629824929275</v>
      </c>
      <c r="H173" s="337">
        <v>1.9706442123609307</v>
      </c>
      <c r="I173" s="338">
        <v>6.4641260024842007</v>
      </c>
      <c r="J173" s="338">
        <v>0.22826033620957986</v>
      </c>
      <c r="K173" s="329">
        <v>3.6604434480376688E-2</v>
      </c>
      <c r="L173" s="330">
        <v>20075727.984410368</v>
      </c>
      <c r="M173" s="330">
        <v>1946751.3226828799</v>
      </c>
      <c r="N173" s="329">
        <v>0.10738340938971545</v>
      </c>
      <c r="O173" s="328">
        <v>6723753.5014159307</v>
      </c>
      <c r="P173" s="328">
        <v>40589.790767890401</v>
      </c>
      <c r="Q173" s="329">
        <v>6.0734395452890335E-3</v>
      </c>
    </row>
    <row r="174" spans="1:17">
      <c r="A174" s="344"/>
      <c r="B174" s="344"/>
      <c r="C174" s="160" t="s">
        <v>84</v>
      </c>
      <c r="D174" s="328">
        <v>551476.82111193286</v>
      </c>
      <c r="E174" s="328">
        <v>76964.415803151496</v>
      </c>
      <c r="F174" s="332">
        <v>0.16219684657784264</v>
      </c>
      <c r="G174" s="339">
        <v>5.2305088682333407</v>
      </c>
      <c r="H174" s="339">
        <v>0.74432460482475093</v>
      </c>
      <c r="I174" s="340">
        <v>5.4113115583851128</v>
      </c>
      <c r="J174" s="340">
        <v>0.13253991902945028</v>
      </c>
      <c r="K174" s="332">
        <v>2.5108098641984135E-2</v>
      </c>
      <c r="L174" s="333">
        <v>2984212.8962644814</v>
      </c>
      <c r="M174" s="333">
        <v>479370.26859804709</v>
      </c>
      <c r="N174" s="332">
        <v>0.19137739964312203</v>
      </c>
      <c r="O174" s="328">
        <v>1237027.4469674982</v>
      </c>
      <c r="P174" s="328">
        <v>217837.53978655708</v>
      </c>
      <c r="Q174" s="332">
        <v>0.21373596642954537</v>
      </c>
    </row>
    <row r="175" spans="1:17">
      <c r="A175" s="344"/>
      <c r="B175" s="344"/>
      <c r="C175" s="160" t="s">
        <v>119</v>
      </c>
      <c r="D175" s="328">
        <v>31712.958080765246</v>
      </c>
      <c r="E175" s="328">
        <v>12306.18731442737</v>
      </c>
      <c r="F175" s="329">
        <v>0.63411823958745051</v>
      </c>
      <c r="G175" s="337">
        <v>0.30078310117350748</v>
      </c>
      <c r="H175" s="337">
        <v>0.11730560165720211</v>
      </c>
      <c r="I175" s="338">
        <v>6.7189318073335835</v>
      </c>
      <c r="J175" s="338">
        <v>0.74393810340554012</v>
      </c>
      <c r="K175" s="329">
        <v>0.12450860038839287</v>
      </c>
      <c r="L175" s="330">
        <v>213077.20275349022</v>
      </c>
      <c r="M175" s="330">
        <v>97121.869611046597</v>
      </c>
      <c r="N175" s="329">
        <v>0.83758001446762842</v>
      </c>
      <c r="O175" s="328">
        <v>72190.477888703346</v>
      </c>
      <c r="P175" s="328">
        <v>31775.482641952854</v>
      </c>
      <c r="Q175" s="329">
        <v>0.78623002298899725</v>
      </c>
    </row>
    <row r="176" spans="1:17">
      <c r="A176" s="344"/>
      <c r="B176" s="344"/>
      <c r="C176" s="160" t="s">
        <v>86</v>
      </c>
      <c r="D176" s="328">
        <v>93942.142780146125</v>
      </c>
      <c r="E176" s="328">
        <v>2634.0185298548749</v>
      </c>
      <c r="F176" s="332">
        <v>2.8847581214510309E-2</v>
      </c>
      <c r="G176" s="339">
        <v>0.89099884546673447</v>
      </c>
      <c r="H176" s="339">
        <v>2.7744132733869442E-2</v>
      </c>
      <c r="I176" s="340">
        <v>4.4350088338170117</v>
      </c>
      <c r="J176" s="340">
        <v>-0.41768905424825142</v>
      </c>
      <c r="K176" s="332">
        <v>-8.6073574717172668E-2</v>
      </c>
      <c r="L176" s="333">
        <v>416634.23309764708</v>
      </c>
      <c r="M176" s="333">
        <v>-26456.508614941908</v>
      </c>
      <c r="N176" s="332">
        <v>-5.9709007939739198E-2</v>
      </c>
      <c r="O176" s="328">
        <v>125719.67794945482</v>
      </c>
      <c r="P176" s="328">
        <v>-9929.3781460635801</v>
      </c>
      <c r="Q176" s="332">
        <v>-7.3199021297072106E-2</v>
      </c>
    </row>
    <row r="177" spans="1:17">
      <c r="A177" s="344"/>
      <c r="B177" s="344"/>
      <c r="C177" s="160" t="s">
        <v>87</v>
      </c>
      <c r="D177" s="328">
        <v>1129410.0594241505</v>
      </c>
      <c r="E177" s="328">
        <v>-94472.384618781507</v>
      </c>
      <c r="F177" s="329">
        <v>-7.7190734354113791E-2</v>
      </c>
      <c r="G177" s="337">
        <v>10.711944918698485</v>
      </c>
      <c r="H177" s="337">
        <v>-0.85901107591782022</v>
      </c>
      <c r="I177" s="338">
        <v>5.6608073819929263</v>
      </c>
      <c r="J177" s="338">
        <v>0.31477740707487545</v>
      </c>
      <c r="K177" s="329">
        <v>5.8880591495318102E-2</v>
      </c>
      <c r="L177" s="330">
        <v>6393372.8016853007</v>
      </c>
      <c r="M177" s="330">
        <v>-149539.42994417809</v>
      </c>
      <c r="N177" s="329">
        <v>-2.2855178955523917E-2</v>
      </c>
      <c r="O177" s="328">
        <v>3021315.4161122092</v>
      </c>
      <c r="P177" s="328">
        <v>-245133.94711300125</v>
      </c>
      <c r="Q177" s="329">
        <v>-7.5045996387637898E-2</v>
      </c>
    </row>
    <row r="178" spans="1:17">
      <c r="A178" s="344"/>
      <c r="B178" s="344"/>
      <c r="C178" s="160" t="s">
        <v>120</v>
      </c>
      <c r="D178" s="328">
        <v>221.88393499668834</v>
      </c>
      <c r="E178" s="328">
        <v>-203.33665421847107</v>
      </c>
      <c r="F178" s="332">
        <v>-0.47819098927870535</v>
      </c>
      <c r="G178" s="339">
        <v>2.1044690280520948E-3</v>
      </c>
      <c r="H178" s="339">
        <v>-1.9156954491506128E-3</v>
      </c>
      <c r="I178" s="340">
        <v>7.4086791601053212</v>
      </c>
      <c r="J178" s="340">
        <v>0.75302896428066468</v>
      </c>
      <c r="K178" s="332">
        <v>0.11314130732908237</v>
      </c>
      <c r="L178" s="333">
        <v>1643.8668851721286</v>
      </c>
      <c r="M178" s="333">
        <v>-1186.252612706423</v>
      </c>
      <c r="N178" s="332">
        <v>-0.41915283562960293</v>
      </c>
      <c r="O178" s="328">
        <v>600.26177835464478</v>
      </c>
      <c r="P178" s="328">
        <v>-574.39048588275909</v>
      </c>
      <c r="Q178" s="332">
        <v>-0.48898768032908801</v>
      </c>
    </row>
    <row r="179" spans="1:17">
      <c r="A179" s="344"/>
      <c r="B179" s="344"/>
      <c r="C179" s="160" t="s">
        <v>89</v>
      </c>
      <c r="D179" s="328">
        <v>664480.125906987</v>
      </c>
      <c r="E179" s="328">
        <v>-142080.11929814564</v>
      </c>
      <c r="F179" s="329">
        <v>-0.17615561905361499</v>
      </c>
      <c r="G179" s="337">
        <v>6.3022942366164614</v>
      </c>
      <c r="H179" s="337">
        <v>-1.3231710600719113</v>
      </c>
      <c r="I179" s="338">
        <v>6.6058316528274927</v>
      </c>
      <c r="J179" s="338">
        <v>0.16681975679621086</v>
      </c>
      <c r="K179" s="329">
        <v>2.5907664015814458E-2</v>
      </c>
      <c r="L179" s="330">
        <v>4389443.8483911725</v>
      </c>
      <c r="M179" s="330">
        <v>-804007.16535058431</v>
      </c>
      <c r="N179" s="329">
        <v>-0.15481173563073938</v>
      </c>
      <c r="O179" s="328">
        <v>1967468.0432716645</v>
      </c>
      <c r="P179" s="328">
        <v>-410414.29665438738</v>
      </c>
      <c r="Q179" s="329">
        <v>-0.1725965535650307</v>
      </c>
    </row>
    <row r="180" spans="1:17">
      <c r="A180" s="344"/>
      <c r="B180" s="344"/>
      <c r="C180" s="160" t="s">
        <v>121</v>
      </c>
      <c r="D180" s="328">
        <v>10603.702640809059</v>
      </c>
      <c r="E180" s="328">
        <v>30.07961635025822</v>
      </c>
      <c r="F180" s="332">
        <v>2.8447785854175383E-3</v>
      </c>
      <c r="G180" s="339">
        <v>0.1005713360482359</v>
      </c>
      <c r="H180" s="339">
        <v>6.0509556886613469E-4</v>
      </c>
      <c r="I180" s="340">
        <v>4.759307260901668</v>
      </c>
      <c r="J180" s="340">
        <v>-8.5070188494281496E-2</v>
      </c>
      <c r="K180" s="332">
        <v>-1.756060286030953E-2</v>
      </c>
      <c r="L180" s="333">
        <v>50466.278970844745</v>
      </c>
      <c r="M180" s="333">
        <v>-756.3419672572636</v>
      </c>
      <c r="N180" s="332">
        <v>-1.4765780301856005E-2</v>
      </c>
      <c r="O180" s="328">
        <v>28280.389473080635</v>
      </c>
      <c r="P180" s="328">
        <v>-63.131100296974182</v>
      </c>
      <c r="Q180" s="332">
        <v>-2.2273556361333503E-3</v>
      </c>
    </row>
    <row r="181" spans="1:17">
      <c r="A181" s="344"/>
      <c r="B181" s="344"/>
      <c r="C181" s="160" t="s">
        <v>91</v>
      </c>
      <c r="D181" s="328">
        <v>72231.376109047356</v>
      </c>
      <c r="E181" s="328">
        <v>-11745.185938789436</v>
      </c>
      <c r="F181" s="329">
        <v>-0.13986266706296996</v>
      </c>
      <c r="G181" s="337">
        <v>0.68508201766541121</v>
      </c>
      <c r="H181" s="337">
        <v>-0.10885788135368113</v>
      </c>
      <c r="I181" s="338">
        <v>5.9656137351226652</v>
      </c>
      <c r="J181" s="338">
        <v>-0.38524266474679969</v>
      </c>
      <c r="K181" s="329">
        <v>-6.0659955207728829E-2</v>
      </c>
      <c r="L181" s="330">
        <v>430904.48942294403</v>
      </c>
      <c r="M181" s="330">
        <v>-102418.59709759546</v>
      </c>
      <c r="N181" s="329">
        <v>-0.19203855915142554</v>
      </c>
      <c r="O181" s="328">
        <v>211328.98422662032</v>
      </c>
      <c r="P181" s="328">
        <v>-35577.374149798852</v>
      </c>
      <c r="Q181" s="329">
        <v>-0.14409257980938522</v>
      </c>
    </row>
    <row r="182" spans="1:17">
      <c r="A182" s="344"/>
      <c r="B182" s="344"/>
      <c r="C182" s="160" t="s">
        <v>122</v>
      </c>
      <c r="D182" s="328">
        <v>233.13855788716077</v>
      </c>
      <c r="E182" s="328">
        <v>129.22002956875562</v>
      </c>
      <c r="F182" s="332">
        <v>1.2434743992219266</v>
      </c>
      <c r="G182" s="339">
        <v>2.2112140490278538E-3</v>
      </c>
      <c r="H182" s="339">
        <v>1.2287367497984725E-3</v>
      </c>
      <c r="I182" s="340">
        <v>5.7765510978963617</v>
      </c>
      <c r="J182" s="340">
        <v>0.11962942722443781</v>
      </c>
      <c r="K182" s="332">
        <v>2.114744275931053E-2</v>
      </c>
      <c r="L182" s="333">
        <v>1346.736792525053</v>
      </c>
      <c r="M182" s="333">
        <v>758.87781769633295</v>
      </c>
      <c r="N182" s="332">
        <v>1.2909181456614511</v>
      </c>
      <c r="O182" s="328">
        <v>732.89176738262177</v>
      </c>
      <c r="P182" s="328">
        <v>346.54779016971588</v>
      </c>
      <c r="Q182" s="332">
        <v>0.89699286286205215</v>
      </c>
    </row>
    <row r="183" spans="1:17">
      <c r="A183" s="344"/>
      <c r="B183" s="344"/>
      <c r="C183" s="160" t="s">
        <v>93</v>
      </c>
      <c r="D183" s="328">
        <v>9802.2079499817137</v>
      </c>
      <c r="E183" s="328">
        <v>2509.1170416719679</v>
      </c>
      <c r="F183" s="329">
        <v>0.3440402804815007</v>
      </c>
      <c r="G183" s="337">
        <v>9.2969520472811248E-2</v>
      </c>
      <c r="H183" s="337">
        <v>2.4018426047415498E-2</v>
      </c>
      <c r="I183" s="338">
        <v>3.4141394763732644</v>
      </c>
      <c r="J183" s="338">
        <v>-0.91081103155418175</v>
      </c>
      <c r="K183" s="329">
        <v>-0.21059455591103407</v>
      </c>
      <c r="L183" s="330">
        <v>33466.10511765242</v>
      </c>
      <c r="M183" s="330">
        <v>1923.8478893971478</v>
      </c>
      <c r="N183" s="329">
        <v>6.0992714486957582E-2</v>
      </c>
      <c r="O183" s="328">
        <v>14408.287548184395</v>
      </c>
      <c r="P183" s="328">
        <v>-1023.6234436035156</v>
      </c>
      <c r="Q183" s="329">
        <v>-6.6331606250725317E-2</v>
      </c>
    </row>
    <row r="184" spans="1:17">
      <c r="A184" s="344"/>
      <c r="B184" s="344"/>
      <c r="C184" s="160" t="s">
        <v>123</v>
      </c>
      <c r="D184" s="328">
        <v>20762.258646235852</v>
      </c>
      <c r="E184" s="328">
        <v>-11773.85574443364</v>
      </c>
      <c r="F184" s="332">
        <v>-0.36187036973935877</v>
      </c>
      <c r="G184" s="339">
        <v>0.19692065707263712</v>
      </c>
      <c r="H184" s="339">
        <v>-0.11068564096903399</v>
      </c>
      <c r="I184" s="340">
        <v>3.661101293705471</v>
      </c>
      <c r="J184" s="340">
        <v>0.34165551306929709</v>
      </c>
      <c r="K184" s="332">
        <v>0.1029254687822672</v>
      </c>
      <c r="L184" s="333">
        <v>76012.731989981679</v>
      </c>
      <c r="M184" s="333">
        <v>-31989.135642422072</v>
      </c>
      <c r="N184" s="332">
        <v>-0.29619057840092744</v>
      </c>
      <c r="O184" s="328">
        <v>49919.939483541049</v>
      </c>
      <c r="P184" s="328">
        <v>-28160.967994807317</v>
      </c>
      <c r="Q184" s="332">
        <v>-0.36066394339251601</v>
      </c>
    </row>
    <row r="185" spans="1:17">
      <c r="A185" s="344"/>
      <c r="B185" s="344" t="s">
        <v>135</v>
      </c>
      <c r="C185" s="160" t="s">
        <v>82</v>
      </c>
      <c r="D185" s="328">
        <v>508301.35763631517</v>
      </c>
      <c r="E185" s="328">
        <v>-65392.543778694468</v>
      </c>
      <c r="F185" s="329">
        <v>-0.11398507743834209</v>
      </c>
      <c r="G185" s="337">
        <v>21.675454266962589</v>
      </c>
      <c r="H185" s="337">
        <v>-4.0928452114553693</v>
      </c>
      <c r="I185" s="338">
        <v>5.6935419147448254</v>
      </c>
      <c r="J185" s="338">
        <v>0.30820030220664663</v>
      </c>
      <c r="K185" s="329">
        <v>5.7229480389710687E-2</v>
      </c>
      <c r="L185" s="330">
        <v>2894035.0850240602</v>
      </c>
      <c r="M185" s="330">
        <v>-195502.55512556667</v>
      </c>
      <c r="N185" s="329">
        <v>-6.3278903802608616E-2</v>
      </c>
      <c r="O185" s="328">
        <v>1336090.8137156963</v>
      </c>
      <c r="P185" s="328">
        <v>-138221.50854925625</v>
      </c>
      <c r="Q185" s="329">
        <v>-9.3753207147390369E-2</v>
      </c>
    </row>
    <row r="186" spans="1:17">
      <c r="A186" s="344"/>
      <c r="B186" s="344"/>
      <c r="C186" s="160" t="s">
        <v>118</v>
      </c>
      <c r="D186" s="328">
        <v>743249.11981250369</v>
      </c>
      <c r="E186" s="328">
        <v>117700.62211960542</v>
      </c>
      <c r="F186" s="332">
        <v>0.18815587049397475</v>
      </c>
      <c r="G186" s="339">
        <v>31.694312957123486</v>
      </c>
      <c r="H186" s="339">
        <v>3.5968885517621558</v>
      </c>
      <c r="I186" s="340">
        <v>6.57017086165588</v>
      </c>
      <c r="J186" s="340">
        <v>0.26920078405764247</v>
      </c>
      <c r="K186" s="332">
        <v>4.2723704563322522E-2</v>
      </c>
      <c r="L186" s="333">
        <v>4883273.709943492</v>
      </c>
      <c r="M186" s="333">
        <v>941711.34389400994</v>
      </c>
      <c r="N186" s="332">
        <v>0.23891829088013669</v>
      </c>
      <c r="O186" s="328">
        <v>1606444.128085494</v>
      </c>
      <c r="P186" s="328">
        <v>198634.15520721581</v>
      </c>
      <c r="Q186" s="332">
        <v>0.14109443677338551</v>
      </c>
    </row>
    <row r="187" spans="1:17">
      <c r="A187" s="344"/>
      <c r="B187" s="344"/>
      <c r="C187" s="160" t="s">
        <v>84</v>
      </c>
      <c r="D187" s="328">
        <v>108428.33801112267</v>
      </c>
      <c r="E187" s="328">
        <v>-1068.2023169497988</v>
      </c>
      <c r="F187" s="329">
        <v>-9.7555805302090952E-3</v>
      </c>
      <c r="G187" s="337">
        <v>4.6237009728477272</v>
      </c>
      <c r="H187" s="337">
        <v>-0.29449605881871488</v>
      </c>
      <c r="I187" s="338">
        <v>5.5488791769685211</v>
      </c>
      <c r="J187" s="338">
        <v>0.27017886990583495</v>
      </c>
      <c r="K187" s="329">
        <v>5.1182839371340445E-2</v>
      </c>
      <c r="L187" s="330">
        <v>601655.74698322301</v>
      </c>
      <c r="M187" s="330">
        <v>23656.325931125088</v>
      </c>
      <c r="N187" s="329">
        <v>4.0927940529879574E-2</v>
      </c>
      <c r="O187" s="328">
        <v>234450.00025653839</v>
      </c>
      <c r="P187" s="328">
        <v>3572.1923940694251</v>
      </c>
      <c r="Q187" s="329">
        <v>1.547222068306078E-2</v>
      </c>
    </row>
    <row r="188" spans="1:17">
      <c r="A188" s="344"/>
      <c r="B188" s="344"/>
      <c r="C188" s="160" t="s">
        <v>119</v>
      </c>
      <c r="D188" s="328">
        <v>6860.0045651790033</v>
      </c>
      <c r="E188" s="328">
        <v>2566.925772050824</v>
      </c>
      <c r="F188" s="332">
        <v>0.59792188677264346</v>
      </c>
      <c r="G188" s="339">
        <v>0.29253062772671368</v>
      </c>
      <c r="H188" s="339">
        <v>9.9700723568911243E-2</v>
      </c>
      <c r="I188" s="340">
        <v>6.9330704464943826</v>
      </c>
      <c r="J188" s="340">
        <v>0.78756012646300189</v>
      </c>
      <c r="K188" s="332">
        <v>0.12815211194031165</v>
      </c>
      <c r="L188" s="333">
        <v>47560.894913659096</v>
      </c>
      <c r="M188" s="333">
        <v>21177.734885782003</v>
      </c>
      <c r="N188" s="332">
        <v>0.80269895127820512</v>
      </c>
      <c r="O188" s="328">
        <v>15369.92907512188</v>
      </c>
      <c r="P188" s="328">
        <v>5616.7306325435638</v>
      </c>
      <c r="Q188" s="332">
        <v>0.57588601991561117</v>
      </c>
    </row>
    <row r="189" spans="1:17">
      <c r="A189" s="344"/>
      <c r="B189" s="344"/>
      <c r="C189" s="160" t="s">
        <v>86</v>
      </c>
      <c r="D189" s="328">
        <v>21576.888994639867</v>
      </c>
      <c r="E189" s="328">
        <v>4640.0770062973024</v>
      </c>
      <c r="F189" s="329">
        <v>0.27396401456726449</v>
      </c>
      <c r="G189" s="337">
        <v>0.92010155707919983</v>
      </c>
      <c r="H189" s="337">
        <v>0.15935990992413329</v>
      </c>
      <c r="I189" s="338">
        <v>4.1206602840028452</v>
      </c>
      <c r="J189" s="338">
        <v>-0.86756018539732516</v>
      </c>
      <c r="K189" s="329">
        <v>-0.17392178046646134</v>
      </c>
      <c r="L189" s="330">
        <v>88911.029532550572</v>
      </c>
      <c r="M189" s="330">
        <v>4426.4772859179939</v>
      </c>
      <c r="N189" s="329">
        <v>5.2393924903524909E-2</v>
      </c>
      <c r="O189" s="328">
        <v>26301.425051093102</v>
      </c>
      <c r="P189" s="328">
        <v>-292.14609694480896</v>
      </c>
      <c r="Q189" s="329">
        <v>-1.0985591040726536E-2</v>
      </c>
    </row>
    <row r="190" spans="1:17">
      <c r="A190" s="344"/>
      <c r="B190" s="344"/>
      <c r="C190" s="160" t="s">
        <v>87</v>
      </c>
      <c r="D190" s="328">
        <v>237239.95246676065</v>
      </c>
      <c r="E190" s="328">
        <v>-12680.773944667191</v>
      </c>
      <c r="F190" s="332">
        <v>-5.0739184887737876E-2</v>
      </c>
      <c r="G190" s="339">
        <v>10.11660437796608</v>
      </c>
      <c r="H190" s="339">
        <v>-1.1089500651771473</v>
      </c>
      <c r="I190" s="340">
        <v>5.7969786035449991</v>
      </c>
      <c r="J190" s="340">
        <v>0.40655854098152577</v>
      </c>
      <c r="K190" s="332">
        <v>7.5422422791329255E-2</v>
      </c>
      <c r="L190" s="333">
        <v>1375274.928355844</v>
      </c>
      <c r="M190" s="333">
        <v>28097.230657246429</v>
      </c>
      <c r="N190" s="332">
        <v>2.08563656489009E-2</v>
      </c>
      <c r="O190" s="328">
        <v>633120.48436307907</v>
      </c>
      <c r="P190" s="328">
        <v>-34594.668216555845</v>
      </c>
      <c r="Q190" s="332">
        <v>-5.1810518426762701E-2</v>
      </c>
    </row>
    <row r="191" spans="1:17">
      <c r="A191" s="344"/>
      <c r="B191" s="344"/>
      <c r="C191" s="160" t="s">
        <v>120</v>
      </c>
      <c r="D191" s="328">
        <v>24.797852950251102</v>
      </c>
      <c r="E191" s="328">
        <v>-88.911194499826436</v>
      </c>
      <c r="F191" s="329">
        <v>-0.78191838286976878</v>
      </c>
      <c r="G191" s="337">
        <v>1.0574528662317889E-3</v>
      </c>
      <c r="H191" s="337">
        <v>-4.0499550753067297E-3</v>
      </c>
      <c r="I191" s="338">
        <v>7.7448281776591692</v>
      </c>
      <c r="J191" s="338">
        <v>-0.57380671672855144</v>
      </c>
      <c r="K191" s="329">
        <v>-6.8978471108964989E-2</v>
      </c>
      <c r="L191" s="330">
        <v>192.0551102745533</v>
      </c>
      <c r="M191" s="330">
        <v>-753.84893965125082</v>
      </c>
      <c r="N191" s="329">
        <v>-0.79696131939638282</v>
      </c>
      <c r="O191" s="328">
        <v>82.314872860908508</v>
      </c>
      <c r="P191" s="328">
        <v>-292.89728796482086</v>
      </c>
      <c r="Q191" s="329">
        <v>-0.78061779053280633</v>
      </c>
    </row>
    <row r="192" spans="1:17">
      <c r="A192" s="344"/>
      <c r="B192" s="344"/>
      <c r="C192" s="160" t="s">
        <v>89</v>
      </c>
      <c r="D192" s="328">
        <v>137131.71446928446</v>
      </c>
      <c r="E192" s="328">
        <v>-19309.891013760964</v>
      </c>
      <c r="F192" s="332">
        <v>-0.12343194097336019</v>
      </c>
      <c r="G192" s="339">
        <v>5.8476967666410715</v>
      </c>
      <c r="H192" s="339">
        <v>-1.1791064310722623</v>
      </c>
      <c r="I192" s="340">
        <v>6.6703312615115795</v>
      </c>
      <c r="J192" s="340">
        <v>0.15851750299947032</v>
      </c>
      <c r="K192" s="332">
        <v>2.4343064601971991E-2</v>
      </c>
      <c r="L192" s="333">
        <v>914713.9619691479</v>
      </c>
      <c r="M192" s="333">
        <v>-104004.63701907068</v>
      </c>
      <c r="N192" s="332">
        <v>-0.1020935880844495</v>
      </c>
      <c r="O192" s="328">
        <v>406451.46493375301</v>
      </c>
      <c r="P192" s="328">
        <v>-55692.110511433566</v>
      </c>
      <c r="Q192" s="332">
        <v>-0.12050824347776536</v>
      </c>
    </row>
    <row r="193" spans="1:17">
      <c r="A193" s="344"/>
      <c r="B193" s="344"/>
      <c r="C193" s="160" t="s">
        <v>121</v>
      </c>
      <c r="D193" s="328">
        <v>2215.9047327664493</v>
      </c>
      <c r="E193" s="328">
        <v>-626.47531724332566</v>
      </c>
      <c r="F193" s="329">
        <v>-0.22040519079817325</v>
      </c>
      <c r="G193" s="337">
        <v>9.4492648845905053E-2</v>
      </c>
      <c r="H193" s="337">
        <v>-3.3177002477699225E-2</v>
      </c>
      <c r="I193" s="338">
        <v>4.780576428176075</v>
      </c>
      <c r="J193" s="338">
        <v>-0.15033961167444509</v>
      </c>
      <c r="K193" s="329">
        <v>-3.048918506408043E-2</v>
      </c>
      <c r="L193" s="330">
        <v>10593.301932547092</v>
      </c>
      <c r="M193" s="330">
        <v>-3422.2354473972318</v>
      </c>
      <c r="N193" s="329">
        <v>-0.24417440121092426</v>
      </c>
      <c r="O193" s="328">
        <v>5900.3058959245682</v>
      </c>
      <c r="P193" s="328">
        <v>-1789.381111741066</v>
      </c>
      <c r="Q193" s="329">
        <v>-0.23269882245626927</v>
      </c>
    </row>
    <row r="194" spans="1:17">
      <c r="A194" s="344"/>
      <c r="B194" s="344"/>
      <c r="C194" s="160" t="s">
        <v>91</v>
      </c>
      <c r="D194" s="328">
        <v>15565.240867460345</v>
      </c>
      <c r="E194" s="328">
        <v>2276.1690677740135</v>
      </c>
      <c r="F194" s="332">
        <v>0.17128126795339754</v>
      </c>
      <c r="G194" s="339">
        <v>0.66374732529888036</v>
      </c>
      <c r="H194" s="339">
        <v>6.6849256346256714E-2</v>
      </c>
      <c r="I194" s="340">
        <v>6.1043198451951355</v>
      </c>
      <c r="J194" s="340">
        <v>-0.22308140243718366</v>
      </c>
      <c r="K194" s="332">
        <v>-3.5256402068805037E-2</v>
      </c>
      <c r="L194" s="333">
        <v>95015.208722480529</v>
      </c>
      <c r="M194" s="333">
        <v>10929.919237269773</v>
      </c>
      <c r="N194" s="332">
        <v>0.12998610463477286</v>
      </c>
      <c r="O194" s="328">
        <v>45506.937287211418</v>
      </c>
      <c r="P194" s="328">
        <v>6452.3330753950504</v>
      </c>
      <c r="Q194" s="332">
        <v>0.1652131216181377</v>
      </c>
    </row>
    <row r="195" spans="1:17">
      <c r="A195" s="344"/>
      <c r="B195" s="344"/>
      <c r="C195" s="160" t="s">
        <v>122</v>
      </c>
      <c r="D195" s="328">
        <v>51.201039557862281</v>
      </c>
      <c r="E195" s="328">
        <v>45.636964773344992</v>
      </c>
      <c r="F195" s="329">
        <v>8.2020760936455019</v>
      </c>
      <c r="G195" s="337">
        <v>2.1833618476215871E-3</v>
      </c>
      <c r="H195" s="337">
        <v>1.93344330218452E-3</v>
      </c>
      <c r="I195" s="338">
        <v>6.024821655717111</v>
      </c>
      <c r="J195" s="338">
        <v>0.26711480562058032</v>
      </c>
      <c r="K195" s="329">
        <v>4.639256783559622E-2</v>
      </c>
      <c r="L195" s="330">
        <v>308.47713192343713</v>
      </c>
      <c r="M195" s="330">
        <v>276.44082042217258</v>
      </c>
      <c r="N195" s="329">
        <v>8.628984033048269</v>
      </c>
      <c r="O195" s="328">
        <v>115.154252409935</v>
      </c>
      <c r="P195" s="328">
        <v>96.886620283126831</v>
      </c>
      <c r="Q195" s="329">
        <v>5.3037317376751583</v>
      </c>
    </row>
    <row r="196" spans="1:17">
      <c r="A196" s="344"/>
      <c r="B196" s="344"/>
      <c r="C196" s="160" t="s">
        <v>93</v>
      </c>
      <c r="D196" s="328">
        <v>2161.0349935473682</v>
      </c>
      <c r="E196" s="328">
        <v>186.32239106805332</v>
      </c>
      <c r="F196" s="332">
        <v>9.435418138017633E-2</v>
      </c>
      <c r="G196" s="339">
        <v>9.2152842931134488E-2</v>
      </c>
      <c r="H196" s="339">
        <v>3.4557422665015686E-3</v>
      </c>
      <c r="I196" s="340">
        <v>3.0392914550357975</v>
      </c>
      <c r="J196" s="340">
        <v>-0.84849070561076667</v>
      </c>
      <c r="K196" s="332">
        <v>-0.21824543417053413</v>
      </c>
      <c r="L196" s="333">
        <v>6568.0151899218563</v>
      </c>
      <c r="M196" s="333">
        <v>-1109.2372384011742</v>
      </c>
      <c r="N196" s="332">
        <v>-0.14448362207147966</v>
      </c>
      <c r="O196" s="328">
        <v>2037.9077486991882</v>
      </c>
      <c r="P196" s="328">
        <v>-1414.4331947565079</v>
      </c>
      <c r="Q196" s="332">
        <v>-0.40970263885371067</v>
      </c>
    </row>
    <row r="197" spans="1:17">
      <c r="A197" s="344"/>
      <c r="B197" s="344"/>
      <c r="C197" s="160" t="s">
        <v>123</v>
      </c>
      <c r="D197" s="328">
        <v>4668.6921785247923</v>
      </c>
      <c r="E197" s="328">
        <v>-1129.6149288675197</v>
      </c>
      <c r="F197" s="329">
        <v>-0.19481805774436539</v>
      </c>
      <c r="G197" s="337">
        <v>0.19908666833533203</v>
      </c>
      <c r="H197" s="337">
        <v>-6.1352763986678299E-2</v>
      </c>
      <c r="I197" s="338">
        <v>3.7150579214086052</v>
      </c>
      <c r="J197" s="338">
        <v>-4.7076171357290697E-2</v>
      </c>
      <c r="K197" s="329">
        <v>-1.2513156149275001E-2</v>
      </c>
      <c r="L197" s="330">
        <v>17344.461860446929</v>
      </c>
      <c r="M197" s="330">
        <v>-4469.5469886004939</v>
      </c>
      <c r="N197" s="329">
        <v>-0.20489342511638667</v>
      </c>
      <c r="O197" s="328">
        <v>11559.794692754745</v>
      </c>
      <c r="P197" s="328">
        <v>-2468.0558865070343</v>
      </c>
      <c r="Q197" s="329">
        <v>-0.17593970455856656</v>
      </c>
    </row>
    <row r="198" spans="1:17">
      <c r="A198" s="344" t="s">
        <v>111</v>
      </c>
      <c r="B198" s="344" t="s">
        <v>133</v>
      </c>
      <c r="C198" s="160" t="s">
        <v>82</v>
      </c>
      <c r="D198" s="328">
        <v>11655346.351740213</v>
      </c>
      <c r="E198" s="328">
        <v>319732.85822200216</v>
      </c>
      <c r="F198" s="332">
        <v>2.8206047992446796E-2</v>
      </c>
      <c r="G198" s="339">
        <v>7.3761770329793537</v>
      </c>
      <c r="H198" s="339">
        <v>-0.72044438867912586</v>
      </c>
      <c r="I198" s="340">
        <v>2.5605879867064822</v>
      </c>
      <c r="J198" s="340">
        <v>5.4254369237360933E-2</v>
      </c>
      <c r="K198" s="332">
        <v>2.164690640512041E-2</v>
      </c>
      <c r="L198" s="333">
        <v>29844539.849169217</v>
      </c>
      <c r="M198" s="333">
        <v>1433710.6757279336</v>
      </c>
      <c r="N198" s="332">
        <v>5.046352807851804E-2</v>
      </c>
      <c r="O198" s="328">
        <v>10419338.238638341</v>
      </c>
      <c r="P198" s="328">
        <v>-264089.98412559181</v>
      </c>
      <c r="Q198" s="332">
        <v>-2.4719591747045831E-2</v>
      </c>
    </row>
    <row r="199" spans="1:17">
      <c r="A199" s="344"/>
      <c r="B199" s="344"/>
      <c r="C199" s="160" t="s">
        <v>118</v>
      </c>
      <c r="D199" s="328">
        <v>30617627.605522837</v>
      </c>
      <c r="E199" s="328">
        <v>-1466339.8217439204</v>
      </c>
      <c r="F199" s="329">
        <v>-4.5703195063642364E-2</v>
      </c>
      <c r="G199" s="337">
        <v>19.376604927270378</v>
      </c>
      <c r="H199" s="337">
        <v>-3.539820205956012</v>
      </c>
      <c r="I199" s="338">
        <v>2.413842250591034</v>
      </c>
      <c r="J199" s="338">
        <v>0.15041541770068401</v>
      </c>
      <c r="K199" s="329">
        <v>6.6454729401880686E-2</v>
      </c>
      <c r="L199" s="330">
        <v>73906123.127073422</v>
      </c>
      <c r="M199" s="330">
        <v>1286410.3466178775</v>
      </c>
      <c r="N199" s="329">
        <v>1.7714340877482714E-2</v>
      </c>
      <c r="O199" s="328">
        <v>17740458.840838373</v>
      </c>
      <c r="P199" s="328">
        <v>908350.03020785749</v>
      </c>
      <c r="Q199" s="329">
        <v>5.3965313581752654E-2</v>
      </c>
    </row>
    <row r="200" spans="1:17">
      <c r="A200" s="344"/>
      <c r="B200" s="344"/>
      <c r="C200" s="160" t="s">
        <v>84</v>
      </c>
      <c r="D200" s="328">
        <v>20346771.371592674</v>
      </c>
      <c r="E200" s="328">
        <v>2285401.8486927077</v>
      </c>
      <c r="F200" s="332">
        <v>0.12653535745420924</v>
      </c>
      <c r="G200" s="339">
        <v>12.876613286057832</v>
      </c>
      <c r="H200" s="339">
        <v>-2.3974006127133407E-2</v>
      </c>
      <c r="I200" s="340">
        <v>2.5779769816116778</v>
      </c>
      <c r="J200" s="340">
        <v>8.8966887900570502E-2</v>
      </c>
      <c r="K200" s="332">
        <v>3.5743883934163202E-2</v>
      </c>
      <c r="L200" s="333">
        <v>52453508.246081382</v>
      </c>
      <c r="M200" s="333">
        <v>7498577.1973372027</v>
      </c>
      <c r="N200" s="332">
        <v>0.16680210651878369</v>
      </c>
      <c r="O200" s="328">
        <v>15073547.009134531</v>
      </c>
      <c r="P200" s="328">
        <v>1282787.9437869154</v>
      </c>
      <c r="Q200" s="332">
        <v>9.3017935974982605E-2</v>
      </c>
    </row>
    <row r="201" spans="1:17">
      <c r="A201" s="344"/>
      <c r="B201" s="344"/>
      <c r="C201" s="160" t="s">
        <v>119</v>
      </c>
      <c r="D201" s="328">
        <v>3410445.9849507902</v>
      </c>
      <c r="E201" s="328">
        <v>-64231.553325197194</v>
      </c>
      <c r="F201" s="329">
        <v>-1.8485615605374026E-2</v>
      </c>
      <c r="G201" s="337">
        <v>2.1583273964788461</v>
      </c>
      <c r="H201" s="337">
        <v>-0.32350992144379287</v>
      </c>
      <c r="I201" s="338">
        <v>2.4262857081496731</v>
      </c>
      <c r="J201" s="338">
        <v>0.21826693447979384</v>
      </c>
      <c r="K201" s="329">
        <v>9.8851937801696835E-2</v>
      </c>
      <c r="L201" s="330">
        <v>8274716.3517025374</v>
      </c>
      <c r="M201" s="330">
        <v>602563.11474011652</v>
      </c>
      <c r="N201" s="329">
        <v>7.8538983272274279E-2</v>
      </c>
      <c r="O201" s="328">
        <v>2226101.6745839119</v>
      </c>
      <c r="P201" s="328">
        <v>188763.26375249866</v>
      </c>
      <c r="Q201" s="329">
        <v>9.2651894623371214E-2</v>
      </c>
    </row>
    <row r="202" spans="1:17">
      <c r="A202" s="344"/>
      <c r="B202" s="344"/>
      <c r="C202" s="160" t="s">
        <v>86</v>
      </c>
      <c r="D202" s="328">
        <v>27759677.028215691</v>
      </c>
      <c r="E202" s="328">
        <v>5643858.0866263956</v>
      </c>
      <c r="F202" s="332">
        <v>0.25519552775922727</v>
      </c>
      <c r="G202" s="339">
        <v>17.567928567637736</v>
      </c>
      <c r="H202" s="339">
        <v>1.7713937349723423</v>
      </c>
      <c r="I202" s="340">
        <v>2.3379656282343029</v>
      </c>
      <c r="J202" s="340">
        <v>0.11514274235190847</v>
      </c>
      <c r="K202" s="332">
        <v>5.1800232525588845E-2</v>
      </c>
      <c r="L202" s="333">
        <v>64901170.742853642</v>
      </c>
      <c r="M202" s="333">
        <v>15741622.259457603</v>
      </c>
      <c r="N202" s="332">
        <v>0.32021494796223443</v>
      </c>
      <c r="O202" s="328">
        <v>13712109.645568907</v>
      </c>
      <c r="P202" s="328">
        <v>2247271.8640540466</v>
      </c>
      <c r="Q202" s="332">
        <v>0.19601427485327336</v>
      </c>
    </row>
    <row r="203" spans="1:17">
      <c r="A203" s="344"/>
      <c r="B203" s="344"/>
      <c r="C203" s="160" t="s">
        <v>87</v>
      </c>
      <c r="D203" s="328">
        <v>4018926.1769683273</v>
      </c>
      <c r="E203" s="328">
        <v>372934.23539034417</v>
      </c>
      <c r="F203" s="329">
        <v>0.10228608328435812</v>
      </c>
      <c r="G203" s="337">
        <v>2.5434088416743807</v>
      </c>
      <c r="H203" s="337">
        <v>-6.0792199076908915E-2</v>
      </c>
      <c r="I203" s="338">
        <v>2.6676837153560009</v>
      </c>
      <c r="J203" s="338">
        <v>0.27462085734277419</v>
      </c>
      <c r="K203" s="329">
        <v>0.11475705973338722</v>
      </c>
      <c r="L203" s="330">
        <v>10721223.915516356</v>
      </c>
      <c r="M203" s="330">
        <v>1996136.0195105541</v>
      </c>
      <c r="N203" s="329">
        <v>0.22878119318710263</v>
      </c>
      <c r="O203" s="328">
        <v>5598556.8023569584</v>
      </c>
      <c r="P203" s="328">
        <v>710147.65445967391</v>
      </c>
      <c r="Q203" s="329">
        <v>0.14527173012208666</v>
      </c>
    </row>
    <row r="204" spans="1:17">
      <c r="A204" s="344"/>
      <c r="B204" s="344"/>
      <c r="C204" s="160" t="s">
        <v>120</v>
      </c>
      <c r="D204" s="328">
        <v>278100.42802764685</v>
      </c>
      <c r="E204" s="328">
        <v>55569.215374528489</v>
      </c>
      <c r="F204" s="332">
        <v>0.24971425227053329</v>
      </c>
      <c r="G204" s="339">
        <v>0.1759980294170308</v>
      </c>
      <c r="H204" s="339">
        <v>1.7051979925741118E-2</v>
      </c>
      <c r="I204" s="340">
        <v>3.6761724732825418</v>
      </c>
      <c r="J204" s="340">
        <v>0.3019348421698238</v>
      </c>
      <c r="K204" s="332">
        <v>8.9482388372941937E-2</v>
      </c>
      <c r="L204" s="333">
        <v>1022345.138323328</v>
      </c>
      <c r="M204" s="333">
        <v>271471.94649202935</v>
      </c>
      <c r="N204" s="332">
        <v>0.36154166834740575</v>
      </c>
      <c r="O204" s="328">
        <v>587646.54914748669</v>
      </c>
      <c r="P204" s="328">
        <v>120952.68506761617</v>
      </c>
      <c r="Q204" s="332">
        <v>0.25916922071835125</v>
      </c>
    </row>
    <row r="205" spans="1:17">
      <c r="A205" s="344"/>
      <c r="B205" s="344"/>
      <c r="C205" s="160" t="s">
        <v>89</v>
      </c>
      <c r="D205" s="328">
        <v>1807226.29784986</v>
      </c>
      <c r="E205" s="328">
        <v>-307851.16215303959</v>
      </c>
      <c r="F205" s="329">
        <v>-0.14555077436862174</v>
      </c>
      <c r="G205" s="337">
        <v>1.1437172872692996</v>
      </c>
      <c r="H205" s="337">
        <v>-0.36700654615345063</v>
      </c>
      <c r="I205" s="338">
        <v>2.7199795809910476</v>
      </c>
      <c r="J205" s="338">
        <v>0.18219865425068571</v>
      </c>
      <c r="K205" s="329">
        <v>7.1794476950660088E-2</v>
      </c>
      <c r="L205" s="330">
        <v>4915618.6283816649</v>
      </c>
      <c r="M205" s="330">
        <v>-451984.60819214489</v>
      </c>
      <c r="N205" s="329">
        <v>-8.4206039133520386E-2</v>
      </c>
      <c r="O205" s="328">
        <v>2593396.5364583731</v>
      </c>
      <c r="P205" s="328">
        <v>-225328.37408823892</v>
      </c>
      <c r="Q205" s="329">
        <v>-7.9939824296136386E-2</v>
      </c>
    </row>
    <row r="206" spans="1:17">
      <c r="A206" s="344"/>
      <c r="B206" s="344"/>
      <c r="C206" s="160" t="s">
        <v>121</v>
      </c>
      <c r="D206" s="328">
        <v>999759.44937117049</v>
      </c>
      <c r="E206" s="328">
        <v>-139641.96966902516</v>
      </c>
      <c r="F206" s="332">
        <v>-0.12255730713996846</v>
      </c>
      <c r="G206" s="339">
        <v>0.63270558131931198</v>
      </c>
      <c r="H206" s="339">
        <v>-0.18112791278702944</v>
      </c>
      <c r="I206" s="340">
        <v>2.5866093464525419</v>
      </c>
      <c r="J206" s="340">
        <v>0.22449575714734538</v>
      </c>
      <c r="K206" s="332">
        <v>9.5040203893572969E-2</v>
      </c>
      <c r="L206" s="333">
        <v>2585987.1359477164</v>
      </c>
      <c r="M206" s="333">
        <v>-105408.43964075437</v>
      </c>
      <c r="N206" s="332">
        <v>-3.9164974705625327E-2</v>
      </c>
      <c r="O206" s="328">
        <v>630231.15163511038</v>
      </c>
      <c r="P206" s="328">
        <v>128385.99948260793</v>
      </c>
      <c r="Q206" s="332">
        <v>0.25582791610507288</v>
      </c>
    </row>
    <row r="207" spans="1:17">
      <c r="A207" s="344"/>
      <c r="B207" s="344"/>
      <c r="C207" s="160" t="s">
        <v>91</v>
      </c>
      <c r="D207" s="328">
        <v>456287.3184188325</v>
      </c>
      <c r="E207" s="328">
        <v>-3860.2218687597779</v>
      </c>
      <c r="F207" s="329">
        <v>-8.389095954630419E-3</v>
      </c>
      <c r="G207" s="337">
        <v>0.28876499565010499</v>
      </c>
      <c r="H207" s="337">
        <v>-3.9901858944604573E-2</v>
      </c>
      <c r="I207" s="338">
        <v>3.4895271269515296</v>
      </c>
      <c r="J207" s="338">
        <v>6.6061401936161168E-2</v>
      </c>
      <c r="K207" s="329">
        <v>1.9296644757810337E-2</v>
      </c>
      <c r="L207" s="330">
        <v>1592226.9753064862</v>
      </c>
      <c r="M207" s="330">
        <v>16927.642681785626</v>
      </c>
      <c r="N207" s="329">
        <v>1.0745667398704134E-2</v>
      </c>
      <c r="O207" s="328">
        <v>1036623.8362119198</v>
      </c>
      <c r="P207" s="328">
        <v>35024.807328103227</v>
      </c>
      <c r="Q207" s="329">
        <v>3.4968891061261234E-2</v>
      </c>
    </row>
    <row r="208" spans="1:17">
      <c r="A208" s="344"/>
      <c r="B208" s="344"/>
      <c r="C208" s="160" t="s">
        <v>122</v>
      </c>
      <c r="D208" s="328">
        <v>176203.10296015159</v>
      </c>
      <c r="E208" s="328">
        <v>-6250.205199524964</v>
      </c>
      <c r="F208" s="332">
        <v>-3.4256464092473508E-2</v>
      </c>
      <c r="G208" s="339">
        <v>0.11151151085272663</v>
      </c>
      <c r="H208" s="339">
        <v>-1.880833148688725E-2</v>
      </c>
      <c r="I208" s="340">
        <v>3.0526518435790746</v>
      </c>
      <c r="J208" s="340">
        <v>0.15744836010107788</v>
      </c>
      <c r="K208" s="332">
        <v>5.4382485030701803E-2</v>
      </c>
      <c r="L208" s="333">
        <v>537886.72709566029</v>
      </c>
      <c r="M208" s="333">
        <v>9647.2737396802986</v>
      </c>
      <c r="N208" s="332">
        <v>1.8263069292514603E-2</v>
      </c>
      <c r="O208" s="328">
        <v>322261.30069065094</v>
      </c>
      <c r="P208" s="328">
        <v>17847.852033101139</v>
      </c>
      <c r="Q208" s="332">
        <v>5.8630300703892677E-2</v>
      </c>
    </row>
    <row r="209" spans="1:17">
      <c r="A209" s="344"/>
      <c r="B209" s="344"/>
      <c r="C209" s="160" t="s">
        <v>93</v>
      </c>
      <c r="D209" s="328">
        <v>979305.44507738599</v>
      </c>
      <c r="E209" s="328">
        <v>-241994.1444387238</v>
      </c>
      <c r="F209" s="329">
        <v>-0.19814478488001794</v>
      </c>
      <c r="G209" s="337">
        <v>0.61976110484034852</v>
      </c>
      <c r="H209" s="337">
        <v>-0.25256930977665515</v>
      </c>
      <c r="I209" s="338">
        <v>2.5615704488583133</v>
      </c>
      <c r="J209" s="338">
        <v>0.33500140456566108</v>
      </c>
      <c r="K209" s="329">
        <v>0.15045632895344865</v>
      </c>
      <c r="L209" s="330">
        <v>2508559.8885162701</v>
      </c>
      <c r="M209" s="330">
        <v>-210747.97130762273</v>
      </c>
      <c r="N209" s="329">
        <v>-7.7500592860887452E-2</v>
      </c>
      <c r="O209" s="328">
        <v>916687.2263828516</v>
      </c>
      <c r="P209" s="328">
        <v>-180881.47798223142</v>
      </c>
      <c r="Q209" s="329">
        <v>-0.16480196388878177</v>
      </c>
    </row>
    <row r="210" spans="1:17">
      <c r="A210" s="344"/>
      <c r="B210" s="344"/>
      <c r="C210" s="160" t="s">
        <v>123</v>
      </c>
      <c r="D210" s="328">
        <v>446676.02335557039</v>
      </c>
      <c r="E210" s="328">
        <v>50672.55338927405</v>
      </c>
      <c r="F210" s="332">
        <v>0.1279598721536121</v>
      </c>
      <c r="G210" s="339">
        <v>0.28268241245065878</v>
      </c>
      <c r="H210" s="339">
        <v>-1.6863745621975568E-4</v>
      </c>
      <c r="I210" s="340">
        <v>2.7763031341656053</v>
      </c>
      <c r="J210" s="340">
        <v>0.47388818137517541</v>
      </c>
      <c r="K210" s="332">
        <v>0.20582223061088226</v>
      </c>
      <c r="L210" s="333">
        <v>1240108.0435986992</v>
      </c>
      <c r="M210" s="333">
        <v>328343.7329914025</v>
      </c>
      <c r="N210" s="332">
        <v>0.36011908907983403</v>
      </c>
      <c r="O210" s="328">
        <v>1149309.312789917</v>
      </c>
      <c r="P210" s="328">
        <v>170114.95981312543</v>
      </c>
      <c r="Q210" s="332">
        <v>0.17372951477504836</v>
      </c>
    </row>
    <row r="211" spans="1:17">
      <c r="A211" s="344"/>
      <c r="B211" s="344" t="s">
        <v>134</v>
      </c>
      <c r="C211" s="160" t="s">
        <v>82</v>
      </c>
      <c r="D211" s="328">
        <v>139669709.16120595</v>
      </c>
      <c r="E211" s="328">
        <v>5003733.7988550067</v>
      </c>
      <c r="F211" s="329">
        <v>3.715662984203149E-2</v>
      </c>
      <c r="G211" s="337">
        <v>7.6467132619247682</v>
      </c>
      <c r="H211" s="337">
        <v>-0.56536980820365912</v>
      </c>
      <c r="I211" s="338">
        <v>2.5863987018119081</v>
      </c>
      <c r="J211" s="338">
        <v>9.5910702556507132E-2</v>
      </c>
      <c r="K211" s="329">
        <v>3.8510806952365258E-2</v>
      </c>
      <c r="L211" s="330">
        <v>361241554.45698982</v>
      </c>
      <c r="M211" s="330">
        <v>25857558.909031332</v>
      </c>
      <c r="N211" s="329">
        <v>7.7098368593243774E-2</v>
      </c>
      <c r="O211" s="328">
        <v>131139669.44060907</v>
      </c>
      <c r="P211" s="328">
        <v>2457004.1727262884</v>
      </c>
      <c r="Q211" s="329">
        <v>1.9093513237478141E-2</v>
      </c>
    </row>
    <row r="212" spans="1:17">
      <c r="A212" s="344"/>
      <c r="B212" s="344"/>
      <c r="C212" s="160" t="s">
        <v>118</v>
      </c>
      <c r="D212" s="328">
        <v>399070576.85670513</v>
      </c>
      <c r="E212" s="328">
        <v>-3528784.7125663161</v>
      </c>
      <c r="F212" s="332">
        <v>-8.7650032499099022E-3</v>
      </c>
      <c r="G212" s="339">
        <v>21.848533163135759</v>
      </c>
      <c r="H212" s="339">
        <v>-2.7024300054854393</v>
      </c>
      <c r="I212" s="340">
        <v>2.3104028118742108</v>
      </c>
      <c r="J212" s="340">
        <v>7.4776112531076411E-2</v>
      </c>
      <c r="K212" s="332">
        <v>3.3447494858174186E-2</v>
      </c>
      <c r="L212" s="333">
        <v>922013782.90599489</v>
      </c>
      <c r="M212" s="333">
        <v>21951901.043231368</v>
      </c>
      <c r="N212" s="332">
        <v>2.4389324207130986E-2</v>
      </c>
      <c r="O212" s="328">
        <v>215804653.89072028</v>
      </c>
      <c r="P212" s="328">
        <v>10537175.084904611</v>
      </c>
      <c r="Q212" s="332">
        <v>5.1333874933363631E-2</v>
      </c>
    </row>
    <row r="213" spans="1:17">
      <c r="A213" s="344"/>
      <c r="B213" s="344"/>
      <c r="C213" s="160" t="s">
        <v>84</v>
      </c>
      <c r="D213" s="328">
        <v>236815082.85350767</v>
      </c>
      <c r="E213" s="328">
        <v>30462277.522725582</v>
      </c>
      <c r="F213" s="329">
        <v>0.14762230866643547</v>
      </c>
      <c r="G213" s="337">
        <v>12.965281058827504</v>
      </c>
      <c r="H213" s="337">
        <v>0.3816542401694587</v>
      </c>
      <c r="I213" s="338">
        <v>2.5524778952180567</v>
      </c>
      <c r="J213" s="338">
        <v>8.3859928300610509E-2</v>
      </c>
      <c r="K213" s="329">
        <v>3.3970395348505898E-2</v>
      </c>
      <c r="L213" s="330">
        <v>604465264.23781097</v>
      </c>
      <c r="M213" s="330">
        <v>95059021.474424183</v>
      </c>
      <c r="N213" s="329">
        <v>0.18660749220259945</v>
      </c>
      <c r="O213" s="328">
        <v>178539199.95275921</v>
      </c>
      <c r="P213" s="328">
        <v>19240128.549633533</v>
      </c>
      <c r="Q213" s="329">
        <v>0.12077991654417149</v>
      </c>
    </row>
    <row r="214" spans="1:17">
      <c r="A214" s="344"/>
      <c r="B214" s="344"/>
      <c r="C214" s="160" t="s">
        <v>119</v>
      </c>
      <c r="D214" s="328">
        <v>42884729.788352072</v>
      </c>
      <c r="E214" s="328">
        <v>-8986447.2518132553</v>
      </c>
      <c r="F214" s="332">
        <v>-0.17324548553920019</v>
      </c>
      <c r="G214" s="339">
        <v>2.347876529392356</v>
      </c>
      <c r="H214" s="339">
        <v>-0.81528635308780339</v>
      </c>
      <c r="I214" s="340">
        <v>2.2714624995151684</v>
      </c>
      <c r="J214" s="340">
        <v>0.29461306931704656</v>
      </c>
      <c r="K214" s="332">
        <v>0.14903161809724685</v>
      </c>
      <c r="L214" s="333">
        <v>97411055.516082793</v>
      </c>
      <c r="M214" s="333">
        <v>-5130451.2594739348</v>
      </c>
      <c r="N214" s="332">
        <v>-5.0032922479903555E-2</v>
      </c>
      <c r="O214" s="328">
        <v>26484930.618365332</v>
      </c>
      <c r="P214" s="328">
        <v>637247.08071336895</v>
      </c>
      <c r="Q214" s="332">
        <v>2.4653933873226973E-2</v>
      </c>
    </row>
    <row r="215" spans="1:17">
      <c r="A215" s="344"/>
      <c r="B215" s="344"/>
      <c r="C215" s="160" t="s">
        <v>86</v>
      </c>
      <c r="D215" s="328">
        <v>312286817.0872547</v>
      </c>
      <c r="E215" s="328">
        <v>67475442.17700547</v>
      </c>
      <c r="F215" s="329">
        <v>0.27562216911588677</v>
      </c>
      <c r="G215" s="337">
        <v>17.097248645296503</v>
      </c>
      <c r="H215" s="337">
        <v>2.1683748754683805</v>
      </c>
      <c r="I215" s="338">
        <v>2.2821152686132913</v>
      </c>
      <c r="J215" s="338">
        <v>4.2133554521371241E-2</v>
      </c>
      <c r="K215" s="329">
        <v>1.8809776105003617E-2</v>
      </c>
      <c r="L215" s="330">
        <v>712674513.46147001</v>
      </c>
      <c r="M215" s="330">
        <v>164301510.26081026</v>
      </c>
      <c r="N215" s="329">
        <v>0.29961633651153557</v>
      </c>
      <c r="O215" s="328">
        <v>157483662.5266014</v>
      </c>
      <c r="P215" s="328">
        <v>27690038.314796105</v>
      </c>
      <c r="Q215" s="329">
        <v>0.21333897164016147</v>
      </c>
    </row>
    <row r="216" spans="1:17">
      <c r="A216" s="344"/>
      <c r="B216" s="344"/>
      <c r="C216" s="160" t="s">
        <v>87</v>
      </c>
      <c r="D216" s="328">
        <v>47869686.520179465</v>
      </c>
      <c r="E216" s="328">
        <v>4002279.9435557574</v>
      </c>
      <c r="F216" s="332">
        <v>9.1235845833852261E-2</v>
      </c>
      <c r="G216" s="339">
        <v>2.6207956539492021</v>
      </c>
      <c r="H216" s="339">
        <v>-5.4288278046335847E-2</v>
      </c>
      <c r="I216" s="340">
        <v>2.5427837908258462</v>
      </c>
      <c r="J216" s="340">
        <v>0.18426413516655726</v>
      </c>
      <c r="K216" s="332">
        <v>7.8127029691872116E-2</v>
      </c>
      <c r="L216" s="333">
        <v>121722262.95542684</v>
      </c>
      <c r="M216" s="333">
        <v>18260122.301662266</v>
      </c>
      <c r="N216" s="332">
        <v>0.17649086116214871</v>
      </c>
      <c r="O216" s="328">
        <v>66457297.389933154</v>
      </c>
      <c r="P216" s="328">
        <v>7138236.7736750916</v>
      </c>
      <c r="Q216" s="332">
        <v>0.12033630842290609</v>
      </c>
    </row>
    <row r="217" spans="1:17">
      <c r="A217" s="344"/>
      <c r="B217" s="344"/>
      <c r="C217" s="160" t="s">
        <v>120</v>
      </c>
      <c r="D217" s="328">
        <v>3103207.9412517305</v>
      </c>
      <c r="E217" s="328">
        <v>329463.85570838721</v>
      </c>
      <c r="F217" s="329">
        <v>0.118779471194023</v>
      </c>
      <c r="G217" s="337">
        <v>0.16989611750026343</v>
      </c>
      <c r="H217" s="337">
        <v>7.5007460064369091E-4</v>
      </c>
      <c r="I217" s="338">
        <v>3.4486155934288028</v>
      </c>
      <c r="J217" s="338">
        <v>0.15776967205111392</v>
      </c>
      <c r="K217" s="329">
        <v>4.7941980822081391E-2</v>
      </c>
      <c r="L217" s="330">
        <v>10701771.29585281</v>
      </c>
      <c r="M217" s="330">
        <v>1573806.8849970121</v>
      </c>
      <c r="N217" s="329">
        <v>0.17241597514614529</v>
      </c>
      <c r="O217" s="328">
        <v>6353177.4767519198</v>
      </c>
      <c r="P217" s="328">
        <v>730347.77191542089</v>
      </c>
      <c r="Q217" s="329">
        <v>0.12988971927910414</v>
      </c>
    </row>
    <row r="218" spans="1:17">
      <c r="A218" s="344"/>
      <c r="B218" s="344"/>
      <c r="C218" s="160" t="s">
        <v>89</v>
      </c>
      <c r="D218" s="328">
        <v>24164498.386568278</v>
      </c>
      <c r="E218" s="328">
        <v>-2120722.5226821825</v>
      </c>
      <c r="F218" s="332">
        <v>-8.0681175555037635E-2</v>
      </c>
      <c r="G218" s="339">
        <v>1.3229711108445177</v>
      </c>
      <c r="H218" s="339">
        <v>-0.27993130784459996</v>
      </c>
      <c r="I218" s="340">
        <v>2.6590366298892523</v>
      </c>
      <c r="J218" s="340">
        <v>0.14087995703740797</v>
      </c>
      <c r="K218" s="332">
        <v>5.5945667938865629E-2</v>
      </c>
      <c r="L218" s="333">
        <v>64254286.352784783</v>
      </c>
      <c r="M218" s="333">
        <v>-1936018.07722909</v>
      </c>
      <c r="N218" s="332">
        <v>-2.9249269872691597E-2</v>
      </c>
      <c r="O218" s="328">
        <v>33371127.38677812</v>
      </c>
      <c r="P218" s="328">
        <v>-1337621.2699949257</v>
      </c>
      <c r="Q218" s="332">
        <v>-3.8538446984141071E-2</v>
      </c>
    </row>
    <row r="219" spans="1:17">
      <c r="A219" s="344"/>
      <c r="B219" s="344"/>
      <c r="C219" s="160" t="s">
        <v>121</v>
      </c>
      <c r="D219" s="328">
        <v>12890824.771575537</v>
      </c>
      <c r="E219" s="328">
        <v>-1222416.8977469821</v>
      </c>
      <c r="F219" s="329">
        <v>-8.6614891630751908E-2</v>
      </c>
      <c r="G219" s="337">
        <v>0.70575389130497335</v>
      </c>
      <c r="H219" s="337">
        <v>-0.15488750430680098</v>
      </c>
      <c r="I219" s="338">
        <v>2.4344318168760948</v>
      </c>
      <c r="J219" s="338">
        <v>4.7301651943678635E-2</v>
      </c>
      <c r="K219" s="329">
        <v>1.9815279718949814E-2</v>
      </c>
      <c r="L219" s="330">
        <v>31381833.969698004</v>
      </c>
      <c r="M219" s="330">
        <v>-2308310.9441229105</v>
      </c>
      <c r="N219" s="329">
        <v>-6.8515910217292003E-2</v>
      </c>
      <c r="O219" s="328">
        <v>6213487.4015151002</v>
      </c>
      <c r="P219" s="328">
        <v>-211928.81407330558</v>
      </c>
      <c r="Q219" s="329">
        <v>-3.2982892774969949E-2</v>
      </c>
    </row>
    <row r="220" spans="1:17">
      <c r="A220" s="344"/>
      <c r="B220" s="344"/>
      <c r="C220" s="160" t="s">
        <v>91</v>
      </c>
      <c r="D220" s="328">
        <v>5138146.6876028972</v>
      </c>
      <c r="E220" s="328">
        <v>-463988.84026953578</v>
      </c>
      <c r="F220" s="332">
        <v>-8.2823565756494369E-2</v>
      </c>
      <c r="G220" s="339">
        <v>0.28130605163972733</v>
      </c>
      <c r="H220" s="339">
        <v>-6.031849161418823E-2</v>
      </c>
      <c r="I220" s="340">
        <v>3.510373523074604</v>
      </c>
      <c r="J220" s="340">
        <v>0.12487269937152101</v>
      </c>
      <c r="K220" s="332">
        <v>3.6884557373976487E-2</v>
      </c>
      <c r="L220" s="333">
        <v>18036814.08983469</v>
      </c>
      <c r="M220" s="333">
        <v>-929220.35427373648</v>
      </c>
      <c r="N220" s="332">
        <v>-4.8993918945580514E-2</v>
      </c>
      <c r="O220" s="328">
        <v>11975160.703059888</v>
      </c>
      <c r="P220" s="328">
        <v>-181002.57815618441</v>
      </c>
      <c r="Q220" s="332">
        <v>-1.488977845796732E-2</v>
      </c>
    </row>
    <row r="221" spans="1:17">
      <c r="A221" s="344"/>
      <c r="B221" s="344"/>
      <c r="C221" s="160" t="s">
        <v>122</v>
      </c>
      <c r="D221" s="328">
        <v>2321775.8440853902</v>
      </c>
      <c r="E221" s="328">
        <v>-236781.29601155082</v>
      </c>
      <c r="F221" s="329">
        <v>-9.2544853621123122E-2</v>
      </c>
      <c r="G221" s="337">
        <v>0.12711384769687478</v>
      </c>
      <c r="H221" s="337">
        <v>-2.8909852555627474E-2</v>
      </c>
      <c r="I221" s="338">
        <v>2.9738373664396427</v>
      </c>
      <c r="J221" s="338">
        <v>2.0757958274998156E-2</v>
      </c>
      <c r="K221" s="329">
        <v>7.0292584133046883E-3</v>
      </c>
      <c r="L221" s="330">
        <v>6904583.7616380751</v>
      </c>
      <c r="M221" s="330">
        <v>-651038.64339482505</v>
      </c>
      <c r="N221" s="329">
        <v>-8.6166116898742789E-2</v>
      </c>
      <c r="O221" s="328">
        <v>3957521.9294541199</v>
      </c>
      <c r="P221" s="328">
        <v>45753.498784442432</v>
      </c>
      <c r="Q221" s="329">
        <v>1.1696372010602283E-2</v>
      </c>
    </row>
    <row r="222" spans="1:17">
      <c r="A222" s="344"/>
      <c r="B222" s="344"/>
      <c r="C222" s="160" t="s">
        <v>93</v>
      </c>
      <c r="D222" s="328">
        <v>13735720.380069179</v>
      </c>
      <c r="E222" s="328">
        <v>-1164558.1340641323</v>
      </c>
      <c r="F222" s="332">
        <v>-7.815680310670152E-2</v>
      </c>
      <c r="G222" s="339">
        <v>0.75201069597085446</v>
      </c>
      <c r="H222" s="339">
        <v>-0.15662509415257875</v>
      </c>
      <c r="I222" s="340">
        <v>2.4057531651916393</v>
      </c>
      <c r="J222" s="340">
        <v>0.1910420460974005</v>
      </c>
      <c r="K222" s="332">
        <v>8.6260480859251698E-2</v>
      </c>
      <c r="L222" s="333">
        <v>33044752.780538738</v>
      </c>
      <c r="M222" s="333">
        <v>44940.277686711401</v>
      </c>
      <c r="N222" s="332">
        <v>1.3618343341443959E-3</v>
      </c>
      <c r="O222" s="328">
        <v>12439680.610446543</v>
      </c>
      <c r="P222" s="328">
        <v>-1643325.6637864038</v>
      </c>
      <c r="Q222" s="332">
        <v>-0.11668855582299385</v>
      </c>
    </row>
    <row r="223" spans="1:17">
      <c r="A223" s="344"/>
      <c r="B223" s="344"/>
      <c r="C223" s="160" t="s">
        <v>123</v>
      </c>
      <c r="D223" s="328">
        <v>5151163.1109737372</v>
      </c>
      <c r="E223" s="328">
        <v>44146.670081510209</v>
      </c>
      <c r="F223" s="329">
        <v>8.6443172040772814E-3</v>
      </c>
      <c r="G223" s="337">
        <v>0.28201868187151041</v>
      </c>
      <c r="H223" s="337">
        <v>-2.9412941003317872E-2</v>
      </c>
      <c r="I223" s="338">
        <v>2.4697387299995923</v>
      </c>
      <c r="J223" s="338">
        <v>0.21700106224244298</v>
      </c>
      <c r="K223" s="329">
        <v>9.6327710655493962E-2</v>
      </c>
      <c r="L223" s="330">
        <v>12722027.039717026</v>
      </c>
      <c r="M223" s="330">
        <v>1217258.7334640529</v>
      </c>
      <c r="N223" s="329">
        <v>0.10580471514601983</v>
      </c>
      <c r="O223" s="328">
        <v>13090314.389565496</v>
      </c>
      <c r="P223" s="328">
        <v>932666.12127777562</v>
      </c>
      <c r="Q223" s="329">
        <v>7.6714353030804705E-2</v>
      </c>
    </row>
    <row r="224" spans="1:17">
      <c r="A224" s="344"/>
      <c r="B224" s="344" t="s">
        <v>135</v>
      </c>
      <c r="C224" s="160" t="s">
        <v>82</v>
      </c>
      <c r="D224" s="328">
        <v>33912461.000335686</v>
      </c>
      <c r="E224" s="328">
        <v>579326.94048526511</v>
      </c>
      <c r="F224" s="332">
        <v>1.7379912115226551E-2</v>
      </c>
      <c r="G224" s="339">
        <v>7.2874283022664033</v>
      </c>
      <c r="H224" s="339">
        <v>-0.75225330699326509</v>
      </c>
      <c r="I224" s="340">
        <v>2.5929607419618428</v>
      </c>
      <c r="J224" s="340">
        <v>9.1307348630047969E-2</v>
      </c>
      <c r="K224" s="332">
        <v>3.649880070253915E-2</v>
      </c>
      <c r="L224" s="333">
        <v>87933680.03718248</v>
      </c>
      <c r="M224" s="333">
        <v>4545732.1059740484</v>
      </c>
      <c r="N224" s="332">
        <v>5.451305876628703E-2</v>
      </c>
      <c r="O224" s="328">
        <v>30777026.032125235</v>
      </c>
      <c r="P224" s="328">
        <v>-608248.67639373243</v>
      </c>
      <c r="Q224" s="332">
        <v>-1.9380065398268899E-2</v>
      </c>
    </row>
    <row r="225" spans="1:18">
      <c r="A225" s="344"/>
      <c r="B225" s="344"/>
      <c r="C225" s="160" t="s">
        <v>118</v>
      </c>
      <c r="D225" s="328">
        <v>94806957.140017271</v>
      </c>
      <c r="E225" s="328">
        <v>772568.31876465678</v>
      </c>
      <c r="F225" s="329">
        <v>8.215806243322436E-3</v>
      </c>
      <c r="G225" s="337">
        <v>20.373009871123212</v>
      </c>
      <c r="H225" s="337">
        <v>-2.3073221098651366</v>
      </c>
      <c r="I225" s="338">
        <v>2.3765332778283264</v>
      </c>
      <c r="J225" s="338">
        <v>0.10584956012049584</v>
      </c>
      <c r="K225" s="329">
        <v>4.661572164147413E-2</v>
      </c>
      <c r="L225" s="330">
        <v>225311888.61289489</v>
      </c>
      <c r="M225" s="330">
        <v>11789533.011869341</v>
      </c>
      <c r="N225" s="329">
        <v>5.5214513621695528E-2</v>
      </c>
      <c r="O225" s="328">
        <v>53184483.188803256</v>
      </c>
      <c r="P225" s="328">
        <v>3986145.2110259309</v>
      </c>
      <c r="Q225" s="329">
        <v>8.1021948603760871E-2</v>
      </c>
    </row>
    <row r="226" spans="1:18">
      <c r="A226" s="344"/>
      <c r="B226" s="344"/>
      <c r="C226" s="160" t="s">
        <v>84</v>
      </c>
      <c r="D226" s="328">
        <v>60271545.633803673</v>
      </c>
      <c r="E226" s="328">
        <v>7475877.1051928699</v>
      </c>
      <c r="F226" s="332">
        <v>0.1416001977726937</v>
      </c>
      <c r="G226" s="339">
        <v>12.951716110157097</v>
      </c>
      <c r="H226" s="339">
        <v>0.21782902483493061</v>
      </c>
      <c r="I226" s="340">
        <v>2.5841788034796078</v>
      </c>
      <c r="J226" s="340">
        <v>0.10571447205639517</v>
      </c>
      <c r="K226" s="332">
        <v>4.2653215023550725E-2</v>
      </c>
      <c r="L226" s="333">
        <v>155752450.67982936</v>
      </c>
      <c r="M226" s="333">
        <v>24900269.378024444</v>
      </c>
      <c r="N226" s="332">
        <v>0.19029311647922051</v>
      </c>
      <c r="O226" s="328">
        <v>44778297.082927108</v>
      </c>
      <c r="P226" s="328">
        <v>4485814.7012105808</v>
      </c>
      <c r="Q226" s="332">
        <v>0.11133130638895815</v>
      </c>
    </row>
    <row r="227" spans="1:18">
      <c r="A227" s="344"/>
      <c r="B227" s="344"/>
      <c r="C227" s="160" t="s">
        <v>119</v>
      </c>
      <c r="D227" s="328">
        <v>10052143.112421758</v>
      </c>
      <c r="E227" s="328">
        <v>-5047152.2121214699</v>
      </c>
      <c r="F227" s="329">
        <v>-0.33426409005442459</v>
      </c>
      <c r="G227" s="337">
        <v>2.1600989740959675</v>
      </c>
      <c r="H227" s="337">
        <v>-1.4817286054993315</v>
      </c>
      <c r="I227" s="338">
        <v>2.3948274765024267</v>
      </c>
      <c r="J227" s="338">
        <v>0.64477282234403166</v>
      </c>
      <c r="K227" s="329">
        <v>0.36843010634665252</v>
      </c>
      <c r="L227" s="330">
        <v>24073148.523362249</v>
      </c>
      <c r="M227" s="330">
        <v>-2351443.5338667221</v>
      </c>
      <c r="N227" s="329">
        <v>-8.8986937954390791E-2</v>
      </c>
      <c r="O227" s="328">
        <v>6508189.808957696</v>
      </c>
      <c r="P227" s="328">
        <v>107507.91816357803</v>
      </c>
      <c r="Q227" s="329">
        <v>1.6796322641530272E-2</v>
      </c>
    </row>
    <row r="228" spans="1:18">
      <c r="A228" s="344"/>
      <c r="B228" s="344"/>
      <c r="C228" s="160" t="s">
        <v>86</v>
      </c>
      <c r="D228" s="328">
        <v>81583286.588231057</v>
      </c>
      <c r="E228" s="328">
        <v>17862542.563798092</v>
      </c>
      <c r="F228" s="332">
        <v>0.28032539226078262</v>
      </c>
      <c r="G228" s="339">
        <v>17.531383277347555</v>
      </c>
      <c r="H228" s="339">
        <v>2.1624565829137268</v>
      </c>
      <c r="I228" s="340">
        <v>2.3296270151878344</v>
      </c>
      <c r="J228" s="340">
        <v>9.7997778727289209E-2</v>
      </c>
      <c r="K228" s="332">
        <v>4.3913109367001157E-2</v>
      </c>
      <c r="L228" s="333">
        <v>190058628.42375439</v>
      </c>
      <c r="M228" s="333">
        <v>47857553.089811206</v>
      </c>
      <c r="N228" s="332">
        <v>0.33654846123647897</v>
      </c>
      <c r="O228" s="328">
        <v>40558338.434254408</v>
      </c>
      <c r="P228" s="328">
        <v>7223352.0911778398</v>
      </c>
      <c r="Q228" s="332">
        <v>0.21668981702397119</v>
      </c>
    </row>
    <row r="229" spans="1:18">
      <c r="A229" s="344"/>
      <c r="B229" s="344"/>
      <c r="C229" s="160" t="s">
        <v>87</v>
      </c>
      <c r="D229" s="328">
        <v>11840396.196161853</v>
      </c>
      <c r="E229" s="328">
        <v>1271955.4190518111</v>
      </c>
      <c r="F229" s="329">
        <v>0.12035412279611879</v>
      </c>
      <c r="G229" s="337">
        <v>2.5443756013196226</v>
      </c>
      <c r="H229" s="337">
        <v>-4.6466058848215752E-3</v>
      </c>
      <c r="I229" s="338">
        <v>2.661388204002316</v>
      </c>
      <c r="J229" s="338">
        <v>0.28362208333626837</v>
      </c>
      <c r="K229" s="329">
        <v>0.11928090019922633</v>
      </c>
      <c r="L229" s="330">
        <v>31511890.76717905</v>
      </c>
      <c r="M229" s="330">
        <v>6382610.3391012363</v>
      </c>
      <c r="N229" s="329">
        <v>0.25399097110515451</v>
      </c>
      <c r="O229" s="328">
        <v>16584778.93142724</v>
      </c>
      <c r="P229" s="328">
        <v>2380134.5811714288</v>
      </c>
      <c r="Q229" s="329">
        <v>0.16756030791637277</v>
      </c>
    </row>
    <row r="230" spans="1:18">
      <c r="A230" s="344"/>
      <c r="B230" s="344"/>
      <c r="C230" s="160" t="s">
        <v>120</v>
      </c>
      <c r="D230" s="328">
        <v>801577.30500370439</v>
      </c>
      <c r="E230" s="328">
        <v>134638.74712840025</v>
      </c>
      <c r="F230" s="332">
        <v>0.20187578831448119</v>
      </c>
      <c r="G230" s="339">
        <v>0.17225046388938281</v>
      </c>
      <c r="H230" s="339">
        <v>1.1390292486696874E-2</v>
      </c>
      <c r="I230" s="340">
        <v>3.6542636436150198</v>
      </c>
      <c r="J230" s="340">
        <v>0.35297229671652186</v>
      </c>
      <c r="K230" s="332">
        <v>0.10691946260608982</v>
      </c>
      <c r="L230" s="333">
        <v>2929174.8032219447</v>
      </c>
      <c r="M230" s="333">
        <v>727416.31319524022</v>
      </c>
      <c r="N230" s="332">
        <v>0.33037970172033609</v>
      </c>
      <c r="O230" s="328">
        <v>1664087.5884299278</v>
      </c>
      <c r="P230" s="328">
        <v>309414.59071082249</v>
      </c>
      <c r="Q230" s="332">
        <v>0.22840537253772022</v>
      </c>
    </row>
    <row r="231" spans="1:18">
      <c r="A231" s="344"/>
      <c r="B231" s="344"/>
      <c r="C231" s="160" t="s">
        <v>89</v>
      </c>
      <c r="D231" s="328">
        <v>5394917.7703505745</v>
      </c>
      <c r="E231" s="328">
        <v>-817225.09962294996</v>
      </c>
      <c r="F231" s="329">
        <v>-0.13155285007577955</v>
      </c>
      <c r="G231" s="337">
        <v>1.1593106276676168</v>
      </c>
      <c r="H231" s="337">
        <v>-0.33900785316124038</v>
      </c>
      <c r="I231" s="338">
        <v>2.7351060517310617</v>
      </c>
      <c r="J231" s="338">
        <v>0.20998874036396309</v>
      </c>
      <c r="K231" s="329">
        <v>8.3159993960944006E-2</v>
      </c>
      <c r="L231" s="330">
        <v>14755672.242277302</v>
      </c>
      <c r="M231" s="330">
        <v>-930717.25937853567</v>
      </c>
      <c r="N231" s="329">
        <v>-5.9332790332682371E-2</v>
      </c>
      <c r="O231" s="328">
        <v>7723138.1436208487</v>
      </c>
      <c r="P231" s="328">
        <v>-559093.46681539156</v>
      </c>
      <c r="Q231" s="329">
        <v>-6.7505171687168394E-2</v>
      </c>
    </row>
    <row r="232" spans="1:18">
      <c r="A232" s="344"/>
      <c r="B232" s="344"/>
      <c r="C232" s="160" t="s">
        <v>121</v>
      </c>
      <c r="D232" s="328">
        <v>3013332.6630959138</v>
      </c>
      <c r="E232" s="328">
        <v>-417929.40587211167</v>
      </c>
      <c r="F232" s="332">
        <v>-0.12180049132703136</v>
      </c>
      <c r="G232" s="339">
        <v>0.64753323956558595</v>
      </c>
      <c r="H232" s="339">
        <v>-0.18005934452508932</v>
      </c>
      <c r="I232" s="340">
        <v>2.5899748202104549</v>
      </c>
      <c r="J232" s="340">
        <v>0.23907182489841228</v>
      </c>
      <c r="K232" s="332">
        <v>0.10169361533638249</v>
      </c>
      <c r="L232" s="333">
        <v>7804455.7223361311</v>
      </c>
      <c r="M232" s="333">
        <v>-262108.55330139585</v>
      </c>
      <c r="N232" s="332">
        <v>-3.2493208303442239E-2</v>
      </c>
      <c r="O232" s="328">
        <v>1924276.9405036569</v>
      </c>
      <c r="P232" s="328">
        <v>409463.37616520002</v>
      </c>
      <c r="Q232" s="332">
        <v>0.27030611938309329</v>
      </c>
    </row>
    <row r="233" spans="1:18">
      <c r="A233" s="344"/>
      <c r="B233" s="344"/>
      <c r="C233" s="160" t="s">
        <v>91</v>
      </c>
      <c r="D233" s="328">
        <v>1336695.343960464</v>
      </c>
      <c r="E233" s="328">
        <v>-550.7315297361929</v>
      </c>
      <c r="F233" s="329">
        <v>-4.1184007927210316E-4</v>
      </c>
      <c r="G233" s="337">
        <v>0.28724165671694507</v>
      </c>
      <c r="H233" s="337">
        <v>-3.5291251855933126E-2</v>
      </c>
      <c r="I233" s="338">
        <v>3.4802591789567221</v>
      </c>
      <c r="J233" s="338">
        <v>5.6899129175949081E-2</v>
      </c>
      <c r="K233" s="329">
        <v>1.6620842782690305E-2</v>
      </c>
      <c r="L233" s="330">
        <v>4652046.2402871177</v>
      </c>
      <c r="M233" s="330">
        <v>74171.44872784242</v>
      </c>
      <c r="N233" s="329">
        <v>1.620215757420897E-2</v>
      </c>
      <c r="O233" s="328">
        <v>3024272.2645889521</v>
      </c>
      <c r="P233" s="328">
        <v>117313.28070063889</v>
      </c>
      <c r="Q233" s="329">
        <v>4.0356015117806052E-2</v>
      </c>
    </row>
    <row r="234" spans="1:18">
      <c r="A234" s="344"/>
      <c r="B234" s="344"/>
      <c r="C234" s="160" t="s">
        <v>122</v>
      </c>
      <c r="D234" s="328">
        <v>540464.64321703091</v>
      </c>
      <c r="E234" s="328">
        <v>-12942.068333964096</v>
      </c>
      <c r="F234" s="332">
        <v>-2.3386178851521784E-2</v>
      </c>
      <c r="G234" s="339">
        <v>0.11614012139417186</v>
      </c>
      <c r="H234" s="339">
        <v>-1.7337089398810804E-2</v>
      </c>
      <c r="I234" s="340">
        <v>3.0526271305089931</v>
      </c>
      <c r="J234" s="340">
        <v>0.13957443440992323</v>
      </c>
      <c r="K234" s="332">
        <v>4.7913460198241623E-2</v>
      </c>
      <c r="L234" s="333">
        <v>1649837.0329651718</v>
      </c>
      <c r="M234" s="333">
        <v>37734.119842225453</v>
      </c>
      <c r="N234" s="332">
        <v>2.3406768597128435E-2</v>
      </c>
      <c r="O234" s="328">
        <v>990290.325715065</v>
      </c>
      <c r="P234" s="328">
        <v>96346.135178391356</v>
      </c>
      <c r="Q234" s="332">
        <v>0.10777645427792375</v>
      </c>
    </row>
    <row r="235" spans="1:18">
      <c r="A235" s="344"/>
      <c r="B235" s="344"/>
      <c r="C235" s="160" t="s">
        <v>93</v>
      </c>
      <c r="D235" s="328">
        <v>2951674.5605954994</v>
      </c>
      <c r="E235" s="328">
        <v>-619040.87057667039</v>
      </c>
      <c r="F235" s="329">
        <v>-0.17336606137035568</v>
      </c>
      <c r="G235" s="337">
        <v>0.63428356708616551</v>
      </c>
      <c r="H235" s="337">
        <v>-0.22694403702539989</v>
      </c>
      <c r="I235" s="338">
        <v>2.5598718303244614</v>
      </c>
      <c r="J235" s="338">
        <v>0.35338066013770897</v>
      </c>
      <c r="K235" s="329">
        <v>0.16015503026363781</v>
      </c>
      <c r="L235" s="330">
        <v>7555908.559953751</v>
      </c>
      <c r="M235" s="330">
        <v>-322843.51017722394</v>
      </c>
      <c r="N235" s="329">
        <v>-4.0976477912174875E-2</v>
      </c>
      <c r="O235" s="328">
        <v>2730041.994202137</v>
      </c>
      <c r="P235" s="328">
        <v>-493186.89572600834</v>
      </c>
      <c r="Q235" s="329">
        <v>-0.15301019957568165</v>
      </c>
    </row>
    <row r="236" spans="1:18">
      <c r="A236" s="344"/>
      <c r="B236" s="344"/>
      <c r="C236" s="160" t="s">
        <v>123</v>
      </c>
      <c r="D236" s="328">
        <v>1290263.7294260871</v>
      </c>
      <c r="E236" s="328">
        <v>125399.38745131507</v>
      </c>
      <c r="F236" s="332">
        <v>0.10765149462702919</v>
      </c>
      <c r="G236" s="339">
        <v>0.27726399505817034</v>
      </c>
      <c r="H236" s="339">
        <v>-3.6918373769560531E-3</v>
      </c>
      <c r="I236" s="340">
        <v>2.7656883365707037</v>
      </c>
      <c r="J236" s="340">
        <v>0.4789589686775777</v>
      </c>
      <c r="K236" s="332">
        <v>0.20945153169518513</v>
      </c>
      <c r="L236" s="333">
        <v>3568467.3475739476</v>
      </c>
      <c r="M236" s="333">
        <v>904737.84716873476</v>
      </c>
      <c r="N236" s="332">
        <v>0.33965079676112153</v>
      </c>
      <c r="O236" s="328">
        <v>3338359.1165064573</v>
      </c>
      <c r="P236" s="328">
        <v>431907.45667034108</v>
      </c>
      <c r="Q236" s="332">
        <v>0.14860300710960206</v>
      </c>
      <c r="R236" s="230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D6" sqref="D6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124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96</v>
      </c>
      <c r="D3" s="328">
        <v>78801357.440339357</v>
      </c>
      <c r="E3" s="328">
        <v>9441320.8249361068</v>
      </c>
      <c r="F3" s="329">
        <v>0.13612047060020452</v>
      </c>
      <c r="G3" s="337">
        <v>22.406947697895536</v>
      </c>
      <c r="H3" s="337">
        <v>0.6756355247927992</v>
      </c>
      <c r="I3" s="338">
        <v>3.1547438654207918</v>
      </c>
      <c r="J3" s="338">
        <v>9.829409224133645E-2</v>
      </c>
      <c r="K3" s="329">
        <v>3.2159564048417702E-2</v>
      </c>
      <c r="L3" s="330">
        <v>248598098.97174165</v>
      </c>
      <c r="M3" s="330">
        <v>36602630.790873677</v>
      </c>
      <c r="N3" s="329">
        <v>0.17265760964119028</v>
      </c>
      <c r="O3" s="328">
        <v>79902589.486392975</v>
      </c>
      <c r="P3" s="328">
        <v>9255570.6874486953</v>
      </c>
      <c r="Q3" s="329">
        <v>0.13101148278866945</v>
      </c>
    </row>
    <row r="4" spans="1:17">
      <c r="A4" s="344"/>
      <c r="B4" s="344"/>
      <c r="C4" s="160" t="s">
        <v>97</v>
      </c>
      <c r="D4" s="328">
        <v>6809129.4714990025</v>
      </c>
      <c r="E4" s="328">
        <v>818814.30924842041</v>
      </c>
      <c r="F4" s="332">
        <v>0.13668968778276919</v>
      </c>
      <c r="G4" s="339">
        <v>1.9361571030243938</v>
      </c>
      <c r="H4" s="339">
        <v>5.9321173309377029E-2</v>
      </c>
      <c r="I4" s="340">
        <v>3.5796321829720066</v>
      </c>
      <c r="J4" s="340">
        <v>0.13067153264206866</v>
      </c>
      <c r="K4" s="332">
        <v>3.7887220496287261E-2</v>
      </c>
      <c r="L4" s="333">
        <v>24374178.994201001</v>
      </c>
      <c r="M4" s="333">
        <v>3713817.7165239453</v>
      </c>
      <c r="N4" s="332">
        <v>0.17975570061965093</v>
      </c>
      <c r="O4" s="328">
        <v>9671068.7681709528</v>
      </c>
      <c r="P4" s="328">
        <v>1518993.7447969131</v>
      </c>
      <c r="Q4" s="332">
        <v>0.18633215965770406</v>
      </c>
    </row>
    <row r="5" spans="1:17">
      <c r="A5" s="344"/>
      <c r="B5" s="344"/>
      <c r="C5" s="160" t="s">
        <v>59</v>
      </c>
      <c r="D5" s="328">
        <v>134561851.54162824</v>
      </c>
      <c r="E5" s="328">
        <v>8714350.6283141375</v>
      </c>
      <c r="F5" s="329">
        <v>6.9245321242546801E-2</v>
      </c>
      <c r="G5" s="337">
        <v>38.262289731595047</v>
      </c>
      <c r="H5" s="337">
        <v>-1.1672068777639808</v>
      </c>
      <c r="I5" s="338">
        <v>2.7244609887228917</v>
      </c>
      <c r="J5" s="338">
        <v>9.9409491742334932E-2</v>
      </c>
      <c r="K5" s="329">
        <v>3.7869539647766855E-2</v>
      </c>
      <c r="L5" s="330">
        <v>366608515.09548742</v>
      </c>
      <c r="M5" s="330">
        <v>36252344.43173027</v>
      </c>
      <c r="N5" s="329">
        <v>0.10973714932853064</v>
      </c>
      <c r="O5" s="328">
        <v>151466786.39165568</v>
      </c>
      <c r="P5" s="328">
        <v>8835694.2056710124</v>
      </c>
      <c r="Q5" s="329">
        <v>6.194788296334193E-2</v>
      </c>
    </row>
    <row r="6" spans="1:17">
      <c r="A6" s="344"/>
      <c r="B6" s="344"/>
      <c r="C6" s="160" t="s">
        <v>15</v>
      </c>
      <c r="D6" s="328">
        <v>131404008.65937984</v>
      </c>
      <c r="E6" s="328">
        <v>13585745.60790877</v>
      </c>
      <c r="F6" s="332">
        <v>0.1153110329081459</v>
      </c>
      <c r="G6" s="339">
        <v>37.364365855673469</v>
      </c>
      <c r="H6" s="339">
        <v>0.45052354816147755</v>
      </c>
      <c r="I6" s="340">
        <v>2.7875287688930572</v>
      </c>
      <c r="J6" s="340">
        <v>6.8668557451541101E-2</v>
      </c>
      <c r="K6" s="332">
        <v>2.5256376610525932E-2</v>
      </c>
      <c r="L6" s="333">
        <v>366292454.48589373</v>
      </c>
      <c r="M6" s="333">
        <v>45961066.894098938</v>
      </c>
      <c r="N6" s="332">
        <v>0.14347974839314878</v>
      </c>
      <c r="O6" s="328">
        <v>134325971.52496743</v>
      </c>
      <c r="P6" s="328">
        <v>4772446.3933182061</v>
      </c>
      <c r="Q6" s="332">
        <v>3.6837642113316166E-2</v>
      </c>
    </row>
    <row r="7" spans="1:17">
      <c r="A7" s="344"/>
      <c r="B7" s="344" t="s">
        <v>134</v>
      </c>
      <c r="C7" s="160" t="s">
        <v>96</v>
      </c>
      <c r="D7" s="328">
        <v>935842407.13196373</v>
      </c>
      <c r="E7" s="328">
        <v>105364204.45539296</v>
      </c>
      <c r="F7" s="329">
        <v>0.12687172777781741</v>
      </c>
      <c r="G7" s="337">
        <v>22.747008347073102</v>
      </c>
      <c r="H7" s="337">
        <v>0.78349520470499101</v>
      </c>
      <c r="I7" s="338">
        <v>3.0858106285810716</v>
      </c>
      <c r="J7" s="338">
        <v>1.7744016438116628E-2</v>
      </c>
      <c r="K7" s="329">
        <v>5.7834521479711125E-3</v>
      </c>
      <c r="L7" s="330">
        <v>2887832446.6047082</v>
      </c>
      <c r="M7" s="330">
        <v>339870000.8602314</v>
      </c>
      <c r="N7" s="329">
        <v>0.13338893649232197</v>
      </c>
      <c r="O7" s="328">
        <v>939945163.22970247</v>
      </c>
      <c r="P7" s="328">
        <v>102612687.40565538</v>
      </c>
      <c r="Q7" s="329">
        <v>0.12254712479015074</v>
      </c>
    </row>
    <row r="8" spans="1:17">
      <c r="A8" s="344"/>
      <c r="B8" s="344"/>
      <c r="C8" s="160" t="s">
        <v>97</v>
      </c>
      <c r="D8" s="328">
        <v>80840792.027638018</v>
      </c>
      <c r="E8" s="328">
        <v>15227030.877750196</v>
      </c>
      <c r="F8" s="332">
        <v>0.23207069082605439</v>
      </c>
      <c r="G8" s="339">
        <v>1.9649528136604093</v>
      </c>
      <c r="H8" s="339">
        <v>0.22967704038764314</v>
      </c>
      <c r="I8" s="340">
        <v>3.5245779365440266</v>
      </c>
      <c r="J8" s="340">
        <v>0.18370438266562328</v>
      </c>
      <c r="K8" s="332">
        <v>5.498693072425976E-2</v>
      </c>
      <c r="L8" s="333">
        <v>284929671.95335722</v>
      </c>
      <c r="M8" s="333">
        <v>65722392.557202786</v>
      </c>
      <c r="N8" s="332">
        <v>0.29981847654989763</v>
      </c>
      <c r="O8" s="328">
        <v>113346192.56144702</v>
      </c>
      <c r="P8" s="328">
        <v>33325995.631806418</v>
      </c>
      <c r="Q8" s="332">
        <v>0.41646980275628392</v>
      </c>
    </row>
    <row r="9" spans="1:17">
      <c r="A9" s="344"/>
      <c r="B9" s="344"/>
      <c r="C9" s="160" t="s">
        <v>59</v>
      </c>
      <c r="D9" s="328">
        <v>1607960745.7920527</v>
      </c>
      <c r="E9" s="328">
        <v>62062762.628333569</v>
      </c>
      <c r="F9" s="329">
        <v>4.0146738856156966E-2</v>
      </c>
      <c r="G9" s="337">
        <v>39.083820339357693</v>
      </c>
      <c r="H9" s="337">
        <v>-1.8002757880873475</v>
      </c>
      <c r="I9" s="338">
        <v>2.6788947530519152</v>
      </c>
      <c r="J9" s="338">
        <v>5.2723466840550959E-2</v>
      </c>
      <c r="K9" s="329">
        <v>2.0076172151212674E-2</v>
      </c>
      <c r="L9" s="330">
        <v>4307557605.0157747</v>
      </c>
      <c r="M9" s="330">
        <v>247764710.21915674</v>
      </c>
      <c r="N9" s="329">
        <v>6.102890384795575E-2</v>
      </c>
      <c r="O9" s="328">
        <v>1795054415.8811367</v>
      </c>
      <c r="P9" s="328">
        <v>56225170.520930052</v>
      </c>
      <c r="Q9" s="329">
        <v>3.2335072964155685E-2</v>
      </c>
    </row>
    <row r="10" spans="1:17">
      <c r="A10" s="344"/>
      <c r="B10" s="344"/>
      <c r="C10" s="160" t="s">
        <v>15</v>
      </c>
      <c r="D10" s="328">
        <v>1487758567.2399969</v>
      </c>
      <c r="E10" s="328">
        <v>150334200.34430861</v>
      </c>
      <c r="F10" s="332">
        <v>0.11240575846038392</v>
      </c>
      <c r="G10" s="339">
        <v>36.162131881960804</v>
      </c>
      <c r="H10" s="339">
        <v>0.7915013650311522</v>
      </c>
      <c r="I10" s="340">
        <v>2.8008567433368663</v>
      </c>
      <c r="J10" s="340">
        <v>4.6425694543859475E-2</v>
      </c>
      <c r="K10" s="332">
        <v>1.6854912583200526E-2</v>
      </c>
      <c r="L10" s="333">
        <v>4166998615.5113397</v>
      </c>
      <c r="M10" s="333">
        <v>483155413.92152596</v>
      </c>
      <c r="N10" s="332">
        <v>0.13115526027628252</v>
      </c>
      <c r="O10" s="328">
        <v>1501081287.0110927</v>
      </c>
      <c r="P10" s="328">
        <v>81400674.174007893</v>
      </c>
      <c r="Q10" s="332">
        <v>5.7337314772043742E-2</v>
      </c>
    </row>
    <row r="11" spans="1:17">
      <c r="A11" s="344"/>
      <c r="B11" s="344" t="s">
        <v>135</v>
      </c>
      <c r="C11" s="160" t="s">
        <v>96</v>
      </c>
      <c r="D11" s="328">
        <v>233716273.83241946</v>
      </c>
      <c r="E11" s="328">
        <v>27508761.543248445</v>
      </c>
      <c r="F11" s="329">
        <v>0.13340329475810794</v>
      </c>
      <c r="G11" s="337">
        <v>22.567761496859664</v>
      </c>
      <c r="H11" s="337">
        <v>0.6405841775598482</v>
      </c>
      <c r="I11" s="338">
        <v>3.127588197360454</v>
      </c>
      <c r="J11" s="338">
        <v>7.9715832124843899E-2</v>
      </c>
      <c r="K11" s="329">
        <v>2.615458345109593E-2</v>
      </c>
      <c r="L11" s="330">
        <v>730968259.56933904</v>
      </c>
      <c r="M11" s="330">
        <v>102474081.35919225</v>
      </c>
      <c r="N11" s="329">
        <v>0.163046985814606</v>
      </c>
      <c r="O11" s="328">
        <v>234828043.61065745</v>
      </c>
      <c r="P11" s="328">
        <v>29145174.307078272</v>
      </c>
      <c r="Q11" s="329">
        <v>0.14169957082843507</v>
      </c>
    </row>
    <row r="12" spans="1:17">
      <c r="A12" s="344"/>
      <c r="B12" s="344"/>
      <c r="C12" s="160" t="s">
        <v>97</v>
      </c>
      <c r="D12" s="328">
        <v>20268754.19439102</v>
      </c>
      <c r="E12" s="328">
        <v>2743981.5973223895</v>
      </c>
      <c r="F12" s="332">
        <v>0.15657730119598673</v>
      </c>
      <c r="G12" s="339">
        <v>1.9571611467050538</v>
      </c>
      <c r="H12" s="339">
        <v>9.3655826503826534E-2</v>
      </c>
      <c r="I12" s="340">
        <v>3.5511916575568629</v>
      </c>
      <c r="J12" s="340">
        <v>0.13484090328832421</v>
      </c>
      <c r="K12" s="332">
        <v>3.9469279645788141E-2</v>
      </c>
      <c r="L12" s="333">
        <v>71978230.804192066</v>
      </c>
      <c r="M12" s="333">
        <v>12107460.723812036</v>
      </c>
      <c r="N12" s="332">
        <v>0.20222657412886219</v>
      </c>
      <c r="O12" s="328">
        <v>29235383.898144603</v>
      </c>
      <c r="P12" s="328">
        <v>5716452.2866517454</v>
      </c>
      <c r="Q12" s="332">
        <v>0.24305748156767124</v>
      </c>
    </row>
    <row r="13" spans="1:17">
      <c r="A13" s="344"/>
      <c r="B13" s="344"/>
      <c r="C13" s="160" t="s">
        <v>59</v>
      </c>
      <c r="D13" s="328">
        <v>398469226.62351048</v>
      </c>
      <c r="E13" s="328">
        <v>23145400.090443313</v>
      </c>
      <c r="F13" s="329">
        <v>6.1667814442374957E-2</v>
      </c>
      <c r="G13" s="337">
        <v>38.476389867166041</v>
      </c>
      <c r="H13" s="337">
        <v>-1.4338539701574149</v>
      </c>
      <c r="I13" s="338">
        <v>2.6981727977341894</v>
      </c>
      <c r="J13" s="338">
        <v>9.6998205413841188E-2</v>
      </c>
      <c r="K13" s="329">
        <v>3.7290155647458884E-2</v>
      </c>
      <c r="L13" s="330">
        <v>1075138828.0097361</v>
      </c>
      <c r="M13" s="330">
        <v>98856026.539471984</v>
      </c>
      <c r="N13" s="329">
        <v>0.10125757248882866</v>
      </c>
      <c r="O13" s="328">
        <v>443633575.13199884</v>
      </c>
      <c r="P13" s="328">
        <v>26803826.264895201</v>
      </c>
      <c r="Q13" s="329">
        <v>6.4304014619265978E-2</v>
      </c>
    </row>
    <row r="14" spans="1:17">
      <c r="A14" s="344"/>
      <c r="B14" s="344"/>
      <c r="C14" s="160" t="s">
        <v>15</v>
      </c>
      <c r="D14" s="328">
        <v>382867068.5757075</v>
      </c>
      <c r="E14" s="328">
        <v>41935809.521912754</v>
      </c>
      <c r="F14" s="332">
        <v>0.12300370942312391</v>
      </c>
      <c r="G14" s="339">
        <v>36.969837602381958</v>
      </c>
      <c r="H14" s="339">
        <v>0.71674435677142156</v>
      </c>
      <c r="I14" s="340">
        <v>2.7825811958397635</v>
      </c>
      <c r="J14" s="340">
        <v>6.0708790427078885E-2</v>
      </c>
      <c r="K14" s="332">
        <v>2.2304054483360085E-2</v>
      </c>
      <c r="L14" s="333">
        <v>1065358705.525057</v>
      </c>
      <c r="M14" s="333">
        <v>137387319.36392963</v>
      </c>
      <c r="N14" s="332">
        <v>0.1480512453431129</v>
      </c>
      <c r="O14" s="328">
        <v>374197549.0449211</v>
      </c>
      <c r="P14" s="328">
        <v>18894824.463655114</v>
      </c>
      <c r="Q14" s="332">
        <v>5.3179509067720163E-2</v>
      </c>
    </row>
    <row r="15" spans="1:17">
      <c r="A15" s="344" t="s">
        <v>299</v>
      </c>
      <c r="B15" s="344" t="s">
        <v>133</v>
      </c>
      <c r="C15" s="160" t="s">
        <v>96</v>
      </c>
      <c r="D15" s="328">
        <v>78722991.97036019</v>
      </c>
      <c r="E15" s="328">
        <v>9458831.2741263956</v>
      </c>
      <c r="F15" s="329">
        <v>0.13656169625167658</v>
      </c>
      <c r="G15" s="337">
        <v>22.44114188455432</v>
      </c>
      <c r="H15" s="337">
        <v>0.6862070765922752</v>
      </c>
      <c r="I15" s="338">
        <v>3.1532916513386104</v>
      </c>
      <c r="J15" s="338">
        <v>9.8671300111683014E-2</v>
      </c>
      <c r="K15" s="329">
        <v>3.2302312158710794E-2</v>
      </c>
      <c r="L15" s="330">
        <v>248236553.34853324</v>
      </c>
      <c r="M15" s="330">
        <v>36660838.475165218</v>
      </c>
      <c r="N15" s="329">
        <v>0.17327526695163198</v>
      </c>
      <c r="O15" s="328">
        <v>79778834.984443903</v>
      </c>
      <c r="P15" s="328">
        <v>9279892.1723061949</v>
      </c>
      <c r="Q15" s="329">
        <v>0.13163165009487898</v>
      </c>
    </row>
    <row r="16" spans="1:17">
      <c r="A16" s="344"/>
      <c r="B16" s="344"/>
      <c r="C16" s="160" t="s">
        <v>97</v>
      </c>
      <c r="D16" s="328">
        <v>6796873.6589941755</v>
      </c>
      <c r="E16" s="328">
        <v>820099.37062150985</v>
      </c>
      <c r="F16" s="332">
        <v>0.1372143787020613</v>
      </c>
      <c r="G16" s="339">
        <v>1.9375483875194521</v>
      </c>
      <c r="H16" s="339">
        <v>6.0324528911127384E-2</v>
      </c>
      <c r="I16" s="340">
        <v>3.5720528054400646</v>
      </c>
      <c r="J16" s="340">
        <v>0.13265246464924685</v>
      </c>
      <c r="K16" s="332">
        <v>3.8568486220114231E-2</v>
      </c>
      <c r="L16" s="333">
        <v>24278791.621831823</v>
      </c>
      <c r="M16" s="333">
        <v>3722272.0975730792</v>
      </c>
      <c r="N16" s="332">
        <v>0.18107501579634758</v>
      </c>
      <c r="O16" s="328">
        <v>9634988.1482220888</v>
      </c>
      <c r="P16" s="328">
        <v>1522086.7347972887</v>
      </c>
      <c r="Q16" s="332">
        <v>0.18761311856675839</v>
      </c>
    </row>
    <row r="17" spans="1:17">
      <c r="A17" s="344"/>
      <c r="B17" s="344"/>
      <c r="C17" s="160" t="s">
        <v>59</v>
      </c>
      <c r="D17" s="328">
        <v>133965443.67624438</v>
      </c>
      <c r="E17" s="328">
        <v>8601567.7955041528</v>
      </c>
      <c r="F17" s="329">
        <v>6.8612809990709775E-2</v>
      </c>
      <c r="G17" s="337">
        <v>38.188811856868696</v>
      </c>
      <c r="H17" s="337">
        <v>-1.1862837141261267</v>
      </c>
      <c r="I17" s="338">
        <v>2.708233452545088</v>
      </c>
      <c r="J17" s="338">
        <v>9.6366851935728803E-2</v>
      </c>
      <c r="K17" s="329">
        <v>3.6895778640932894E-2</v>
      </c>
      <c r="L17" s="330">
        <v>362809696.04904985</v>
      </c>
      <c r="M17" s="330">
        <v>35375975.713207245</v>
      </c>
      <c r="N17" s="329">
        <v>0.10804011168099233</v>
      </c>
      <c r="O17" s="328">
        <v>150135890.85206294</v>
      </c>
      <c r="P17" s="328">
        <v>8636254.6663743556</v>
      </c>
      <c r="Q17" s="329">
        <v>6.1033758807980842E-2</v>
      </c>
    </row>
    <row r="18" spans="1:17">
      <c r="A18" s="344"/>
      <c r="B18" s="344"/>
      <c r="C18" s="160" t="s">
        <v>15</v>
      </c>
      <c r="D18" s="328">
        <v>131205964.72122905</v>
      </c>
      <c r="E18" s="328">
        <v>13581941.028741494</v>
      </c>
      <c r="F18" s="332">
        <v>0.11546910743548174</v>
      </c>
      <c r="G18" s="339">
        <v>37.402181963784138</v>
      </c>
      <c r="H18" s="339">
        <v>0.45806914182094971</v>
      </c>
      <c r="I18" s="340">
        <v>2.7815676309601343</v>
      </c>
      <c r="J18" s="340">
        <v>6.9006434784727233E-2</v>
      </c>
      <c r="K18" s="332">
        <v>2.5439586351829885E-2</v>
      </c>
      <c r="L18" s="333">
        <v>364958264.45746803</v>
      </c>
      <c r="M18" s="333">
        <v>45895902.051209569</v>
      </c>
      <c r="N18" s="332">
        <v>0.14384618011688524</v>
      </c>
      <c r="O18" s="328">
        <v>133750694.66297805</v>
      </c>
      <c r="P18" s="328">
        <v>4758657.4060609788</v>
      </c>
      <c r="Q18" s="332">
        <v>3.6891094266408297E-2</v>
      </c>
    </row>
    <row r="19" spans="1:17">
      <c r="A19" s="344"/>
      <c r="B19" s="344" t="s">
        <v>134</v>
      </c>
      <c r="C19" s="160" t="s">
        <v>96</v>
      </c>
      <c r="D19" s="328">
        <v>934644146.51460743</v>
      </c>
      <c r="E19" s="328">
        <v>105545128.65887022</v>
      </c>
      <c r="F19" s="329">
        <v>0.12730099347100543</v>
      </c>
      <c r="G19" s="337">
        <v>22.776252542164944</v>
      </c>
      <c r="H19" s="337">
        <v>0.78770519185376031</v>
      </c>
      <c r="I19" s="338">
        <v>3.0840936041996434</v>
      </c>
      <c r="J19" s="338">
        <v>1.8388974931696112E-2</v>
      </c>
      <c r="K19" s="329">
        <v>5.9982865786020528E-3</v>
      </c>
      <c r="L19" s="330">
        <v>2882530034.4683352</v>
      </c>
      <c r="M19" s="330">
        <v>340757337.30649328</v>
      </c>
      <c r="N19" s="329">
        <v>0.1340628678901874</v>
      </c>
      <c r="O19" s="328">
        <v>938247655.25753093</v>
      </c>
      <c r="P19" s="328">
        <v>103078503.84011245</v>
      </c>
      <c r="Q19" s="329">
        <v>0.12342230752317826</v>
      </c>
    </row>
    <row r="20" spans="1:17">
      <c r="A20" s="344"/>
      <c r="B20" s="344"/>
      <c r="C20" s="160" t="s">
        <v>97</v>
      </c>
      <c r="D20" s="328">
        <v>80678015.458866104</v>
      </c>
      <c r="E20" s="328">
        <v>15218112.147818118</v>
      </c>
      <c r="F20" s="332">
        <v>0.23247990568372384</v>
      </c>
      <c r="G20" s="339">
        <v>1.9660347326244161</v>
      </c>
      <c r="H20" s="339">
        <v>0.22997166596641194</v>
      </c>
      <c r="I20" s="340">
        <v>3.5159372221748293</v>
      </c>
      <c r="J20" s="340">
        <v>0.18460064060569437</v>
      </c>
      <c r="K20" s="332">
        <v>5.5413386214713638E-2</v>
      </c>
      <c r="L20" s="333">
        <v>283658837.56302363</v>
      </c>
      <c r="M20" s="333">
        <v>65589867.036950946</v>
      </c>
      <c r="N20" s="332">
        <v>0.30077579069924998</v>
      </c>
      <c r="O20" s="328">
        <v>112862116.05874853</v>
      </c>
      <c r="P20" s="328">
        <v>33294204.164103478</v>
      </c>
      <c r="Q20" s="332">
        <v>0.41843757579296476</v>
      </c>
    </row>
    <row r="21" spans="1:17">
      <c r="A21" s="344"/>
      <c r="B21" s="344"/>
      <c r="C21" s="160" t="s">
        <v>59</v>
      </c>
      <c r="D21" s="328">
        <v>1601291450.8536937</v>
      </c>
      <c r="E21" s="328">
        <v>61650593.984887123</v>
      </c>
      <c r="F21" s="329">
        <v>4.0042191469422922E-2</v>
      </c>
      <c r="G21" s="337">
        <v>39.021716034128538</v>
      </c>
      <c r="H21" s="337">
        <v>-1.811121967886919</v>
      </c>
      <c r="I21" s="338">
        <v>2.6641567798366852</v>
      </c>
      <c r="J21" s="338">
        <v>5.1585149264099073E-2</v>
      </c>
      <c r="K21" s="329">
        <v>1.974497030452458E-2</v>
      </c>
      <c r="L21" s="330">
        <v>4266091475.2863903</v>
      </c>
      <c r="M21" s="330">
        <v>243669451.3604784</v>
      </c>
      <c r="N21" s="329">
        <v>6.0577793655439298E-2</v>
      </c>
      <c r="O21" s="328">
        <v>1779686162.1622281</v>
      </c>
      <c r="P21" s="328">
        <v>55796363.299259901</v>
      </c>
      <c r="Q21" s="329">
        <v>3.236654879915276E-2</v>
      </c>
    </row>
    <row r="22" spans="1:17">
      <c r="A22" s="344"/>
      <c r="B22" s="344"/>
      <c r="C22" s="160" t="s">
        <v>15</v>
      </c>
      <c r="D22" s="328">
        <v>1485245435.3344159</v>
      </c>
      <c r="E22" s="328">
        <v>150608093.31853557</v>
      </c>
      <c r="F22" s="332">
        <v>0.1128457061534425</v>
      </c>
      <c r="G22" s="339">
        <v>36.193801938870507</v>
      </c>
      <c r="H22" s="339">
        <v>0.79786519502073361</v>
      </c>
      <c r="I22" s="340">
        <v>2.7944715336031511</v>
      </c>
      <c r="J22" s="340">
        <v>4.7725176574662687E-2</v>
      </c>
      <c r="K22" s="332">
        <v>1.7375166968927266E-2</v>
      </c>
      <c r="L22" s="333">
        <v>4150476089.4560452</v>
      </c>
      <c r="M22" s="333">
        <v>484565832.31974077</v>
      </c>
      <c r="N22" s="332">
        <v>0.13218158610851227</v>
      </c>
      <c r="O22" s="328">
        <v>1493825332.1049306</v>
      </c>
      <c r="P22" s="328">
        <v>82242997.346321106</v>
      </c>
      <c r="Q22" s="332">
        <v>5.8262982839315025E-2</v>
      </c>
    </row>
    <row r="23" spans="1:17">
      <c r="A23" s="344"/>
      <c r="B23" s="344" t="s">
        <v>135</v>
      </c>
      <c r="C23" s="160" t="s">
        <v>96</v>
      </c>
      <c r="D23" s="328">
        <v>233497849.05209306</v>
      </c>
      <c r="E23" s="328">
        <v>27567640.936675161</v>
      </c>
      <c r="F23" s="329">
        <v>0.13386885386540423</v>
      </c>
      <c r="G23" s="337">
        <v>22.597840774978078</v>
      </c>
      <c r="H23" s="337">
        <v>0.64818699232531074</v>
      </c>
      <c r="I23" s="338">
        <v>3.1261891338043371</v>
      </c>
      <c r="J23" s="338">
        <v>8.0174142348276689E-2</v>
      </c>
      <c r="K23" s="329">
        <v>2.6320994011244749E-2</v>
      </c>
      <c r="L23" s="330">
        <v>729958438.4733386</v>
      </c>
      <c r="M23" s="330">
        <v>102691937.36010921</v>
      </c>
      <c r="N23" s="329">
        <v>0.16371340917753241</v>
      </c>
      <c r="O23" s="328">
        <v>234488453.80296731</v>
      </c>
      <c r="P23" s="328">
        <v>29231404.9107894</v>
      </c>
      <c r="Q23" s="329">
        <v>0.14241364702726841</v>
      </c>
    </row>
    <row r="24" spans="1:17">
      <c r="A24" s="344"/>
      <c r="B24" s="344"/>
      <c r="C24" s="160" t="s">
        <v>97</v>
      </c>
      <c r="D24" s="328">
        <v>20232904.037950251</v>
      </c>
      <c r="E24" s="328">
        <v>2744039.6155239269</v>
      </c>
      <c r="F24" s="332">
        <v>0.15690210348964623</v>
      </c>
      <c r="G24" s="339">
        <v>1.9581334291563672</v>
      </c>
      <c r="H24" s="339">
        <v>9.4033340893159068E-2</v>
      </c>
      <c r="I24" s="340">
        <v>3.5439228682412973</v>
      </c>
      <c r="J24" s="340">
        <v>0.13612319272423301</v>
      </c>
      <c r="K24" s="332">
        <v>3.9944599356057833E-2</v>
      </c>
      <c r="L24" s="333">
        <v>71703851.311023578</v>
      </c>
      <c r="M24" s="333">
        <v>12105304.807117216</v>
      </c>
      <c r="N24" s="332">
        <v>0.20311409450772058</v>
      </c>
      <c r="O24" s="328">
        <v>29130400.622084141</v>
      </c>
      <c r="P24" s="328">
        <v>5715476.6321556866</v>
      </c>
      <c r="Q24" s="332">
        <v>0.24409545957160081</v>
      </c>
    </row>
    <row r="25" spans="1:17">
      <c r="A25" s="344"/>
      <c r="B25" s="344"/>
      <c r="C25" s="160" t="s">
        <v>59</v>
      </c>
      <c r="D25" s="328">
        <v>396916124.26679736</v>
      </c>
      <c r="E25" s="328">
        <v>22944849.062206924</v>
      </c>
      <c r="F25" s="329">
        <v>6.1354576095862881E-2</v>
      </c>
      <c r="G25" s="337">
        <v>38.413404721348961</v>
      </c>
      <c r="H25" s="337">
        <v>-1.447381564057352</v>
      </c>
      <c r="I25" s="338">
        <v>2.6839293085089717</v>
      </c>
      <c r="J25" s="338">
        <v>9.5042659064949575E-2</v>
      </c>
      <c r="K25" s="329">
        <v>3.6711788476857618E-2</v>
      </c>
      <c r="L25" s="330">
        <v>1065294818.9394466</v>
      </c>
      <c r="M25" s="330">
        <v>97125577.286726117</v>
      </c>
      <c r="N25" s="329">
        <v>0.10031880079243913</v>
      </c>
      <c r="O25" s="328">
        <v>440139059.25160366</v>
      </c>
      <c r="P25" s="328">
        <v>26478275.977703333</v>
      </c>
      <c r="Q25" s="329">
        <v>6.4009635547615046E-2</v>
      </c>
    </row>
    <row r="26" spans="1:17">
      <c r="A26" s="344"/>
      <c r="B26" s="344"/>
      <c r="C26" s="160" t="s">
        <v>15</v>
      </c>
      <c r="D26" s="328">
        <v>382329390.71428347</v>
      </c>
      <c r="E26" s="328">
        <v>41958723.28461498</v>
      </c>
      <c r="F26" s="332">
        <v>0.12327361697019618</v>
      </c>
      <c r="G26" s="339">
        <v>37.001705711765368</v>
      </c>
      <c r="H26" s="339">
        <v>0.72233525794452191</v>
      </c>
      <c r="I26" s="340">
        <v>2.7771138066385421</v>
      </c>
      <c r="J26" s="340">
        <v>6.1478000570535762E-2</v>
      </c>
      <c r="K26" s="332">
        <v>2.2638529228832902E-2</v>
      </c>
      <c r="L26" s="333">
        <v>1061772229.6363382</v>
      </c>
      <c r="M26" s="333">
        <v>137449457.82906508</v>
      </c>
      <c r="N26" s="332">
        <v>0.14870287957995276</v>
      </c>
      <c r="O26" s="328">
        <v>372642274.05661184</v>
      </c>
      <c r="P26" s="328">
        <v>18960192.553435922</v>
      </c>
      <c r="Q26" s="332">
        <v>5.3608009975664166E-2</v>
      </c>
    </row>
    <row r="27" spans="1:17">
      <c r="A27" s="344" t="s">
        <v>67</v>
      </c>
      <c r="B27" s="344" t="s">
        <v>133</v>
      </c>
      <c r="C27" s="160" t="s">
        <v>96</v>
      </c>
      <c r="D27" s="328">
        <v>46828601.206635699</v>
      </c>
      <c r="E27" s="328">
        <v>4782818.1767372712</v>
      </c>
      <c r="F27" s="329">
        <v>0.11375262468857451</v>
      </c>
      <c r="G27" s="337">
        <v>24.314473229229488</v>
      </c>
      <c r="H27" s="337">
        <v>0.72395030496538837</v>
      </c>
      <c r="I27" s="338">
        <v>3.3674096124035988</v>
      </c>
      <c r="J27" s="338">
        <v>8.7838277937133835E-2</v>
      </c>
      <c r="K27" s="329">
        <v>2.6783463135563644E-2</v>
      </c>
      <c r="L27" s="330">
        <v>157691081.83863983</v>
      </c>
      <c r="M27" s="330">
        <v>19798937.078588396</v>
      </c>
      <c r="N27" s="329">
        <v>0.14358277705405828</v>
      </c>
      <c r="O27" s="328">
        <v>55445027.96566546</v>
      </c>
      <c r="P27" s="328">
        <v>5220975.7090659589</v>
      </c>
      <c r="Q27" s="329">
        <v>0.10395369299138774</v>
      </c>
    </row>
    <row r="28" spans="1:17">
      <c r="A28" s="344"/>
      <c r="B28" s="344"/>
      <c r="C28" s="160" t="s">
        <v>97</v>
      </c>
      <c r="D28" s="328">
        <v>4845590.6058876999</v>
      </c>
      <c r="E28" s="328">
        <v>411903.73672997672</v>
      </c>
      <c r="F28" s="332">
        <v>9.290320874830453E-2</v>
      </c>
      <c r="G28" s="339">
        <v>2.5159406864787446</v>
      </c>
      <c r="H28" s="339">
        <v>2.8343020584432832E-2</v>
      </c>
      <c r="I28" s="340">
        <v>3.7548708036704275</v>
      </c>
      <c r="J28" s="340">
        <v>0.17425081481287785</v>
      </c>
      <c r="K28" s="332">
        <v>4.8664984096364605E-2</v>
      </c>
      <c r="L28" s="333">
        <v>18194566.69258742</v>
      </c>
      <c r="M28" s="333">
        <v>2319218.8645460289</v>
      </c>
      <c r="N28" s="332">
        <v>0.14608932602090652</v>
      </c>
      <c r="O28" s="328">
        <v>7818758.6494724751</v>
      </c>
      <c r="P28" s="328">
        <v>1118120.4731052984</v>
      </c>
      <c r="Q28" s="332">
        <v>0.16686775851423444</v>
      </c>
    </row>
    <row r="29" spans="1:17">
      <c r="A29" s="344"/>
      <c r="B29" s="344"/>
      <c r="C29" s="160" t="s">
        <v>59</v>
      </c>
      <c r="D29" s="328">
        <v>73291312.420101419</v>
      </c>
      <c r="E29" s="328">
        <v>4578948.5897773951</v>
      </c>
      <c r="F29" s="329">
        <v>6.6639369314734909E-2</v>
      </c>
      <c r="G29" s="337">
        <v>38.054513862377178</v>
      </c>
      <c r="H29" s="337">
        <v>-0.49776123657820648</v>
      </c>
      <c r="I29" s="338">
        <v>2.9497819055852927</v>
      </c>
      <c r="J29" s="338">
        <v>6.9747802181986618E-2</v>
      </c>
      <c r="K29" s="329">
        <v>2.4217700095830939E-2</v>
      </c>
      <c r="L29" s="330">
        <v>216193387.2134138</v>
      </c>
      <c r="M29" s="330">
        <v>18299436.0566248</v>
      </c>
      <c r="N29" s="329">
        <v>9.2470921671205478E-2</v>
      </c>
      <c r="O29" s="328">
        <v>106362415.60559499</v>
      </c>
      <c r="P29" s="328">
        <v>7234758.3141369224</v>
      </c>
      <c r="Q29" s="329">
        <v>7.2984255976766124E-2</v>
      </c>
    </row>
    <row r="30" spans="1:17">
      <c r="A30" s="344"/>
      <c r="B30" s="344"/>
      <c r="C30" s="160" t="s">
        <v>15</v>
      </c>
      <c r="D30" s="328">
        <v>67579359.388399571</v>
      </c>
      <c r="E30" s="328">
        <v>4611494.4876612127</v>
      </c>
      <c r="F30" s="332">
        <v>7.3235681326192445E-2</v>
      </c>
      <c r="G30" s="339">
        <v>35.088738129228631</v>
      </c>
      <c r="H30" s="339">
        <v>-0.24048524084262368</v>
      </c>
      <c r="I30" s="340">
        <v>3.1113261456072303</v>
      </c>
      <c r="J30" s="340">
        <v>0.10890247280331611</v>
      </c>
      <c r="K30" s="332">
        <v>3.6271520834903981E-2</v>
      </c>
      <c r="L30" s="333">
        <v>210261427.76851502</v>
      </c>
      <c r="M30" s="333">
        <v>21205219.564619482</v>
      </c>
      <c r="N30" s="332">
        <v>0.11216357170217775</v>
      </c>
      <c r="O30" s="328">
        <v>76482758.386067986</v>
      </c>
      <c r="P30" s="328">
        <v>34162.868498668075</v>
      </c>
      <c r="Q30" s="332">
        <v>4.4687372302106986E-4</v>
      </c>
    </row>
    <row r="31" spans="1:17">
      <c r="A31" s="344"/>
      <c r="B31" s="344" t="s">
        <v>134</v>
      </c>
      <c r="C31" s="160" t="s">
        <v>96</v>
      </c>
      <c r="D31" s="328">
        <v>549921594.04664516</v>
      </c>
      <c r="E31" s="328">
        <v>52018215.965659738</v>
      </c>
      <c r="F31" s="329">
        <v>0.10447451906461824</v>
      </c>
      <c r="G31" s="337">
        <v>24.172890159329164</v>
      </c>
      <c r="H31" s="337">
        <v>0.78415243027884429</v>
      </c>
      <c r="I31" s="338">
        <v>3.3300678473041025</v>
      </c>
      <c r="J31" s="338">
        <v>2.3970900552643837E-2</v>
      </c>
      <c r="K31" s="329">
        <v>7.2505135023936398E-3</v>
      </c>
      <c r="L31" s="330">
        <v>1831276218.8729522</v>
      </c>
      <c r="M31" s="330">
        <v>185159380.82216907</v>
      </c>
      <c r="N31" s="329">
        <v>0.11248252647814592</v>
      </c>
      <c r="O31" s="328">
        <v>652908245.10984802</v>
      </c>
      <c r="P31" s="328">
        <v>63462973.299439669</v>
      </c>
      <c r="Q31" s="329">
        <v>0.10766559057216794</v>
      </c>
    </row>
    <row r="32" spans="1:17">
      <c r="A32" s="344"/>
      <c r="B32" s="344"/>
      <c r="C32" s="160" t="s">
        <v>97</v>
      </c>
      <c r="D32" s="328">
        <v>58506517.624832213</v>
      </c>
      <c r="E32" s="328">
        <v>10585166.72025805</v>
      </c>
      <c r="F32" s="332">
        <v>0.2208862338070624</v>
      </c>
      <c r="G32" s="339">
        <v>2.5717695749004612</v>
      </c>
      <c r="H32" s="339">
        <v>0.3206904353117177</v>
      </c>
      <c r="I32" s="340">
        <v>3.6805912414501081</v>
      </c>
      <c r="J32" s="340">
        <v>0.20002210301506862</v>
      </c>
      <c r="K32" s="332">
        <v>5.7468217139052181E-2</v>
      </c>
      <c r="L32" s="333">
        <v>215338576.33770382</v>
      </c>
      <c r="M32" s="333">
        <v>48545001.307126939</v>
      </c>
      <c r="N32" s="332">
        <v>0.29104838899356639</v>
      </c>
      <c r="O32" s="328">
        <v>92456452.757005915</v>
      </c>
      <c r="P32" s="328">
        <v>27160690.51631923</v>
      </c>
      <c r="Q32" s="332">
        <v>0.41596406235679151</v>
      </c>
    </row>
    <row r="33" spans="1:17">
      <c r="A33" s="344"/>
      <c r="B33" s="344"/>
      <c r="C33" s="160" t="s">
        <v>59</v>
      </c>
      <c r="D33" s="328">
        <v>869908679.64152455</v>
      </c>
      <c r="E33" s="328">
        <v>28904673.882558107</v>
      </c>
      <c r="F33" s="329">
        <v>3.4369246382450938E-2</v>
      </c>
      <c r="G33" s="337">
        <v>38.238554712652345</v>
      </c>
      <c r="H33" s="337">
        <v>-1.2671465653530518</v>
      </c>
      <c r="I33" s="338">
        <v>2.9321244023613287</v>
      </c>
      <c r="J33" s="338">
        <v>2.2109770325598355E-2</v>
      </c>
      <c r="K33" s="329">
        <v>7.5978210151236387E-3</v>
      </c>
      <c r="L33" s="330">
        <v>2550680467.4028378</v>
      </c>
      <c r="M33" s="330">
        <v>103346505.04358387</v>
      </c>
      <c r="N33" s="329">
        <v>4.2228198780013181E-2</v>
      </c>
      <c r="O33" s="328">
        <v>1247467164.1871476</v>
      </c>
      <c r="P33" s="328">
        <v>42320971.838149071</v>
      </c>
      <c r="Q33" s="329">
        <v>3.5116878024283156E-2</v>
      </c>
    </row>
    <row r="34" spans="1:17">
      <c r="A34" s="344"/>
      <c r="B34" s="344"/>
      <c r="C34" s="160" t="s">
        <v>15</v>
      </c>
      <c r="D34" s="328">
        <v>795788610.40875185</v>
      </c>
      <c r="E34" s="328">
        <v>54905962.223152757</v>
      </c>
      <c r="F34" s="332">
        <v>7.4108851594265196E-2</v>
      </c>
      <c r="G34" s="339">
        <v>34.980460628764241</v>
      </c>
      <c r="H34" s="339">
        <v>0.17790513455601342</v>
      </c>
      <c r="I34" s="340">
        <v>3.0790781292839173</v>
      </c>
      <c r="J34" s="340">
        <v>7.4833539258490234E-2</v>
      </c>
      <c r="K34" s="332">
        <v>2.4909269873348381E-2</v>
      </c>
      <c r="L34" s="333">
        <v>2450295305.8428278</v>
      </c>
      <c r="M34" s="333">
        <v>224502618.18753004</v>
      </c>
      <c r="N34" s="332">
        <v>0.10086411885197914</v>
      </c>
      <c r="O34" s="328">
        <v>943655329.43869448</v>
      </c>
      <c r="P34" s="328">
        <v>35563277.478511453</v>
      </c>
      <c r="Q34" s="332">
        <v>3.91626348911936E-2</v>
      </c>
    </row>
    <row r="35" spans="1:17">
      <c r="A35" s="344"/>
      <c r="B35" s="344" t="s">
        <v>135</v>
      </c>
      <c r="C35" s="160" t="s">
        <v>96</v>
      </c>
      <c r="D35" s="328">
        <v>136275216.03704107</v>
      </c>
      <c r="E35" s="328">
        <v>13253850.531171486</v>
      </c>
      <c r="F35" s="329">
        <v>0.10773616823932197</v>
      </c>
      <c r="G35" s="337">
        <v>24.018895020186228</v>
      </c>
      <c r="H35" s="337">
        <v>0.50452359622592624</v>
      </c>
      <c r="I35" s="338">
        <v>3.3606716887487114</v>
      </c>
      <c r="J35" s="338">
        <v>7.8408244707907304E-2</v>
      </c>
      <c r="K35" s="329">
        <v>2.3888467834677733E-2</v>
      </c>
      <c r="L35" s="330">
        <v>457976260.41379827</v>
      </c>
      <c r="M35" s="330">
        <v>54187729.577900231</v>
      </c>
      <c r="N35" s="329">
        <v>0.13419828806361622</v>
      </c>
      <c r="O35" s="328">
        <v>161122645.07141912</v>
      </c>
      <c r="P35" s="328">
        <v>16097431.731104076</v>
      </c>
      <c r="Q35" s="329">
        <v>0.11099746975258687</v>
      </c>
    </row>
    <row r="36" spans="1:17">
      <c r="A36" s="344"/>
      <c r="B36" s="344"/>
      <c r="C36" s="160" t="s">
        <v>97</v>
      </c>
      <c r="D36" s="328">
        <v>14565108.511537908</v>
      </c>
      <c r="E36" s="328">
        <v>1680857.4087429382</v>
      </c>
      <c r="F36" s="332">
        <v>0.13045829325526814</v>
      </c>
      <c r="G36" s="339">
        <v>2.5671418653349276</v>
      </c>
      <c r="H36" s="339">
        <v>0.10443902745888378</v>
      </c>
      <c r="I36" s="340">
        <v>3.7029652556054313</v>
      </c>
      <c r="J36" s="340">
        <v>0.14556044935353363</v>
      </c>
      <c r="K36" s="332">
        <v>4.0917595067539406E-2</v>
      </c>
      <c r="L36" s="333">
        <v>53934090.76234781</v>
      </c>
      <c r="M36" s="333">
        <v>8099593.9643086717</v>
      </c>
      <c r="N36" s="332">
        <v>0.17671392793942886</v>
      </c>
      <c r="O36" s="328">
        <v>23750974.764334321</v>
      </c>
      <c r="P36" s="328">
        <v>4463680.8635094352</v>
      </c>
      <c r="Q36" s="332">
        <v>0.23143116325502414</v>
      </c>
    </row>
    <row r="37" spans="1:17">
      <c r="A37" s="344"/>
      <c r="B37" s="344"/>
      <c r="C37" s="160" t="s">
        <v>59</v>
      </c>
      <c r="D37" s="328">
        <v>217168310.85146934</v>
      </c>
      <c r="E37" s="328">
        <v>14059509.886330694</v>
      </c>
      <c r="F37" s="329">
        <v>6.9221569028630386E-2</v>
      </c>
      <c r="G37" s="337">
        <v>38.276533413345007</v>
      </c>
      <c r="H37" s="337">
        <v>-0.54579444597001725</v>
      </c>
      <c r="I37" s="338">
        <v>2.9216984087115931</v>
      </c>
      <c r="J37" s="338">
        <v>4.3966947665035505E-2</v>
      </c>
      <c r="K37" s="329">
        <v>1.5278335821176952E-2</v>
      </c>
      <c r="L37" s="330">
        <v>634500308.23732257</v>
      </c>
      <c r="M37" s="330">
        <v>50007721.684499621</v>
      </c>
      <c r="N37" s="329">
        <v>8.555749522749545E-2</v>
      </c>
      <c r="O37" s="328">
        <v>311595261.81959677</v>
      </c>
      <c r="P37" s="328">
        <v>21710878.73357594</v>
      </c>
      <c r="Q37" s="329">
        <v>7.4894958129336039E-2</v>
      </c>
    </row>
    <row r="38" spans="1:17">
      <c r="A38" s="344"/>
      <c r="B38" s="344"/>
      <c r="C38" s="160" t="s">
        <v>15</v>
      </c>
      <c r="D38" s="328">
        <v>199215574.8288998</v>
      </c>
      <c r="E38" s="328">
        <v>15263436.62291497</v>
      </c>
      <c r="F38" s="332">
        <v>8.2975043246430596E-2</v>
      </c>
      <c r="G38" s="339">
        <v>35.112312549193099</v>
      </c>
      <c r="H38" s="339">
        <v>-4.8400260492201141E-2</v>
      </c>
      <c r="I38" s="340">
        <v>3.090634178596082</v>
      </c>
      <c r="J38" s="340">
        <v>9.0612015649070177E-2</v>
      </c>
      <c r="K38" s="332">
        <v>3.0203782081416115E-2</v>
      </c>
      <c r="L38" s="333">
        <v>615702464.47486305</v>
      </c>
      <c r="M38" s="333">
        <v>63841972.935416818</v>
      </c>
      <c r="N38" s="332">
        <v>0.11568498545225805</v>
      </c>
      <c r="O38" s="328">
        <v>227622704.27184153</v>
      </c>
      <c r="P38" s="328">
        <v>4084432.9993959069</v>
      </c>
      <c r="Q38" s="332">
        <v>1.8271739224545811E-2</v>
      </c>
    </row>
    <row r="39" spans="1:17">
      <c r="A39" s="344" t="s">
        <v>68</v>
      </c>
      <c r="B39" s="344" t="s">
        <v>133</v>
      </c>
      <c r="C39" s="160" t="s">
        <v>96</v>
      </c>
      <c r="D39" s="328">
        <v>8923.1720956952449</v>
      </c>
      <c r="E39" s="328">
        <v>3755.7453058609963</v>
      </c>
      <c r="F39" s="329">
        <v>0.72681151733965177</v>
      </c>
      <c r="G39" s="337">
        <v>4.7296744312120174</v>
      </c>
      <c r="H39" s="337">
        <v>1.2325246694545484</v>
      </c>
      <c r="I39" s="338">
        <v>4.4479193913719719</v>
      </c>
      <c r="J39" s="338">
        <v>-0.67035060884124142</v>
      </c>
      <c r="K39" s="329">
        <v>-0.13097210753112212</v>
      </c>
      <c r="L39" s="330">
        <v>39689.550196992161</v>
      </c>
      <c r="M39" s="330">
        <v>13241.264680285454</v>
      </c>
      <c r="N39" s="329">
        <v>0.50064737360466283</v>
      </c>
      <c r="O39" s="328">
        <v>19712.049212932587</v>
      </c>
      <c r="P39" s="328">
        <v>8421.1952474024147</v>
      </c>
      <c r="Q39" s="329">
        <v>0.74584218989205486</v>
      </c>
    </row>
    <row r="40" spans="1:17">
      <c r="A40" s="344"/>
      <c r="B40" s="344"/>
      <c r="C40" s="160" t="s">
        <v>97</v>
      </c>
      <c r="D40" s="328">
        <v>22187.211694385165</v>
      </c>
      <c r="E40" s="328">
        <v>21249.427124009177</v>
      </c>
      <c r="F40" s="332">
        <v>22.659177592876741</v>
      </c>
      <c r="G40" s="339">
        <v>11.76019992951235</v>
      </c>
      <c r="H40" s="339">
        <v>11.12553722014953</v>
      </c>
      <c r="I40" s="340">
        <v>1.3789935911183615</v>
      </c>
      <c r="J40" s="340">
        <v>-0.21849836651483634</v>
      </c>
      <c r="K40" s="332">
        <v>-0.1367758788836457</v>
      </c>
      <c r="L40" s="333">
        <v>30596.022731343506</v>
      </c>
      <c r="M40" s="333">
        <v>29097.919422175357</v>
      </c>
      <c r="N40" s="332">
        <v>19.423172783946764</v>
      </c>
      <c r="O40" s="328">
        <v>6570.562655210495</v>
      </c>
      <c r="P40" s="328">
        <v>6032.9847616772349</v>
      </c>
      <c r="Q40" s="332">
        <v>11.222531347085569</v>
      </c>
    </row>
    <row r="41" spans="1:17">
      <c r="A41" s="344"/>
      <c r="B41" s="344"/>
      <c r="C41" s="160" t="s">
        <v>59</v>
      </c>
      <c r="D41" s="328">
        <v>80529.967596454415</v>
      </c>
      <c r="E41" s="328">
        <v>18207.696767263413</v>
      </c>
      <c r="F41" s="329">
        <v>0.29215393670692669</v>
      </c>
      <c r="G41" s="337">
        <v>42.684431567898237</v>
      </c>
      <c r="H41" s="337">
        <v>0.50670492622464991</v>
      </c>
      <c r="I41" s="338">
        <v>5.681425205555545</v>
      </c>
      <c r="J41" s="338">
        <v>-1.1850061716556226E-3</v>
      </c>
      <c r="K41" s="329">
        <v>-2.0853201741870766E-4</v>
      </c>
      <c r="L41" s="330">
        <v>457524.98770506738</v>
      </c>
      <c r="M41" s="330">
        <v>103371.81507307838</v>
      </c>
      <c r="N41" s="329">
        <v>0.29188448123968969</v>
      </c>
      <c r="O41" s="328">
        <v>170487.46140134335</v>
      </c>
      <c r="P41" s="328">
        <v>24217.393776843935</v>
      </c>
      <c r="Q41" s="329">
        <v>0.16556629917622093</v>
      </c>
    </row>
    <row r="42" spans="1:17">
      <c r="A42" s="344"/>
      <c r="B42" s="344"/>
      <c r="C42" s="160" t="s">
        <v>15</v>
      </c>
      <c r="D42" s="328">
        <v>77023.207289080237</v>
      </c>
      <c r="E42" s="328">
        <v>-2310.405752321356</v>
      </c>
      <c r="F42" s="332">
        <v>-2.9122658905193582E-2</v>
      </c>
      <c r="G42" s="339">
        <v>40.825694071377434</v>
      </c>
      <c r="H42" s="339">
        <v>-12.864766815828688</v>
      </c>
      <c r="I42" s="340">
        <v>6.3853720140034227</v>
      </c>
      <c r="J42" s="340">
        <v>-0.10898304659471947</v>
      </c>
      <c r="K42" s="332">
        <v>-1.6781196220072687E-2</v>
      </c>
      <c r="L42" s="333">
        <v>491821.83225247741</v>
      </c>
      <c r="M42" s="333">
        <v>-23398.819078483793</v>
      </c>
      <c r="N42" s="332">
        <v>-4.5415142071727914E-2</v>
      </c>
      <c r="O42" s="328">
        <v>221889.17561459541</v>
      </c>
      <c r="P42" s="328">
        <v>-6737.1796397356957</v>
      </c>
      <c r="Q42" s="332">
        <v>-2.9468079619434279E-2</v>
      </c>
    </row>
    <row r="43" spans="1:17">
      <c r="A43" s="344"/>
      <c r="B43" s="344" t="s">
        <v>134</v>
      </c>
      <c r="C43" s="160" t="s">
        <v>96</v>
      </c>
      <c r="D43" s="328">
        <v>124820.85686197231</v>
      </c>
      <c r="E43" s="328">
        <v>30173.717669500125</v>
      </c>
      <c r="F43" s="329">
        <v>0.31880221554440824</v>
      </c>
      <c r="G43" s="337">
        <v>5.9263814633304586</v>
      </c>
      <c r="H43" s="337">
        <v>1.0131686556350639</v>
      </c>
      <c r="I43" s="338">
        <v>4.4952690710816983</v>
      </c>
      <c r="J43" s="338">
        <v>-0.40118869471830454</v>
      </c>
      <c r="K43" s="329">
        <v>-8.1934474656447223E-2</v>
      </c>
      <c r="L43" s="330">
        <v>561103.33727753989</v>
      </c>
      <c r="M43" s="330">
        <v>97667.617567805632</v>
      </c>
      <c r="N43" s="329">
        <v>0.21074684883801839</v>
      </c>
      <c r="O43" s="328">
        <v>277944.39872351068</v>
      </c>
      <c r="P43" s="328">
        <v>64922.819156618061</v>
      </c>
      <c r="Q43" s="329">
        <v>0.30477109074403014</v>
      </c>
    </row>
    <row r="44" spans="1:17">
      <c r="A44" s="344"/>
      <c r="B44" s="344"/>
      <c r="C44" s="160" t="s">
        <v>97</v>
      </c>
      <c r="D44" s="328">
        <v>78166.839013749413</v>
      </c>
      <c r="E44" s="328">
        <v>67478.260978652281</v>
      </c>
      <c r="F44" s="332">
        <v>6.3131186166279516</v>
      </c>
      <c r="G44" s="339">
        <v>3.7112908645586495</v>
      </c>
      <c r="H44" s="339">
        <v>3.1564377654988132</v>
      </c>
      <c r="I44" s="340">
        <v>1.432642615020788</v>
      </c>
      <c r="J44" s="340">
        <v>-0.56553378577712032</v>
      </c>
      <c r="K44" s="332">
        <v>-0.28302495492955093</v>
      </c>
      <c r="L44" s="333">
        <v>111985.14465256692</v>
      </c>
      <c r="M44" s="333">
        <v>90627.480264748956</v>
      </c>
      <c r="N44" s="332">
        <v>4.2433235497623656</v>
      </c>
      <c r="O44" s="328">
        <v>25747.547917842865</v>
      </c>
      <c r="P44" s="328">
        <v>14550.088784858435</v>
      </c>
      <c r="Q44" s="332">
        <v>1.299409858259553</v>
      </c>
    </row>
    <row r="45" spans="1:17">
      <c r="A45" s="344"/>
      <c r="B45" s="344"/>
      <c r="C45" s="160" t="s">
        <v>59</v>
      </c>
      <c r="D45" s="328">
        <v>924901.52066989744</v>
      </c>
      <c r="E45" s="328">
        <v>166127.42384366924</v>
      </c>
      <c r="F45" s="329">
        <v>0.21894187550489769</v>
      </c>
      <c r="G45" s="337">
        <v>43.913488220686631</v>
      </c>
      <c r="H45" s="337">
        <v>4.5248850100505464</v>
      </c>
      <c r="I45" s="338">
        <v>5.9304177438325434</v>
      </c>
      <c r="J45" s="338">
        <v>0.20772344906398121</v>
      </c>
      <c r="K45" s="329">
        <v>3.6298190741006896E-2</v>
      </c>
      <c r="L45" s="330">
        <v>5485052.3894784618</v>
      </c>
      <c r="M45" s="330">
        <v>1142820.1945528369</v>
      </c>
      <c r="N45" s="329">
        <v>0.26318726020417516</v>
      </c>
      <c r="O45" s="328">
        <v>2072221.1260685269</v>
      </c>
      <c r="P45" s="328">
        <v>277346.94738591951</v>
      </c>
      <c r="Q45" s="329">
        <v>0.15452166546263718</v>
      </c>
    </row>
    <row r="46" spans="1:17">
      <c r="A46" s="344"/>
      <c r="B46" s="344"/>
      <c r="C46" s="160" t="s">
        <v>15</v>
      </c>
      <c r="D46" s="328">
        <v>978300.33592056844</v>
      </c>
      <c r="E46" s="328">
        <v>-83969.652753283619</v>
      </c>
      <c r="F46" s="332">
        <v>-7.9047373688973493E-2</v>
      </c>
      <c r="G46" s="339">
        <v>46.448815703779701</v>
      </c>
      <c r="H46" s="339">
        <v>-8.694515178828965</v>
      </c>
      <c r="I46" s="340">
        <v>6.3605319839529146</v>
      </c>
      <c r="J46" s="340">
        <v>-7.1032061247830569E-2</v>
      </c>
      <c r="K46" s="332">
        <v>-1.1044290432097139E-2</v>
      </c>
      <c r="L46" s="333">
        <v>6222510.5765346559</v>
      </c>
      <c r="M46" s="333">
        <v>-609546.88891589362</v>
      </c>
      <c r="N46" s="332">
        <v>-8.9218641968155085E-2</v>
      </c>
      <c r="O46" s="328">
        <v>2825001.1401406964</v>
      </c>
      <c r="P46" s="328">
        <v>-196542.30222138856</v>
      </c>
      <c r="Q46" s="332">
        <v>-6.504698872300245E-2</v>
      </c>
    </row>
    <row r="47" spans="1:17">
      <c r="A47" s="344"/>
      <c r="B47" s="344" t="s">
        <v>135</v>
      </c>
      <c r="C47" s="160" t="s">
        <v>96</v>
      </c>
      <c r="D47" s="328">
        <v>26938.444364465551</v>
      </c>
      <c r="E47" s="328">
        <v>11606.603713045824</v>
      </c>
      <c r="F47" s="329">
        <v>0.75702611166722855</v>
      </c>
      <c r="G47" s="337">
        <v>4.8743780250624837</v>
      </c>
      <c r="H47" s="337">
        <v>1.1400030867243673</v>
      </c>
      <c r="I47" s="338">
        <v>4.51350256775613</v>
      </c>
      <c r="J47" s="338">
        <v>-0.57724868310503119</v>
      </c>
      <c r="K47" s="329">
        <v>-0.11339164980952128</v>
      </c>
      <c r="L47" s="330">
        <v>121586.73781037092</v>
      </c>
      <c r="M47" s="330">
        <v>43536.150836151952</v>
      </c>
      <c r="N47" s="329">
        <v>0.55779402210687357</v>
      </c>
      <c r="O47" s="328">
        <v>59838.611903548241</v>
      </c>
      <c r="P47" s="328">
        <v>26561.364787593557</v>
      </c>
      <c r="Q47" s="329">
        <v>0.79818395719574964</v>
      </c>
    </row>
    <row r="48" spans="1:17">
      <c r="A48" s="344"/>
      <c r="B48" s="344"/>
      <c r="C48" s="160" t="s">
        <v>97</v>
      </c>
      <c r="D48" s="328">
        <v>62186.653105887162</v>
      </c>
      <c r="E48" s="328">
        <v>59790.752392719049</v>
      </c>
      <c r="F48" s="332">
        <v>24.955438288449482</v>
      </c>
      <c r="G48" s="339">
        <v>11.25236673842112</v>
      </c>
      <c r="H48" s="339">
        <v>10.668797434420238</v>
      </c>
      <c r="I48" s="340">
        <v>1.4043896440904264</v>
      </c>
      <c r="J48" s="340">
        <v>-0.23562295504288433</v>
      </c>
      <c r="K48" s="332">
        <v>-0.14367142982157746</v>
      </c>
      <c r="L48" s="333">
        <v>87334.291622551682</v>
      </c>
      <c r="M48" s="333">
        <v>83404.984266683488</v>
      </c>
      <c r="N48" s="332">
        <v>21.226383357902229</v>
      </c>
      <c r="O48" s="328">
        <v>18379.872840642929</v>
      </c>
      <c r="P48" s="328">
        <v>16857.271870910972</v>
      </c>
      <c r="Q48" s="332">
        <v>11.071365515995026</v>
      </c>
    </row>
    <row r="49" spans="1:17">
      <c r="A49" s="344"/>
      <c r="B49" s="344"/>
      <c r="C49" s="160" t="s">
        <v>59</v>
      </c>
      <c r="D49" s="328">
        <v>235903.00259026681</v>
      </c>
      <c r="E49" s="328">
        <v>65566.665760604723</v>
      </c>
      <c r="F49" s="329">
        <v>0.38492471413290985</v>
      </c>
      <c r="G49" s="337">
        <v>42.685479395724116</v>
      </c>
      <c r="H49" s="337">
        <v>1.1966743782973737</v>
      </c>
      <c r="I49" s="338">
        <v>5.5800428940268052</v>
      </c>
      <c r="J49" s="338">
        <v>-0.12552734170649327</v>
      </c>
      <c r="K49" s="329">
        <v>-2.200084067326534E-2</v>
      </c>
      <c r="L49" s="330">
        <v>1316348.8732834053</v>
      </c>
      <c r="M49" s="330">
        <v>344482.93980424362</v>
      </c>
      <c r="N49" s="329">
        <v>0.35445520615280407</v>
      </c>
      <c r="O49" s="328">
        <v>491295.86326956749</v>
      </c>
      <c r="P49" s="328">
        <v>90994.178991672699</v>
      </c>
      <c r="Q49" s="329">
        <v>0.22731400482567873</v>
      </c>
    </row>
    <row r="50" spans="1:17">
      <c r="A50" s="344"/>
      <c r="B50" s="344"/>
      <c r="C50" s="160" t="s">
        <v>15</v>
      </c>
      <c r="D50" s="328">
        <v>227625.88422120575</v>
      </c>
      <c r="E50" s="328">
        <v>5130.2059748570318</v>
      </c>
      <c r="F50" s="332">
        <v>2.3057553365943735E-2</v>
      </c>
      <c r="G50" s="339">
        <v>41.187775840792327</v>
      </c>
      <c r="H50" s="339">
        <v>-13.005474899441943</v>
      </c>
      <c r="I50" s="340">
        <v>6.3394609089061822</v>
      </c>
      <c r="J50" s="340">
        <v>-0.1216378995612919</v>
      </c>
      <c r="K50" s="332">
        <v>-1.8826193990700402E-2</v>
      </c>
      <c r="L50" s="333">
        <v>1443025.3948755383</v>
      </c>
      <c r="M50" s="333">
        <v>5458.83326889202</v>
      </c>
      <c r="N50" s="332">
        <v>3.79727340262502E-3</v>
      </c>
      <c r="O50" s="328">
        <v>657352.92330205441</v>
      </c>
      <c r="P50" s="328">
        <v>16564.416436887812</v>
      </c>
      <c r="Q50" s="332">
        <v>2.5850052333059811E-2</v>
      </c>
    </row>
    <row r="51" spans="1:17">
      <c r="A51" s="344" t="s">
        <v>69</v>
      </c>
      <c r="B51" s="344" t="s">
        <v>133</v>
      </c>
      <c r="C51" s="160" t="s">
        <v>96</v>
      </c>
      <c r="D51" s="328">
        <v>78365.469979190893</v>
      </c>
      <c r="E51" s="328">
        <v>-17510.449190278858</v>
      </c>
      <c r="F51" s="329">
        <v>-0.18263657174777626</v>
      </c>
      <c r="G51" s="337">
        <v>8.8541241641063593</v>
      </c>
      <c r="H51" s="337">
        <v>-3.3239795483057897</v>
      </c>
      <c r="I51" s="338">
        <v>4.6135832950957489</v>
      </c>
      <c r="J51" s="338">
        <v>0.23549429072283701</v>
      </c>
      <c r="K51" s="329">
        <v>5.378928808610816E-2</v>
      </c>
      <c r="L51" s="330">
        <v>361545.6232083225</v>
      </c>
      <c r="M51" s="330">
        <v>-58207.684291679121</v>
      </c>
      <c r="N51" s="329">
        <v>-0.13867117483446845</v>
      </c>
      <c r="O51" s="328">
        <v>123754.50194907188</v>
      </c>
      <c r="P51" s="328">
        <v>-24321.484857497591</v>
      </c>
      <c r="Q51" s="329">
        <v>-0.16425002717873871</v>
      </c>
    </row>
    <row r="52" spans="1:17">
      <c r="A52" s="344"/>
      <c r="B52" s="344"/>
      <c r="C52" s="160" t="s">
        <v>97</v>
      </c>
      <c r="D52" s="328">
        <v>12255.812504832316</v>
      </c>
      <c r="E52" s="328">
        <v>-1285.0613730851292</v>
      </c>
      <c r="F52" s="332">
        <v>-9.4902395862413017E-2</v>
      </c>
      <c r="G52" s="339">
        <v>1.3847232164703096</v>
      </c>
      <c r="H52" s="339">
        <v>-0.33523073933470271</v>
      </c>
      <c r="I52" s="340">
        <v>7.7830313030319225</v>
      </c>
      <c r="J52" s="340">
        <v>0.11426824131825164</v>
      </c>
      <c r="K52" s="332">
        <v>1.4900478786303397E-2</v>
      </c>
      <c r="L52" s="333">
        <v>95387.372369199991</v>
      </c>
      <c r="M52" s="333">
        <v>-8454.3810490968608</v>
      </c>
      <c r="N52" s="332">
        <v>-8.1416008212426852E-2</v>
      </c>
      <c r="O52" s="328">
        <v>36080.619948863983</v>
      </c>
      <c r="P52" s="328">
        <v>-3092.9900003750954</v>
      </c>
      <c r="Q52" s="332">
        <v>-7.8955960514820372E-2</v>
      </c>
    </row>
    <row r="53" spans="1:17">
      <c r="A53" s="344"/>
      <c r="B53" s="344"/>
      <c r="C53" s="160" t="s">
        <v>59</v>
      </c>
      <c r="D53" s="328">
        <v>596407.86538387416</v>
      </c>
      <c r="E53" s="328">
        <v>112782.83281002915</v>
      </c>
      <c r="F53" s="329">
        <v>0.23320305032558106</v>
      </c>
      <c r="G53" s="337">
        <v>67.38515437935456</v>
      </c>
      <c r="H53" s="337">
        <v>5.955382903656897</v>
      </c>
      <c r="I53" s="338">
        <v>6.3694985712382426</v>
      </c>
      <c r="J53" s="338">
        <v>0.32669654264742043</v>
      </c>
      <c r="K53" s="329">
        <v>5.4063750740417006E-2</v>
      </c>
      <c r="L53" s="330">
        <v>3798819.0464378367</v>
      </c>
      <c r="M53" s="330">
        <v>876368.71852330351</v>
      </c>
      <c r="N53" s="329">
        <v>0.29987463265070519</v>
      </c>
      <c r="O53" s="328">
        <v>1330895.5395927429</v>
      </c>
      <c r="P53" s="328">
        <v>199439.53929666523</v>
      </c>
      <c r="Q53" s="329">
        <v>0.17626804687453704</v>
      </c>
    </row>
    <row r="54" spans="1:17">
      <c r="A54" s="344"/>
      <c r="B54" s="344"/>
      <c r="C54" s="160" t="s">
        <v>15</v>
      </c>
      <c r="D54" s="328">
        <v>198043.93815088528</v>
      </c>
      <c r="E54" s="328">
        <v>3804.5791673974018</v>
      </c>
      <c r="F54" s="332">
        <v>1.9587066119389457E-2</v>
      </c>
      <c r="G54" s="339">
        <v>22.375998240068789</v>
      </c>
      <c r="H54" s="339">
        <v>-2.2961726160163884</v>
      </c>
      <c r="I54" s="340">
        <v>6.7368385060541875</v>
      </c>
      <c r="J54" s="340">
        <v>0.2035324234066751</v>
      </c>
      <c r="K54" s="332">
        <v>3.1153051890107836E-2</v>
      </c>
      <c r="L54" s="333">
        <v>1334190.0284254979</v>
      </c>
      <c r="M54" s="333">
        <v>65164.842889122898</v>
      </c>
      <c r="N54" s="332">
        <v>5.1350314896689675E-2</v>
      </c>
      <c r="O54" s="328">
        <v>575276.86198937893</v>
      </c>
      <c r="P54" s="328">
        <v>13788.987257244065</v>
      </c>
      <c r="Q54" s="332">
        <v>2.4557943061232233E-2</v>
      </c>
    </row>
    <row r="55" spans="1:17">
      <c r="A55" s="344"/>
      <c r="B55" s="344" t="s">
        <v>134</v>
      </c>
      <c r="C55" s="160" t="s">
        <v>96</v>
      </c>
      <c r="D55" s="328">
        <v>1198260.6173557045</v>
      </c>
      <c r="E55" s="328">
        <v>-180924.20347820851</v>
      </c>
      <c r="F55" s="329">
        <v>-0.13118198572459211</v>
      </c>
      <c r="G55" s="337">
        <v>11.36496140109152</v>
      </c>
      <c r="H55" s="337">
        <v>-1.6742703878662919</v>
      </c>
      <c r="I55" s="338">
        <v>4.4250908855492925</v>
      </c>
      <c r="J55" s="338">
        <v>-6.2885264660723195E-2</v>
      </c>
      <c r="K55" s="329">
        <v>-1.4011942701117176E-2</v>
      </c>
      <c r="L55" s="330">
        <v>5302412.136373397</v>
      </c>
      <c r="M55" s="330">
        <v>-887336.44626087882</v>
      </c>
      <c r="N55" s="329">
        <v>-0.14335581395831754</v>
      </c>
      <c r="O55" s="328">
        <v>1697507.9721714293</v>
      </c>
      <c r="P55" s="328">
        <v>-465816.43445717241</v>
      </c>
      <c r="Q55" s="329">
        <v>-0.21532435589866827</v>
      </c>
    </row>
    <row r="56" spans="1:17">
      <c r="A56" s="344"/>
      <c r="B56" s="344"/>
      <c r="C56" s="160" t="s">
        <v>97</v>
      </c>
      <c r="D56" s="328">
        <v>162776.5687719048</v>
      </c>
      <c r="E56" s="328">
        <v>8918.7299320095626</v>
      </c>
      <c r="F56" s="332">
        <v>5.7967341795892573E-2</v>
      </c>
      <c r="G56" s="339">
        <v>1.5438623236881852</v>
      </c>
      <c r="H56" s="339">
        <v>8.9243629459456519E-2</v>
      </c>
      <c r="I56" s="340">
        <v>7.8072317159753588</v>
      </c>
      <c r="J56" s="340">
        <v>0.40878599059054999</v>
      </c>
      <c r="K56" s="332">
        <v>5.5252955250852796E-2</v>
      </c>
      <c r="L56" s="333">
        <v>1270834.3903336592</v>
      </c>
      <c r="M56" s="333">
        <v>132525.52025169157</v>
      </c>
      <c r="N56" s="332">
        <v>0.11642316398900471</v>
      </c>
      <c r="O56" s="328">
        <v>484076.50269848527</v>
      </c>
      <c r="P56" s="328">
        <v>31791.467702955648</v>
      </c>
      <c r="Q56" s="332">
        <v>7.0290779581663312E-2</v>
      </c>
    </row>
    <row r="57" spans="1:17">
      <c r="A57" s="344"/>
      <c r="B57" s="344"/>
      <c r="C57" s="160" t="s">
        <v>59</v>
      </c>
      <c r="D57" s="328">
        <v>6669294.938359594</v>
      </c>
      <c r="E57" s="328">
        <v>412168.64344597887</v>
      </c>
      <c r="F57" s="329">
        <v>6.5871875365697607E-2</v>
      </c>
      <c r="G57" s="337">
        <v>63.25525386473722</v>
      </c>
      <c r="H57" s="337">
        <v>4.0984832421967141</v>
      </c>
      <c r="I57" s="338">
        <v>6.2174682800251988</v>
      </c>
      <c r="J57" s="338">
        <v>0.24493886167309142</v>
      </c>
      <c r="K57" s="329">
        <v>4.1010909200456143E-2</v>
      </c>
      <c r="L57" s="330">
        <v>41466129.729383387</v>
      </c>
      <c r="M57" s="330">
        <v>4095258.8586672992</v>
      </c>
      <c r="N57" s="329">
        <v>0.10958425006564015</v>
      </c>
      <c r="O57" s="328">
        <v>15368253.718908079</v>
      </c>
      <c r="P57" s="328">
        <v>428807.22167077661</v>
      </c>
      <c r="Q57" s="329">
        <v>2.8703019335426808E-2</v>
      </c>
    </row>
    <row r="58" spans="1:17">
      <c r="A58" s="344"/>
      <c r="B58" s="344"/>
      <c r="C58" s="160" t="s">
        <v>15</v>
      </c>
      <c r="D58" s="328">
        <v>2513131.905585268</v>
      </c>
      <c r="E58" s="328">
        <v>-273892.97422072804</v>
      </c>
      <c r="F58" s="332">
        <v>-9.8274319761290987E-2</v>
      </c>
      <c r="G58" s="339">
        <v>23.8359224104831</v>
      </c>
      <c r="H58" s="339">
        <v>-2.5134564837898026</v>
      </c>
      <c r="I58" s="340">
        <v>6.5744762615008012</v>
      </c>
      <c r="J58" s="340">
        <v>0.1400362306819547</v>
      </c>
      <c r="K58" s="332">
        <v>2.1763545858105339E-2</v>
      </c>
      <c r="L58" s="333">
        <v>16522526.055290617</v>
      </c>
      <c r="M58" s="333">
        <v>-1410418.3982211687</v>
      </c>
      <c r="N58" s="332">
        <v>-7.8649571567984661E-2</v>
      </c>
      <c r="O58" s="328">
        <v>7255954.9061613725</v>
      </c>
      <c r="P58" s="328">
        <v>-842323.17231370974</v>
      </c>
      <c r="Q58" s="332">
        <v>-0.10401262640666452</v>
      </c>
    </row>
    <row r="59" spans="1:17">
      <c r="A59" s="344"/>
      <c r="B59" s="344" t="s">
        <v>135</v>
      </c>
      <c r="C59" s="160" t="s">
        <v>96</v>
      </c>
      <c r="D59" s="328">
        <v>218424.78032627382</v>
      </c>
      <c r="E59" s="328">
        <v>-58879.393426825001</v>
      </c>
      <c r="F59" s="329">
        <v>-0.21232782986976961</v>
      </c>
      <c r="G59" s="337">
        <v>9.3142704925076227</v>
      </c>
      <c r="H59" s="337">
        <v>-3.1412514822953419</v>
      </c>
      <c r="I59" s="338">
        <v>4.6231984049239241</v>
      </c>
      <c r="J59" s="338">
        <v>0.19601261719522256</v>
      </c>
      <c r="K59" s="329">
        <v>4.4274766543236435E-2</v>
      </c>
      <c r="L59" s="330">
        <v>1009821.0960002876</v>
      </c>
      <c r="M59" s="330">
        <v>-217856.00091728184</v>
      </c>
      <c r="N59" s="329">
        <v>-0.17745382842464924</v>
      </c>
      <c r="O59" s="328">
        <v>339589.80769014359</v>
      </c>
      <c r="P59" s="328">
        <v>-86230.603711078002</v>
      </c>
      <c r="Q59" s="329">
        <v>-0.20250462730831562</v>
      </c>
    </row>
    <row r="60" spans="1:17">
      <c r="A60" s="344"/>
      <c r="B60" s="344"/>
      <c r="C60" s="160" t="s">
        <v>97</v>
      </c>
      <c r="D60" s="328">
        <v>35850.15644077483</v>
      </c>
      <c r="E60" s="328">
        <v>-58.018201538405265</v>
      </c>
      <c r="F60" s="332">
        <v>-1.6157379793412881E-3</v>
      </c>
      <c r="G60" s="339">
        <v>1.5287553627811747</v>
      </c>
      <c r="H60" s="339">
        <v>-8.4112746195122545E-2</v>
      </c>
      <c r="I60" s="340">
        <v>7.6535089497248308</v>
      </c>
      <c r="J60" s="340">
        <v>7.2405783515741895E-2</v>
      </c>
      <c r="K60" s="332">
        <v>9.5508241911906634E-3</v>
      </c>
      <c r="L60" s="333">
        <v>274379.49316850543</v>
      </c>
      <c r="M60" s="333">
        <v>2155.9166948756319</v>
      </c>
      <c r="N60" s="332">
        <v>7.9196545824695482E-3</v>
      </c>
      <c r="O60" s="328">
        <v>104983.276060462</v>
      </c>
      <c r="P60" s="328">
        <v>975.65449605786125</v>
      </c>
      <c r="Q60" s="332">
        <v>9.380605780449575E-3</v>
      </c>
    </row>
    <row r="61" spans="1:17">
      <c r="A61" s="344"/>
      <c r="B61" s="344"/>
      <c r="C61" s="160" t="s">
        <v>59</v>
      </c>
      <c r="D61" s="328">
        <v>1553102.3567130626</v>
      </c>
      <c r="E61" s="328">
        <v>200551.02823592559</v>
      </c>
      <c r="F61" s="329">
        <v>0.14827609423276361</v>
      </c>
      <c r="G61" s="337">
        <v>66.22881996890554</v>
      </c>
      <c r="H61" s="337">
        <v>5.4770016104281112</v>
      </c>
      <c r="I61" s="338">
        <v>6.3382873818585246</v>
      </c>
      <c r="J61" s="338">
        <v>0.33957986760919034</v>
      </c>
      <c r="K61" s="329">
        <v>5.6608838954483459E-2</v>
      </c>
      <c r="L61" s="330">
        <v>9844009.0702891424</v>
      </c>
      <c r="M61" s="330">
        <v>1730449.2527454216</v>
      </c>
      <c r="N61" s="329">
        <v>0.21327867072646955</v>
      </c>
      <c r="O61" s="328">
        <v>3494515.880395174</v>
      </c>
      <c r="P61" s="328">
        <v>325550.28719203873</v>
      </c>
      <c r="Q61" s="329">
        <v>0.10273077369166958</v>
      </c>
    </row>
    <row r="62" spans="1:17">
      <c r="A62" s="344"/>
      <c r="B62" s="344"/>
      <c r="C62" s="160" t="s">
        <v>15</v>
      </c>
      <c r="D62" s="328">
        <v>537677.86142412084</v>
      </c>
      <c r="E62" s="328">
        <v>-22913.762702149106</v>
      </c>
      <c r="F62" s="332">
        <v>-4.0874250909228561E-2</v>
      </c>
      <c r="G62" s="339">
        <v>22.928154175805673</v>
      </c>
      <c r="H62" s="339">
        <v>-2.2516373819375559</v>
      </c>
      <c r="I62" s="340">
        <v>6.6703060438824453</v>
      </c>
      <c r="J62" s="340">
        <v>0.1617993220044962</v>
      </c>
      <c r="K62" s="332">
        <v>2.4859668879286492E-2</v>
      </c>
      <c r="L62" s="333">
        <v>3586475.888719101</v>
      </c>
      <c r="M62" s="333">
        <v>-62138.465135203674</v>
      </c>
      <c r="N62" s="332">
        <v>-1.7030702373234421E-2</v>
      </c>
      <c r="O62" s="328">
        <v>1555274.9883092642</v>
      </c>
      <c r="P62" s="328">
        <v>-65368.089780905982</v>
      </c>
      <c r="Q62" s="332">
        <v>-4.0334661385120235E-2</v>
      </c>
    </row>
    <row r="63" spans="1:17">
      <c r="A63" s="344" t="s">
        <v>111</v>
      </c>
      <c r="B63" s="344" t="s">
        <v>133</v>
      </c>
      <c r="C63" s="160" t="s">
        <v>96</v>
      </c>
      <c r="D63" s="328">
        <v>31885467.591628753</v>
      </c>
      <c r="E63" s="328">
        <v>4672257.3520832285</v>
      </c>
      <c r="F63" s="329">
        <v>0.1716907821956862</v>
      </c>
      <c r="G63" s="337">
        <v>20.17896737148989</v>
      </c>
      <c r="H63" s="337">
        <v>0.7415490876370221</v>
      </c>
      <c r="I63" s="338">
        <v>2.8384649433040754</v>
      </c>
      <c r="J63" s="338">
        <v>0.13179707209631797</v>
      </c>
      <c r="K63" s="329">
        <v>4.8693477873038064E-2</v>
      </c>
      <c r="L63" s="330">
        <v>90505781.959696442</v>
      </c>
      <c r="M63" s="330">
        <v>16848660.131896615</v>
      </c>
      <c r="N63" s="329">
        <v>0.22874448137257458</v>
      </c>
      <c r="O63" s="328">
        <v>24314094.969565511</v>
      </c>
      <c r="P63" s="328">
        <v>4050495.2679928578</v>
      </c>
      <c r="Q63" s="329">
        <v>0.1998902133700608</v>
      </c>
    </row>
    <row r="64" spans="1:17">
      <c r="A64" s="344"/>
      <c r="B64" s="344"/>
      <c r="C64" s="160" t="s">
        <v>97</v>
      </c>
      <c r="D64" s="328">
        <v>1929095.8414120907</v>
      </c>
      <c r="E64" s="328">
        <v>386946.20676752413</v>
      </c>
      <c r="F64" s="332">
        <v>0.25091352880079448</v>
      </c>
      <c r="G64" s="339">
        <v>1.2208433804041625</v>
      </c>
      <c r="H64" s="339">
        <v>0.11934130692523737</v>
      </c>
      <c r="I64" s="340">
        <v>3.1380653965236958</v>
      </c>
      <c r="J64" s="340">
        <v>0.10355208615563294</v>
      </c>
      <c r="K64" s="332">
        <v>3.4124775726580313E-2</v>
      </c>
      <c r="L64" s="333">
        <v>6053628.9065130446</v>
      </c>
      <c r="M64" s="333">
        <v>1373955.3136048624</v>
      </c>
      <c r="N64" s="332">
        <v>0.29360067242446675</v>
      </c>
      <c r="O64" s="328">
        <v>1809658.9360944033</v>
      </c>
      <c r="P64" s="328">
        <v>397933.27693031356</v>
      </c>
      <c r="Q64" s="332">
        <v>0.28187720067788358</v>
      </c>
    </row>
    <row r="65" spans="1:18">
      <c r="A65" s="344"/>
      <c r="B65" s="344"/>
      <c r="C65" s="160" t="s">
        <v>59</v>
      </c>
      <c r="D65" s="328">
        <v>60593601.28854648</v>
      </c>
      <c r="E65" s="328">
        <v>4004411.5089594722</v>
      </c>
      <c r="F65" s="329">
        <v>7.0762835173228678E-2</v>
      </c>
      <c r="G65" s="337">
        <v>38.34713415473513</v>
      </c>
      <c r="H65" s="337">
        <v>-2.0724908144553496</v>
      </c>
      <c r="I65" s="338">
        <v>2.4121158132180205</v>
      </c>
      <c r="J65" s="338">
        <v>0.1292484226511097</v>
      </c>
      <c r="K65" s="329">
        <v>5.661670195350816E-2</v>
      </c>
      <c r="L65" s="330">
        <v>146158783.84793079</v>
      </c>
      <c r="M65" s="330">
        <v>16973167.841509297</v>
      </c>
      <c r="N65" s="329">
        <v>0.13138589547512475</v>
      </c>
      <c r="O65" s="328">
        <v>43602987.785066605</v>
      </c>
      <c r="P65" s="328">
        <v>1377278.9584606141</v>
      </c>
      <c r="Q65" s="329">
        <v>3.2617071370340256E-2</v>
      </c>
    </row>
    <row r="66" spans="1:18">
      <c r="A66" s="344"/>
      <c r="B66" s="344"/>
      <c r="C66" s="160" t="s">
        <v>15</v>
      </c>
      <c r="D66" s="328">
        <v>63549582.125540264</v>
      </c>
      <c r="E66" s="328">
        <v>8972756.9468323663</v>
      </c>
      <c r="F66" s="332">
        <v>0.16440598949190829</v>
      </c>
      <c r="G66" s="339">
        <v>40.21784973038212</v>
      </c>
      <c r="H66" s="339">
        <v>1.2355844898893196</v>
      </c>
      <c r="I66" s="340">
        <v>2.4265307449555404</v>
      </c>
      <c r="J66" s="340">
        <v>5.3894866503042316E-2</v>
      </c>
      <c r="K66" s="332">
        <v>2.2715186511549388E-2</v>
      </c>
      <c r="L66" s="333">
        <v>154205014.85670051</v>
      </c>
      <c r="M66" s="333">
        <v>24714081.305668473</v>
      </c>
      <c r="N66" s="332">
        <v>0.19085568871838213</v>
      </c>
      <c r="O66" s="328">
        <v>57046047.101295471</v>
      </c>
      <c r="P66" s="328">
        <v>4731231.7172020599</v>
      </c>
      <c r="Q66" s="332">
        <v>9.0437702636729844E-2</v>
      </c>
    </row>
    <row r="67" spans="1:18">
      <c r="A67" s="344"/>
      <c r="B67" s="344" t="s">
        <v>134</v>
      </c>
      <c r="C67" s="160" t="s">
        <v>96</v>
      </c>
      <c r="D67" s="328">
        <v>384597731.61110091</v>
      </c>
      <c r="E67" s="328">
        <v>53496738.975541949</v>
      </c>
      <c r="F67" s="329">
        <v>0.16157226998840657</v>
      </c>
      <c r="G67" s="337">
        <v>21.056165953796107</v>
      </c>
      <c r="H67" s="337">
        <v>0.86525396723829218</v>
      </c>
      <c r="I67" s="338">
        <v>2.7319264413149202</v>
      </c>
      <c r="J67" s="338">
        <v>2.8242540322561016E-2</v>
      </c>
      <c r="K67" s="329">
        <v>1.0445947587362149E-2</v>
      </c>
      <c r="L67" s="330">
        <v>1050692712.2581058</v>
      </c>
      <c r="M67" s="330">
        <v>155500288.86675525</v>
      </c>
      <c r="N67" s="329">
        <v>0.17370599303963871</v>
      </c>
      <c r="O67" s="328">
        <v>285061465.74895942</v>
      </c>
      <c r="P67" s="328">
        <v>39550607.721516192</v>
      </c>
      <c r="Q67" s="329">
        <v>0.16109514682684714</v>
      </c>
    </row>
    <row r="68" spans="1:18">
      <c r="A68" s="344"/>
      <c r="B68" s="344"/>
      <c r="C68" s="160" t="s">
        <v>97</v>
      </c>
      <c r="D68" s="328">
        <v>22093330.995020136</v>
      </c>
      <c r="E68" s="328">
        <v>4565467.1665814631</v>
      </c>
      <c r="F68" s="332">
        <v>0.26046911427815106</v>
      </c>
      <c r="G68" s="339">
        <v>1.2095777111178985</v>
      </c>
      <c r="H68" s="339">
        <v>0.14070880482043147</v>
      </c>
      <c r="I68" s="340">
        <v>3.0872789664918074</v>
      </c>
      <c r="J68" s="340">
        <v>0.16313268530328306</v>
      </c>
      <c r="K68" s="332">
        <v>5.5788141090184276E-2</v>
      </c>
      <c r="L68" s="333">
        <v>68208276.080667183</v>
      </c>
      <c r="M68" s="333">
        <v>16954238.249559388</v>
      </c>
      <c r="N68" s="332">
        <v>0.33078834306532023</v>
      </c>
      <c r="O68" s="328">
        <v>20379915.753824767</v>
      </c>
      <c r="P68" s="328">
        <v>6118963.5589994118</v>
      </c>
      <c r="Q68" s="332">
        <v>0.4290711780956466</v>
      </c>
    </row>
    <row r="69" spans="1:18">
      <c r="A69" s="344"/>
      <c r="B69" s="344"/>
      <c r="C69" s="160" t="s">
        <v>59</v>
      </c>
      <c r="D69" s="328">
        <v>730457869.69149852</v>
      </c>
      <c r="E69" s="328">
        <v>32579792.678485513</v>
      </c>
      <c r="F69" s="329">
        <v>4.6684075272761451E-2</v>
      </c>
      <c r="G69" s="337">
        <v>39.991505051395428</v>
      </c>
      <c r="H69" s="337">
        <v>-2.5658872359409699</v>
      </c>
      <c r="I69" s="338">
        <v>2.3408960686757294</v>
      </c>
      <c r="J69" s="338">
        <v>9.0150729182230993E-2</v>
      </c>
      <c r="K69" s="329">
        <v>4.0053722471560582E-2</v>
      </c>
      <c r="L69" s="330">
        <v>1709925955.494077</v>
      </c>
      <c r="M69" s="330">
        <v>139180126.12235308</v>
      </c>
      <c r="N69" s="329">
        <v>8.8607668739138501E-2</v>
      </c>
      <c r="O69" s="328">
        <v>530146776.84901226</v>
      </c>
      <c r="P69" s="328">
        <v>13198044.513724387</v>
      </c>
      <c r="Q69" s="329">
        <v>2.5530664238410907E-2</v>
      </c>
    </row>
    <row r="70" spans="1:18">
      <c r="A70" s="344"/>
      <c r="B70" s="344"/>
      <c r="C70" s="160" t="s">
        <v>15</v>
      </c>
      <c r="D70" s="328">
        <v>688478524.58973956</v>
      </c>
      <c r="E70" s="328">
        <v>95786100.748130918</v>
      </c>
      <c r="F70" s="332">
        <v>0.16161181903976696</v>
      </c>
      <c r="G70" s="339">
        <v>37.693197015642049</v>
      </c>
      <c r="H70" s="339">
        <v>1.5501444997664677</v>
      </c>
      <c r="I70" s="340">
        <v>2.4604373448628736</v>
      </c>
      <c r="J70" s="340">
        <v>4.2175436391799881E-2</v>
      </c>
      <c r="K70" s="332">
        <v>1.7440392309890435E-2</v>
      </c>
      <c r="L70" s="333">
        <v>1693958273.0366874</v>
      </c>
      <c r="M70" s="333">
        <v>260672761.02113223</v>
      </c>
      <c r="N70" s="332">
        <v>0.18187078487562583</v>
      </c>
      <c r="O70" s="328">
        <v>547345001.52609527</v>
      </c>
      <c r="P70" s="328">
        <v>46876262.170031011</v>
      </c>
      <c r="Q70" s="332">
        <v>9.3664715663050346E-2</v>
      </c>
    </row>
    <row r="71" spans="1:18">
      <c r="A71" s="344"/>
      <c r="B71" s="344" t="s">
        <v>135</v>
      </c>
      <c r="C71" s="160" t="s">
        <v>96</v>
      </c>
      <c r="D71" s="328">
        <v>97195694.570687681</v>
      </c>
      <c r="E71" s="328">
        <v>14302183.801790744</v>
      </c>
      <c r="F71" s="329">
        <v>0.17253683272825221</v>
      </c>
      <c r="G71" s="337">
        <v>20.8863242176927</v>
      </c>
      <c r="H71" s="337">
        <v>0.8930816723303181</v>
      </c>
      <c r="I71" s="338">
        <v>2.7970435575622501</v>
      </c>
      <c r="J71" s="338">
        <v>0.10202053805008093</v>
      </c>
      <c r="K71" s="329">
        <v>3.7855163874833189E-2</v>
      </c>
      <c r="L71" s="330">
        <v>271860591.32173014</v>
      </c>
      <c r="M71" s="330">
        <v>48460671.631373018</v>
      </c>
      <c r="N71" s="329">
        <v>0.21692340668045812</v>
      </c>
      <c r="O71" s="328">
        <v>73305970.119644642</v>
      </c>
      <c r="P71" s="328">
        <v>13107411.814897738</v>
      </c>
      <c r="Q71" s="329">
        <v>0.21773630771260788</v>
      </c>
    </row>
    <row r="72" spans="1:18">
      <c r="A72" s="344"/>
      <c r="B72" s="344"/>
      <c r="C72" s="160" t="s">
        <v>97</v>
      </c>
      <c r="D72" s="328">
        <v>5605608.8733064495</v>
      </c>
      <c r="E72" s="328">
        <v>1003391.4543882608</v>
      </c>
      <c r="F72" s="332">
        <v>0.21802347934794464</v>
      </c>
      <c r="G72" s="339">
        <v>1.2045859117792939</v>
      </c>
      <c r="H72" s="339">
        <v>9.4568393526852867E-2</v>
      </c>
      <c r="I72" s="340">
        <v>3.1544167023953071</v>
      </c>
      <c r="J72" s="340">
        <v>0.16452744989105694</v>
      </c>
      <c r="K72" s="332">
        <v>5.502794116981196E-2</v>
      </c>
      <c r="L72" s="333">
        <v>17682426.257053204</v>
      </c>
      <c r="M72" s="333">
        <v>3922305.8585418612</v>
      </c>
      <c r="N72" s="332">
        <v>0.28504880371295305</v>
      </c>
      <c r="O72" s="328">
        <v>5361045.9849091768</v>
      </c>
      <c r="P72" s="328">
        <v>1234938.4967753412</v>
      </c>
      <c r="Q72" s="332">
        <v>0.29929867322333908</v>
      </c>
    </row>
    <row r="73" spans="1:18">
      <c r="A73" s="344"/>
      <c r="B73" s="344"/>
      <c r="C73" s="160" t="s">
        <v>59</v>
      </c>
      <c r="D73" s="328">
        <v>179511910.41273776</v>
      </c>
      <c r="E73" s="328">
        <v>8819772.5101161897</v>
      </c>
      <c r="F73" s="329">
        <v>5.1670642939323871E-2</v>
      </c>
      <c r="G73" s="337">
        <v>38.575206220590928</v>
      </c>
      <c r="H73" s="337">
        <v>-2.5943531576813612</v>
      </c>
      <c r="I73" s="338">
        <v>2.3924772503472087</v>
      </c>
      <c r="J73" s="338">
        <v>0.15040099616877489</v>
      </c>
      <c r="K73" s="329">
        <v>6.708112442138435E-2</v>
      </c>
      <c r="L73" s="330">
        <v>429478161.82884133</v>
      </c>
      <c r="M73" s="330">
        <v>46773372.662422895</v>
      </c>
      <c r="N73" s="329">
        <v>0.12221789218865402</v>
      </c>
      <c r="O73" s="328">
        <v>128052501.56873733</v>
      </c>
      <c r="P73" s="328">
        <v>4676403.0651358515</v>
      </c>
      <c r="Q73" s="329">
        <v>3.790363872625898E-2</v>
      </c>
    </row>
    <row r="74" spans="1:18">
      <c r="A74" s="344"/>
      <c r="B74" s="344"/>
      <c r="C74" s="160" t="s">
        <v>15</v>
      </c>
      <c r="D74" s="328">
        <v>182886190.00116241</v>
      </c>
      <c r="E74" s="328">
        <v>26690156.455725223</v>
      </c>
      <c r="F74" s="332">
        <v>0.17087601938343139</v>
      </c>
      <c r="G74" s="339">
        <v>39.300303127365169</v>
      </c>
      <c r="H74" s="339">
        <v>1.6270865591360888</v>
      </c>
      <c r="I74" s="340">
        <v>2.4311662885195067</v>
      </c>
      <c r="J74" s="340">
        <v>5.5787699931403534E-2</v>
      </c>
      <c r="K74" s="332">
        <v>2.3485814092718198E-2</v>
      </c>
      <c r="L74" s="333">
        <v>444626739.7665993</v>
      </c>
      <c r="M74" s="333">
        <v>73602026.060378671</v>
      </c>
      <c r="N74" s="332">
        <v>0.19837499590029237</v>
      </c>
      <c r="O74" s="328">
        <v>144362216.86146826</v>
      </c>
      <c r="P74" s="328">
        <v>14859195.137603</v>
      </c>
      <c r="Q74" s="332">
        <v>0.11474014227472421</v>
      </c>
      <c r="R74" s="230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5E6D721-ECD7-44CC-B590-05E9434507FC}"/>
</file>

<file path=customXml/itemProps2.xml><?xml version="1.0" encoding="utf-8"?>
<ds:datastoreItem xmlns:ds="http://schemas.openxmlformats.org/officeDocument/2006/customXml" ds:itemID="{922E650F-75FF-47D0-BCB1-B851991DA97B}"/>
</file>

<file path=customXml/itemProps3.xml><?xml version="1.0" encoding="utf-8"?>
<ds:datastoreItem xmlns:ds="http://schemas.openxmlformats.org/officeDocument/2006/customXml" ds:itemID="{1FC11004-9DDF-4BA2-BD94-A3D88DED2B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DMI SR Data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2025-04-28T22:16:41Z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