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riworldwide-my.sharepoint.com/personal/jennifer_szalay_circana_com/Documents/Documents/DMI/Monthly Reports/"/>
    </mc:Choice>
  </mc:AlternateContent>
  <xr:revisionPtr revIDLastSave="0" documentId="8_{BE84B43D-3306-4D24-82BB-D583862C191C}" xr6:coauthVersionLast="47" xr6:coauthVersionMax="47" xr10:uidLastSave="{00000000-0000-0000-0000-000000000000}"/>
  <bookViews>
    <workbookView xWindow="-110" yWindow="-110" windowWidth="19420" windowHeight="1042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V166" i="31"/>
  <c r="V98" i="31"/>
  <c r="Z30" i="31"/>
  <c r="Y30" i="31"/>
  <c r="W30" i="31"/>
  <c r="V30" i="31"/>
  <c r="W166" i="31"/>
  <c r="W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Z166" i="31" l="1"/>
  <c r="Y166" i="31"/>
  <c r="Z98" i="31"/>
  <c r="Y98" i="31"/>
  <c r="X30" i="31"/>
  <c r="AA166" i="31" l="1"/>
  <c r="X98" i="31"/>
  <c r="X166" i="31"/>
  <c r="AA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AA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<sst xmlns="http://schemas.openxmlformats.org/spreadsheetml/2006/main" count="4321" uniqueCount="520">
  <si>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</si>
  <si>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</si>
  <si>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</si>
  <si>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</si>
  <si>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</si>
  <si>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</si>
  <si>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</si>
  <si>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</si>
  <si>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</si>
  <si>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</si>
  <si>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</si>
  <si>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</si>
  <si>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</si>
  <si>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</si>
  <si>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</si>
  <si>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</si>
  <si>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</si>
  <si>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</si>
  <si>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</si>
  <si>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</si>
  <si>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</si>
  <si>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</si>
  <si>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</si>
  <si>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</si>
  <si>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</si>
  <si>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</si>
  <si>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</si>
  <si>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</si>
  <si>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</si>
  <si>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</si>
  <si>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</si>
  <si>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</si>
  <si>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</si>
  <si>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</si>
  <si>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</si>
  <si>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</si>
  <si>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</si>
  <si>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</si>
  <si>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</si>
  <si>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</si>
  <si>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</si>
  <si>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MULO+C</t>
  </si>
  <si>
    <t>TOTAL U.S. MULO</t>
  </si>
  <si>
    <t>TOTAL U.S. ALL OTHER OUTLET xWM</t>
  </si>
  <si>
    <t>WALMART</t>
  </si>
  <si>
    <t>IRI STANDARD REGIONS</t>
  </si>
  <si>
    <t>WALMART REGIONS</t>
  </si>
  <si>
    <t>IRI STANDARD REGIONS &amp; MARKETS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</si>
  <si>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</si>
  <si>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</si>
  <si>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</si>
  <si>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</si>
  <si>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</si>
  <si>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</si>
  <si>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</si>
  <si>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</si>
  <si>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</si>
  <si>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</si>
  <si>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</si>
  <si>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</si>
  <si>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</si>
  <si>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</si>
  <si>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</si>
  <si>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</si>
  <si>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</si>
  <si>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</si>
  <si>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</si>
  <si>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</si>
  <si>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</si>
  <si>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</si>
  <si>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</si>
  <si>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</si>
  <si>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</si>
  <si>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</si>
  <si>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</si>
  <si>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</si>
  <si>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</si>
  <si>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</si>
  <si>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TRADITIONAL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</si>
  <si>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</si>
  <si>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</si>
  <si>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</si>
  <si>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</si>
  <si>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</si>
  <si>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</si>
  <si>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</si>
  <si>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</si>
  <si>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</si>
  <si>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</si>
  <si>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</si>
  <si>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</si>
  <si>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</si>
  <si>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</si>
  <si>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</si>
  <si>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</si>
  <si>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</si>
  <si>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</si>
  <si>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</si>
  <si>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</si>
  <si>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</si>
  <si>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</si>
  <si>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</si>
  <si>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</si>
  <si>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</si>
  <si>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</si>
  <si>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</si>
  <si>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</si>
  <si>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</si>
  <si>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</si>
  <si>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</si>
  <si>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</si>
  <si>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</si>
  <si>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</si>
  <si>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</si>
  <si>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</si>
  <si>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</si>
  <si>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</si>
  <si>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</si>
  <si>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</si>
  <si>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</si>
  <si>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</si>
  <si>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</si>
  <si>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</si>
  <si>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</si>
  <si>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</si>
  <si>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</si>
  <si>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</si>
  <si>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</si>
  <si>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</si>
  <si>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</si>
  <si>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</si>
  <si>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</si>
  <si>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</si>
  <si>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</si>
  <si>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</si>
  <si>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</si>
  <si>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</si>
  <si>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</si>
  <si>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GREEK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</si>
  <si>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</si>
  <si>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</si>
  <si>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</si>
  <si>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</si>
  <si>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</si>
  <si>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</si>
  <si>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</si>
  <si>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</si>
  <si>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</si>
  <si>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</si>
  <si>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</si>
  <si>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</si>
  <si>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>ICELANDIC</t>
  </si>
  <si>
    <t>AUSTRALIAN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</si>
  <si>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</si>
  <si>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</si>
  <si>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</si>
  <si>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</si>
  <si>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</si>
  <si>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</si>
  <si>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</si>
  <si>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</si>
  <si>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</si>
  <si>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</si>
  <si>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</si>
  <si>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</si>
  <si>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</si>
  <si>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</si>
  <si>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</si>
  <si>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</si>
  <si>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</si>
  <si>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</si>
  <si>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</si>
  <si>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</si>
  <si>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</si>
  <si>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 xml:space="preserve">ALTERNATIVE </t>
  </si>
  <si>
    <t>ALTERNATIVE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</si>
  <si>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</si>
  <si>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</si>
  <si>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</si>
  <si>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</si>
  <si>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</si>
  <si>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</si>
  <si>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</si>
  <si>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</si>
  <si>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</si>
  <si>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</si>
  <si>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</si>
  <si>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</si>
  <si>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</si>
  <si>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</si>
  <si>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</si>
  <si>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</si>
  <si>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</si>
  <si>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</si>
  <si>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</si>
  <si>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</si>
  <si>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</si>
  <si>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</si>
  <si>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</si>
  <si>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</si>
  <si>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</si>
  <si>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</si>
  <si>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</si>
  <si>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</si>
  <si>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</si>
  <si>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</si>
  <si>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</si>
  <si>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</si>
  <si>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</si>
  <si>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</si>
  <si>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</si>
  <si>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</si>
  <si>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</si>
  <si>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</si>
  <si>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</si>
  <si>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</si>
  <si>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</si>
  <si>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</si>
  <si>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</si>
  <si>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</si>
  <si>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</si>
  <si>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</si>
  <si>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</si>
  <si>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</si>
  <si>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</si>
  <si>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</si>
  <si>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</si>
  <si>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</si>
  <si>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</si>
  <si>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</si>
  <si>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</si>
  <si>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</si>
  <si>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</si>
  <si>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</si>
  <si>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</si>
  <si>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</si>
  <si>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</si>
  <si>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</si>
  <si>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</si>
  <si>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</si>
  <si>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</si>
  <si>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</si>
  <si>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</si>
  <si>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</si>
  <si>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</si>
  <si>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</si>
  <si>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</si>
  <si>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</si>
  <si>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</si>
  <si>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</si>
  <si>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</si>
  <si>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</si>
  <si>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</si>
  <si>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</si>
  <si>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</si>
  <si>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</si>
  <si>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</si>
  <si>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</si>
  <si>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</si>
  <si>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</si>
  <si>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</si>
  <si>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</si>
  <si>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</si>
  <si>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</si>
  <si>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</si>
  <si>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</si>
  <si>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</si>
  <si>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</si>
  <si>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</si>
  <si>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</si>
  <si>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</si>
  <si>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</si>
  <si>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</si>
  <si>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</si>
  <si>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</si>
  <si>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</si>
  <si>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</si>
  <si>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</si>
  <si>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</si>
  <si>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</si>
  <si>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</si>
  <si>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</si>
  <si>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</si>
  <si>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</si>
  <si>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</si>
  <si>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</si>
  <si>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</si>
  <si>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</si>
  <si>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</si>
  <si>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</si>
  <si>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</si>
  <si>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</si>
  <si>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</si>
  <si>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</si>
  <si>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</si>
  <si>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</si>
  <si>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</si>
  <si>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</si>
  <si>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</si>
  <si>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</si>
  <si>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</si>
  <si>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</si>
  <si>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</si>
  <si>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</si>
  <si>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</si>
  <si>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</si>
  <si>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</si>
  <si>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</si>
  <si>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</si>
  <si>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</si>
  <si>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</si>
  <si>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</si>
  <si>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</si>
  <si>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</si>
  <si>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</si>
  <si>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</si>
  <si>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</si>
  <si>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</si>
  <si>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</si>
  <si>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</si>
  <si>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</si>
  <si>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</si>
  <si>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</si>
  <si>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</si>
  <si>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</si>
  <si>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</si>
  <si>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</si>
  <si>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</si>
  <si>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</si>
  <si>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</si>
  <si>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</si>
  <si>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</si>
  <si>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</si>
  <si>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</si>
  <si>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</si>
  <si>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</si>
  <si>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</si>
  <si>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</si>
  <si>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</si>
  <si>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</si>
  <si>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</si>
  <si>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</si>
  <si>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</si>
  <si>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</si>
  <si>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</si>
  <si>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</si>
  <si>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</si>
  <si>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</si>
  <si>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</si>
  <si>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</si>
  <si>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</si>
  <si>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</si>
  <si>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</si>
  <si>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</si>
  <si>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</si>
  <si>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</si>
  <si>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</si>
  <si>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</si>
  <si>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</si>
  <si>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</si>
  <si>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</si>
  <si>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</si>
  <si>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</si>
  <si>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</si>
  <si>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</si>
  <si>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</si>
  <si>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</si>
  <si>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</si>
  <si>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</si>
  <si>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</si>
  <si>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</si>
  <si>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</si>
  <si>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</si>
  <si>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</si>
  <si>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</si>
  <si>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</si>
  <si>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</si>
  <si>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</si>
  <si>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</si>
  <si>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</si>
  <si>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</si>
  <si>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</si>
  <si>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</si>
  <si>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</si>
  <si>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</si>
  <si>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</si>
  <si>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</si>
  <si>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</si>
  <si>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</si>
  <si>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</si>
  <si>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</si>
  <si>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</si>
  <si>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</si>
  <si>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</si>
  <si>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</si>
  <si>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</si>
  <si>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</si>
  <si>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</si>
  <si>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</si>
  <si>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</si>
  <si>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</si>
  <si>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</si>
  <si>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</si>
  <si>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</si>
  <si>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</si>
  <si>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</si>
  <si>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</si>
  <si>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</si>
  <si>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</si>
  <si>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</si>
  <si>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</si>
  <si>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</si>
  <si>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</si>
  <si>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</si>
  <si>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</si>
  <si>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</si>
  <si>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</si>
  <si>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</si>
  <si>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</si>
  <si>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</si>
  <si>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</si>
  <si>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</si>
  <si>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</si>
  <si>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</si>
  <si>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</si>
  <si>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</si>
  <si>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</si>
  <si>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</si>
  <si>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</si>
  <si>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</si>
  <si>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</si>
  <si>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</si>
  <si>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</si>
  <si>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</si>
  <si>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</si>
  <si>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</si>
  <si>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</si>
  <si>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</si>
  <si>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</si>
  <si>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</si>
  <si>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</si>
  <si>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</si>
  <si>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</si>
  <si>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</si>
  <si>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</si>
  <si>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</si>
  <si>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</si>
  <si>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</si>
  <si>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</si>
  <si>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</si>
  <si>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</si>
  <si>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</si>
  <si>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</si>
  <si>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</si>
  <si>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</si>
  <si>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</si>
  <si>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</si>
  <si>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</si>
  <si>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</si>
  <si>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</si>
  <si>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</si>
  <si>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</si>
  <si>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</si>
  <si>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</si>
  <si>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</si>
  <si>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</si>
  <si>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</si>
  <si>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</si>
  <si>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</si>
  <si>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</si>
  <si>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</si>
  <si>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</si>
  <si>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</si>
  <si>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</si>
  <si>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</si>
  <si>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</si>
  <si>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</si>
  <si>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</si>
  <si>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</si>
  <si>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</si>
  <si>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</si>
  <si>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</si>
  <si>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</si>
  <si>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</si>
  <si>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</si>
  <si>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</si>
  <si>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</si>
  <si>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</si>
  <si>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</si>
  <si>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</si>
  <si>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</si>
  <si>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</si>
  <si>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</si>
  <si>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</si>
  <si>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</si>
  <si>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</si>
  <si>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</si>
  <si>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</si>
  <si>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</si>
  <si>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</si>
  <si>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</si>
  <si>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</si>
  <si>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</si>
  <si>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</si>
  <si>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</si>
  <si>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</si>
  <si>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</si>
  <si>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</si>
  <si>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</si>
  <si>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</si>
  <si>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</si>
  <si>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</si>
  <si>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</si>
  <si>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</si>
  <si>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</si>
  <si>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</si>
  <si>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</si>
  <si>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4 WEEKS  ENDING 06-16-2024</t>
  </si>
  <si>
    <t>LATEST 52 WEEKS ENDING 06-16-2024</t>
  </si>
  <si>
    <t>YTD Ending 06-16-2024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</si>
</sst>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68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Font="1" applyFill="1" applyBorder="1" applyAlignment="1" applyProtection="1">
      <alignment vertical="center"/>
      <protection hidden="1"/>
    </xf>
    <xf numFmtId="166" fontId="0" fillId="0" borderId="3" xfId="0" applyNumberFormat="1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 applyProtection="1">
      <alignment vertical="center"/>
      <protection hidden="1"/>
    </xf>
    <xf numFmtId="166" fontId="0" fillId="0" borderId="8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vertical="center"/>
      <protection hidden="1"/>
    </xf>
    <xf numFmtId="3" fontId="0" fillId="0" borderId="15" xfId="0" applyNumberFormat="1" applyFont="1" applyFill="1" applyBorder="1" applyAlignment="1" applyProtection="1">
      <alignment vertical="center"/>
      <protection hidden="1"/>
    </xf>
    <xf numFmtId="166" fontId="0" fillId="0" borderId="29" xfId="0" applyNumberFormat="1" applyFont="1" applyFill="1" applyBorder="1" applyAlignment="1">
      <alignment vertical="center"/>
    </xf>
    <xf numFmtId="166" fontId="0" fillId="0" borderId="30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3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167" fontId="0" fillId="0" borderId="9" xfId="0" applyNumberFormat="1" applyFont="1" applyFill="1" applyBorder="1" applyAlignment="1">
      <alignment horizontal="center" vertical="center"/>
    </xf>
    <xf numFmtId="167" fontId="0" fillId="0" borderId="16" xfId="0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31" xfId="2" applyNumberFormat="1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7" xfId="2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 wrapText="1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3" fillId="0" borderId="0" xfId="2" applyFont="1"/>
    <xf numFmtId="0" fontId="6" fillId="2" borderId="39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Font="1" applyFill="1" applyBorder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0" fillId="0" borderId="0" xfId="0" applyFont="1" applyAlignment="1"/>
    <xf numFmtId="0" fontId="3" fillId="0" borderId="42" xfId="2" applyFont="1" applyFill="1" applyBorder="1" applyAlignment="1">
      <alignment horizontal="center"/>
    </xf>
    <xf numFmtId="0" fontId="11" fillId="5" borderId="0" xfId="0" applyFont="1" applyFill="1" applyAlignment="1"/>
    <xf numFmtId="0" fontId="12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3" fontId="1" fillId="5" borderId="0" xfId="0" applyNumberFormat="1" applyFont="1" applyFill="1" applyBorder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 indent="2"/>
    </xf>
    <xf numFmtId="3" fontId="2" fillId="5" borderId="0" xfId="0" applyNumberFormat="1" applyFont="1" applyFill="1" applyBorder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Border="1" applyAlignment="1" applyProtection="1">
      <alignment horizontal="center" vertical="center"/>
      <protection hidden="1"/>
    </xf>
    <xf numFmtId="3" fontId="0" fillId="5" borderId="0" xfId="0" applyNumberFormat="1" applyFont="1" applyFill="1" applyBorder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 applyProtection="1">
      <alignment vertical="center"/>
      <protection hidden="1"/>
    </xf>
    <xf numFmtId="164" fontId="3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6" fontId="3" fillId="5" borderId="0" xfId="0" applyNumberFormat="1" applyFont="1" applyFill="1" applyBorder="1" applyAlignment="1">
      <alignment vertical="center"/>
    </xf>
    <xf numFmtId="0" fontId="0" fillId="0" borderId="0" xfId="0"/>
    <xf numFmtId="3" fontId="0" fillId="5" borderId="3" xfId="0" applyNumberFormat="1" applyFont="1" applyFill="1" applyBorder="1" applyAlignment="1" applyProtection="1">
      <alignment vertical="center"/>
      <protection hidden="1"/>
    </xf>
    <xf numFmtId="3" fontId="3" fillId="0" borderId="0" xfId="0" applyNumberFormat="1" applyFont="1" applyFill="1" applyBorder="1" applyAlignment="1" applyProtection="1">
      <alignment vertical="center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ont="1" applyFill="1" applyBorder="1" applyAlignment="1" applyProtection="1">
      <alignment vertical="center"/>
      <protection hidden="1"/>
    </xf>
    <xf numFmtId="0" fontId="3" fillId="0" borderId="35" xfId="2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166" fontId="0" fillId="5" borderId="3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ont="1" applyFill="1" applyBorder="1" applyAlignment="1" applyProtection="1">
      <alignment vertical="center"/>
      <protection hidden="1"/>
    </xf>
    <xf numFmtId="3" fontId="0" fillId="5" borderId="24" xfId="0" applyNumberFormat="1" applyFont="1" applyFill="1" applyBorder="1" applyAlignment="1" applyProtection="1">
      <alignment vertical="center"/>
      <protection hidden="1"/>
    </xf>
    <xf numFmtId="164" fontId="0" fillId="5" borderId="24" xfId="0" applyNumberFormat="1" applyFont="1" applyFill="1" applyBorder="1" applyAlignment="1">
      <alignment horizontal="center" vertical="center"/>
    </xf>
    <xf numFmtId="166" fontId="0" fillId="5" borderId="24" xfId="0" applyNumberFormat="1" applyFont="1" applyFill="1" applyBorder="1" applyAlignment="1">
      <alignment vertical="center"/>
    </xf>
    <xf numFmtId="164" fontId="0" fillId="5" borderId="25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indent="2"/>
    </xf>
    <xf numFmtId="0" fontId="2" fillId="0" borderId="20" xfId="0" applyFont="1" applyBorder="1" applyAlignment="1">
      <alignment horizontal="left" vertical="center" indent="2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/>
    </xf>
    <xf numFmtId="3" fontId="0" fillId="0" borderId="0" xfId="0" applyNumberFormat="1" applyFont="1" applyFill="1" applyBorder="1" applyAlignment="1" applyProtection="1"/>
    <xf numFmtId="164" fontId="0" fillId="0" borderId="0" xfId="0" applyNumberFormat="1" applyFont="1" applyFill="1"/>
    <xf numFmtId="166" fontId="0" fillId="0" borderId="0" xfId="0" applyNumberFormat="1" applyFont="1" applyFill="1"/>
    <xf numFmtId="3" fontId="0" fillId="0" borderId="53" xfId="0" applyNumberFormat="1" applyFont="1" applyFill="1" applyBorder="1" applyAlignment="1" applyProtection="1">
      <alignment vertical="center"/>
      <protection hidden="1"/>
    </xf>
    <xf numFmtId="3" fontId="0" fillId="0" borderId="24" xfId="0" applyNumberFormat="1" applyFont="1" applyFill="1" applyBorder="1" applyAlignment="1" applyProtection="1">
      <alignment vertical="center"/>
      <protection hidden="1"/>
    </xf>
    <xf numFmtId="164" fontId="0" fillId="0" borderId="25" xfId="0" applyNumberFormat="1" applyFont="1" applyFill="1" applyBorder="1" applyAlignment="1">
      <alignment horizontal="center" vertical="center"/>
    </xf>
    <xf numFmtId="166" fontId="0" fillId="0" borderId="32" xfId="0" applyNumberFormat="1" applyFont="1" applyFill="1" applyBorder="1" applyAlignment="1">
      <alignment vertical="center"/>
    </xf>
    <xf numFmtId="166" fontId="0" fillId="0" borderId="24" xfId="0" applyNumberFormat="1" applyFont="1" applyFill="1" applyBorder="1" applyAlignment="1">
      <alignment vertical="center"/>
    </xf>
    <xf numFmtId="164" fontId="0" fillId="0" borderId="54" xfId="0" applyNumberFormat="1" applyFont="1" applyFill="1" applyBorder="1" applyAlignment="1">
      <alignment horizontal="center" vertical="center"/>
    </xf>
    <xf numFmtId="167" fontId="0" fillId="0" borderId="53" xfId="0" applyNumberFormat="1" applyFont="1" applyFill="1" applyBorder="1" applyAlignment="1">
      <alignment horizontal="center" vertical="center"/>
    </xf>
    <xf numFmtId="167" fontId="0" fillId="0" borderId="25" xfId="0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 applyProtection="1">
      <alignment horizontal="center" vertical="center"/>
      <protection hidden="1"/>
    </xf>
    <xf numFmtId="169" fontId="2" fillId="5" borderId="0" xfId="0" applyNumberFormat="1" applyFont="1" applyFill="1" applyBorder="1" applyAlignment="1" applyProtection="1">
      <alignment horizontal="center" vertical="center"/>
      <protection hidden="1"/>
    </xf>
    <xf numFmtId="169" fontId="0" fillId="5" borderId="0" xfId="0" applyNumberFormat="1" applyFont="1" applyFill="1" applyBorder="1" applyAlignment="1" applyProtection="1">
      <alignment horizontal="center" vertical="center"/>
      <protection hidden="1"/>
    </xf>
    <xf numFmtId="165" fontId="3" fillId="5" borderId="0" xfId="0" applyNumberFormat="1" applyFont="1" applyFill="1" applyBorder="1" applyAlignment="1">
      <alignment horizontal="center" vertical="center"/>
    </xf>
    <xf numFmtId="0" fontId="10" fillId="0" borderId="0" xfId="3" quotePrefix="1"/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6" fillId="2" borderId="39" xfId="2" applyNumberFormat="1" applyFont="1" applyFill="1" applyBorder="1" applyAlignment="1">
      <alignment horizontal="center" vertical="center" wrapText="1"/>
    </xf>
    <xf numFmtId="0" fontId="3" fillId="5" borderId="0" xfId="2" applyFont="1" applyFill="1"/>
    <xf numFmtId="0" fontId="3" fillId="5" borderId="0" xfId="2" applyFont="1" applyFill="1" applyBorder="1"/>
    <xf numFmtId="0" fontId="6" fillId="5" borderId="0" xfId="2" applyFont="1" applyFill="1" applyBorder="1" applyAlignment="1">
      <alignment vertical="center" wrapText="1"/>
    </xf>
    <xf numFmtId="0" fontId="6" fillId="5" borderId="0" xfId="2" applyNumberFormat="1" applyFont="1" applyFill="1" applyBorder="1" applyAlignment="1">
      <alignment horizontal="center" vertical="center" wrapText="1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3" fontId="0" fillId="6" borderId="0" xfId="0" applyNumberFormat="1" applyFont="1" applyFill="1" applyBorder="1" applyAlignment="1" applyProtection="1">
      <alignment vertical="center"/>
    </xf>
    <xf numFmtId="164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165" fontId="0" fillId="6" borderId="0" xfId="0" applyNumberFormat="1" applyFont="1" applyFill="1" applyBorder="1" applyAlignment="1">
      <alignment vertical="center"/>
    </xf>
    <xf numFmtId="166" fontId="0" fillId="6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0" fontId="0" fillId="0" borderId="0" xfId="0" applyNumberFormat="1" applyFont="1" applyFill="1" applyBorder="1" applyAlignment="1">
      <alignment vertical="center"/>
    </xf>
    <xf numFmtId="3" fontId="0" fillId="5" borderId="31" xfId="0" applyNumberFormat="1" applyFon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13" fillId="0" borderId="3" xfId="0" applyNumberFormat="1" applyFont="1" applyFill="1" applyBorder="1"/>
    <xf numFmtId="0" fontId="13" fillId="0" borderId="57" xfId="0" applyNumberFormat="1" applyFont="1" applyFill="1" applyBorder="1"/>
    <xf numFmtId="0" fontId="0" fillId="0" borderId="0" xfId="0" applyAlignment="1">
      <alignment wrapText="1"/>
    </xf>
    <xf numFmtId="0" fontId="0" fillId="5" borderId="0" xfId="0" applyFill="1" applyAlignment="1"/>
    <xf numFmtId="0" fontId="13" fillId="0" borderId="58" xfId="0" applyNumberFormat="1" applyFont="1" applyFill="1" applyBorder="1"/>
    <xf numFmtId="0" fontId="13" fillId="0" borderId="59" xfId="0" applyNumberFormat="1" applyFont="1" applyFill="1" applyBorder="1"/>
    <xf numFmtId="0" fontId="0" fillId="0" borderId="0" xfId="0"/>
    <xf numFmtId="0" fontId="0" fillId="0" borderId="0" xfId="0"/>
    <xf numFmtId="3" fontId="14" fillId="0" borderId="60" xfId="0" applyNumberFormat="1" applyFont="1" applyFill="1" applyBorder="1"/>
    <xf numFmtId="0" fontId="14" fillId="0" borderId="60" xfId="0" applyNumberFormat="1" applyFont="1" applyFill="1" applyBorder="1"/>
    <xf numFmtId="170" fontId="0" fillId="0" borderId="0" xfId="4" applyNumberFormat="1" applyFont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 applyAlignment="1">
      <alignment horizontal="center"/>
    </xf>
    <xf numFmtId="0" fontId="0" fillId="0" borderId="0" xfId="0"/>
    <xf numFmtId="0" fontId="0" fillId="7" borderId="0" xfId="0" applyFill="1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62" xfId="0" applyNumberFormat="1" applyFont="1" applyFill="1" applyBorder="1" applyAlignment="1">
      <alignment horizontal="center" vertical="center" wrapText="1"/>
    </xf>
    <xf numFmtId="0" fontId="0" fillId="5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vertical="center" wrapText="1"/>
    </xf>
    <xf numFmtId="0" fontId="14" fillId="0" borderId="61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4" xfId="2" applyNumberFormat="1" applyFont="1" applyFill="1" applyBorder="1" applyAlignment="1">
      <alignment horizontal="center" vertical="center" wrapText="1"/>
    </xf>
    <xf numFmtId="3" fontId="0" fillId="5" borderId="63" xfId="0" applyNumberFormat="1" applyFon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0" fontId="3" fillId="5" borderId="68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1" fillId="0" borderId="0" xfId="2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70" xfId="0" applyFont="1" applyBorder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72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2" xfId="0" applyNumberFormat="1" applyFill="1" applyBorder="1" applyAlignment="1" applyProtection="1">
      <alignment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7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3" fontId="0" fillId="5" borderId="15" xfId="0" applyNumberFormat="1" applyFont="1" applyFill="1" applyBorder="1" applyAlignment="1" applyProtection="1">
      <alignment vertical="center"/>
      <protection hidden="1"/>
    </xf>
    <xf numFmtId="164" fontId="0" fillId="5" borderId="63" xfId="1" applyNumberFormat="1" applyFont="1" applyFill="1" applyBorder="1" applyAlignment="1" applyProtection="1">
      <alignment horizontal="center"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ont="1" applyFill="1" applyBorder="1" applyAlignment="1" applyProtection="1">
      <alignment vertical="center"/>
      <protection hidden="1"/>
    </xf>
    <xf numFmtId="164" fontId="0" fillId="5" borderId="74" xfId="1" applyNumberFormat="1" applyFont="1" applyFill="1" applyBorder="1" applyAlignment="1" applyProtection="1">
      <alignment horizontal="center" vertical="center"/>
      <protection hidden="1"/>
    </xf>
    <xf numFmtId="171" fontId="14" fillId="0" borderId="75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7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5" xfId="0" applyNumberFormat="1" applyFont="1" applyFill="1" applyBorder="1" applyAlignment="1" applyProtection="1">
      <alignment vertical="center"/>
      <protection hidden="1"/>
    </xf>
    <xf numFmtId="3" fontId="0" fillId="5" borderId="62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ont="1" applyFill="1" applyBorder="1" applyAlignment="1" applyProtection="1">
      <alignment vertical="center"/>
      <protection hidden="1"/>
    </xf>
    <xf numFmtId="3" fontId="0" fillId="5" borderId="29" xfId="0" applyNumberFormat="1" applyFon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ont="1" applyFill="1" applyBorder="1" applyAlignment="1" applyProtection="1">
      <alignment vertical="center"/>
      <protection hidden="1"/>
    </xf>
    <xf numFmtId="3" fontId="0" fillId="5" borderId="11" xfId="0" applyNumberFormat="1" applyFont="1" applyFill="1" applyBorder="1" applyAlignment="1" applyProtection="1">
      <alignment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6" xfId="0" applyFont="1" applyFill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164" fontId="14" fillId="6" borderId="78" xfId="0" applyNumberFormat="1" applyFont="1" applyFill="1" applyBorder="1" applyAlignment="1">
      <alignment vertical="center"/>
    </xf>
    <xf numFmtId="164" fontId="14" fillId="0" borderId="78" xfId="0" applyNumberFormat="1" applyFont="1" applyBorder="1" applyAlignment="1">
      <alignment vertical="center"/>
    </xf>
    <xf numFmtId="171" fontId="14" fillId="6" borderId="78" xfId="0" applyNumberFormat="1" applyFont="1" applyFill="1" applyBorder="1" applyAlignment="1">
      <alignment vertical="center"/>
    </xf>
    <xf numFmtId="171" fontId="14" fillId="0" borderId="78" xfId="0" applyNumberFormat="1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0" fontId="14" fillId="0" borderId="80" xfId="0" applyFont="1" applyBorder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NumberFormat="1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62" xfId="0" applyNumberFormat="1" applyFont="1" applyFill="1" applyBorder="1" applyAlignment="1">
      <alignment horizontal="center" vertical="center" wrapText="1"/>
    </xf>
    <xf numFmtId="0" fontId="0" fillId="0" borderId="62" xfId="0" applyBorder="1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23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44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 wrapText="1"/>
    </xf>
    <xf numFmtId="0" fontId="6" fillId="2" borderId="69" xfId="2" applyNumberFormat="1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167" fontId="14" fillId="6" borderId="81" xfId="0" applyNumberFormat="1" applyFont="1" applyFill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67" fontId="14" fillId="0" borderId="81" xfId="0" applyNumberFormat="1" applyFont="1" applyBorder="1" applyAlignment="1">
      <alignment vertical="center"/>
    </xf>
    <xf numFmtId="0" fontId="14" fillId="0" borderId="81" xfId="0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2" fontId="14" fillId="6" borderId="81" xfId="0" applyNumberFormat="1" applyFont="1" applyFill="1" applyBorder="1" applyAlignment="1">
      <alignment vertical="center"/>
    </xf>
    <xf numFmtId="165" fontId="14" fillId="6" borderId="81" xfId="0" applyNumberFormat="1" applyFont="1" applyFill="1" applyBorder="1" applyAlignment="1">
      <alignment vertical="center"/>
    </xf>
    <xf numFmtId="2" fontId="14" fillId="0" borderId="81" xfId="0" applyNumberFormat="1" applyFont="1" applyBorder="1" applyAlignment="1">
      <alignment vertical="center"/>
    </xf>
    <xf numFmtId="165" fontId="14" fillId="0" borderId="81" xfId="0" applyNumberFormat="1" applyFont="1" applyBorder="1" applyAlignment="1">
      <alignment vertical="center"/>
    </xf>
    <xf numFmtId="3" fontId="14" fillId="0" borderId="81" xfId="0" applyNumberFormat="1" applyFont="1" applyBorder="1" applyAlignment="1">
      <alignment vertical="center"/>
    </xf>
    <xf numFmtId="171" fontId="14" fillId="6" borderId="81" xfId="0" applyNumberFormat="1" applyFont="1" applyFill="1" applyBorder="1" applyAlignment="1">
      <alignment vertical="center"/>
    </xf>
    <xf numFmtId="171" fontId="14" fillId="0" borderId="81" xfId="0" applyNumberFormat="1" applyFont="1" applyBorder="1" applyAlignment="1">
      <alignment vertic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333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9"/>
  <sheetViews>
    <sheetView zoomScale="90" zoomScaleNormal="100" workbookViewId="0">
      <selection activeCell="G20" sqref="G20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style="189" bestFit="1" customWidth="1"/>
    <col min="4" max="4" width="11" style="189" bestFit="1" customWidth="1"/>
    <col min="5" max="5" width="8.453125" style="189" bestFit="1" customWidth="1"/>
    <col min="6" max="6" width="13.6328125" style="189" bestFit="1" customWidth="1"/>
    <col min="7" max="7" width="12" style="189" bestFit="1" customWidth="1"/>
    <col min="8" max="8" width="8.453125" style="189" bestFit="1" customWidth="1"/>
    <col min="9" max="9" width="7.1796875" style="189" bestFit="1" customWidth="1"/>
    <col min="10" max="10" width="7" style="189" bestFit="1" customWidth="1"/>
  </cols>
  <sheetData>
    <row r="1" spans="1:11" ht="15" customHeight="1">
      <c r="A1" s="373" t="s">
        <v>1</v>
      </c>
      <c r="B1" s="373" t="s">
        <v>0</v>
      </c>
      <c r="C1" s="373" t="s">
        <v>11</v>
      </c>
      <c r="D1" s="373"/>
      <c r="E1" s="373"/>
      <c r="F1" s="373"/>
      <c r="G1" s="373"/>
      <c r="H1" s="373"/>
      <c r="I1" s="373"/>
      <c r="J1" s="373"/>
    </row>
    <row r="2" spans="1:11" ht="15" customHeight="1">
      <c r="A2" s="372"/>
      <c r="B2" s="372"/>
      <c r="C2" s="373" t="s">
        <v>3</v>
      </c>
      <c r="D2" s="373"/>
      <c r="E2" s="373"/>
      <c r="F2" s="373" t="s">
        <v>6</v>
      </c>
      <c r="G2" s="373"/>
      <c r="H2" s="373"/>
      <c r="I2" s="373" t="s">
        <v>12</v>
      </c>
      <c r="J2" s="373"/>
    </row>
    <row r="3" spans="1:11" ht="29">
      <c r="A3" s="372"/>
      <c r="B3" s="372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  <c r="I3" s="174" t="s">
        <v>8</v>
      </c>
      <c r="J3" s="174" t="s">
        <v>9</v>
      </c>
    </row>
    <row r="4" spans="1:11">
      <c r="A4" s="371" t="s">
        <v>148</v>
      </c>
      <c r="B4" s="369" t="s">
        <v>472</v>
      </c>
      <c r="C4" s="452">
        <v>34034567.387790769</v>
      </c>
      <c r="D4" s="452">
        <v>2211830.0402972773</v>
      </c>
      <c r="E4" s="453">
        <v>6.9504707157804935E-2</v>
      </c>
      <c r="F4" s="454">
        <v>97751663.394272551</v>
      </c>
      <c r="G4" s="454">
        <v>7193173.2059555799</v>
      </c>
      <c r="H4" s="453">
        <v>7.9431240417075513E-2</v>
      </c>
      <c r="I4" s="455">
        <v>93.74252756341285</v>
      </c>
      <c r="J4" s="455">
        <v>0.67902385654117836</v>
      </c>
      <c r="K4" s="254"/>
    </row>
    <row r="5" spans="1:11">
      <c r="A5" s="372"/>
      <c r="B5" s="370" t="s">
        <v>473</v>
      </c>
      <c r="C5" s="452">
        <v>43487834.86246486</v>
      </c>
      <c r="D5" s="452">
        <v>2639133.3594113216</v>
      </c>
      <c r="E5" s="456">
        <v>6.4607521470763027E-2</v>
      </c>
      <c r="F5" s="457">
        <v>118570965.11056015</v>
      </c>
      <c r="G5" s="457">
        <v>9324497.9887514412</v>
      </c>
      <c r="H5" s="456">
        <v>8.5352856109797315E-2</v>
      </c>
      <c r="I5" s="458">
        <v>98.17653382148346</v>
      </c>
      <c r="J5" s="458">
        <v>-0.59728895444938246</v>
      </c>
      <c r="K5" s="254"/>
    </row>
    <row r="6" spans="1:11">
      <c r="A6" s="371"/>
      <c r="B6" s="369" t="s">
        <v>474</v>
      </c>
      <c r="C6" s="452">
        <v>37190316.575343974</v>
      </c>
      <c r="D6" s="452">
        <v>2737127.5112725794</v>
      </c>
      <c r="E6" s="453">
        <v>7.9444823124571684E-2</v>
      </c>
      <c r="F6" s="454">
        <v>105254681.40280437</v>
      </c>
      <c r="G6" s="454">
        <v>9382319.9743702263</v>
      </c>
      <c r="H6" s="453">
        <v>9.7862614778440063E-2</v>
      </c>
      <c r="I6" s="455">
        <v>97.942983356024243</v>
      </c>
      <c r="J6" s="455">
        <v>0.52428152680793971</v>
      </c>
      <c r="K6" s="254"/>
    </row>
    <row r="7" spans="1:11">
      <c r="A7" s="371"/>
      <c r="B7" s="370" t="s">
        <v>475</v>
      </c>
      <c r="C7" s="452">
        <v>61095897.627210885</v>
      </c>
      <c r="D7" s="452">
        <v>3895618.9615698457</v>
      </c>
      <c r="E7" s="456">
        <v>6.8104894809015312E-2</v>
      </c>
      <c r="F7" s="457">
        <v>186367905.40172821</v>
      </c>
      <c r="G7" s="457">
        <v>12513237.638034701</v>
      </c>
      <c r="H7" s="456">
        <v>7.1975275665551453E-2</v>
      </c>
      <c r="I7" s="458">
        <v>114.56551538176494</v>
      </c>
      <c r="J7" s="458">
        <v>9.2158222646389731E-2</v>
      </c>
      <c r="K7" s="254"/>
    </row>
    <row r="8" spans="1:11">
      <c r="A8" s="371"/>
      <c r="B8" s="369" t="s">
        <v>476</v>
      </c>
      <c r="C8" s="452">
        <v>21326343.926592071</v>
      </c>
      <c r="D8" s="452">
        <v>1509714.8014401682</v>
      </c>
      <c r="E8" s="453">
        <v>7.6184238596058176E-2</v>
      </c>
      <c r="F8" s="454">
        <v>57099669.432325773</v>
      </c>
      <c r="G8" s="454">
        <v>4422180.534001939</v>
      </c>
      <c r="H8" s="453">
        <v>8.3948203046228534E-2</v>
      </c>
      <c r="I8" s="455">
        <v>104.47865043978362</v>
      </c>
      <c r="J8" s="455">
        <v>0.24441523399241305</v>
      </c>
      <c r="K8" s="254"/>
    </row>
    <row r="9" spans="1:11">
      <c r="A9" s="371"/>
      <c r="B9" s="370" t="s">
        <v>477</v>
      </c>
      <c r="C9" s="452">
        <v>30497315.973100733</v>
      </c>
      <c r="D9" s="452">
        <v>1939642.44828761</v>
      </c>
      <c r="E9" s="456">
        <v>6.7920184275595777E-2</v>
      </c>
      <c r="F9" s="457">
        <v>83624341.327709824</v>
      </c>
      <c r="G9" s="457">
        <v>6396358.6624789536</v>
      </c>
      <c r="H9" s="456">
        <v>8.2824365492052202E-2</v>
      </c>
      <c r="I9" s="458">
        <v>78.502578872405607</v>
      </c>
      <c r="J9" s="458">
        <v>-0.42242033678964219</v>
      </c>
      <c r="K9" s="254"/>
    </row>
    <row r="10" spans="1:11">
      <c r="A10" s="371"/>
      <c r="B10" s="369" t="s">
        <v>478</v>
      </c>
      <c r="C10" s="452">
        <v>43468377.906406388</v>
      </c>
      <c r="D10" s="452">
        <v>3731105.8303447068</v>
      </c>
      <c r="E10" s="453">
        <v>9.3894362532056644E-2</v>
      </c>
      <c r="F10" s="454">
        <v>116883791.71365361</v>
      </c>
      <c r="G10" s="454">
        <v>10889163.225797087</v>
      </c>
      <c r="H10" s="453">
        <v>0.10273316092659002</v>
      </c>
      <c r="I10" s="455">
        <v>101.27646918393644</v>
      </c>
      <c r="J10" s="455">
        <v>1.872751968357889</v>
      </c>
      <c r="K10" s="254"/>
    </row>
    <row r="11" spans="1:11">
      <c r="A11" s="371"/>
      <c r="B11" s="370" t="s">
        <v>479</v>
      </c>
      <c r="C11" s="452">
        <v>37907720.422249109</v>
      </c>
      <c r="D11" s="452">
        <v>2537572.9360509366</v>
      </c>
      <c r="E11" s="456">
        <v>7.1743351848932102E-2</v>
      </c>
      <c r="F11" s="457">
        <v>106898254.54123484</v>
      </c>
      <c r="G11" s="457">
        <v>9252087.9615336359</v>
      </c>
      <c r="H11" s="456">
        <v>9.475116418402206E-2</v>
      </c>
      <c r="I11" s="458">
        <v>108.5398110707694</v>
      </c>
      <c r="J11" s="458">
        <v>-0.19477871562622795</v>
      </c>
      <c r="K11" s="254"/>
    </row>
    <row r="12" spans="1:11">
      <c r="A12" s="371"/>
      <c r="B12" s="369" t="s">
        <v>480</v>
      </c>
      <c r="C12" s="452">
        <v>33939084.803003639</v>
      </c>
      <c r="D12" s="452">
        <v>2210106.4156520329</v>
      </c>
      <c r="E12" s="453">
        <v>6.9655769835093917E-2</v>
      </c>
      <c r="F12" s="454">
        <v>97131770.259952009</v>
      </c>
      <c r="G12" s="454">
        <v>7151607.4215788245</v>
      </c>
      <c r="H12" s="453">
        <v>7.9479823063055524E-2</v>
      </c>
      <c r="I12" s="455">
        <v>93.736109300898391</v>
      </c>
      <c r="J12" s="455">
        <v>0.65999778170150591</v>
      </c>
      <c r="K12" s="254"/>
    </row>
    <row r="13" spans="1:11">
      <c r="A13" s="371"/>
      <c r="B13" s="370" t="s">
        <v>481</v>
      </c>
      <c r="C13" s="452">
        <v>43425332.919110313</v>
      </c>
      <c r="D13" s="452">
        <v>2639254.7508679852</v>
      </c>
      <c r="E13" s="456">
        <v>6.4709696774008896E-2</v>
      </c>
      <c r="F13" s="457">
        <v>118210252.19115204</v>
      </c>
      <c r="G13" s="457">
        <v>9344648.7141647935</v>
      </c>
      <c r="H13" s="456">
        <v>8.5836558248998537E-2</v>
      </c>
      <c r="I13" s="458">
        <v>98.304508825445851</v>
      </c>
      <c r="J13" s="458">
        <v>-0.6227172166364312</v>
      </c>
      <c r="K13" s="254"/>
    </row>
    <row r="14" spans="1:11">
      <c r="A14" s="371"/>
      <c r="B14" s="369" t="s">
        <v>482</v>
      </c>
      <c r="C14" s="452">
        <v>37095694.506192967</v>
      </c>
      <c r="D14" s="452">
        <v>2738426.7323589996</v>
      </c>
      <c r="E14" s="453">
        <v>7.9704438385072879E-2</v>
      </c>
      <c r="F14" s="454">
        <v>104692346.28009693</v>
      </c>
      <c r="G14" s="454">
        <v>9382795.79799366</v>
      </c>
      <c r="H14" s="453">
        <v>9.8445494187442542E-2</v>
      </c>
      <c r="I14" s="455">
        <v>97.961929712215152</v>
      </c>
      <c r="J14" s="455">
        <v>0.51418150674740559</v>
      </c>
      <c r="K14" s="254"/>
    </row>
    <row r="15" spans="1:11">
      <c r="A15" s="371"/>
      <c r="B15" s="370" t="s">
        <v>483</v>
      </c>
      <c r="C15" s="452">
        <v>60799959.065410979</v>
      </c>
      <c r="D15" s="452">
        <v>3941103.6111764833</v>
      </c>
      <c r="E15" s="456">
        <v>6.9313804853997893E-2</v>
      </c>
      <c r="F15" s="457">
        <v>184524266.09661773</v>
      </c>
      <c r="G15" s="457">
        <v>12757190.070797443</v>
      </c>
      <c r="H15" s="456">
        <v>7.4270287216624473E-2</v>
      </c>
      <c r="I15" s="458">
        <v>114.32350266435047</v>
      </c>
      <c r="J15" s="458">
        <v>0.1817160957863706</v>
      </c>
      <c r="K15" s="254"/>
    </row>
    <row r="16" spans="1:11">
      <c r="A16" s="371"/>
      <c r="B16" s="369" t="s">
        <v>484</v>
      </c>
      <c r="C16" s="452">
        <v>21278723.629710402</v>
      </c>
      <c r="D16" s="452">
        <v>1512049.5240579285</v>
      </c>
      <c r="E16" s="453">
        <v>7.6494888111983544E-2</v>
      </c>
      <c r="F16" s="454">
        <v>56819890.260966577</v>
      </c>
      <c r="G16" s="454">
        <v>4421416.4372034222</v>
      </c>
      <c r="H16" s="453">
        <v>8.4380633910720357E-2</v>
      </c>
      <c r="I16" s="455">
        <v>104.53147803582272</v>
      </c>
      <c r="J16" s="455">
        <v>0.23864077729760425</v>
      </c>
      <c r="K16" s="254"/>
    </row>
    <row r="17" spans="1:11">
      <c r="A17" s="371"/>
      <c r="B17" s="370" t="s">
        <v>485</v>
      </c>
      <c r="C17" s="452">
        <v>30448411.216483295</v>
      </c>
      <c r="D17" s="452">
        <v>1940669.4353567809</v>
      </c>
      <c r="E17" s="456">
        <v>6.8075172360428662E-2</v>
      </c>
      <c r="F17" s="457">
        <v>83322431.659066319</v>
      </c>
      <c r="G17" s="457">
        <v>6391380.988021493</v>
      </c>
      <c r="H17" s="456">
        <v>8.3079340945840865E-2</v>
      </c>
      <c r="I17" s="458">
        <v>78.591813943710278</v>
      </c>
      <c r="J17" s="458">
        <v>-0.4387090379725862</v>
      </c>
      <c r="K17" s="254"/>
    </row>
    <row r="18" spans="1:11">
      <c r="A18" s="371"/>
      <c r="B18" s="369" t="s">
        <v>486</v>
      </c>
      <c r="C18" s="452">
        <v>43353762.540986933</v>
      </c>
      <c r="D18" s="452">
        <v>3723784.0561337024</v>
      </c>
      <c r="E18" s="453">
        <v>9.3963817254075738E-2</v>
      </c>
      <c r="F18" s="454">
        <v>116214588.09475103</v>
      </c>
      <c r="G18" s="454">
        <v>10801121.164251149</v>
      </c>
      <c r="H18" s="453">
        <v>0.10246433855906127</v>
      </c>
      <c r="I18" s="455">
        <v>101.28666796783195</v>
      </c>
      <c r="J18" s="455">
        <v>1.8449337684667313</v>
      </c>
      <c r="K18" s="254"/>
    </row>
    <row r="19" spans="1:11">
      <c r="A19" s="371"/>
      <c r="B19" s="370" t="s">
        <v>487</v>
      </c>
      <c r="C19" s="452">
        <v>37821594.604566455</v>
      </c>
      <c r="D19" s="452">
        <v>2537371.8481120691</v>
      </c>
      <c r="E19" s="456">
        <v>7.1912363370620624E-2</v>
      </c>
      <c r="F19" s="457">
        <v>106382049.51334856</v>
      </c>
      <c r="G19" s="457">
        <v>9246272.9630151391</v>
      </c>
      <c r="H19" s="456">
        <v>9.518915986864987E-2</v>
      </c>
      <c r="I19" s="458">
        <v>108.59044165115054</v>
      </c>
      <c r="J19" s="458">
        <v>-0.21526716715092675</v>
      </c>
      <c r="K19" s="254"/>
    </row>
    <row r="20" spans="1:11">
      <c r="A20" s="371"/>
      <c r="B20" s="369" t="s">
        <v>488</v>
      </c>
      <c r="C20" s="452">
        <v>18091736.922018439</v>
      </c>
      <c r="D20" s="452">
        <v>213418.47994378582</v>
      </c>
      <c r="E20" s="453">
        <v>1.1937279260085721E-2</v>
      </c>
      <c r="F20" s="454">
        <v>58760787.89099101</v>
      </c>
      <c r="G20" s="454">
        <v>1966962.862938948</v>
      </c>
      <c r="H20" s="453">
        <v>3.4633393013543463E-2</v>
      </c>
      <c r="I20" s="455">
        <v>89.04489465247002</v>
      </c>
      <c r="J20" s="455">
        <v>-3.2823350723311364</v>
      </c>
      <c r="K20" s="254"/>
    </row>
    <row r="21" spans="1:11">
      <c r="A21" s="371"/>
      <c r="B21" s="370" t="s">
        <v>489</v>
      </c>
      <c r="C21" s="452">
        <v>25944072.934545588</v>
      </c>
      <c r="D21" s="452">
        <v>1041127.9633816294</v>
      </c>
      <c r="E21" s="456">
        <v>4.1807423362465367E-2</v>
      </c>
      <c r="F21" s="457">
        <v>75547143.291074812</v>
      </c>
      <c r="G21" s="457">
        <v>4790374.5431882292</v>
      </c>
      <c r="H21" s="456">
        <v>6.7701996967340486E-2</v>
      </c>
      <c r="I21" s="458">
        <v>104.66233071101666</v>
      </c>
      <c r="J21" s="458">
        <v>-0.74658107569202059</v>
      </c>
      <c r="K21" s="254"/>
    </row>
    <row r="22" spans="1:11">
      <c r="A22" s="371"/>
      <c r="B22" s="369" t="s">
        <v>490</v>
      </c>
      <c r="C22" s="452">
        <v>21012556.147967931</v>
      </c>
      <c r="D22" s="452">
        <v>1098512.1970049143</v>
      </c>
      <c r="E22" s="453">
        <v>5.516268818678547E-2</v>
      </c>
      <c r="F22" s="454">
        <v>64935283.399359189</v>
      </c>
      <c r="G22" s="454">
        <v>4556040.429035753</v>
      </c>
      <c r="H22" s="453">
        <v>7.5457064462948961E-2</v>
      </c>
      <c r="I22" s="455">
        <v>98.88596961747426</v>
      </c>
      <c r="J22" s="455">
        <v>0.55515741394751217</v>
      </c>
      <c r="K22" s="254"/>
    </row>
    <row r="23" spans="1:11">
      <c r="A23" s="371"/>
      <c r="B23" s="370" t="s">
        <v>491</v>
      </c>
      <c r="C23" s="452">
        <v>41604112.562493175</v>
      </c>
      <c r="D23" s="452">
        <v>2229039.0896498859</v>
      </c>
      <c r="E23" s="456">
        <v>5.6610410928813588E-2</v>
      </c>
      <c r="F23" s="457">
        <v>134811900.79367906</v>
      </c>
      <c r="G23" s="457">
        <v>7816760.1827765405</v>
      </c>
      <c r="H23" s="456">
        <v>6.1551647922703845E-2</v>
      </c>
      <c r="I23" s="458">
        <v>139.40888767985743</v>
      </c>
      <c r="J23" s="458">
        <v>0.97259759837163529</v>
      </c>
      <c r="K23" s="254"/>
    </row>
    <row r="24" spans="1:11">
      <c r="A24" s="371"/>
      <c r="B24" s="369" t="s">
        <v>492</v>
      </c>
      <c r="C24" s="452">
        <v>9173154.2008702941</v>
      </c>
      <c r="D24" s="452">
        <v>419088.87977091596</v>
      </c>
      <c r="E24" s="453">
        <v>4.7873629496550836E-2</v>
      </c>
      <c r="F24" s="454">
        <v>26865889.235685401</v>
      </c>
      <c r="G24" s="454">
        <v>1224702.3501180708</v>
      </c>
      <c r="H24" s="453">
        <v>4.776309129463191E-2</v>
      </c>
      <c r="I24" s="455">
        <v>80.304924024398602</v>
      </c>
      <c r="J24" s="455">
        <v>-0.10462754104466399</v>
      </c>
      <c r="K24" s="254"/>
    </row>
    <row r="25" spans="1:11">
      <c r="A25" s="371"/>
      <c r="B25" s="370" t="s">
        <v>493</v>
      </c>
      <c r="C25" s="452">
        <v>14123794.313046899</v>
      </c>
      <c r="D25" s="452">
        <v>631730.8213383276</v>
      </c>
      <c r="E25" s="456">
        <v>4.6822402053366574E-2</v>
      </c>
      <c r="F25" s="457">
        <v>42618141.892567575</v>
      </c>
      <c r="G25" s="457">
        <v>2582188.1348819509</v>
      </c>
      <c r="H25" s="456">
        <v>6.4496730876212813E-2</v>
      </c>
      <c r="I25" s="458">
        <v>64.965984600300814</v>
      </c>
      <c r="J25" s="458">
        <v>-0.14996713126214445</v>
      </c>
      <c r="K25" s="254"/>
    </row>
    <row r="26" spans="1:11">
      <c r="A26" s="371"/>
      <c r="B26" s="369" t="s">
        <v>494</v>
      </c>
      <c r="C26" s="452">
        <v>23267844.698703457</v>
      </c>
      <c r="D26" s="452">
        <v>1802732.0354464538</v>
      </c>
      <c r="E26" s="453">
        <v>8.3984280153921023E-2</v>
      </c>
      <c r="F26" s="454">
        <v>67418647.134308875</v>
      </c>
      <c r="G26" s="454">
        <v>5542774.3388421014</v>
      </c>
      <c r="H26" s="453">
        <v>8.9578927753697607E-2</v>
      </c>
      <c r="I26" s="455">
        <v>96.873192085439044</v>
      </c>
      <c r="J26" s="455">
        <v>3.1051167072229333</v>
      </c>
      <c r="K26" s="254"/>
    </row>
    <row r="27" spans="1:11">
      <c r="A27" s="371"/>
      <c r="B27" s="370" t="s">
        <v>495</v>
      </c>
      <c r="C27" s="452">
        <v>19707779.712534137</v>
      </c>
      <c r="D27" s="452">
        <v>679410.15770296752</v>
      </c>
      <c r="E27" s="456">
        <v>3.5705116812305655E-2</v>
      </c>
      <c r="F27" s="457">
        <v>61862596.817627646</v>
      </c>
      <c r="G27" s="457">
        <v>3636609.2485715076</v>
      </c>
      <c r="H27" s="456">
        <v>6.2456806666584777E-2</v>
      </c>
      <c r="I27" s="458">
        <v>100.83502902307677</v>
      </c>
      <c r="J27" s="458">
        <v>-1.3176313520963561</v>
      </c>
      <c r="K27" s="254"/>
    </row>
    <row r="28" spans="1:11">
      <c r="A28" s="371"/>
      <c r="B28" s="369" t="s">
        <v>496</v>
      </c>
      <c r="C28" s="452">
        <v>15984.802652034337</v>
      </c>
      <c r="D28" s="452">
        <v>-911.80964846556526</v>
      </c>
      <c r="E28" s="453">
        <v>-5.3964051032797181E-2</v>
      </c>
      <c r="F28" s="454">
        <v>102443.0670940721</v>
      </c>
      <c r="G28" s="454">
        <v>-2614.8144830000383</v>
      </c>
      <c r="H28" s="453">
        <v>-2.4889274785935681E-2</v>
      </c>
      <c r="I28" s="455">
        <v>85.191653099398266</v>
      </c>
      <c r="J28" s="455">
        <v>-4.4931071540506622</v>
      </c>
      <c r="K28" s="254"/>
    </row>
    <row r="29" spans="1:11">
      <c r="A29" s="371"/>
      <c r="B29" s="370" t="s">
        <v>497</v>
      </c>
      <c r="C29" s="452">
        <v>19726.590450361011</v>
      </c>
      <c r="D29" s="452">
        <v>1457.8285005837497</v>
      </c>
      <c r="E29" s="456">
        <v>7.9798976230106497E-2</v>
      </c>
      <c r="F29" s="457">
        <v>114310.37280394096</v>
      </c>
      <c r="G29" s="457">
        <v>12727.609280426695</v>
      </c>
      <c r="H29" s="456">
        <v>0.12529300088868445</v>
      </c>
      <c r="I29" s="458">
        <v>86.1718227645067</v>
      </c>
      <c r="J29" s="458">
        <v>6.6929655819777167</v>
      </c>
      <c r="K29" s="254"/>
    </row>
    <row r="30" spans="1:11">
      <c r="A30" s="371"/>
      <c r="B30" s="369" t="s">
        <v>498</v>
      </c>
      <c r="C30" s="452">
        <v>13678.435337738822</v>
      </c>
      <c r="D30" s="452">
        <v>-359.41839641633487</v>
      </c>
      <c r="E30" s="453">
        <v>-2.5603514840865083E-2</v>
      </c>
      <c r="F30" s="454">
        <v>87492.246938455442</v>
      </c>
      <c r="G30" s="454">
        <v>1901.0113631430722</v>
      </c>
      <c r="H30" s="453">
        <v>2.2210350748709057E-2</v>
      </c>
      <c r="I30" s="455">
        <v>69.703280369469596</v>
      </c>
      <c r="J30" s="455">
        <v>-1.5404668833603239</v>
      </c>
      <c r="K30" s="254"/>
    </row>
    <row r="31" spans="1:11">
      <c r="A31" s="371"/>
      <c r="B31" s="370" t="s">
        <v>499</v>
      </c>
      <c r="C31" s="452">
        <v>61079.679526753011</v>
      </c>
      <c r="D31" s="452">
        <v>-8137.3320160229778</v>
      </c>
      <c r="E31" s="456">
        <v>-0.11756260252574068</v>
      </c>
      <c r="F31" s="457">
        <v>385781.54502385348</v>
      </c>
      <c r="G31" s="457">
        <v>-45515.288097520941</v>
      </c>
      <c r="H31" s="456">
        <v>-0.10553123649927693</v>
      </c>
      <c r="I31" s="458">
        <v>221.62153330675932</v>
      </c>
      <c r="J31" s="458">
        <v>-28.503578511388014</v>
      </c>
      <c r="K31" s="254"/>
    </row>
    <row r="32" spans="1:11">
      <c r="A32" s="371"/>
      <c r="B32" s="369" t="s">
        <v>500</v>
      </c>
      <c r="C32" s="452">
        <v>14743.034286793078</v>
      </c>
      <c r="D32" s="452">
        <v>3215.1237349415278</v>
      </c>
      <c r="E32" s="453">
        <v>0.27889908760830318</v>
      </c>
      <c r="F32" s="454">
        <v>91315.280119639632</v>
      </c>
      <c r="G32" s="454">
        <v>20581.839214265201</v>
      </c>
      <c r="H32" s="453">
        <v>0.29097749170437093</v>
      </c>
      <c r="I32" s="455">
        <v>81.681106089811323</v>
      </c>
      <c r="J32" s="455">
        <v>18.072690453722743</v>
      </c>
      <c r="K32" s="254"/>
    </row>
    <row r="33" spans="1:11">
      <c r="A33" s="371"/>
      <c r="B33" s="370" t="s">
        <v>501</v>
      </c>
      <c r="C33" s="452">
        <v>95482.584787165339</v>
      </c>
      <c r="D33" s="452">
        <v>1723.6246452708001</v>
      </c>
      <c r="E33" s="456">
        <v>1.8383572542424443E-2</v>
      </c>
      <c r="F33" s="457">
        <v>619893.13432058459</v>
      </c>
      <c r="G33" s="457">
        <v>41565.784376856755</v>
      </c>
      <c r="H33" s="456">
        <v>7.1872416860280203E-2</v>
      </c>
      <c r="I33" s="458">
        <v>96.080954591446272</v>
      </c>
      <c r="J33" s="458">
        <v>6.0984330441527845</v>
      </c>
      <c r="K33" s="254"/>
    </row>
    <row r="34" spans="1:11">
      <c r="A34" s="371"/>
      <c r="B34" s="369" t="s">
        <v>502</v>
      </c>
      <c r="C34" s="452">
        <v>62501.943354560528</v>
      </c>
      <c r="D34" s="452">
        <v>-121.39145663096861</v>
      </c>
      <c r="E34" s="453">
        <v>-1.9384380757901539E-3</v>
      </c>
      <c r="F34" s="454">
        <v>360712.91940804961</v>
      </c>
      <c r="G34" s="454">
        <v>-20150.725413422915</v>
      </c>
      <c r="H34" s="453">
        <v>-5.2907978189591823E-2</v>
      </c>
      <c r="I34" s="455">
        <v>51.550175441993829</v>
      </c>
      <c r="J34" s="455">
        <v>2.2889680058218573</v>
      </c>
      <c r="K34" s="254"/>
    </row>
    <row r="35" spans="1:11">
      <c r="A35" s="371"/>
      <c r="B35" s="370" t="s">
        <v>503</v>
      </c>
      <c r="C35" s="452">
        <v>94622.069151008109</v>
      </c>
      <c r="D35" s="452">
        <v>-1299.2210864220833</v>
      </c>
      <c r="E35" s="456">
        <v>-1.3544658158852665E-2</v>
      </c>
      <c r="F35" s="457">
        <v>562335.12270745751</v>
      </c>
      <c r="G35" s="457">
        <v>-475.82362342369743</v>
      </c>
      <c r="H35" s="456">
        <v>-8.4544130942321226E-4</v>
      </c>
      <c r="I35" s="458">
        <v>91.040076019513933</v>
      </c>
      <c r="J35" s="458">
        <v>3.0188491301966422</v>
      </c>
      <c r="K35" s="254"/>
    </row>
    <row r="36" spans="1:11">
      <c r="A36" s="371"/>
      <c r="B36" s="369" t="s">
        <v>504</v>
      </c>
      <c r="C36" s="452">
        <v>295938.56179988256</v>
      </c>
      <c r="D36" s="452">
        <v>-45484.649606655352</v>
      </c>
      <c r="E36" s="453">
        <v>-0.13322073042215068</v>
      </c>
      <c r="F36" s="454">
        <v>1843639.3051104606</v>
      </c>
      <c r="G36" s="454">
        <v>-243952.43276272528</v>
      </c>
      <c r="H36" s="453">
        <v>-0.11685830535584567</v>
      </c>
      <c r="I36" s="455">
        <v>202.74032565861722</v>
      </c>
      <c r="J36" s="455">
        <v>-20.341329863589124</v>
      </c>
      <c r="K36" s="254"/>
    </row>
    <row r="37" spans="1:11">
      <c r="A37" s="371"/>
      <c r="B37" s="370" t="s">
        <v>505</v>
      </c>
      <c r="C37" s="452">
        <v>47620.296881651229</v>
      </c>
      <c r="D37" s="452">
        <v>-2334.7226177587509</v>
      </c>
      <c r="E37" s="456">
        <v>-4.6736496975770897E-2</v>
      </c>
      <c r="F37" s="457">
        <v>279779.17135918856</v>
      </c>
      <c r="G37" s="457">
        <v>764.09679849626264</v>
      </c>
      <c r="H37" s="456">
        <v>2.7385502367545155E-3</v>
      </c>
      <c r="I37" s="458">
        <v>85.231466622743994</v>
      </c>
      <c r="J37" s="458">
        <v>-4.3043031472734583E-2</v>
      </c>
      <c r="K37" s="254"/>
    </row>
    <row r="38" spans="1:11">
      <c r="A38" s="371"/>
      <c r="B38" s="369" t="s">
        <v>506</v>
      </c>
      <c r="C38" s="452">
        <v>48904.756617438477</v>
      </c>
      <c r="D38" s="452">
        <v>-1026.9870691649776</v>
      </c>
      <c r="E38" s="453">
        <v>-2.0567819053363346E-2</v>
      </c>
      <c r="F38" s="454">
        <v>301909.66864350793</v>
      </c>
      <c r="G38" s="454">
        <v>4977.6744574845652</v>
      </c>
      <c r="H38" s="453">
        <v>1.6763685136489966E-2</v>
      </c>
      <c r="I38" s="455">
        <v>45.990711040039997</v>
      </c>
      <c r="J38" s="455">
        <v>1.2061842578846864</v>
      </c>
      <c r="K38" s="254"/>
    </row>
    <row r="39" spans="1:11">
      <c r="A39" s="371"/>
      <c r="B39" s="370" t="s">
        <v>507</v>
      </c>
      <c r="C39" s="452">
        <v>114615.36541940685</v>
      </c>
      <c r="D39" s="452">
        <v>7321.7742109593819</v>
      </c>
      <c r="E39" s="456">
        <v>6.8240554990230601E-2</v>
      </c>
      <c r="F39" s="457">
        <v>669203.61890259152</v>
      </c>
      <c r="G39" s="457">
        <v>88042.061546021141</v>
      </c>
      <c r="H39" s="456">
        <v>0.15149326453470688</v>
      </c>
      <c r="I39" s="458">
        <v>97.560648607818521</v>
      </c>
      <c r="J39" s="458">
        <v>10.456698128487787</v>
      </c>
      <c r="K39" s="254"/>
    </row>
    <row r="40" spans="1:11">
      <c r="A40" s="371"/>
      <c r="B40" s="369" t="s">
        <v>508</v>
      </c>
      <c r="C40" s="452">
        <v>86125.817682648179</v>
      </c>
      <c r="D40" s="452">
        <v>201.08793885940395</v>
      </c>
      <c r="E40" s="453">
        <v>2.3402801435513385E-3</v>
      </c>
      <c r="F40" s="454">
        <v>516205.02788626793</v>
      </c>
      <c r="G40" s="454">
        <v>5814.9985184384859</v>
      </c>
      <c r="H40" s="453">
        <v>1.1393244741949525E-2</v>
      </c>
      <c r="I40" s="455">
        <v>90.093087001837134</v>
      </c>
      <c r="J40" s="455">
        <v>4.3678844897829805</v>
      </c>
      <c r="K40" s="254"/>
    </row>
    <row r="41" spans="1:11">
      <c r="A41" s="371"/>
      <c r="B41" s="370" t="s">
        <v>509</v>
      </c>
      <c r="C41" s="452">
        <v>290054841.55744475</v>
      </c>
      <c r="D41" s="452">
        <v>21030259.698512793</v>
      </c>
      <c r="E41" s="456">
        <v>7.8172260516848974E-2</v>
      </c>
      <c r="F41" s="457">
        <v>808434363.38588762</v>
      </c>
      <c r="G41" s="457">
        <v>67532085.490240812</v>
      </c>
      <c r="H41" s="456">
        <v>9.1148438201660437E-2</v>
      </c>
      <c r="I41" s="459"/>
      <c r="J41" s="459"/>
      <c r="K41" s="254"/>
    </row>
    <row r="42" spans="1:11">
      <c r="A42" s="371"/>
      <c r="B42" s="369" t="s">
        <v>510</v>
      </c>
      <c r="C42" s="452">
        <v>17461533.394114334</v>
      </c>
      <c r="D42" s="452">
        <v>1596668.9589857608</v>
      </c>
      <c r="E42" s="453">
        <v>0.10064182807956158</v>
      </c>
      <c r="F42" s="454">
        <v>42548798.527273282</v>
      </c>
      <c r="G42" s="454">
        <v>4541546.5616961345</v>
      </c>
      <c r="H42" s="453">
        <v>0.11949157928622084</v>
      </c>
      <c r="I42" s="460"/>
      <c r="J42" s="460"/>
      <c r="K42" s="254"/>
    </row>
    <row r="43" spans="1:11">
      <c r="A43" s="371"/>
      <c r="B43" s="370" t="s">
        <v>511</v>
      </c>
      <c r="C43" s="452">
        <v>16069459.922887301</v>
      </c>
      <c r="D43" s="452">
        <v>1640273.9537505005</v>
      </c>
      <c r="E43" s="456">
        <v>0.11367751148671534</v>
      </c>
      <c r="F43" s="457">
        <v>39669570.633799359</v>
      </c>
      <c r="G43" s="457">
        <v>4824854.3575948253</v>
      </c>
      <c r="H43" s="456">
        <v>0.13846731651793415</v>
      </c>
      <c r="I43" s="459"/>
      <c r="J43" s="459"/>
      <c r="K43" s="254"/>
    </row>
    <row r="44" spans="1:11">
      <c r="A44" s="371"/>
      <c r="B44" s="369" t="s">
        <v>512</v>
      </c>
      <c r="C44" s="452">
        <v>19134766.823391065</v>
      </c>
      <c r="D44" s="452">
        <v>1720201.8535426557</v>
      </c>
      <c r="E44" s="453">
        <v>9.8779490416270196E-2</v>
      </c>
      <c r="F44" s="454">
        <v>49326583.757914819</v>
      </c>
      <c r="G44" s="454">
        <v>4985945.1761184707</v>
      </c>
      <c r="H44" s="453">
        <v>0.11244639986230162</v>
      </c>
      <c r="I44" s="460"/>
      <c r="J44" s="460"/>
      <c r="K44" s="254"/>
    </row>
    <row r="45" spans="1:11">
      <c r="A45" s="371"/>
      <c r="B45" s="370" t="s">
        <v>513</v>
      </c>
      <c r="C45" s="452">
        <v>12105569.428840103</v>
      </c>
      <c r="D45" s="452">
        <v>1092960.6442870162</v>
      </c>
      <c r="E45" s="456">
        <v>9.9246297191639576E-2</v>
      </c>
      <c r="F45" s="457">
        <v>29954001.025281157</v>
      </c>
      <c r="G45" s="457">
        <v>3196714.0870853476</v>
      </c>
      <c r="H45" s="456">
        <v>0.11947078545254393</v>
      </c>
      <c r="I45" s="459"/>
      <c r="J45" s="459"/>
      <c r="K45" s="254"/>
    </row>
    <row r="46" spans="1:11">
      <c r="A46" s="371"/>
      <c r="B46" s="369" t="s">
        <v>514</v>
      </c>
      <c r="C46" s="452">
        <v>16324616.903436381</v>
      </c>
      <c r="D46" s="452">
        <v>1308938.6140184533</v>
      </c>
      <c r="E46" s="453">
        <v>8.7171460974953624E-2</v>
      </c>
      <c r="F46" s="454">
        <v>40704289.766498744</v>
      </c>
      <c r="G46" s="454">
        <v>3809192.8531396016</v>
      </c>
      <c r="H46" s="453">
        <v>0.10324387714944183</v>
      </c>
      <c r="I46" s="460"/>
      <c r="J46" s="460"/>
      <c r="K46" s="254"/>
    </row>
    <row r="47" spans="1:11">
      <c r="A47" s="371"/>
      <c r="B47" s="370" t="s">
        <v>515</v>
      </c>
      <c r="C47" s="452">
        <v>20085917.842283517</v>
      </c>
      <c r="D47" s="452">
        <v>1921052.0206872784</v>
      </c>
      <c r="E47" s="456">
        <v>0.10575646633201861</v>
      </c>
      <c r="F47" s="457">
        <v>48795940.960442111</v>
      </c>
      <c r="G47" s="457">
        <v>5258346.825408943</v>
      </c>
      <c r="H47" s="456">
        <v>0.1207771566132024</v>
      </c>
      <c r="I47" s="459"/>
      <c r="J47" s="459"/>
      <c r="K47" s="254"/>
    </row>
    <row r="48" spans="1:11">
      <c r="A48" s="371"/>
      <c r="B48" s="369" t="s">
        <v>516</v>
      </c>
      <c r="C48" s="452">
        <v>18099071.857745532</v>
      </c>
      <c r="D48" s="452">
        <v>1854746.5666741673</v>
      </c>
      <c r="E48" s="453">
        <v>0.1141781227253324</v>
      </c>
      <c r="F48" s="454">
        <v>44428137.415601216</v>
      </c>
      <c r="G48" s="454">
        <v>5589081.8752292991</v>
      </c>
      <c r="H48" s="453">
        <v>0.14390365052568369</v>
      </c>
      <c r="I48" s="460"/>
      <c r="J48" s="460"/>
      <c r="K48" s="254"/>
    </row>
    <row r="49" spans="1:11">
      <c r="A49" s="371" t="s">
        <v>140</v>
      </c>
      <c r="B49" s="370" t="s">
        <v>472</v>
      </c>
      <c r="C49" s="452">
        <v>426090027.83703834</v>
      </c>
      <c r="D49" s="452">
        <v>10081134.882796288</v>
      </c>
      <c r="E49" s="456">
        <v>2.4232979278895221E-2</v>
      </c>
      <c r="F49" s="457">
        <v>1213225017.2616003</v>
      </c>
      <c r="G49" s="457">
        <v>55019570.758914471</v>
      </c>
      <c r="H49" s="456">
        <v>4.7504154746510152E-2</v>
      </c>
      <c r="I49" s="458">
        <v>94.459291374802319</v>
      </c>
      <c r="J49" s="458">
        <v>-1.2868884623897969</v>
      </c>
      <c r="K49" s="254"/>
    </row>
    <row r="50" spans="1:11">
      <c r="A50" s="372"/>
      <c r="B50" s="369" t="s">
        <v>473</v>
      </c>
      <c r="C50" s="452">
        <v>544338678.44544697</v>
      </c>
      <c r="D50" s="452">
        <v>24141741.988221765</v>
      </c>
      <c r="E50" s="453">
        <v>4.640885075686503E-2</v>
      </c>
      <c r="F50" s="454">
        <v>1462846276.7490318</v>
      </c>
      <c r="G50" s="454">
        <v>88353988.33521533</v>
      </c>
      <c r="H50" s="453">
        <v>6.4281181553355299E-2</v>
      </c>
      <c r="I50" s="455">
        <v>98.909041281646182</v>
      </c>
      <c r="J50" s="455">
        <v>-8.4844671459123333E-2</v>
      </c>
      <c r="K50" s="254"/>
    </row>
    <row r="51" spans="1:11">
      <c r="A51" s="371"/>
      <c r="B51" s="370" t="s">
        <v>474</v>
      </c>
      <c r="C51" s="452">
        <v>461778739.93862647</v>
      </c>
      <c r="D51" s="452">
        <v>26224256.445823669</v>
      </c>
      <c r="E51" s="456">
        <v>6.0208900240277301E-2</v>
      </c>
      <c r="F51" s="457">
        <v>1290847339.6531322</v>
      </c>
      <c r="G51" s="457">
        <v>90021814.660020828</v>
      </c>
      <c r="H51" s="456">
        <v>7.4966606543891756E-2</v>
      </c>
      <c r="I51" s="458">
        <v>97.882324924404713</v>
      </c>
      <c r="J51" s="458">
        <v>0.95809144938924362</v>
      </c>
      <c r="K51" s="254"/>
    </row>
    <row r="52" spans="1:11">
      <c r="A52" s="371"/>
      <c r="B52" s="369" t="s">
        <v>475</v>
      </c>
      <c r="C52" s="452">
        <v>749908096.49012244</v>
      </c>
      <c r="D52" s="452">
        <v>33953332.018937945</v>
      </c>
      <c r="E52" s="453">
        <v>4.7423850924459471E-2</v>
      </c>
      <c r="F52" s="454">
        <v>2262593951.0727448</v>
      </c>
      <c r="G52" s="454">
        <v>122440059.46560121</v>
      </c>
      <c r="H52" s="453">
        <v>5.7210866912778463E-2</v>
      </c>
      <c r="I52" s="455">
        <v>113.18185157629905</v>
      </c>
      <c r="J52" s="455">
        <v>0.41827702613532836</v>
      </c>
      <c r="K52" s="254"/>
    </row>
    <row r="53" spans="1:11">
      <c r="A53" s="371"/>
      <c r="B53" s="370" t="s">
        <v>476</v>
      </c>
      <c r="C53" s="452">
        <v>264863886.45191243</v>
      </c>
      <c r="D53" s="452">
        <v>15590042.156036615</v>
      </c>
      <c r="E53" s="456">
        <v>6.2541829047784089E-2</v>
      </c>
      <c r="F53" s="457">
        <v>700468953.99053192</v>
      </c>
      <c r="G53" s="457">
        <v>48664741.730367541</v>
      </c>
      <c r="H53" s="456">
        <v>7.4661594409799942E-2</v>
      </c>
      <c r="I53" s="458">
        <v>104.43853744762424</v>
      </c>
      <c r="J53" s="458">
        <v>1.2493268798480983</v>
      </c>
      <c r="K53" s="254"/>
    </row>
    <row r="54" spans="1:11">
      <c r="A54" s="371"/>
      <c r="B54" s="369" t="s">
        <v>477</v>
      </c>
      <c r="C54" s="452">
        <v>381839416.24695832</v>
      </c>
      <c r="D54" s="452">
        <v>17540027.167841911</v>
      </c>
      <c r="E54" s="453">
        <v>4.8147286802154562E-2</v>
      </c>
      <c r="F54" s="454">
        <v>1036867084.98457</v>
      </c>
      <c r="G54" s="454">
        <v>68638676.307001114</v>
      </c>
      <c r="H54" s="453">
        <v>7.089099606233365E-2</v>
      </c>
      <c r="I54" s="455">
        <v>79.109738792283053</v>
      </c>
      <c r="J54" s="455">
        <v>-0.12710727313319126</v>
      </c>
      <c r="K54" s="254"/>
    </row>
    <row r="55" spans="1:11">
      <c r="A55" s="371"/>
      <c r="B55" s="370" t="s">
        <v>478</v>
      </c>
      <c r="C55" s="452">
        <v>543150471.69363177</v>
      </c>
      <c r="D55" s="452">
        <v>36859796.600652993</v>
      </c>
      <c r="E55" s="456">
        <v>7.2803625296641694E-2</v>
      </c>
      <c r="F55" s="457">
        <v>1464919821.796314</v>
      </c>
      <c r="G55" s="457">
        <v>112169553.21915936</v>
      </c>
      <c r="H55" s="456">
        <v>8.2919631083970269E-2</v>
      </c>
      <c r="I55" s="458">
        <v>101.85495649501826</v>
      </c>
      <c r="J55" s="458">
        <v>2.1810500222279217</v>
      </c>
      <c r="K55" s="254"/>
    </row>
    <row r="56" spans="1:11">
      <c r="A56" s="371"/>
      <c r="B56" s="369" t="s">
        <v>479</v>
      </c>
      <c r="C56" s="452">
        <v>467253881.23825228</v>
      </c>
      <c r="D56" s="452">
        <v>17842497.885983229</v>
      </c>
      <c r="E56" s="453">
        <v>3.9701926891329918E-2</v>
      </c>
      <c r="F56" s="454">
        <v>1296237960.93033</v>
      </c>
      <c r="G56" s="454">
        <v>71468913.374055147</v>
      </c>
      <c r="H56" s="453">
        <v>5.8352971539127128E-2</v>
      </c>
      <c r="I56" s="455">
        <v>107.68152525076854</v>
      </c>
      <c r="J56" s="455">
        <v>-1.0491021812533603</v>
      </c>
      <c r="K56" s="254"/>
    </row>
    <row r="57" spans="1:11">
      <c r="A57" s="371"/>
      <c r="B57" s="370" t="s">
        <v>480</v>
      </c>
      <c r="C57" s="452">
        <v>424873321.02640653</v>
      </c>
      <c r="D57" s="452">
        <v>10088853.989017189</v>
      </c>
      <c r="E57" s="456">
        <v>2.4323123913190709E-2</v>
      </c>
      <c r="F57" s="457">
        <v>1205637577.6695476</v>
      </c>
      <c r="G57" s="457">
        <v>54754250.898023844</v>
      </c>
      <c r="H57" s="456">
        <v>4.7575848588945452E-2</v>
      </c>
      <c r="I57" s="458">
        <v>94.445550512859384</v>
      </c>
      <c r="J57" s="458">
        <v>-1.2936545761920399</v>
      </c>
      <c r="K57" s="254"/>
    </row>
    <row r="58" spans="1:11">
      <c r="A58" s="371"/>
      <c r="B58" s="369" t="s">
        <v>481</v>
      </c>
      <c r="C58" s="452">
        <v>543604137.48951542</v>
      </c>
      <c r="D58" s="452">
        <v>24161105.361868858</v>
      </c>
      <c r="E58" s="453">
        <v>4.651348438134708E-2</v>
      </c>
      <c r="F58" s="454">
        <v>1458514462.5405664</v>
      </c>
      <c r="G58" s="454">
        <v>88405439.327852726</v>
      </c>
      <c r="H58" s="453">
        <v>6.4524382972498323E-2</v>
      </c>
      <c r="I58" s="455">
        <v>99.044024574678161</v>
      </c>
      <c r="J58" s="455">
        <v>-9.0972837911962756E-2</v>
      </c>
      <c r="K58" s="254"/>
    </row>
    <row r="59" spans="1:11">
      <c r="A59" s="371"/>
      <c r="B59" s="370" t="s">
        <v>482</v>
      </c>
      <c r="C59" s="452">
        <v>460647805.5271154</v>
      </c>
      <c r="D59" s="452">
        <v>26251829.864390135</v>
      </c>
      <c r="E59" s="456">
        <v>6.0432949049170383E-2</v>
      </c>
      <c r="F59" s="457">
        <v>1284237769.7705576</v>
      </c>
      <c r="G59" s="457">
        <v>89848164.361793041</v>
      </c>
      <c r="H59" s="456">
        <v>7.5225172719954853E-2</v>
      </c>
      <c r="I59" s="458">
        <v>97.907976838926331</v>
      </c>
      <c r="J59" s="458">
        <v>0.96325432005667722</v>
      </c>
      <c r="K59" s="254"/>
    </row>
    <row r="60" spans="1:11">
      <c r="A60" s="371"/>
      <c r="B60" s="369" t="s">
        <v>483</v>
      </c>
      <c r="C60" s="452">
        <v>746156018.3313266</v>
      </c>
      <c r="D60" s="452">
        <v>34315524.262022495</v>
      </c>
      <c r="E60" s="453">
        <v>4.8206760570552155E-2</v>
      </c>
      <c r="F60" s="454">
        <v>2239715927.5832705</v>
      </c>
      <c r="G60" s="454">
        <v>123529568.21672869</v>
      </c>
      <c r="H60" s="453">
        <v>5.8373671898020348E-2</v>
      </c>
      <c r="I60" s="455">
        <v>112.92162677436978</v>
      </c>
      <c r="J60" s="455">
        <v>0.48328478413901621</v>
      </c>
      <c r="K60" s="254"/>
    </row>
    <row r="61" spans="1:11">
      <c r="A61" s="371"/>
      <c r="B61" s="370" t="s">
        <v>484</v>
      </c>
      <c r="C61" s="452">
        <v>264309039.50721815</v>
      </c>
      <c r="D61" s="452">
        <v>15580132.35998863</v>
      </c>
      <c r="E61" s="456">
        <v>6.2639009428712353E-2</v>
      </c>
      <c r="F61" s="457">
        <v>697283762.72778058</v>
      </c>
      <c r="G61" s="457">
        <v>48501501.071687698</v>
      </c>
      <c r="H61" s="456">
        <v>7.4757748382148922E-2</v>
      </c>
      <c r="I61" s="458">
        <v>104.50300490605839</v>
      </c>
      <c r="J61" s="458">
        <v>1.2429545519628817</v>
      </c>
      <c r="K61" s="254"/>
    </row>
    <row r="62" spans="1:11">
      <c r="A62" s="371"/>
      <c r="B62" s="369" t="s">
        <v>485</v>
      </c>
      <c r="C62" s="452">
        <v>381240754.85066509</v>
      </c>
      <c r="D62" s="452">
        <v>17407268.756603897</v>
      </c>
      <c r="E62" s="453">
        <v>4.7844053452802932E-2</v>
      </c>
      <c r="F62" s="454">
        <v>1033259876.045996</v>
      </c>
      <c r="G62" s="454">
        <v>67898711.520528316</v>
      </c>
      <c r="H62" s="453">
        <v>7.0335035234097662E-2</v>
      </c>
      <c r="I62" s="455">
        <v>79.200375718277868</v>
      </c>
      <c r="J62" s="455">
        <v>-0.16295711973356219</v>
      </c>
      <c r="K62" s="254"/>
    </row>
    <row r="63" spans="1:11">
      <c r="A63" s="371"/>
      <c r="B63" s="370" t="s">
        <v>486</v>
      </c>
      <c r="C63" s="452">
        <v>541750266.51533246</v>
      </c>
      <c r="D63" s="452">
        <v>36617165.797395051</v>
      </c>
      <c r="E63" s="456">
        <v>7.2490133284379255E-2</v>
      </c>
      <c r="F63" s="457">
        <v>1457091422.5221295</v>
      </c>
      <c r="G63" s="457">
        <v>110744341.09784198</v>
      </c>
      <c r="H63" s="456">
        <v>8.2255417362873923E-2</v>
      </c>
      <c r="I63" s="458">
        <v>101.86848988716382</v>
      </c>
      <c r="J63" s="458">
        <v>2.136181430249195</v>
      </c>
      <c r="K63" s="254"/>
    </row>
    <row r="64" spans="1:11">
      <c r="A64" s="371"/>
      <c r="B64" s="369" t="s">
        <v>487</v>
      </c>
      <c r="C64" s="452">
        <v>466235865.27880335</v>
      </c>
      <c r="D64" s="452">
        <v>17902830.679184079</v>
      </c>
      <c r="E64" s="453">
        <v>3.9931990947693778E-2</v>
      </c>
      <c r="F64" s="454">
        <v>1290178082.0467451</v>
      </c>
      <c r="G64" s="454">
        <v>71782231.580364227</v>
      </c>
      <c r="H64" s="453">
        <v>5.8915361171730213E-2</v>
      </c>
      <c r="I64" s="455">
        <v>107.7389373085567</v>
      </c>
      <c r="J64" s="455">
        <v>-1.0430673856775172</v>
      </c>
      <c r="K64" s="254"/>
    </row>
    <row r="65" spans="1:11">
      <c r="A65" s="371"/>
      <c r="B65" s="370" t="s">
        <v>488</v>
      </c>
      <c r="C65" s="452">
        <v>230969479.34294885</v>
      </c>
      <c r="D65" s="452">
        <v>-1546410.909591645</v>
      </c>
      <c r="E65" s="456">
        <v>-6.6507751702993495E-3</v>
      </c>
      <c r="F65" s="457">
        <v>746987990.22383332</v>
      </c>
      <c r="G65" s="457">
        <v>15891891.502141714</v>
      </c>
      <c r="H65" s="456">
        <v>2.1737076055977321E-2</v>
      </c>
      <c r="I65" s="458">
        <v>91.246175778887277</v>
      </c>
      <c r="J65" s="458">
        <v>-3.6208090591514974</v>
      </c>
      <c r="K65" s="254"/>
    </row>
    <row r="66" spans="1:11">
      <c r="A66" s="371"/>
      <c r="B66" s="369" t="s">
        <v>489</v>
      </c>
      <c r="C66" s="452">
        <v>323818959.8478539</v>
      </c>
      <c r="D66" s="452">
        <v>9690444.844147861</v>
      </c>
      <c r="E66" s="453">
        <v>3.0848663465122019E-2</v>
      </c>
      <c r="F66" s="454">
        <v>931631239.33128154</v>
      </c>
      <c r="G66" s="454">
        <v>45092683.529255152</v>
      </c>
      <c r="H66" s="453">
        <v>5.0863759093321186E-2</v>
      </c>
      <c r="I66" s="455">
        <v>104.85420082772295</v>
      </c>
      <c r="J66" s="455">
        <v>-0.19513365090956825</v>
      </c>
      <c r="K66" s="254"/>
    </row>
    <row r="67" spans="1:11">
      <c r="A67" s="371"/>
      <c r="B67" s="370" t="s">
        <v>490</v>
      </c>
      <c r="C67" s="452">
        <v>261774131.05102101</v>
      </c>
      <c r="D67" s="452">
        <v>11752011.697270811</v>
      </c>
      <c r="E67" s="456">
        <v>4.7003888006577434E-2</v>
      </c>
      <c r="F67" s="457">
        <v>801885760.03208399</v>
      </c>
      <c r="G67" s="457">
        <v>44870695.369159937</v>
      </c>
      <c r="H67" s="456">
        <v>5.9273186840924363E-2</v>
      </c>
      <c r="I67" s="458">
        <v>98.881223598689871</v>
      </c>
      <c r="J67" s="458">
        <v>1.3445544352894672</v>
      </c>
      <c r="K67" s="254"/>
    </row>
    <row r="68" spans="1:11">
      <c r="A68" s="371"/>
      <c r="B68" s="369" t="s">
        <v>491</v>
      </c>
      <c r="C68" s="452">
        <v>509226584.21614254</v>
      </c>
      <c r="D68" s="452">
        <v>16892647.908539534</v>
      </c>
      <c r="E68" s="453">
        <v>3.4311361989853274E-2</v>
      </c>
      <c r="F68" s="454">
        <v>1636728547.5668981</v>
      </c>
      <c r="G68" s="454">
        <v>68612356.085320234</v>
      </c>
      <c r="H68" s="453">
        <v>4.3754637862959841E-2</v>
      </c>
      <c r="I68" s="455">
        <v>136.96089431913137</v>
      </c>
      <c r="J68" s="455">
        <v>0.20449088654865477</v>
      </c>
      <c r="K68" s="254"/>
    </row>
    <row r="69" spans="1:11">
      <c r="A69" s="371"/>
      <c r="B69" s="370" t="s">
        <v>492</v>
      </c>
      <c r="C69" s="452">
        <v>114286132.6479675</v>
      </c>
      <c r="D69" s="452">
        <v>3418004.5966795832</v>
      </c>
      <c r="E69" s="456">
        <v>3.0829460700359575E-2</v>
      </c>
      <c r="F69" s="457">
        <v>331177151.49102402</v>
      </c>
      <c r="G69" s="457">
        <v>12121506.341147065</v>
      </c>
      <c r="H69" s="456">
        <v>3.7991825330195822E-2</v>
      </c>
      <c r="I69" s="458">
        <v>80.306062813218901</v>
      </c>
      <c r="J69" s="458">
        <v>-0.1509483322513745</v>
      </c>
      <c r="K69" s="254"/>
    </row>
    <row r="70" spans="1:11">
      <c r="A70" s="371"/>
      <c r="B70" s="369" t="s">
        <v>493</v>
      </c>
      <c r="C70" s="452">
        <v>178718713.46623632</v>
      </c>
      <c r="D70" s="452">
        <v>6976701.3346752822</v>
      </c>
      <c r="E70" s="453">
        <v>4.0623148920200483E-2</v>
      </c>
      <c r="F70" s="454">
        <v>535546848.26106286</v>
      </c>
      <c r="G70" s="454">
        <v>32587223.888092279</v>
      </c>
      <c r="H70" s="453">
        <v>6.4790934120642588E-2</v>
      </c>
      <c r="I70" s="455">
        <v>65.983596870369368</v>
      </c>
      <c r="J70" s="455">
        <v>0.49813630353884264</v>
      </c>
      <c r="K70" s="254"/>
    </row>
    <row r="71" spans="1:11">
      <c r="A71" s="371"/>
      <c r="B71" s="370" t="s">
        <v>494</v>
      </c>
      <c r="C71" s="452">
        <v>291429787.95988971</v>
      </c>
      <c r="D71" s="452">
        <v>16762020.122040689</v>
      </c>
      <c r="E71" s="456">
        <v>6.1026527626409373E-2</v>
      </c>
      <c r="F71" s="457">
        <v>855471033.04280305</v>
      </c>
      <c r="G71" s="457">
        <v>53553028.260007501</v>
      </c>
      <c r="H71" s="456">
        <v>6.6781177053772067E-2</v>
      </c>
      <c r="I71" s="458">
        <v>97.389628738250948</v>
      </c>
      <c r="J71" s="458">
        <v>2.5938822033513702</v>
      </c>
      <c r="K71" s="254"/>
    </row>
    <row r="72" spans="1:11">
      <c r="A72" s="371"/>
      <c r="B72" s="369" t="s">
        <v>495</v>
      </c>
      <c r="C72" s="452">
        <v>244177488.25798643</v>
      </c>
      <c r="D72" s="452">
        <v>4408253.8036796153</v>
      </c>
      <c r="E72" s="453">
        <v>1.838540217101833E-2</v>
      </c>
      <c r="F72" s="454">
        <v>759268350.58317518</v>
      </c>
      <c r="G72" s="454">
        <v>28702348.879203439</v>
      </c>
      <c r="H72" s="453">
        <v>3.9287824525447525E-2</v>
      </c>
      <c r="I72" s="455">
        <v>100.27915513907064</v>
      </c>
      <c r="J72" s="455">
        <v>-1.4161453643051232</v>
      </c>
      <c r="K72" s="254"/>
    </row>
    <row r="73" spans="1:11">
      <c r="A73" s="371"/>
      <c r="B73" s="370" t="s">
        <v>496</v>
      </c>
      <c r="C73" s="452">
        <v>186402.36121878313</v>
      </c>
      <c r="D73" s="452">
        <v>-42869.38150242556</v>
      </c>
      <c r="E73" s="456">
        <v>-0.18698065881827461</v>
      </c>
      <c r="F73" s="457">
        <v>1224943.1013686885</v>
      </c>
      <c r="G73" s="457">
        <v>-57966.145769889001</v>
      </c>
      <c r="H73" s="456">
        <v>-4.5183356421490975E-2</v>
      </c>
      <c r="I73" s="458">
        <v>83.747351838915321</v>
      </c>
      <c r="J73" s="458">
        <v>-4.0396073241270614</v>
      </c>
      <c r="K73" s="254"/>
    </row>
    <row r="74" spans="1:11">
      <c r="A74" s="371"/>
      <c r="B74" s="369" t="s">
        <v>497</v>
      </c>
      <c r="C74" s="452">
        <v>218618.86668334663</v>
      </c>
      <c r="D74" s="452">
        <v>-33649.230782495695</v>
      </c>
      <c r="E74" s="453">
        <v>-0.13338678620292793</v>
      </c>
      <c r="F74" s="454">
        <v>1238229.0416680337</v>
      </c>
      <c r="G74" s="454">
        <v>-85128.390659723664</v>
      </c>
      <c r="H74" s="453">
        <v>-6.4327587226366084E-2</v>
      </c>
      <c r="I74" s="455">
        <v>80.506472343776679</v>
      </c>
      <c r="J74" s="455">
        <v>1.335625517654492</v>
      </c>
      <c r="K74" s="254"/>
    </row>
    <row r="75" spans="1:11">
      <c r="A75" s="371"/>
      <c r="B75" s="370" t="s">
        <v>498</v>
      </c>
      <c r="C75" s="452">
        <v>156192.65905385278</v>
      </c>
      <c r="D75" s="452">
        <v>-55028.58411163761</v>
      </c>
      <c r="E75" s="456">
        <v>-0.26052580359316935</v>
      </c>
      <c r="F75" s="457">
        <v>995497.50847281178</v>
      </c>
      <c r="G75" s="457">
        <v>-128055.72497753624</v>
      </c>
      <c r="H75" s="456">
        <v>-0.11397388318156201</v>
      </c>
      <c r="I75" s="458">
        <v>67.097651733509252</v>
      </c>
      <c r="J75" s="458">
        <v>-10.231651486039027</v>
      </c>
      <c r="K75" s="254"/>
    </row>
    <row r="76" spans="1:11">
      <c r="A76" s="371"/>
      <c r="B76" s="369" t="s">
        <v>499</v>
      </c>
      <c r="C76" s="452">
        <v>786595.913556054</v>
      </c>
      <c r="D76" s="452">
        <v>-161249.47610839072</v>
      </c>
      <c r="E76" s="453">
        <v>-0.17012212948092315</v>
      </c>
      <c r="F76" s="454">
        <v>5005088.3776138835</v>
      </c>
      <c r="G76" s="454">
        <v>-548303.69996968657</v>
      </c>
      <c r="H76" s="453">
        <v>-9.8733115240130537E-2</v>
      </c>
      <c r="I76" s="455">
        <v>240.60065119423498</v>
      </c>
      <c r="J76" s="455">
        <v>-6.4820920862046876</v>
      </c>
      <c r="K76" s="254"/>
    </row>
    <row r="77" spans="1:11">
      <c r="A77" s="371"/>
      <c r="B77" s="370" t="s">
        <v>500</v>
      </c>
      <c r="C77" s="452">
        <v>153862.66961747067</v>
      </c>
      <c r="D77" s="452">
        <v>-14438.870134279481</v>
      </c>
      <c r="E77" s="456">
        <v>-8.5791669853866159E-2</v>
      </c>
      <c r="F77" s="457">
        <v>965783.05524175987</v>
      </c>
      <c r="G77" s="457">
        <v>37701.378743874142</v>
      </c>
      <c r="H77" s="456">
        <v>4.0622910352179582E-2</v>
      </c>
      <c r="I77" s="458">
        <v>71.861769198619768</v>
      </c>
      <c r="J77" s="458">
        <v>4.8713753880711437</v>
      </c>
      <c r="K77" s="254"/>
    </row>
    <row r="78" spans="1:11">
      <c r="A78" s="371"/>
      <c r="B78" s="369" t="s">
        <v>501</v>
      </c>
      <c r="C78" s="452">
        <v>1216706.8106320391</v>
      </c>
      <c r="D78" s="452">
        <v>-7719.1062209829688</v>
      </c>
      <c r="E78" s="453">
        <v>-6.3042656274561338E-3</v>
      </c>
      <c r="F78" s="454">
        <v>7587439.5920519922</v>
      </c>
      <c r="G78" s="454">
        <v>265319.86088935006</v>
      </c>
      <c r="H78" s="453">
        <v>3.6235389563511175E-2</v>
      </c>
      <c r="I78" s="455">
        <v>99.515153392852611</v>
      </c>
      <c r="J78" s="455">
        <v>0.24517545143326913</v>
      </c>
      <c r="K78" s="254"/>
    </row>
    <row r="79" spans="1:11">
      <c r="A79" s="371"/>
      <c r="B79" s="370" t="s">
        <v>502</v>
      </c>
      <c r="C79" s="452">
        <v>734540.95593193709</v>
      </c>
      <c r="D79" s="452">
        <v>-19363.373646595632</v>
      </c>
      <c r="E79" s="456">
        <v>-2.5684125806016592E-2</v>
      </c>
      <c r="F79" s="457">
        <v>4331814.2084665559</v>
      </c>
      <c r="G79" s="457">
        <v>-51450.992636898533</v>
      </c>
      <c r="H79" s="456">
        <v>-1.1738051492742471E-2</v>
      </c>
      <c r="I79" s="458">
        <v>49.242804394742109</v>
      </c>
      <c r="J79" s="458">
        <v>-0.85574302433894189</v>
      </c>
      <c r="K79" s="254"/>
    </row>
    <row r="80" spans="1:11">
      <c r="A80" s="371"/>
      <c r="B80" s="369" t="s">
        <v>503</v>
      </c>
      <c r="C80" s="452">
        <v>1130934.4115111358</v>
      </c>
      <c r="D80" s="452">
        <v>-27573.4185667641</v>
      </c>
      <c r="E80" s="453">
        <v>-2.3800804665178671E-2</v>
      </c>
      <c r="F80" s="454">
        <v>6609569.8825746346</v>
      </c>
      <c r="G80" s="454">
        <v>173650.29822783079</v>
      </c>
      <c r="H80" s="453">
        <v>2.698142758809112E-2</v>
      </c>
      <c r="I80" s="455">
        <v>88.443867507927095</v>
      </c>
      <c r="J80" s="455">
        <v>-1.3633858262598295</v>
      </c>
      <c r="K80" s="254"/>
    </row>
    <row r="81" spans="1:11">
      <c r="A81" s="371"/>
      <c r="B81" s="370" t="s">
        <v>504</v>
      </c>
      <c r="C81" s="452">
        <v>3752078.1587949768</v>
      </c>
      <c r="D81" s="452">
        <v>-362192.24308648705</v>
      </c>
      <c r="E81" s="456">
        <v>-8.8033164500042546E-2</v>
      </c>
      <c r="F81" s="457">
        <v>22878023.489469681</v>
      </c>
      <c r="G81" s="457">
        <v>-1089508.7511323243</v>
      </c>
      <c r="H81" s="456">
        <v>-4.5457694192089199E-2</v>
      </c>
      <c r="I81" s="458">
        <v>208.92989836209043</v>
      </c>
      <c r="J81" s="458">
        <v>-18.16306736982537</v>
      </c>
      <c r="K81" s="254"/>
    </row>
    <row r="82" spans="1:11">
      <c r="A82" s="371"/>
      <c r="B82" s="369" t="s">
        <v>505</v>
      </c>
      <c r="C82" s="452">
        <v>554846.94469401019</v>
      </c>
      <c r="D82" s="452">
        <v>9909.796047458658</v>
      </c>
      <c r="E82" s="453">
        <v>1.8185209197191642E-2</v>
      </c>
      <c r="F82" s="454">
        <v>3185191.2627510186</v>
      </c>
      <c r="G82" s="454">
        <v>163240.65867988905</v>
      </c>
      <c r="H82" s="453">
        <v>5.4018308062340106E-2</v>
      </c>
      <c r="I82" s="455">
        <v>80.718149611746668</v>
      </c>
      <c r="J82" s="455">
        <v>2.1355217625262384</v>
      </c>
      <c r="K82" s="254"/>
    </row>
    <row r="83" spans="1:11">
      <c r="A83" s="371"/>
      <c r="B83" s="370" t="s">
        <v>506</v>
      </c>
      <c r="C83" s="452">
        <v>598661.39629304246</v>
      </c>
      <c r="D83" s="452">
        <v>132758.41123830416</v>
      </c>
      <c r="E83" s="456">
        <v>0.28494861698022084</v>
      </c>
      <c r="F83" s="457">
        <v>3607208.9385749851</v>
      </c>
      <c r="G83" s="457">
        <v>739964.78647333849</v>
      </c>
      <c r="H83" s="456">
        <v>0.25807526224474309</v>
      </c>
      <c r="I83" s="458">
        <v>45.76046321863609</v>
      </c>
      <c r="J83" s="458">
        <v>10.459481367318695</v>
      </c>
      <c r="K83" s="254"/>
    </row>
    <row r="84" spans="1:11">
      <c r="A84" s="371"/>
      <c r="B84" s="369" t="s">
        <v>507</v>
      </c>
      <c r="C84" s="452">
        <v>1400205.1782998035</v>
      </c>
      <c r="D84" s="452">
        <v>242630.80325853662</v>
      </c>
      <c r="E84" s="453">
        <v>0.20960277671133395</v>
      </c>
      <c r="F84" s="454">
        <v>7828399.2741832174</v>
      </c>
      <c r="G84" s="454">
        <v>1425212.1213172423</v>
      </c>
      <c r="H84" s="453">
        <v>0.22257855147640621</v>
      </c>
      <c r="I84" s="455">
        <v>96.875431658543889</v>
      </c>
      <c r="J84" s="455">
        <v>17.487770076512447</v>
      </c>
      <c r="K84" s="254"/>
    </row>
    <row r="85" spans="1:11">
      <c r="A85" s="371"/>
      <c r="B85" s="370" t="s">
        <v>508</v>
      </c>
      <c r="C85" s="452">
        <v>1018015.959449077</v>
      </c>
      <c r="D85" s="452">
        <v>-60332.793200784363</v>
      </c>
      <c r="E85" s="456">
        <v>-5.5949240032528096E-2</v>
      </c>
      <c r="F85" s="457">
        <v>6059878.8835857846</v>
      </c>
      <c r="G85" s="457">
        <v>-313318.20630943403</v>
      </c>
      <c r="H85" s="456">
        <v>-4.9161857367663063E-2</v>
      </c>
      <c r="I85" s="458">
        <v>86.557126829241554</v>
      </c>
      <c r="J85" s="458">
        <v>-4.3273308419068144</v>
      </c>
      <c r="K85" s="254"/>
    </row>
    <row r="86" spans="1:11">
      <c r="A86" s="371"/>
      <c r="B86" s="369" t="s">
        <v>509</v>
      </c>
      <c r="C86" s="452">
        <v>3597661326.8368807</v>
      </c>
      <c r="D86" s="452">
        <v>183913991.36816502</v>
      </c>
      <c r="E86" s="453">
        <v>5.3874517735189441E-2</v>
      </c>
      <c r="F86" s="454">
        <v>9917705947.6394348</v>
      </c>
      <c r="G86" s="454">
        <v>639630282.74639893</v>
      </c>
      <c r="H86" s="453">
        <v>6.8939972667680663E-2</v>
      </c>
      <c r="I86" s="460"/>
      <c r="J86" s="460"/>
      <c r="K86" s="254"/>
    </row>
    <row r="87" spans="1:11">
      <c r="A87" s="371"/>
      <c r="B87" s="370" t="s">
        <v>510</v>
      </c>
      <c r="C87" s="452">
        <v>219566558.77497807</v>
      </c>
      <c r="D87" s="452">
        <v>14504309.748503327</v>
      </c>
      <c r="E87" s="456">
        <v>7.0731252667724009E-2</v>
      </c>
      <c r="F87" s="457">
        <v>525644994.16761661</v>
      </c>
      <c r="G87" s="457">
        <v>43397884.189257145</v>
      </c>
      <c r="H87" s="456">
        <v>8.9990967890309595E-2</v>
      </c>
      <c r="I87" s="459"/>
      <c r="J87" s="459"/>
      <c r="K87" s="254"/>
    </row>
    <row r="88" spans="1:11">
      <c r="A88" s="371"/>
      <c r="B88" s="369" t="s">
        <v>511</v>
      </c>
      <c r="C88" s="452">
        <v>198717481.81704047</v>
      </c>
      <c r="D88" s="452">
        <v>14554846.751230955</v>
      </c>
      <c r="E88" s="453">
        <v>7.9032572193756132E-2</v>
      </c>
      <c r="F88" s="454">
        <v>481356512.23000073</v>
      </c>
      <c r="G88" s="454">
        <v>45105524.717610538</v>
      </c>
      <c r="H88" s="453">
        <v>0.10339351888877839</v>
      </c>
      <c r="I88" s="460"/>
      <c r="J88" s="460"/>
      <c r="K88" s="254"/>
    </row>
    <row r="89" spans="1:11">
      <c r="A89" s="371"/>
      <c r="B89" s="370" t="s">
        <v>512</v>
      </c>
      <c r="C89" s="452">
        <v>236142838.20162821</v>
      </c>
      <c r="D89" s="452">
        <v>17584125.8295919</v>
      </c>
      <c r="E89" s="456">
        <v>8.0454929655971549E-2</v>
      </c>
      <c r="F89" s="457">
        <v>597982291.63875926</v>
      </c>
      <c r="G89" s="457">
        <v>55465515.831378341</v>
      </c>
      <c r="H89" s="456">
        <v>0.10223742067484236</v>
      </c>
      <c r="I89" s="459"/>
      <c r="J89" s="459"/>
      <c r="K89" s="254"/>
    </row>
    <row r="90" spans="1:11">
      <c r="A90" s="371"/>
      <c r="B90" s="369" t="s">
        <v>513</v>
      </c>
      <c r="C90" s="452">
        <v>150022906.85925072</v>
      </c>
      <c r="D90" s="452">
        <v>12162127.763309062</v>
      </c>
      <c r="E90" s="453">
        <v>8.8220361462233235E-2</v>
      </c>
      <c r="F90" s="454">
        <v>366106611.2367565</v>
      </c>
      <c r="G90" s="454">
        <v>36379994.730540454</v>
      </c>
      <c r="H90" s="453">
        <v>0.11033381264765021</v>
      </c>
      <c r="I90" s="460"/>
      <c r="J90" s="460"/>
      <c r="K90" s="254"/>
    </row>
    <row r="91" spans="1:11">
      <c r="A91" s="371"/>
      <c r="B91" s="370" t="s">
        <v>514</v>
      </c>
      <c r="C91" s="452">
        <v>202522041.38442874</v>
      </c>
      <c r="D91" s="452">
        <v>10430567.421928108</v>
      </c>
      <c r="E91" s="456">
        <v>5.4300002008232408E-2</v>
      </c>
      <c r="F91" s="457">
        <v>497713027.78493315</v>
      </c>
      <c r="G91" s="457">
        <v>35311487.632436514</v>
      </c>
      <c r="H91" s="456">
        <v>7.6365419589197403E-2</v>
      </c>
      <c r="I91" s="459"/>
      <c r="J91" s="459"/>
      <c r="K91" s="254"/>
    </row>
    <row r="92" spans="1:11">
      <c r="A92" s="371"/>
      <c r="B92" s="369" t="s">
        <v>515</v>
      </c>
      <c r="C92" s="452">
        <v>250320478.55544263</v>
      </c>
      <c r="D92" s="452">
        <v>19855145.675354123</v>
      </c>
      <c r="E92" s="453">
        <v>8.615241792432525E-2</v>
      </c>
      <c r="F92" s="454">
        <v>601620389.47932673</v>
      </c>
      <c r="G92" s="454">
        <v>57191312.837834597</v>
      </c>
      <c r="H92" s="453">
        <v>0.10504823362969501</v>
      </c>
      <c r="I92" s="460"/>
      <c r="J92" s="460"/>
      <c r="K92" s="254"/>
    </row>
    <row r="93" spans="1:11">
      <c r="A93" s="371"/>
      <c r="B93" s="370" t="s">
        <v>516</v>
      </c>
      <c r="C93" s="452">
        <v>221904514.35119954</v>
      </c>
      <c r="D93" s="452">
        <v>13509015.745638818</v>
      </c>
      <c r="E93" s="456">
        <v>6.4823932551479543E-2</v>
      </c>
      <c r="F93" s="457">
        <v>529943948.40832752</v>
      </c>
      <c r="G93" s="457">
        <v>43042181.322416306</v>
      </c>
      <c r="H93" s="456">
        <v>8.8400133727224162E-2</v>
      </c>
      <c r="I93" s="459"/>
      <c r="J93" s="459"/>
      <c r="K93" s="254"/>
    </row>
    <row r="94" spans="1:11">
      <c r="A94" s="371" t="s">
        <v>141</v>
      </c>
      <c r="B94" s="369" t="s">
        <v>472</v>
      </c>
      <c r="C94" s="452">
        <v>204859677.07797277</v>
      </c>
      <c r="D94" s="452">
        <v>7355571.1826491356</v>
      </c>
      <c r="E94" s="453">
        <v>3.7242624143457345E-2</v>
      </c>
      <c r="F94" s="454">
        <v>582566901.05375755</v>
      </c>
      <c r="G94" s="454">
        <v>26759905.49632895</v>
      </c>
      <c r="H94" s="453">
        <v>4.8146039380974275E-2</v>
      </c>
      <c r="I94" s="455">
        <v>93.149733232546112</v>
      </c>
      <c r="J94" s="455">
        <v>-0.79128596703097287</v>
      </c>
      <c r="K94" s="254"/>
    </row>
    <row r="95" spans="1:11">
      <c r="A95" s="372"/>
      <c r="B95" s="370" t="s">
        <v>473</v>
      </c>
      <c r="C95" s="452">
        <v>266756561.14676914</v>
      </c>
      <c r="D95" s="452">
        <v>13877177.666088641</v>
      </c>
      <c r="E95" s="456">
        <v>5.4876666793000274E-2</v>
      </c>
      <c r="F95" s="457">
        <v>718569712.57269251</v>
      </c>
      <c r="G95" s="457">
        <v>45307788.225946069</v>
      </c>
      <c r="H95" s="456">
        <v>6.7295931327034986E-2</v>
      </c>
      <c r="I95" s="458">
        <v>99.417703393371511</v>
      </c>
      <c r="J95" s="458">
        <v>-3.4476059940644177E-2</v>
      </c>
      <c r="K95" s="254"/>
    </row>
    <row r="96" spans="1:11">
      <c r="A96" s="371"/>
      <c r="B96" s="369" t="s">
        <v>474</v>
      </c>
      <c r="C96" s="452">
        <v>226294405.15879917</v>
      </c>
      <c r="D96" s="452">
        <v>14683141.869286716</v>
      </c>
      <c r="E96" s="453">
        <v>6.9387336198632382E-2</v>
      </c>
      <c r="F96" s="454">
        <v>632988415.76835883</v>
      </c>
      <c r="G96" s="454">
        <v>45092446.364094257</v>
      </c>
      <c r="H96" s="453">
        <v>7.6701404178341287E-2</v>
      </c>
      <c r="I96" s="455">
        <v>98.384340155567429</v>
      </c>
      <c r="J96" s="455">
        <v>1.0672835843910633</v>
      </c>
      <c r="K96" s="254"/>
    </row>
    <row r="97" spans="1:11">
      <c r="A97" s="371"/>
      <c r="B97" s="370" t="s">
        <v>475</v>
      </c>
      <c r="C97" s="452">
        <v>365158839.58410436</v>
      </c>
      <c r="D97" s="452">
        <v>19035979.78477025</v>
      </c>
      <c r="E97" s="456">
        <v>5.4997753675693144E-2</v>
      </c>
      <c r="F97" s="457">
        <v>1098484659.3674879</v>
      </c>
      <c r="G97" s="457">
        <v>57964927.995763183</v>
      </c>
      <c r="H97" s="456">
        <v>5.5707668243203418E-2</v>
      </c>
      <c r="I97" s="458">
        <v>113.04006244689721</v>
      </c>
      <c r="J97" s="458">
        <v>0.37900254063721661</v>
      </c>
      <c r="K97" s="254"/>
    </row>
    <row r="98" spans="1:11">
      <c r="A98" s="371"/>
      <c r="B98" s="369" t="s">
        <v>476</v>
      </c>
      <c r="C98" s="452">
        <v>129396901.96624167</v>
      </c>
      <c r="D98" s="452">
        <v>7890055.3470117897</v>
      </c>
      <c r="E98" s="453">
        <v>6.4935067994457321E-2</v>
      </c>
      <c r="F98" s="454">
        <v>342313137.14347959</v>
      </c>
      <c r="G98" s="454">
        <v>21807229.124833167</v>
      </c>
      <c r="H98" s="453">
        <v>6.8040022287403398E-2</v>
      </c>
      <c r="I98" s="455">
        <v>104.65108398473777</v>
      </c>
      <c r="J98" s="455">
        <v>0.70248814111451452</v>
      </c>
      <c r="K98" s="254"/>
    </row>
    <row r="99" spans="1:11">
      <c r="A99" s="371"/>
      <c r="B99" s="370" t="s">
        <v>477</v>
      </c>
      <c r="C99" s="452">
        <v>184838663.29004464</v>
      </c>
      <c r="D99" s="452">
        <v>9495491.7851159275</v>
      </c>
      <c r="E99" s="456">
        <v>5.4153758618704008E-2</v>
      </c>
      <c r="F99" s="457">
        <v>504698039.58937263</v>
      </c>
      <c r="G99" s="457">
        <v>30790582.869518757</v>
      </c>
      <c r="H99" s="456">
        <v>6.4971720602658364E-2</v>
      </c>
      <c r="I99" s="458">
        <v>78.545956165804014</v>
      </c>
      <c r="J99" s="458">
        <v>-0.27067967411291249</v>
      </c>
      <c r="K99" s="254"/>
    </row>
    <row r="100" spans="1:11">
      <c r="A100" s="371"/>
      <c r="B100" s="369" t="s">
        <v>478</v>
      </c>
      <c r="C100" s="452">
        <v>267455711.98748869</v>
      </c>
      <c r="D100" s="452">
        <v>19092504.072647184</v>
      </c>
      <c r="E100" s="453">
        <v>7.6873318850002939E-2</v>
      </c>
      <c r="F100" s="454">
        <v>721407350.67006123</v>
      </c>
      <c r="G100" s="454">
        <v>53887608.437368631</v>
      </c>
      <c r="H100" s="453">
        <v>8.0728111886440357E-2</v>
      </c>
      <c r="I100" s="455">
        <v>102.87164927100692</v>
      </c>
      <c r="J100" s="455">
        <v>1.8233262781243837</v>
      </c>
      <c r="K100" s="254"/>
    </row>
    <row r="101" spans="1:11">
      <c r="A101" s="371"/>
      <c r="B101" s="370" t="s">
        <v>479</v>
      </c>
      <c r="C101" s="452">
        <v>227048289.02246624</v>
      </c>
      <c r="D101" s="452">
        <v>10826358.546054572</v>
      </c>
      <c r="E101" s="456">
        <v>5.0070584987380144E-2</v>
      </c>
      <c r="F101" s="457">
        <v>632639150.39757955</v>
      </c>
      <c r="G101" s="457">
        <v>38923689.429122806</v>
      </c>
      <c r="H101" s="456">
        <v>6.5559501121347355E-2</v>
      </c>
      <c r="I101" s="458">
        <v>107.32189514564985</v>
      </c>
      <c r="J101" s="458">
        <v>-0.78860201964803878</v>
      </c>
      <c r="K101" s="254"/>
    </row>
    <row r="102" spans="1:11">
      <c r="A102" s="371"/>
      <c r="B102" s="369" t="s">
        <v>480</v>
      </c>
      <c r="C102" s="452">
        <v>204311894.87616402</v>
      </c>
      <c r="D102" s="452">
        <v>7353343.2649211884</v>
      </c>
      <c r="E102" s="453">
        <v>3.7334470652664181E-2</v>
      </c>
      <c r="F102" s="454">
        <v>579086097.57861471</v>
      </c>
      <c r="G102" s="454">
        <v>26626018.00181067</v>
      </c>
      <c r="H102" s="453">
        <v>4.8195370102047476E-2</v>
      </c>
      <c r="I102" s="455">
        <v>93.13206802240029</v>
      </c>
      <c r="J102" s="455">
        <v>-0.80560971940816728</v>
      </c>
      <c r="K102" s="254"/>
    </row>
    <row r="103" spans="1:11">
      <c r="A103" s="371"/>
      <c r="B103" s="370" t="s">
        <v>481</v>
      </c>
      <c r="C103" s="452">
        <v>266417350.17966187</v>
      </c>
      <c r="D103" s="452">
        <v>13882658.560948819</v>
      </c>
      <c r="E103" s="456">
        <v>5.4973273065822614E-2</v>
      </c>
      <c r="F103" s="457">
        <v>716609492.95258927</v>
      </c>
      <c r="G103" s="457">
        <v>45375701.617782354</v>
      </c>
      <c r="H103" s="456">
        <v>6.7600442950806777E-2</v>
      </c>
      <c r="I103" s="458">
        <v>99.538612830758836</v>
      </c>
      <c r="J103" s="458">
        <v>-4.9560556246774468E-2</v>
      </c>
      <c r="K103" s="254"/>
    </row>
    <row r="104" spans="1:11">
      <c r="A104" s="371"/>
      <c r="B104" s="369" t="s">
        <v>482</v>
      </c>
      <c r="C104" s="452">
        <v>225782391.83573675</v>
      </c>
      <c r="D104" s="452">
        <v>14710205.116502583</v>
      </c>
      <c r="E104" s="453">
        <v>6.9692768834910171E-2</v>
      </c>
      <c r="F104" s="454">
        <v>629960760.41734385</v>
      </c>
      <c r="G104" s="454">
        <v>45108087.402329922</v>
      </c>
      <c r="H104" s="453">
        <v>7.7127265521058738E-2</v>
      </c>
      <c r="I104" s="455">
        <v>98.406252497198977</v>
      </c>
      <c r="J104" s="455">
        <v>1.0717007561394638</v>
      </c>
      <c r="K104" s="254"/>
    </row>
    <row r="105" spans="1:11">
      <c r="A105" s="371"/>
      <c r="B105" s="370" t="s">
        <v>483</v>
      </c>
      <c r="C105" s="452">
        <v>363530725.82669753</v>
      </c>
      <c r="D105" s="452">
        <v>19289805.20765698</v>
      </c>
      <c r="E105" s="456">
        <v>5.6035770451021816E-2</v>
      </c>
      <c r="F105" s="457">
        <v>1088462075.6989696</v>
      </c>
      <c r="G105" s="457">
        <v>59133100.370432258</v>
      </c>
      <c r="H105" s="456">
        <v>5.7448203429383088E-2</v>
      </c>
      <c r="I105" s="458">
        <v>112.81637927895456</v>
      </c>
      <c r="J105" s="458">
        <v>0.46151420183606717</v>
      </c>
      <c r="K105" s="254"/>
    </row>
    <row r="106" spans="1:11">
      <c r="A106" s="371"/>
      <c r="B106" s="369" t="s">
        <v>484</v>
      </c>
      <c r="C106" s="452">
        <v>129149687.82481311</v>
      </c>
      <c r="D106" s="452">
        <v>7898749.5375624001</v>
      </c>
      <c r="E106" s="453">
        <v>6.5143821970678611E-2</v>
      </c>
      <c r="F106" s="454">
        <v>340862504.81003326</v>
      </c>
      <c r="G106" s="454">
        <v>21766905.644420862</v>
      </c>
      <c r="H106" s="453">
        <v>6.8214371183238157E-2</v>
      </c>
      <c r="I106" s="455">
        <v>104.71133021227807</v>
      </c>
      <c r="J106" s="455">
        <v>0.69804255750989341</v>
      </c>
      <c r="K106" s="254"/>
    </row>
    <row r="107" spans="1:11">
      <c r="A107" s="371"/>
      <c r="B107" s="370" t="s">
        <v>485</v>
      </c>
      <c r="C107" s="452">
        <v>184562835.83831647</v>
      </c>
      <c r="D107" s="452">
        <v>9446991.7802861035</v>
      </c>
      <c r="E107" s="456">
        <v>5.3947099025234597E-2</v>
      </c>
      <c r="F107" s="457">
        <v>503031719.63369834</v>
      </c>
      <c r="G107" s="457">
        <v>30525350.310207903</v>
      </c>
      <c r="H107" s="456">
        <v>6.4603045148179661E-2</v>
      </c>
      <c r="I107" s="458">
        <v>78.624107693826573</v>
      </c>
      <c r="J107" s="458">
        <v>-0.30556768460819228</v>
      </c>
      <c r="K107" s="254"/>
    </row>
    <row r="108" spans="1:11">
      <c r="A108" s="371"/>
      <c r="B108" s="369" t="s">
        <v>486</v>
      </c>
      <c r="C108" s="452">
        <v>266818556.39015529</v>
      </c>
      <c r="D108" s="452">
        <v>18996153.520448565</v>
      </c>
      <c r="E108" s="453">
        <v>7.665228526751007E-2</v>
      </c>
      <c r="F108" s="454">
        <v>717737268.10407472</v>
      </c>
      <c r="G108" s="454">
        <v>53236858.522856474</v>
      </c>
      <c r="H108" s="453">
        <v>8.0115614310015903E-2</v>
      </c>
      <c r="I108" s="455">
        <v>102.88221804199613</v>
      </c>
      <c r="J108" s="455">
        <v>1.778238097319317</v>
      </c>
      <c r="K108" s="254"/>
    </row>
    <row r="109" spans="1:11">
      <c r="A109" s="371"/>
      <c r="B109" s="370" t="s">
        <v>487</v>
      </c>
      <c r="C109" s="452">
        <v>226584597.71876577</v>
      </c>
      <c r="D109" s="452">
        <v>10852527.919176191</v>
      </c>
      <c r="E109" s="456">
        <v>5.0305584743417862E-2</v>
      </c>
      <c r="F109" s="457">
        <v>629897403.64876342</v>
      </c>
      <c r="G109" s="457">
        <v>39078310.456198692</v>
      </c>
      <c r="H109" s="456">
        <v>6.6142599158456716E-2</v>
      </c>
      <c r="I109" s="458">
        <v>107.36950425629894</v>
      </c>
      <c r="J109" s="458">
        <v>-0.79099242817886761</v>
      </c>
      <c r="K109" s="254"/>
    </row>
    <row r="110" spans="1:11">
      <c r="A110" s="371"/>
      <c r="B110" s="369" t="s">
        <v>488</v>
      </c>
      <c r="C110" s="452">
        <v>109079694.97229604</v>
      </c>
      <c r="D110" s="452">
        <v>495673.29741819203</v>
      </c>
      <c r="E110" s="453">
        <v>4.5648824732458003E-3</v>
      </c>
      <c r="F110" s="454">
        <v>353621365.12510926</v>
      </c>
      <c r="G110" s="454">
        <v>7264226.134496212</v>
      </c>
      <c r="H110" s="453">
        <v>2.0973224792381388E-2</v>
      </c>
      <c r="I110" s="455">
        <v>88.76619595693117</v>
      </c>
      <c r="J110" s="455">
        <v>-3.2850571359131635</v>
      </c>
      <c r="K110" s="254"/>
    </row>
    <row r="111" spans="1:11">
      <c r="A111" s="371"/>
      <c r="B111" s="370" t="s">
        <v>489</v>
      </c>
      <c r="C111" s="452">
        <v>158748222.04857391</v>
      </c>
      <c r="D111" s="452">
        <v>6453970.36329633</v>
      </c>
      <c r="E111" s="456">
        <v>4.2378292626787571E-2</v>
      </c>
      <c r="F111" s="457">
        <v>458074966.24037492</v>
      </c>
      <c r="G111" s="457">
        <v>25493588.601155937</v>
      </c>
      <c r="H111" s="456">
        <v>5.8933624790519924E-2</v>
      </c>
      <c r="I111" s="458">
        <v>105.88539194692521</v>
      </c>
      <c r="J111" s="458">
        <v>6.4655874749092845E-2</v>
      </c>
      <c r="K111" s="254"/>
    </row>
    <row r="112" spans="1:11">
      <c r="A112" s="371"/>
      <c r="B112" s="369" t="s">
        <v>490</v>
      </c>
      <c r="C112" s="452">
        <v>127739314.44224599</v>
      </c>
      <c r="D112" s="452">
        <v>6548009.2836565226</v>
      </c>
      <c r="E112" s="453">
        <v>5.4030355355013937E-2</v>
      </c>
      <c r="F112" s="454">
        <v>391227880.34788263</v>
      </c>
      <c r="G112" s="454">
        <v>21905247.068961143</v>
      </c>
      <c r="H112" s="453">
        <v>5.931195408871074E-2</v>
      </c>
      <c r="I112" s="455">
        <v>99.392886625113093</v>
      </c>
      <c r="J112" s="455">
        <v>1.1587859445475743</v>
      </c>
      <c r="K112" s="254"/>
    </row>
    <row r="113" spans="1:11">
      <c r="A113" s="371"/>
      <c r="B113" s="370" t="s">
        <v>491</v>
      </c>
      <c r="C113" s="452">
        <v>246357186.25773403</v>
      </c>
      <c r="D113" s="452">
        <v>9852948.6796055734</v>
      </c>
      <c r="E113" s="456">
        <v>4.1660770143074843E-2</v>
      </c>
      <c r="F113" s="457">
        <v>790424725.73437059</v>
      </c>
      <c r="G113" s="457">
        <v>32732891.678945303</v>
      </c>
      <c r="H113" s="456">
        <v>4.3200797748799397E-2</v>
      </c>
      <c r="I113" s="458">
        <v>136.48796792864383</v>
      </c>
      <c r="J113" s="458">
        <v>-1.0616522891723434E-2</v>
      </c>
      <c r="K113" s="254"/>
    </row>
    <row r="114" spans="1:11">
      <c r="A114" s="371"/>
      <c r="B114" s="369" t="s">
        <v>492</v>
      </c>
      <c r="C114" s="452">
        <v>55856419.36910481</v>
      </c>
      <c r="D114" s="452">
        <v>2151846.8518758416</v>
      </c>
      <c r="E114" s="453">
        <v>4.0068224194234253E-2</v>
      </c>
      <c r="F114" s="454">
        <v>161555346.41026527</v>
      </c>
      <c r="G114" s="454">
        <v>6061489.2407810688</v>
      </c>
      <c r="H114" s="453">
        <v>3.8982178145945699E-2</v>
      </c>
      <c r="I114" s="455">
        <v>80.848414416952139</v>
      </c>
      <c r="J114" s="455">
        <v>-0.13009289400599755</v>
      </c>
      <c r="K114" s="254"/>
    </row>
    <row r="115" spans="1:11">
      <c r="A115" s="371"/>
      <c r="B115" s="370" t="s">
        <v>493</v>
      </c>
      <c r="C115" s="452">
        <v>86273926.313055292</v>
      </c>
      <c r="D115" s="452">
        <v>3961811.7736345083</v>
      </c>
      <c r="E115" s="456">
        <v>4.813157572008582E-2</v>
      </c>
      <c r="F115" s="457">
        <v>259801396.8409164</v>
      </c>
      <c r="G115" s="457">
        <v>14158015.768776357</v>
      </c>
      <c r="H115" s="456">
        <v>5.7636463506494644E-2</v>
      </c>
      <c r="I115" s="458">
        <v>65.612885457877596</v>
      </c>
      <c r="J115" s="458">
        <v>0.39999939850281407</v>
      </c>
      <c r="K115" s="254"/>
    </row>
    <row r="116" spans="1:11">
      <c r="A116" s="371"/>
      <c r="B116" s="369" t="s">
        <v>494</v>
      </c>
      <c r="C116" s="452">
        <v>144202758.39609376</v>
      </c>
      <c r="D116" s="452">
        <v>9317772.7337839007</v>
      </c>
      <c r="E116" s="453">
        <v>6.9079391512939251E-2</v>
      </c>
      <c r="F116" s="454">
        <v>421629279.75845772</v>
      </c>
      <c r="G116" s="454">
        <v>27401799.124079287</v>
      </c>
      <c r="H116" s="453">
        <v>6.9507582474933452E-2</v>
      </c>
      <c r="I116" s="455">
        <v>99.264956210704796</v>
      </c>
      <c r="J116" s="455">
        <v>2.5383198076490601</v>
      </c>
      <c r="K116" s="254"/>
    </row>
    <row r="117" spans="1:11">
      <c r="A117" s="371"/>
      <c r="B117" s="370" t="s">
        <v>495</v>
      </c>
      <c r="C117" s="452">
        <v>117625180.41340868</v>
      </c>
      <c r="D117" s="452">
        <v>3125684.2688643634</v>
      </c>
      <c r="E117" s="456">
        <v>2.7298672693882385E-2</v>
      </c>
      <c r="F117" s="457">
        <v>367589127.69839936</v>
      </c>
      <c r="G117" s="457">
        <v>15888416.527725816</v>
      </c>
      <c r="H117" s="456">
        <v>4.5175957918423069E-2</v>
      </c>
      <c r="I117" s="458">
        <v>99.505930297594489</v>
      </c>
      <c r="J117" s="458">
        <v>-1.3989857914041011</v>
      </c>
      <c r="K117" s="254"/>
    </row>
    <row r="118" spans="1:11">
      <c r="A118" s="371"/>
      <c r="B118" s="369" t="s">
        <v>496</v>
      </c>
      <c r="C118" s="452">
        <v>79569.087123944439</v>
      </c>
      <c r="D118" s="452">
        <v>-22850.310049344436</v>
      </c>
      <c r="E118" s="453">
        <v>-0.22310529723859604</v>
      </c>
      <c r="F118" s="454">
        <v>529516.31611779926</v>
      </c>
      <c r="G118" s="454">
        <v>-56417.81183140038</v>
      </c>
      <c r="H118" s="453">
        <v>-9.628695298713133E-2</v>
      </c>
      <c r="I118" s="455">
        <v>76.508877304219311</v>
      </c>
      <c r="J118" s="455">
        <v>-9.9844320342819941</v>
      </c>
      <c r="K118" s="254"/>
    </row>
    <row r="119" spans="1:11">
      <c r="A119" s="371"/>
      <c r="B119" s="370" t="s">
        <v>497</v>
      </c>
      <c r="C119" s="452">
        <v>107615.51424742345</v>
      </c>
      <c r="D119" s="452">
        <v>-9072.339660998332</v>
      </c>
      <c r="E119" s="456">
        <v>-7.7748791816142471E-2</v>
      </c>
      <c r="F119" s="457">
        <v>605877.85361124773</v>
      </c>
      <c r="G119" s="457">
        <v>-5129.1681029007304</v>
      </c>
      <c r="H119" s="456">
        <v>-8.3946140070716626E-3</v>
      </c>
      <c r="I119" s="458">
        <v>84.813663647792225</v>
      </c>
      <c r="J119" s="458">
        <v>4.0437839756668978</v>
      </c>
      <c r="K119" s="254"/>
    </row>
    <row r="120" spans="1:11">
      <c r="A120" s="371"/>
      <c r="B120" s="369" t="s">
        <v>498</v>
      </c>
      <c r="C120" s="452">
        <v>73776.459023382777</v>
      </c>
      <c r="D120" s="452">
        <v>-15889.728028624144</v>
      </c>
      <c r="E120" s="453">
        <v>-0.17720981064364885</v>
      </c>
      <c r="F120" s="454">
        <v>469448.62693319947</v>
      </c>
      <c r="G120" s="454">
        <v>-35979.987209615181</v>
      </c>
      <c r="H120" s="453">
        <v>-7.1187080040246042E-2</v>
      </c>
      <c r="I120" s="455">
        <v>67.828511951287012</v>
      </c>
      <c r="J120" s="455">
        <v>-4.5743994312744718</v>
      </c>
      <c r="K120" s="254"/>
    </row>
    <row r="121" spans="1:11">
      <c r="A121" s="371"/>
      <c r="B121" s="370" t="s">
        <v>499</v>
      </c>
      <c r="C121" s="452">
        <v>352433.08851081296</v>
      </c>
      <c r="D121" s="452">
        <v>-79884.038769237115</v>
      </c>
      <c r="E121" s="456">
        <v>-0.18478111027391508</v>
      </c>
      <c r="F121" s="457">
        <v>2229088.1465088464</v>
      </c>
      <c r="G121" s="457">
        <v>-360261.59685944347</v>
      </c>
      <c r="H121" s="456">
        <v>-0.13913207274611206</v>
      </c>
      <c r="I121" s="458">
        <v>230.71167285305617</v>
      </c>
      <c r="J121" s="458">
        <v>-17.846575126858312</v>
      </c>
      <c r="K121" s="254"/>
    </row>
    <row r="122" spans="1:11">
      <c r="A122" s="371"/>
      <c r="B122" s="369" t="s">
        <v>500</v>
      </c>
      <c r="C122" s="452">
        <v>73379.375636389464</v>
      </c>
      <c r="D122" s="452">
        <v>-2695.7977005731227</v>
      </c>
      <c r="E122" s="453">
        <v>-3.5435971846327921E-2</v>
      </c>
      <c r="F122" s="454">
        <v>457307.67382828833</v>
      </c>
      <c r="G122" s="454">
        <v>30234.448173725104</v>
      </c>
      <c r="H122" s="453">
        <v>7.0794529737577452E-2</v>
      </c>
      <c r="I122" s="455">
        <v>73.347688789660708</v>
      </c>
      <c r="J122" s="455">
        <v>6.5612606551844408</v>
      </c>
      <c r="K122" s="254"/>
    </row>
    <row r="123" spans="1:11">
      <c r="A123" s="371"/>
      <c r="B123" s="370" t="s">
        <v>501</v>
      </c>
      <c r="C123" s="452">
        <v>547782.20180877007</v>
      </c>
      <c r="D123" s="452">
        <v>2227.9177276481641</v>
      </c>
      <c r="E123" s="456">
        <v>4.0837690998992886E-3</v>
      </c>
      <c r="F123" s="457">
        <v>3480803.475142769</v>
      </c>
      <c r="G123" s="457">
        <v>133887.49451834848</v>
      </c>
      <c r="H123" s="456">
        <v>4.0003243371938377E-2</v>
      </c>
      <c r="I123" s="458">
        <v>100.24147203153369</v>
      </c>
      <c r="J123" s="458">
        <v>4.0109991335176005</v>
      </c>
      <c r="K123" s="254"/>
    </row>
    <row r="124" spans="1:11">
      <c r="A124" s="371"/>
      <c r="B124" s="369" t="s">
        <v>502</v>
      </c>
      <c r="C124" s="452">
        <v>339210.96710762038</v>
      </c>
      <c r="D124" s="452">
        <v>-5480.8948598378338</v>
      </c>
      <c r="E124" s="453">
        <v>-1.5900853674216644E-2</v>
      </c>
      <c r="F124" s="454">
        <v>1960219.6201029215</v>
      </c>
      <c r="G124" s="454">
        <v>-67913.391836849973</v>
      </c>
      <c r="H124" s="453">
        <v>-3.3485669547824885E-2</v>
      </c>
      <c r="I124" s="455">
        <v>50.878334702602501</v>
      </c>
      <c r="J124" s="455">
        <v>1.0439426899066149</v>
      </c>
      <c r="K124" s="254"/>
    </row>
    <row r="125" spans="1:11">
      <c r="A125" s="371"/>
      <c r="B125" s="370" t="s">
        <v>503</v>
      </c>
      <c r="C125" s="452">
        <v>512013.32306248299</v>
      </c>
      <c r="D125" s="452">
        <v>-27063.247215733747</v>
      </c>
      <c r="E125" s="456">
        <v>-5.0202974322861853E-2</v>
      </c>
      <c r="F125" s="457">
        <v>3027655.351015165</v>
      </c>
      <c r="G125" s="457">
        <v>-15641.038235285785</v>
      </c>
      <c r="H125" s="456">
        <v>-5.1395054029351695E-3</v>
      </c>
      <c r="I125" s="458">
        <v>89.587580760240598</v>
      </c>
      <c r="J125" s="458">
        <v>-1.3308926512518724</v>
      </c>
      <c r="K125" s="254"/>
    </row>
    <row r="126" spans="1:11">
      <c r="A126" s="371"/>
      <c r="B126" s="369" t="s">
        <v>504</v>
      </c>
      <c r="C126" s="452">
        <v>1628113.7574066739</v>
      </c>
      <c r="D126" s="452">
        <v>-253825.42288670875</v>
      </c>
      <c r="E126" s="453">
        <v>-0.13487440271429971</v>
      </c>
      <c r="F126" s="454">
        <v>10022583.668517632</v>
      </c>
      <c r="G126" s="454">
        <v>-1168172.3746702671</v>
      </c>
      <c r="H126" s="453">
        <v>-0.10438726125044639</v>
      </c>
      <c r="I126" s="455">
        <v>202.8381790650096</v>
      </c>
      <c r="J126" s="455">
        <v>-23.160381100753654</v>
      </c>
      <c r="K126" s="254"/>
    </row>
    <row r="127" spans="1:11">
      <c r="A127" s="371"/>
      <c r="B127" s="370" t="s">
        <v>505</v>
      </c>
      <c r="C127" s="452">
        <v>247214.14142851581</v>
      </c>
      <c r="D127" s="452">
        <v>-8694.1905507922638</v>
      </c>
      <c r="E127" s="456">
        <v>-3.3973847133258829E-2</v>
      </c>
      <c r="F127" s="457">
        <v>1450632.3334463192</v>
      </c>
      <c r="G127" s="457">
        <v>40323.480412211502</v>
      </c>
      <c r="H127" s="456">
        <v>2.8591950143020406E-2</v>
      </c>
      <c r="I127" s="458">
        <v>80.465098887168963</v>
      </c>
      <c r="J127" s="458">
        <v>0.17651527101673992</v>
      </c>
      <c r="K127" s="254"/>
    </row>
    <row r="128" spans="1:11">
      <c r="A128" s="371"/>
      <c r="B128" s="369" t="s">
        <v>506</v>
      </c>
      <c r="C128" s="452">
        <v>275827.45172823063</v>
      </c>
      <c r="D128" s="452">
        <v>48500.004829877493</v>
      </c>
      <c r="E128" s="453">
        <v>0.2133486540741546</v>
      </c>
      <c r="F128" s="454">
        <v>1666319.9556747365</v>
      </c>
      <c r="G128" s="454">
        <v>265232.55931109167</v>
      </c>
      <c r="H128" s="453">
        <v>0.18930479283410237</v>
      </c>
      <c r="I128" s="455">
        <v>47.171847457623947</v>
      </c>
      <c r="J128" s="455">
        <v>9.6976445498796053</v>
      </c>
      <c r="K128" s="254"/>
    </row>
    <row r="129" spans="1:11">
      <c r="A129" s="371"/>
      <c r="B129" s="370" t="s">
        <v>507</v>
      </c>
      <c r="C129" s="452">
        <v>637155.59733353974</v>
      </c>
      <c r="D129" s="452">
        <v>96350.55219864531</v>
      </c>
      <c r="E129" s="456">
        <v>0.17816134125489222</v>
      </c>
      <c r="F129" s="457">
        <v>3670082.5659863059</v>
      </c>
      <c r="G129" s="457">
        <v>650749.914511621</v>
      </c>
      <c r="H129" s="456">
        <v>0.21552773067047962</v>
      </c>
      <c r="I129" s="458">
        <v>98.628792115068038</v>
      </c>
      <c r="J129" s="458">
        <v>17.936123674011839</v>
      </c>
      <c r="K129" s="254"/>
    </row>
    <row r="130" spans="1:11">
      <c r="A130" s="371"/>
      <c r="B130" s="369" t="s">
        <v>508</v>
      </c>
      <c r="C130" s="452">
        <v>463691.30370044103</v>
      </c>
      <c r="D130" s="452">
        <v>-26169.373121799552</v>
      </c>
      <c r="E130" s="453">
        <v>-5.3422073581333468E-2</v>
      </c>
      <c r="F130" s="454">
        <v>2741746.748816492</v>
      </c>
      <c r="G130" s="454">
        <v>-154621.02707533957</v>
      </c>
      <c r="H130" s="453">
        <v>-5.3384459101617238E-2</v>
      </c>
      <c r="I130" s="455">
        <v>88.209109371717219</v>
      </c>
      <c r="J130" s="455">
        <v>-1.6148502205973898</v>
      </c>
    </row>
    <row r="131" spans="1:11">
      <c r="A131" s="371"/>
      <c r="B131" s="370" t="s">
        <v>509</v>
      </c>
      <c r="C131" s="452">
        <v>1757998776.4334979</v>
      </c>
      <c r="D131" s="452">
        <v>101957611.91366577</v>
      </c>
      <c r="E131" s="456">
        <v>6.1567075805889347E-2</v>
      </c>
      <c r="F131" s="457">
        <v>4851496441.4143295</v>
      </c>
      <c r="G131" s="457">
        <v>313642523.97815704</v>
      </c>
      <c r="H131" s="456">
        <v>6.9116928328834551E-2</v>
      </c>
      <c r="I131" s="459"/>
      <c r="J131" s="459"/>
    </row>
    <row r="132" spans="1:11">
      <c r="A132" s="371"/>
      <c r="B132" s="369" t="s">
        <v>510</v>
      </c>
      <c r="C132" s="452">
        <v>107561512.61684057</v>
      </c>
      <c r="D132" s="452">
        <v>7437760.5373134613</v>
      </c>
      <c r="E132" s="453">
        <v>7.4285675305153731E-2</v>
      </c>
      <c r="F132" s="454">
        <v>257928648.85860285</v>
      </c>
      <c r="G132" s="454">
        <v>19887242.184728891</v>
      </c>
      <c r="H132" s="453">
        <v>8.3545306098678829E-2</v>
      </c>
      <c r="I132" s="460"/>
      <c r="J132" s="460"/>
    </row>
    <row r="133" spans="1:11">
      <c r="A133" s="371"/>
      <c r="B133" s="370" t="s">
        <v>511</v>
      </c>
      <c r="C133" s="452">
        <v>97969300.93446736</v>
      </c>
      <c r="D133" s="452">
        <v>8178085.5608746111</v>
      </c>
      <c r="E133" s="456">
        <v>9.1078904844401454E-2</v>
      </c>
      <c r="F133" s="457">
        <v>238263431.44252852</v>
      </c>
      <c r="G133" s="457">
        <v>23238820.320578694</v>
      </c>
      <c r="H133" s="456">
        <v>0.10807516497448261</v>
      </c>
      <c r="I133" s="459"/>
      <c r="J133" s="459"/>
    </row>
    <row r="134" spans="1:11">
      <c r="A134" s="371"/>
      <c r="B134" s="369" t="s">
        <v>512</v>
      </c>
      <c r="C134" s="452">
        <v>116821106.48045272</v>
      </c>
      <c r="D134" s="452">
        <v>9516740.5668210685</v>
      </c>
      <c r="E134" s="453">
        <v>8.868922047851259E-2</v>
      </c>
      <c r="F134" s="454">
        <v>295808261.81809026</v>
      </c>
      <c r="G134" s="454">
        <v>26760470.288346827</v>
      </c>
      <c r="H134" s="453">
        <v>9.9463631112498604E-2</v>
      </c>
      <c r="I134" s="460"/>
      <c r="J134" s="460"/>
    </row>
    <row r="135" spans="1:11">
      <c r="A135" s="371"/>
      <c r="B135" s="370" t="s">
        <v>513</v>
      </c>
      <c r="C135" s="452">
        <v>73293268.455708325</v>
      </c>
      <c r="D135" s="452">
        <v>5746902.6856865883</v>
      </c>
      <c r="E135" s="456">
        <v>8.5080856981311709E-2</v>
      </c>
      <c r="F135" s="457">
        <v>179307158.39976794</v>
      </c>
      <c r="G135" s="457">
        <v>15705416.403639734</v>
      </c>
      <c r="H135" s="456">
        <v>9.5997855597475354E-2</v>
      </c>
      <c r="I135" s="459"/>
      <c r="J135" s="459"/>
    </row>
    <row r="136" spans="1:11">
      <c r="A136" s="371"/>
      <c r="B136" s="369" t="s">
        <v>514</v>
      </c>
      <c r="C136" s="452">
        <v>98288909.525261208</v>
      </c>
      <c r="D136" s="452">
        <v>5485180.0066516846</v>
      </c>
      <c r="E136" s="453">
        <v>5.9105167810651033E-2</v>
      </c>
      <c r="F136" s="454">
        <v>243230322.7927818</v>
      </c>
      <c r="G136" s="454">
        <v>16367334.541431189</v>
      </c>
      <c r="H136" s="453">
        <v>7.2146341135633646E-2</v>
      </c>
      <c r="I136" s="460"/>
      <c r="J136" s="460"/>
    </row>
    <row r="137" spans="1:11">
      <c r="A137" s="371"/>
      <c r="B137" s="370" t="s">
        <v>515</v>
      </c>
      <c r="C137" s="452">
        <v>122615797.9940615</v>
      </c>
      <c r="D137" s="452">
        <v>9678380.7866645753</v>
      </c>
      <c r="E137" s="456">
        <v>8.5696848980451823E-2</v>
      </c>
      <c r="F137" s="457">
        <v>296107988.34561688</v>
      </c>
      <c r="G137" s="457">
        <v>25835059.398777068</v>
      </c>
      <c r="H137" s="456">
        <v>9.5588779458776599E-2</v>
      </c>
      <c r="I137" s="459"/>
      <c r="J137" s="459"/>
    </row>
    <row r="138" spans="1:11">
      <c r="A138" s="371"/>
      <c r="B138" s="369" t="s">
        <v>516</v>
      </c>
      <c r="C138" s="452">
        <v>108886037.92972086</v>
      </c>
      <c r="D138" s="452">
        <v>7729539.4480126202</v>
      </c>
      <c r="E138" s="453">
        <v>7.6411694394605045E-2</v>
      </c>
      <c r="F138" s="454">
        <v>261850968.27653566</v>
      </c>
      <c r="G138" s="454">
        <v>23159659.480298996</v>
      </c>
      <c r="H138" s="453">
        <v>9.7027661363529902E-2</v>
      </c>
      <c r="I138" s="460"/>
      <c r="J138" s="460"/>
      <c r="K138" s="271"/>
    </row>
    <row r="139" spans="1:11">
      <c r="C139" s="267"/>
      <c r="D139" s="267"/>
      <c r="E139" s="267"/>
      <c r="F139" s="267"/>
      <c r="G139" s="267"/>
      <c r="H139" s="267"/>
      <c r="I139" s="267"/>
      <c r="J139" s="267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1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8">
      <c r="A1" s="373" t="s">
        <v>0</v>
      </c>
      <c r="B1" s="373" t="s">
        <v>1</v>
      </c>
      <c r="C1" s="373" t="s">
        <v>130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8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1" t="s">
        <v>309</v>
      </c>
      <c r="B3" s="175" t="s">
        <v>139</v>
      </c>
      <c r="C3" s="175" t="s">
        <v>104</v>
      </c>
      <c r="D3" s="452">
        <v>22008596.217390325</v>
      </c>
      <c r="E3" s="452">
        <v>2722706.1179765761</v>
      </c>
      <c r="F3" s="453">
        <v>0.14117606726688445</v>
      </c>
      <c r="G3" s="461">
        <v>7.1223300146275372</v>
      </c>
      <c r="H3" s="461">
        <v>0.42134116658577536</v>
      </c>
      <c r="I3" s="462">
        <v>2.9767769012771899</v>
      </c>
      <c r="J3" s="462">
        <v>3.7092541992095107E-2</v>
      </c>
      <c r="K3" s="453">
        <v>1.2617865545645073E-2</v>
      </c>
      <c r="L3" s="454">
        <v>65514680.849464051</v>
      </c>
      <c r="M3" s="454">
        <v>8820251.3693261892</v>
      </c>
      <c r="N3" s="453">
        <v>0.15557527344756589</v>
      </c>
      <c r="O3" s="452">
        <v>12298252.875365119</v>
      </c>
      <c r="P3" s="452">
        <v>1315502.3927429169</v>
      </c>
      <c r="Q3" s="453">
        <v>0.11977895653956733</v>
      </c>
      <c r="R3" s="256"/>
    </row>
    <row r="4" spans="1:18">
      <c r="A4" s="371"/>
      <c r="B4" s="175" t="s">
        <v>140</v>
      </c>
      <c r="C4" s="175" t="s">
        <v>104</v>
      </c>
      <c r="D4" s="452">
        <v>267933974.19493499</v>
      </c>
      <c r="E4" s="452">
        <v>29145853.12889716</v>
      </c>
      <c r="F4" s="456">
        <v>0.12205738291661818</v>
      </c>
      <c r="G4" s="463">
        <v>6.9788590126674768</v>
      </c>
      <c r="H4" s="463">
        <v>0.44922406812622118</v>
      </c>
      <c r="I4" s="464">
        <v>2.9826854934021161</v>
      </c>
      <c r="J4" s="464">
        <v>9.9628405200165027E-3</v>
      </c>
      <c r="K4" s="456">
        <v>3.3514194505691198E-3</v>
      </c>
      <c r="L4" s="457">
        <v>799162778.02080953</v>
      </c>
      <c r="M4" s="457">
        <v>89311921.288645625</v>
      </c>
      <c r="N4" s="456">
        <v>0.12581786785437971</v>
      </c>
      <c r="O4" s="452">
        <v>150114728.14153138</v>
      </c>
      <c r="P4" s="452">
        <v>10101666.366106182</v>
      </c>
      <c r="Q4" s="456">
        <v>7.2148028462578812E-2</v>
      </c>
      <c r="R4" s="256"/>
    </row>
    <row r="5" spans="1:18">
      <c r="A5" s="371"/>
      <c r="B5" s="175" t="s">
        <v>141</v>
      </c>
      <c r="C5" s="175" t="s">
        <v>104</v>
      </c>
      <c r="D5" s="452">
        <v>132114246.76260301</v>
      </c>
      <c r="E5" s="452">
        <v>16849971.409698382</v>
      </c>
      <c r="F5" s="453">
        <v>0.14618554932227548</v>
      </c>
      <c r="G5" s="461">
        <v>7.0581049288383237</v>
      </c>
      <c r="H5" s="461">
        <v>0.54435312822167514</v>
      </c>
      <c r="I5" s="462">
        <v>2.9647996987627554</v>
      </c>
      <c r="J5" s="462">
        <v>3.7322794287839578E-3</v>
      </c>
      <c r="K5" s="453">
        <v>1.2604506754606262E-3</v>
      </c>
      <c r="L5" s="454">
        <v>391692279.00403374</v>
      </c>
      <c r="M5" s="454">
        <v>50386988.64340812</v>
      </c>
      <c r="N5" s="453">
        <v>0.14763025967212187</v>
      </c>
      <c r="O5" s="452">
        <v>73374899.505700544</v>
      </c>
      <c r="P5" s="452">
        <v>6359430.518805787</v>
      </c>
      <c r="Q5" s="453">
        <v>9.4894964027624859E-2</v>
      </c>
      <c r="R5" s="256"/>
    </row>
    <row r="6" spans="1:18">
      <c r="A6" s="371" t="s">
        <v>310</v>
      </c>
      <c r="B6" s="216" t="s">
        <v>139</v>
      </c>
      <c r="C6" s="175" t="s">
        <v>104</v>
      </c>
      <c r="D6" s="452">
        <v>22006691.904859018</v>
      </c>
      <c r="E6" s="452">
        <v>2721629.624818828</v>
      </c>
      <c r="F6" s="456">
        <v>0.14112630725780348</v>
      </c>
      <c r="G6" s="463">
        <v>7.1412606614102048</v>
      </c>
      <c r="H6" s="463">
        <v>0.41984844534511012</v>
      </c>
      <c r="I6" s="464">
        <v>2.976713700056318</v>
      </c>
      <c r="J6" s="464">
        <v>3.7036216419003232E-2</v>
      </c>
      <c r="K6" s="456">
        <v>1.259873459763949E-2</v>
      </c>
      <c r="L6" s="457">
        <v>65507621.286112309</v>
      </c>
      <c r="M6" s="457">
        <v>8815757.9309348688</v>
      </c>
      <c r="N6" s="456">
        <v>0.15550305474532899</v>
      </c>
      <c r="O6" s="452">
        <v>12296642.178089123</v>
      </c>
      <c r="P6" s="452">
        <v>1314472.9713846892</v>
      </c>
      <c r="Q6" s="456">
        <v>0.11969156062376321</v>
      </c>
      <c r="R6" s="256"/>
    </row>
    <row r="7" spans="1:18">
      <c r="A7" s="371"/>
      <c r="B7" s="216" t="s">
        <v>140</v>
      </c>
      <c r="C7" s="175" t="s">
        <v>104</v>
      </c>
      <c r="D7" s="452">
        <v>267912054.3224133</v>
      </c>
      <c r="E7" s="452">
        <v>29143407.235518068</v>
      </c>
      <c r="F7" s="453">
        <v>0.12205709414147616</v>
      </c>
      <c r="G7" s="461">
        <v>6.9972537138825635</v>
      </c>
      <c r="H7" s="461">
        <v>0.44935467794730855</v>
      </c>
      <c r="I7" s="462">
        <v>2.9826382262308218</v>
      </c>
      <c r="J7" s="462">
        <v>9.9071556686265438E-3</v>
      </c>
      <c r="K7" s="453">
        <v>3.3326780773186215E-3</v>
      </c>
      <c r="L7" s="454">
        <v>799084734.4900583</v>
      </c>
      <c r="M7" s="454">
        <v>89289758.618745327</v>
      </c>
      <c r="N7" s="453">
        <v>0.12579654922062131</v>
      </c>
      <c r="O7" s="452">
        <v>150096529.04343167</v>
      </c>
      <c r="P7" s="452">
        <v>10096578.49106887</v>
      </c>
      <c r="Q7" s="453">
        <v>7.2118443265396348E-2</v>
      </c>
      <c r="R7" s="256"/>
    </row>
    <row r="8" spans="1:18">
      <c r="A8" s="371"/>
      <c r="B8" s="216" t="s">
        <v>141</v>
      </c>
      <c r="C8" s="175" t="s">
        <v>104</v>
      </c>
      <c r="D8" s="452">
        <v>132103734.31886095</v>
      </c>
      <c r="E8" s="452">
        <v>16849725.220248371</v>
      </c>
      <c r="F8" s="456">
        <v>0.14619643474468264</v>
      </c>
      <c r="G8" s="463">
        <v>7.075123340067476</v>
      </c>
      <c r="H8" s="463">
        <v>0.54414321976971625</v>
      </c>
      <c r="I8" s="464">
        <v>2.9647430858732076</v>
      </c>
      <c r="J8" s="464">
        <v>3.6562793899990176E-3</v>
      </c>
      <c r="K8" s="456">
        <v>1.2347761578599134E-3</v>
      </c>
      <c r="L8" s="457">
        <v>391653632.93987417</v>
      </c>
      <c r="M8" s="457">
        <v>50376507.20367682</v>
      </c>
      <c r="N8" s="456">
        <v>0.14761173077452952</v>
      </c>
      <c r="O8" s="452">
        <v>73366143.055897549</v>
      </c>
      <c r="P8" s="452">
        <v>6357095.4855457991</v>
      </c>
      <c r="Q8" s="456">
        <v>9.486921118930372E-2</v>
      </c>
      <c r="R8" s="256"/>
    </row>
    <row r="9" spans="1:18">
      <c r="A9" s="371" t="s">
        <v>71</v>
      </c>
      <c r="B9" s="216" t="s">
        <v>139</v>
      </c>
      <c r="C9" s="175" t="s">
        <v>104</v>
      </c>
      <c r="D9" s="452">
        <v>10200619.397383934</v>
      </c>
      <c r="E9" s="452">
        <v>513419.0057028234</v>
      </c>
      <c r="F9" s="453">
        <v>5.2999730050358233E-2</v>
      </c>
      <c r="G9" s="461">
        <v>5.898867347074507</v>
      </c>
      <c r="H9" s="461">
        <v>2.1068142131141165E-2</v>
      </c>
      <c r="I9" s="462">
        <v>3.4640430738481309</v>
      </c>
      <c r="J9" s="462">
        <v>8.1172695631382741E-2</v>
      </c>
      <c r="K9" s="453">
        <v>2.3995213104846261E-2</v>
      </c>
      <c r="L9" s="454">
        <v>35335384.972468711</v>
      </c>
      <c r="M9" s="454">
        <v>2564841.7196010016</v>
      </c>
      <c r="N9" s="453">
        <v>7.826668297226215E-2</v>
      </c>
      <c r="O9" s="452">
        <v>7649287.4961526804</v>
      </c>
      <c r="P9" s="452">
        <v>445118.4631995745</v>
      </c>
      <c r="Q9" s="453">
        <v>6.1786232550003511E-2</v>
      </c>
      <c r="R9" s="256"/>
    </row>
    <row r="10" spans="1:18">
      <c r="A10" s="371"/>
      <c r="B10" s="216" t="s">
        <v>140</v>
      </c>
      <c r="C10" s="175" t="s">
        <v>104</v>
      </c>
      <c r="D10" s="452">
        <v>126183798.60418843</v>
      </c>
      <c r="E10" s="452">
        <v>6790918.2589593232</v>
      </c>
      <c r="F10" s="456">
        <v>5.6878753903273981E-2</v>
      </c>
      <c r="G10" s="463">
        <v>5.8570239427354309</v>
      </c>
      <c r="H10" s="463">
        <v>0.13362241771447891</v>
      </c>
      <c r="I10" s="464">
        <v>3.4856433731432173</v>
      </c>
      <c r="J10" s="464">
        <v>3.7374446065836509E-3</v>
      </c>
      <c r="K10" s="456">
        <v>1.0733904600789758E-3</v>
      </c>
      <c r="L10" s="457">
        <v>439831721.40272772</v>
      </c>
      <c r="M10" s="457">
        <v>24116943.503609598</v>
      </c>
      <c r="N10" s="456">
        <v>5.8013197475173896E-2</v>
      </c>
      <c r="O10" s="452">
        <v>94586273.306910992</v>
      </c>
      <c r="P10" s="452">
        <v>1392000.7841980755</v>
      </c>
      <c r="Q10" s="456">
        <v>1.4936548636707507E-2</v>
      </c>
      <c r="R10" s="256"/>
    </row>
    <row r="11" spans="1:18">
      <c r="A11" s="371"/>
      <c r="B11" s="216" t="s">
        <v>141</v>
      </c>
      <c r="C11" s="175" t="s">
        <v>104</v>
      </c>
      <c r="D11" s="452">
        <v>60860897.212772146</v>
      </c>
      <c r="E11" s="452">
        <v>3346820.6850053743</v>
      </c>
      <c r="F11" s="453">
        <v>5.8191331358499493E-2</v>
      </c>
      <c r="G11" s="461">
        <v>5.8190939657020708</v>
      </c>
      <c r="H11" s="461">
        <v>9.0457556495374014E-2</v>
      </c>
      <c r="I11" s="462">
        <v>3.4829895923439063</v>
      </c>
      <c r="J11" s="462">
        <v>4.4987804304587264E-2</v>
      </c>
      <c r="K11" s="453">
        <v>1.3085451107413083E-2</v>
      </c>
      <c r="L11" s="454">
        <v>211977871.57279763</v>
      </c>
      <c r="M11" s="454">
        <v>14244373.632905245</v>
      </c>
      <c r="N11" s="453">
        <v>7.203824228727948E-2</v>
      </c>
      <c r="O11" s="452">
        <v>45494879.440151989</v>
      </c>
      <c r="P11" s="452">
        <v>1353607.5904188454</v>
      </c>
      <c r="Q11" s="453">
        <v>3.0665350899422003E-2</v>
      </c>
      <c r="R11" s="256"/>
    </row>
    <row r="12" spans="1:18">
      <c r="A12" s="371" t="s">
        <v>72</v>
      </c>
      <c r="B12" s="216" t="s">
        <v>139</v>
      </c>
      <c r="C12" s="175" t="s">
        <v>104</v>
      </c>
      <c r="D12" s="452">
        <v>394.47590202093124</v>
      </c>
      <c r="E12" s="452">
        <v>94.914460731410998</v>
      </c>
      <c r="F12" s="456">
        <v>0.31684471914286871</v>
      </c>
      <c r="G12" s="463">
        <v>0.24701513867533692</v>
      </c>
      <c r="H12" s="463">
        <v>6.0197340317512754E-2</v>
      </c>
      <c r="I12" s="464">
        <v>6.1077925489737774</v>
      </c>
      <c r="J12" s="464">
        <v>-6.1069367985913559E-2</v>
      </c>
      <c r="K12" s="456">
        <v>-9.8996166242624299E-3</v>
      </c>
      <c r="L12" s="457">
        <v>2409.3769751131535</v>
      </c>
      <c r="M12" s="457">
        <v>561.42380815267575</v>
      </c>
      <c r="N12" s="456">
        <v>0.30380846126966971</v>
      </c>
      <c r="O12" s="452">
        <v>788.95180404186249</v>
      </c>
      <c r="P12" s="452">
        <v>187.80350756645203</v>
      </c>
      <c r="Q12" s="456">
        <v>0.31240795102899205</v>
      </c>
      <c r="R12" s="256"/>
    </row>
    <row r="13" spans="1:18">
      <c r="A13" s="371"/>
      <c r="B13" s="216" t="s">
        <v>140</v>
      </c>
      <c r="C13" s="175" t="s">
        <v>104</v>
      </c>
      <c r="D13" s="452">
        <v>3135.728537605396</v>
      </c>
      <c r="E13" s="452">
        <v>-1142.7059198819852</v>
      </c>
      <c r="F13" s="453">
        <v>-0.26708505908796093</v>
      </c>
      <c r="G13" s="461">
        <v>0.16552799630083798</v>
      </c>
      <c r="H13" s="461">
        <v>-2.6948490390224872E-2</v>
      </c>
      <c r="I13" s="462">
        <v>6.2724046236754827</v>
      </c>
      <c r="J13" s="462">
        <v>0.40448195750466187</v>
      </c>
      <c r="K13" s="453">
        <v>6.8931030709818666E-2</v>
      </c>
      <c r="L13" s="454">
        <v>19668.558177867246</v>
      </c>
      <c r="M13" s="454">
        <v>-5436.9643509492162</v>
      </c>
      <c r="N13" s="453">
        <v>-0.21656447678826818</v>
      </c>
      <c r="O13" s="452">
        <v>6272.1320972318945</v>
      </c>
      <c r="P13" s="452">
        <v>-2288.2862626437845</v>
      </c>
      <c r="Q13" s="453">
        <v>-0.26731009705897329</v>
      </c>
      <c r="R13" s="256"/>
    </row>
    <row r="14" spans="1:18">
      <c r="A14" s="371"/>
      <c r="B14" s="216" t="s">
        <v>141</v>
      </c>
      <c r="C14" s="175" t="s">
        <v>104</v>
      </c>
      <c r="D14" s="452">
        <v>1288.2942796274185</v>
      </c>
      <c r="E14" s="452">
        <v>-579.41119815363891</v>
      </c>
      <c r="F14" s="456">
        <v>-0.31022621341883788</v>
      </c>
      <c r="G14" s="463">
        <v>0.14554451988427128</v>
      </c>
      <c r="H14" s="463">
        <v>-3.9775362995807972E-2</v>
      </c>
      <c r="I14" s="464">
        <v>6.2587818714433441</v>
      </c>
      <c r="J14" s="464">
        <v>0.3287388063760055</v>
      </c>
      <c r="K14" s="456">
        <v>5.5436158349766132E-2</v>
      </c>
      <c r="L14" s="457">
        <v>8063.1528824162488</v>
      </c>
      <c r="M14" s="457">
        <v>-3012.4210336875913</v>
      </c>
      <c r="N14" s="456">
        <v>-0.27198780456040683</v>
      </c>
      <c r="O14" s="452">
        <v>2577.2635812759399</v>
      </c>
      <c r="P14" s="452">
        <v>-1164.5982980728149</v>
      </c>
      <c r="Q14" s="456">
        <v>-0.31123497756563512</v>
      </c>
      <c r="R14" s="256"/>
    </row>
    <row r="15" spans="1:18">
      <c r="A15" s="371" t="s">
        <v>73</v>
      </c>
      <c r="B15" s="216" t="s">
        <v>139</v>
      </c>
      <c r="C15" s="175" t="s">
        <v>104</v>
      </c>
      <c r="D15" s="452">
        <v>1904.3125313088653</v>
      </c>
      <c r="E15" s="452">
        <v>1076.4931577489135</v>
      </c>
      <c r="F15" s="453">
        <v>1.3003961880229569</v>
      </c>
      <c r="G15" s="461">
        <v>0.22514623721129795</v>
      </c>
      <c r="H15" s="461">
        <v>0.13180054322546861</v>
      </c>
      <c r="I15" s="462">
        <v>3.70714535334396</v>
      </c>
      <c r="J15" s="462">
        <v>0.60728439043527915</v>
      </c>
      <c r="K15" s="453">
        <v>0.19590697702307536</v>
      </c>
      <c r="L15" s="454">
        <v>7059.5633517563347</v>
      </c>
      <c r="M15" s="454">
        <v>4493.438391318321</v>
      </c>
      <c r="N15" s="453">
        <v>1.7510598511739404</v>
      </c>
      <c r="O15" s="452">
        <v>1610.6972759962082</v>
      </c>
      <c r="P15" s="452">
        <v>1029.4213582277298</v>
      </c>
      <c r="Q15" s="453">
        <v>1.7709685310543817</v>
      </c>
      <c r="R15" s="256"/>
    </row>
    <row r="16" spans="1:18">
      <c r="A16" s="371"/>
      <c r="B16" s="216" t="s">
        <v>140</v>
      </c>
      <c r="C16" s="175" t="s">
        <v>104</v>
      </c>
      <c r="D16" s="452">
        <v>21919.872521695888</v>
      </c>
      <c r="E16" s="452">
        <v>2445.8933790850206</v>
      </c>
      <c r="F16" s="456">
        <v>0.12559802807497003</v>
      </c>
      <c r="G16" s="463">
        <v>0.21064668436271541</v>
      </c>
      <c r="H16" s="463">
        <v>2.5142616249450772E-2</v>
      </c>
      <c r="I16" s="464">
        <v>3.560400758450454</v>
      </c>
      <c r="J16" s="464">
        <v>0.69088649833078941</v>
      </c>
      <c r="K16" s="456">
        <v>0.24076775220555205</v>
      </c>
      <c r="L16" s="457">
        <v>78043.53075138331</v>
      </c>
      <c r="M16" s="457">
        <v>22162.669900388508</v>
      </c>
      <c r="N16" s="456">
        <v>0.39660573518158254</v>
      </c>
      <c r="O16" s="452">
        <v>18199.098099708557</v>
      </c>
      <c r="P16" s="452">
        <v>5087.8750373428593</v>
      </c>
      <c r="Q16" s="456">
        <v>0.38805495209268742</v>
      </c>
      <c r="R16" s="256"/>
    </row>
    <row r="17" spans="1:18">
      <c r="A17" s="371"/>
      <c r="B17" s="216" t="s">
        <v>141</v>
      </c>
      <c r="C17" s="175" t="s">
        <v>104</v>
      </c>
      <c r="D17" s="452">
        <v>10512.443742062103</v>
      </c>
      <c r="E17" s="452">
        <v>246.18945000526764</v>
      </c>
      <c r="F17" s="453">
        <v>2.3980455091176568E-2</v>
      </c>
      <c r="G17" s="461">
        <v>0.22602502643284286</v>
      </c>
      <c r="H17" s="461">
        <v>1.3260121984803586E-2</v>
      </c>
      <c r="I17" s="462">
        <v>3.6762207825048274</v>
      </c>
      <c r="J17" s="462">
        <v>0.93280301522607001</v>
      </c>
      <c r="K17" s="453">
        <v>0.3400149355128414</v>
      </c>
      <c r="L17" s="454">
        <v>38646.064159481524</v>
      </c>
      <c r="M17" s="454">
        <v>10481.439731251001</v>
      </c>
      <c r="N17" s="453">
        <v>0.37214910349541308</v>
      </c>
      <c r="O17" s="452">
        <v>8756.4498029947281</v>
      </c>
      <c r="P17" s="452">
        <v>2335.0332599878311</v>
      </c>
      <c r="Q17" s="453">
        <v>0.36363211206579454</v>
      </c>
      <c r="R17" s="256"/>
    </row>
    <row r="18" spans="1:18">
      <c r="A18" s="371" t="s">
        <v>116</v>
      </c>
      <c r="B18" s="216" t="s">
        <v>139</v>
      </c>
      <c r="C18" s="175" t="s">
        <v>104</v>
      </c>
      <c r="D18" s="452">
        <v>11805678.031573061</v>
      </c>
      <c r="E18" s="452">
        <v>2208115.7046552841</v>
      </c>
      <c r="F18" s="456">
        <v>0.2300704730473381</v>
      </c>
      <c r="G18" s="463">
        <v>8.7399089589543468</v>
      </c>
      <c r="H18" s="463">
        <v>0.86979401215009133</v>
      </c>
      <c r="I18" s="464">
        <v>2.5555352988606321</v>
      </c>
      <c r="J18" s="464">
        <v>6.3290775263523891E-2</v>
      </c>
      <c r="K18" s="456">
        <v>2.539509051550648E-2</v>
      </c>
      <c r="L18" s="457">
        <v>30169826.936668463</v>
      </c>
      <c r="M18" s="457">
        <v>6250354.7875257134</v>
      </c>
      <c r="N18" s="456">
        <v>0.26130822405082715</v>
      </c>
      <c r="O18" s="452">
        <v>4646565.730132401</v>
      </c>
      <c r="P18" s="452">
        <v>869166.70467754826</v>
      </c>
      <c r="Q18" s="456">
        <v>0.23009660849184133</v>
      </c>
      <c r="R18" s="256"/>
    </row>
    <row r="19" spans="1:18">
      <c r="A19" s="371"/>
      <c r="B19" s="216" t="s">
        <v>140</v>
      </c>
      <c r="C19" s="175" t="s">
        <v>104</v>
      </c>
      <c r="D19" s="452">
        <v>141725119.98968714</v>
      </c>
      <c r="E19" s="452">
        <v>22353631.682478502</v>
      </c>
      <c r="F19" s="453">
        <v>0.18726106208000259</v>
      </c>
      <c r="G19" s="461">
        <v>8.4737395344481072</v>
      </c>
      <c r="H19" s="461">
        <v>0.81299005383992817</v>
      </c>
      <c r="I19" s="462">
        <v>2.5347189302453428</v>
      </c>
      <c r="J19" s="462">
        <v>7.1357732193592316E-2</v>
      </c>
      <c r="K19" s="453">
        <v>2.8967628559720956E-2</v>
      </c>
      <c r="L19" s="454">
        <v>359233344.52915263</v>
      </c>
      <c r="M19" s="454">
        <v>65178252.079486609</v>
      </c>
      <c r="N19" s="453">
        <v>0.22165319952975579</v>
      </c>
      <c r="O19" s="452">
        <v>55503983.604423463</v>
      </c>
      <c r="P19" s="452">
        <v>8706865.9931334853</v>
      </c>
      <c r="Q19" s="453">
        <v>0.18605560422449868</v>
      </c>
      <c r="R19" s="256"/>
    </row>
    <row r="20" spans="1:18">
      <c r="A20" s="371"/>
      <c r="B20" s="216" t="s">
        <v>141</v>
      </c>
      <c r="C20" s="175" t="s">
        <v>104</v>
      </c>
      <c r="D20" s="452">
        <v>71241548.811809227</v>
      </c>
      <c r="E20" s="452">
        <v>13503483.946441188</v>
      </c>
      <c r="F20" s="456">
        <v>0.23387489653365115</v>
      </c>
      <c r="G20" s="463">
        <v>8.6838616849522321</v>
      </c>
      <c r="H20" s="463">
        <v>1.0841959264637362</v>
      </c>
      <c r="I20" s="464">
        <v>2.5219510413621395</v>
      </c>
      <c r="J20" s="464">
        <v>3.6025117847487742E-2</v>
      </c>
      <c r="K20" s="456">
        <v>1.4491629660691865E-2</v>
      </c>
      <c r="L20" s="457">
        <v>179667698.21419397</v>
      </c>
      <c r="M20" s="457">
        <v>36135145.991805047</v>
      </c>
      <c r="N20" s="456">
        <v>0.25175575458184118</v>
      </c>
      <c r="O20" s="452">
        <v>27868686.352164261</v>
      </c>
      <c r="P20" s="452">
        <v>5004652.4934249893</v>
      </c>
      <c r="Q20" s="456">
        <v>0.21888755607803964</v>
      </c>
      <c r="R20" s="271"/>
    </row>
    <row r="21" spans="1:18"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56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9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73" t="s">
        <v>0</v>
      </c>
      <c r="B1" s="373" t="s">
        <v>1</v>
      </c>
      <c r="C1" s="373" t="s">
        <v>131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7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7">
      <c r="A3" s="371" t="s">
        <v>69</v>
      </c>
      <c r="B3" s="371" t="s">
        <v>139</v>
      </c>
      <c r="C3" s="258" t="s">
        <v>132</v>
      </c>
      <c r="D3" s="452">
        <v>59046678.190770119</v>
      </c>
      <c r="E3" s="452">
        <v>514540.99269392341</v>
      </c>
      <c r="F3" s="453">
        <v>8.790743296331149E-3</v>
      </c>
      <c r="G3" s="461">
        <v>19.108439456482614</v>
      </c>
      <c r="H3" s="461">
        <v>-1.2288743306721734</v>
      </c>
      <c r="I3" s="462">
        <v>3.5511094766893079</v>
      </c>
      <c r="J3" s="462">
        <v>8.3466812634438003E-2</v>
      </c>
      <c r="K3" s="453">
        <v>2.4070188517301413E-2</v>
      </c>
      <c r="L3" s="454">
        <v>209681218.49026763</v>
      </c>
      <c r="M3" s="454">
        <v>6712682.3239055574</v>
      </c>
      <c r="N3" s="453">
        <v>3.3072526661982439E-2</v>
      </c>
      <c r="O3" s="452">
        <v>176339266.53660008</v>
      </c>
      <c r="P3" s="452">
        <v>2631672.3474953771</v>
      </c>
      <c r="Q3" s="453">
        <v>1.5150013214911251E-2</v>
      </c>
    </row>
    <row r="4" spans="1:17">
      <c r="A4" s="371"/>
      <c r="B4" s="371"/>
      <c r="C4" s="258" t="s">
        <v>133</v>
      </c>
      <c r="D4" s="452">
        <v>44238328.096254081</v>
      </c>
      <c r="E4" s="452">
        <v>-3067643.6071741953</v>
      </c>
      <c r="F4" s="456">
        <v>-6.4846857525851911E-2</v>
      </c>
      <c r="G4" s="463">
        <v>14.316223028705821</v>
      </c>
      <c r="H4" s="463">
        <v>-2.1204976617272493</v>
      </c>
      <c r="I4" s="464">
        <v>2.9485057825402672</v>
      </c>
      <c r="J4" s="464">
        <v>3.9089870316647346E-2</v>
      </c>
      <c r="K4" s="456">
        <v>1.3435641893761277E-2</v>
      </c>
      <c r="L4" s="457">
        <v>130436966.20171873</v>
      </c>
      <c r="M4" s="457">
        <v>-7195780.615435794</v>
      </c>
      <c r="N4" s="456">
        <v>-5.2282474787743706E-2</v>
      </c>
      <c r="O4" s="452">
        <v>27063249.742132995</v>
      </c>
      <c r="P4" s="452">
        <v>-1171370.1254550777</v>
      </c>
      <c r="Q4" s="456">
        <v>-4.1487015973597427E-2</v>
      </c>
    </row>
    <row r="5" spans="1:17">
      <c r="A5" s="371"/>
      <c r="B5" s="371"/>
      <c r="C5" s="258" t="s">
        <v>134</v>
      </c>
      <c r="D5" s="452">
        <v>74459310.967144772</v>
      </c>
      <c r="E5" s="452">
        <v>7064289.6903448999</v>
      </c>
      <c r="F5" s="453">
        <v>0.10481916255105803</v>
      </c>
      <c r="G5" s="461">
        <v>24.09621132268035</v>
      </c>
      <c r="H5" s="461">
        <v>0.67943959674888177</v>
      </c>
      <c r="I5" s="462">
        <v>2.6525465388434908</v>
      </c>
      <c r="J5" s="462">
        <v>5.6227308931638298E-2</v>
      </c>
      <c r="K5" s="453">
        <v>2.1656546808208662E-2</v>
      </c>
      <c r="L5" s="454">
        <v>197506787.59057105</v>
      </c>
      <c r="M5" s="454">
        <v>22527797.849297076</v>
      </c>
      <c r="N5" s="453">
        <v>0.12874573045945087</v>
      </c>
      <c r="O5" s="452">
        <v>39851726.544707492</v>
      </c>
      <c r="P5" s="452">
        <v>2983739.4245584756</v>
      </c>
      <c r="Q5" s="453">
        <v>8.0930358764495947E-2</v>
      </c>
    </row>
    <row r="6" spans="1:17">
      <c r="A6" s="371"/>
      <c r="B6" s="371"/>
      <c r="C6" s="258" t="s">
        <v>135</v>
      </c>
      <c r="D6" s="452">
        <v>78576724.766238734</v>
      </c>
      <c r="E6" s="452">
        <v>9609479.0608717203</v>
      </c>
      <c r="F6" s="456">
        <v>0.13933395429366716</v>
      </c>
      <c r="G6" s="463">
        <v>25.428671584764519</v>
      </c>
      <c r="H6" s="463">
        <v>1.4656218126480063</v>
      </c>
      <c r="I6" s="464">
        <v>2.3383021771536612</v>
      </c>
      <c r="J6" s="464">
        <v>4.6272358831113802E-2</v>
      </c>
      <c r="K6" s="456">
        <v>2.0188375587966323E-2</v>
      </c>
      <c r="L6" s="457">
        <v>183736126.59450004</v>
      </c>
      <c r="M6" s="457">
        <v>25661142.950221181</v>
      </c>
      <c r="N6" s="456">
        <v>0.16233525608307045</v>
      </c>
      <c r="O6" s="452">
        <v>39160480.075233608</v>
      </c>
      <c r="P6" s="452">
        <v>4705529.6083796844</v>
      </c>
      <c r="Q6" s="456">
        <v>0.1365704940689571</v>
      </c>
    </row>
    <row r="7" spans="1:17">
      <c r="A7" s="371"/>
      <c r="B7" s="371"/>
      <c r="C7" s="258" t="s">
        <v>176</v>
      </c>
      <c r="D7" s="452">
        <v>71695482.561687231</v>
      </c>
      <c r="E7" s="452">
        <v>2333537.4861921966</v>
      </c>
      <c r="F7" s="453">
        <v>3.3642907269286121E-2</v>
      </c>
      <c r="G7" s="461">
        <v>23.201792714013422</v>
      </c>
      <c r="H7" s="461">
        <v>-0.898397530434071</v>
      </c>
      <c r="I7" s="462">
        <v>3.6589631880951665</v>
      </c>
      <c r="J7" s="462">
        <v>9.6198765379964968E-2</v>
      </c>
      <c r="K7" s="453">
        <v>2.7001158080121216E-2</v>
      </c>
      <c r="L7" s="454">
        <v>262331131.44593254</v>
      </c>
      <c r="M7" s="454">
        <v>15210861.240632951</v>
      </c>
      <c r="N7" s="453">
        <v>6.155246280686022E-2</v>
      </c>
      <c r="O7" s="452">
        <v>203678457.25191084</v>
      </c>
      <c r="P7" s="452">
        <v>7073590.7372889519</v>
      </c>
      <c r="Q7" s="453">
        <v>3.5978716410678853E-2</v>
      </c>
    </row>
    <row r="8" spans="1:17">
      <c r="A8" s="371"/>
      <c r="B8" s="371"/>
      <c r="C8" s="258" t="s">
        <v>177</v>
      </c>
      <c r="D8" s="452">
        <v>99720953.121529043</v>
      </c>
      <c r="E8" s="452">
        <v>13465289.253344625</v>
      </c>
      <c r="F8" s="456">
        <v>0.15610904431646633</v>
      </c>
      <c r="G8" s="463">
        <v>32.271278480883936</v>
      </c>
      <c r="H8" s="463">
        <v>2.3012724981829962</v>
      </c>
      <c r="I8" s="464">
        <v>2.3443173885113988</v>
      </c>
      <c r="J8" s="464">
        <v>2.2517831026066304E-2</v>
      </c>
      <c r="K8" s="456">
        <v>9.6984388482073153E-3</v>
      </c>
      <c r="L8" s="457">
        <v>233777564.40173057</v>
      </c>
      <c r="M8" s="457">
        <v>33509202.201976389</v>
      </c>
      <c r="N8" s="456">
        <v>0.1673214971846288</v>
      </c>
      <c r="O8" s="452">
        <v>48144964.492732339</v>
      </c>
      <c r="P8" s="452">
        <v>6100744.5733904243</v>
      </c>
      <c r="Q8" s="456">
        <v>0.14510305067127321</v>
      </c>
    </row>
    <row r="9" spans="1:17">
      <c r="A9" s="371"/>
      <c r="B9" s="371"/>
      <c r="C9" s="258" t="s">
        <v>178</v>
      </c>
      <c r="D9" s="452">
        <v>137436943.44732133</v>
      </c>
      <c r="E9" s="452">
        <v>5287667.0358125567</v>
      </c>
      <c r="F9" s="453">
        <v>4.0012833814896759E-2</v>
      </c>
      <c r="G9" s="461">
        <v>44.476769793252814</v>
      </c>
      <c r="H9" s="461">
        <v>-1.4392249026428843</v>
      </c>
      <c r="I9" s="462">
        <v>2.7330643195020095</v>
      </c>
      <c r="J9" s="462">
        <v>4.2504581922412576E-2</v>
      </c>
      <c r="K9" s="453">
        <v>1.579767262876286E-2</v>
      </c>
      <c r="L9" s="454">
        <v>375624006.31728941</v>
      </c>
      <c r="M9" s="454">
        <v>20068483.854206741</v>
      </c>
      <c r="N9" s="453">
        <v>5.6442616093216359E-2</v>
      </c>
      <c r="O9" s="452">
        <v>76426597.22831139</v>
      </c>
      <c r="P9" s="452">
        <v>2331514.352802977</v>
      </c>
      <c r="Q9" s="453">
        <v>3.1466519265796543E-2</v>
      </c>
    </row>
    <row r="10" spans="1:17">
      <c r="A10" s="371"/>
      <c r="B10" s="371" t="s">
        <v>140</v>
      </c>
      <c r="C10" s="258" t="s">
        <v>132</v>
      </c>
      <c r="D10" s="452">
        <v>758251737.50661469</v>
      </c>
      <c r="E10" s="452">
        <v>-5590984.457326889</v>
      </c>
      <c r="F10" s="456">
        <v>-7.3195492953729031E-3</v>
      </c>
      <c r="G10" s="463">
        <v>19.750134293603317</v>
      </c>
      <c r="H10" s="463">
        <v>-1.1370610459417279</v>
      </c>
      <c r="I10" s="464">
        <v>3.4496600561139963</v>
      </c>
      <c r="J10" s="464">
        <v>4.3720987520643018E-2</v>
      </c>
      <c r="K10" s="456">
        <v>1.2836691038838726E-2</v>
      </c>
      <c r="L10" s="457">
        <v>2615710731.3556037</v>
      </c>
      <c r="M10" s="457">
        <v>14108962.357924938</v>
      </c>
      <c r="N10" s="456">
        <v>5.4231829506176535E-3</v>
      </c>
      <c r="O10" s="452">
        <v>2254640682.6522045</v>
      </c>
      <c r="P10" s="452">
        <v>-6430833.9647569656</v>
      </c>
      <c r="Q10" s="456">
        <v>-2.8441532775481801E-3</v>
      </c>
    </row>
    <row r="11" spans="1:17">
      <c r="A11" s="371"/>
      <c r="B11" s="371"/>
      <c r="C11" s="258" t="s">
        <v>133</v>
      </c>
      <c r="D11" s="452">
        <v>600566839.69434083</v>
      </c>
      <c r="E11" s="452">
        <v>-43277070.638637185</v>
      </c>
      <c r="F11" s="453">
        <v>-6.7216711914313984E-2</v>
      </c>
      <c r="G11" s="461">
        <v>15.642925890617816</v>
      </c>
      <c r="H11" s="461">
        <v>-1.9629151243028904</v>
      </c>
      <c r="I11" s="462">
        <v>2.9126168472859786</v>
      </c>
      <c r="J11" s="462">
        <v>9.5101361293084441E-2</v>
      </c>
      <c r="K11" s="453">
        <v>3.3753625052240187E-2</v>
      </c>
      <c r="L11" s="454">
        <v>1749221095.2150347</v>
      </c>
      <c r="M11" s="454">
        <v>-64819092.710351229</v>
      </c>
      <c r="N11" s="453">
        <v>-3.5731894553273996E-2</v>
      </c>
      <c r="O11" s="452">
        <v>363413223.34186089</v>
      </c>
      <c r="P11" s="452">
        <v>-21471728.677983165</v>
      </c>
      <c r="Q11" s="453">
        <v>-5.5787394558559196E-2</v>
      </c>
    </row>
    <row r="12" spans="1:17">
      <c r="A12" s="371"/>
      <c r="B12" s="371"/>
      <c r="C12" s="258" t="s">
        <v>134</v>
      </c>
      <c r="D12" s="452">
        <v>931769063.76146996</v>
      </c>
      <c r="E12" s="452">
        <v>64661759.458034277</v>
      </c>
      <c r="F12" s="456">
        <v>7.4571808053189373E-2</v>
      </c>
      <c r="G12" s="463">
        <v>24.269728943091977</v>
      </c>
      <c r="H12" s="463">
        <v>0.55877494098371727</v>
      </c>
      <c r="I12" s="464">
        <v>2.5998159752891645</v>
      </c>
      <c r="J12" s="464">
        <v>5.8489050503902185E-2</v>
      </c>
      <c r="K12" s="456">
        <v>2.3015161856377218E-2</v>
      </c>
      <c r="L12" s="457">
        <v>2422428097.2472978</v>
      </c>
      <c r="M12" s="457">
        <v>218824958.14300871</v>
      </c>
      <c r="N12" s="456">
        <v>9.9303252141833359E-2</v>
      </c>
      <c r="O12" s="452">
        <v>503726382.93495744</v>
      </c>
      <c r="P12" s="452">
        <v>40202947.755223393</v>
      </c>
      <c r="Q12" s="456">
        <v>8.6733366004751095E-2</v>
      </c>
    </row>
    <row r="13" spans="1:17">
      <c r="A13" s="371"/>
      <c r="B13" s="371"/>
      <c r="C13" s="258" t="s">
        <v>135</v>
      </c>
      <c r="D13" s="452">
        <v>911014927.5618968</v>
      </c>
      <c r="E13" s="452">
        <v>107786055.11503446</v>
      </c>
      <c r="F13" s="453">
        <v>0.13419096201894193</v>
      </c>
      <c r="G13" s="461">
        <v>23.729147290833343</v>
      </c>
      <c r="H13" s="461">
        <v>1.7649419920989295</v>
      </c>
      <c r="I13" s="462">
        <v>2.3249406953198206</v>
      </c>
      <c r="J13" s="462">
        <v>5.3989927998133513E-2</v>
      </c>
      <c r="K13" s="453">
        <v>2.3774151679126065E-2</v>
      </c>
      <c r="L13" s="454">
        <v>2118055679.1324923</v>
      </c>
      <c r="M13" s="454">
        <v>293962454.91435671</v>
      </c>
      <c r="N13" s="453">
        <v>0.16115538998307413</v>
      </c>
      <c r="O13" s="452">
        <v>454523883.22080368</v>
      </c>
      <c r="P13" s="452">
        <v>53118424.082781732</v>
      </c>
      <c r="Q13" s="453">
        <v>0.13233109533898277</v>
      </c>
    </row>
    <row r="14" spans="1:17">
      <c r="A14" s="371"/>
      <c r="B14" s="371"/>
      <c r="C14" s="258" t="s">
        <v>176</v>
      </c>
      <c r="D14" s="452">
        <v>913105963.82386732</v>
      </c>
      <c r="E14" s="452">
        <v>14436103.173043251</v>
      </c>
      <c r="F14" s="456">
        <v>1.6063855933243946E-2</v>
      </c>
      <c r="G14" s="463">
        <v>23.783612378012059</v>
      </c>
      <c r="H14" s="463">
        <v>-0.79041626091184369</v>
      </c>
      <c r="I14" s="464">
        <v>3.564833857088757</v>
      </c>
      <c r="J14" s="464">
        <v>6.4739332887419287E-2</v>
      </c>
      <c r="K14" s="456">
        <v>1.849645272142806E-2</v>
      </c>
      <c r="L14" s="457">
        <v>3255071054.9489841</v>
      </c>
      <c r="M14" s="457">
        <v>109641596.62025547</v>
      </c>
      <c r="N14" s="456">
        <v>3.4857433006465099E-2</v>
      </c>
      <c r="O14" s="452">
        <v>2589870867.6568136</v>
      </c>
      <c r="P14" s="452">
        <v>41967336.001922607</v>
      </c>
      <c r="Q14" s="456">
        <v>1.6471320629107323E-2</v>
      </c>
    </row>
    <row r="15" spans="1:17">
      <c r="A15" s="371"/>
      <c r="B15" s="371"/>
      <c r="C15" s="258" t="s">
        <v>177</v>
      </c>
      <c r="D15" s="452">
        <v>1154708234.5745385</v>
      </c>
      <c r="E15" s="452">
        <v>141227825.13370097</v>
      </c>
      <c r="F15" s="453">
        <v>0.1393493389888216</v>
      </c>
      <c r="G15" s="461">
        <v>30.076611202724461</v>
      </c>
      <c r="H15" s="461">
        <v>2.3631007167370441</v>
      </c>
      <c r="I15" s="462">
        <v>2.3402415175229643</v>
      </c>
      <c r="J15" s="462">
        <v>3.771218119069264E-2</v>
      </c>
      <c r="K15" s="453">
        <v>1.6378588796077991E-2</v>
      </c>
      <c r="L15" s="454">
        <v>2702296151.176981</v>
      </c>
      <c r="M15" s="454">
        <v>368727776.64141035</v>
      </c>
      <c r="N15" s="453">
        <v>0.15801027330720274</v>
      </c>
      <c r="O15" s="452">
        <v>559530510.05238378</v>
      </c>
      <c r="P15" s="452">
        <v>63774371.681023836</v>
      </c>
      <c r="Q15" s="453">
        <v>0.12864060925303533</v>
      </c>
    </row>
    <row r="16" spans="1:17">
      <c r="A16" s="371"/>
      <c r="B16" s="371"/>
      <c r="C16" s="258" t="s">
        <v>178</v>
      </c>
      <c r="D16" s="452">
        <v>1769098678.9598587</v>
      </c>
      <c r="E16" s="452">
        <v>24643476.318417311</v>
      </c>
      <c r="F16" s="456">
        <v>1.4126746436997831E-2</v>
      </c>
      <c r="G16" s="463">
        <v>46.079599636642612</v>
      </c>
      <c r="H16" s="463">
        <v>-1.6223362867286326</v>
      </c>
      <c r="I16" s="464">
        <v>2.6907346439931419</v>
      </c>
      <c r="J16" s="464">
        <v>5.9010401187553629E-2</v>
      </c>
      <c r="K16" s="456">
        <v>2.2422714442393375E-2</v>
      </c>
      <c r="L16" s="457">
        <v>4760175104.1197929</v>
      </c>
      <c r="M16" s="457">
        <v>169250056.83997631</v>
      </c>
      <c r="N16" s="456">
        <v>3.6866220880748028E-2</v>
      </c>
      <c r="O16" s="452">
        <v>987372025.43081868</v>
      </c>
      <c r="P16" s="452">
        <v>18637281.188431501</v>
      </c>
      <c r="Q16" s="456">
        <v>1.9238786777496096E-2</v>
      </c>
    </row>
    <row r="17" spans="1:17">
      <c r="A17" s="371"/>
      <c r="B17" s="371" t="s">
        <v>141</v>
      </c>
      <c r="C17" s="258" t="s">
        <v>132</v>
      </c>
      <c r="D17" s="452">
        <v>365765213.58281636</v>
      </c>
      <c r="E17" s="452">
        <v>3744933.7905165553</v>
      </c>
      <c r="F17" s="453">
        <v>1.0344541451283112E-2</v>
      </c>
      <c r="G17" s="461">
        <v>19.540733267210687</v>
      </c>
      <c r="H17" s="461">
        <v>-0.91755914071023881</v>
      </c>
      <c r="I17" s="462">
        <v>3.4625481957861437</v>
      </c>
      <c r="J17" s="462">
        <v>1.8980294781486329E-2</v>
      </c>
      <c r="K17" s="453">
        <v>5.5118108099302607E-3</v>
      </c>
      <c r="L17" s="454">
        <v>1266479680.3725142</v>
      </c>
      <c r="M17" s="454">
        <v>19838265.367025614</v>
      </c>
      <c r="N17" s="453">
        <v>1.5913369416608279E-2</v>
      </c>
      <c r="O17" s="452">
        <v>1089307219.3795745</v>
      </c>
      <c r="P17" s="452">
        <v>17129295.419334888</v>
      </c>
      <c r="Q17" s="453">
        <v>1.5976168727728911E-2</v>
      </c>
    </row>
    <row r="18" spans="1:17">
      <c r="A18" s="371"/>
      <c r="B18" s="371"/>
      <c r="C18" s="258" t="s">
        <v>133</v>
      </c>
      <c r="D18" s="452">
        <v>279935889.15234154</v>
      </c>
      <c r="E18" s="452">
        <v>-19474301.465324223</v>
      </c>
      <c r="F18" s="456">
        <v>-6.5042213243142702E-2</v>
      </c>
      <c r="G18" s="463">
        <v>14.955365733835194</v>
      </c>
      <c r="H18" s="463">
        <v>-1.9647394964073186</v>
      </c>
      <c r="I18" s="464">
        <v>2.9265207063006153</v>
      </c>
      <c r="J18" s="464">
        <v>3.6768519411622513E-2</v>
      </c>
      <c r="K18" s="456">
        <v>1.2723762119964422E-2</v>
      </c>
      <c r="L18" s="457">
        <v>819238176.04100132</v>
      </c>
      <c r="M18" s="457">
        <v>-45983077.073248506</v>
      </c>
      <c r="N18" s="456">
        <v>-5.3146032772240025E-2</v>
      </c>
      <c r="O18" s="452">
        <v>169744183.30017817</v>
      </c>
      <c r="P18" s="452">
        <v>-8179501.1813294888</v>
      </c>
      <c r="Q18" s="456">
        <v>-4.5971963795408126E-2</v>
      </c>
    </row>
    <row r="19" spans="1:17">
      <c r="A19" s="371"/>
      <c r="B19" s="371"/>
      <c r="C19" s="258" t="s">
        <v>134</v>
      </c>
      <c r="D19" s="452">
        <v>456923949.59472924</v>
      </c>
      <c r="E19" s="452">
        <v>32169656.35526377</v>
      </c>
      <c r="F19" s="453">
        <v>7.5737095227257301E-2</v>
      </c>
      <c r="G19" s="461">
        <v>24.410820632644466</v>
      </c>
      <c r="H19" s="461">
        <v>0.4073379062118363</v>
      </c>
      <c r="I19" s="462">
        <v>2.608887597553597</v>
      </c>
      <c r="J19" s="462">
        <v>4.350992290758704E-2</v>
      </c>
      <c r="K19" s="453">
        <v>1.6960435626146495E-2</v>
      </c>
      <c r="L19" s="454">
        <v>1192063225.122894</v>
      </c>
      <c r="M19" s="454">
        <v>102408044.03632474</v>
      </c>
      <c r="N19" s="453">
        <v>9.3982064981517094E-2</v>
      </c>
      <c r="O19" s="452">
        <v>246744058.07736817</v>
      </c>
      <c r="P19" s="452">
        <v>19558747.629540294</v>
      </c>
      <c r="Q19" s="453">
        <v>8.6091603330277267E-2</v>
      </c>
    </row>
    <row r="20" spans="1:17">
      <c r="A20" s="371"/>
      <c r="B20" s="371"/>
      <c r="C20" s="258" t="s">
        <v>135</v>
      </c>
      <c r="D20" s="452">
        <v>454888440.96279287</v>
      </c>
      <c r="E20" s="452">
        <v>50378362.398007035</v>
      </c>
      <c r="F20" s="456">
        <v>0.12454167415741781</v>
      </c>
      <c r="G20" s="463">
        <v>24.302075104741039</v>
      </c>
      <c r="H20" s="463">
        <v>1.4426223857459384</v>
      </c>
      <c r="I20" s="464">
        <v>2.330157140306333</v>
      </c>
      <c r="J20" s="464">
        <v>4.5252764881121621E-2</v>
      </c>
      <c r="K20" s="456">
        <v>1.9805102291294036E-2</v>
      </c>
      <c r="L20" s="457">
        <v>1059961548.7522677</v>
      </c>
      <c r="M20" s="457">
        <v>135694700.33599257</v>
      </c>
      <c r="N20" s="456">
        <v>0.14681333704492863</v>
      </c>
      <c r="O20" s="452">
        <v>226806874.28120676</v>
      </c>
      <c r="P20" s="452">
        <v>24691520.507470161</v>
      </c>
      <c r="Q20" s="456">
        <v>0.12216548642371693</v>
      </c>
    </row>
    <row r="21" spans="1:17">
      <c r="A21" s="371"/>
      <c r="B21" s="371"/>
      <c r="C21" s="258" t="s">
        <v>176</v>
      </c>
      <c r="D21" s="452">
        <v>441566701.43339431</v>
      </c>
      <c r="E21" s="452">
        <v>14002670.064220667</v>
      </c>
      <c r="F21" s="453">
        <v>3.2749878467045968E-2</v>
      </c>
      <c r="G21" s="461">
        <v>23.590371123246108</v>
      </c>
      <c r="H21" s="461">
        <v>-0.57189399040591482</v>
      </c>
      <c r="I21" s="462">
        <v>3.5770831058086432</v>
      </c>
      <c r="J21" s="462">
        <v>4.0919390279550605E-2</v>
      </c>
      <c r="K21" s="453">
        <v>1.1571689992703889E-2</v>
      </c>
      <c r="L21" s="454">
        <v>1579520787.785044</v>
      </c>
      <c r="M21" s="454">
        <v>67584373.992029428</v>
      </c>
      <c r="N21" s="453">
        <v>4.4700539900669259E-2</v>
      </c>
      <c r="O21" s="452">
        <v>1253230318.9544263</v>
      </c>
      <c r="P21" s="452">
        <v>42015879.71237874</v>
      </c>
      <c r="Q21" s="453">
        <v>3.4689051212658424E-2</v>
      </c>
    </row>
    <row r="22" spans="1:17">
      <c r="A22" s="371"/>
      <c r="B22" s="371"/>
      <c r="C22" s="258" t="s">
        <v>177</v>
      </c>
      <c r="D22" s="452">
        <v>577409568.51977551</v>
      </c>
      <c r="E22" s="452">
        <v>69318436.556257725</v>
      </c>
      <c r="F22" s="456">
        <v>0.13642914074956727</v>
      </c>
      <c r="G22" s="463">
        <v>30.847674807176414</v>
      </c>
      <c r="H22" s="463">
        <v>2.1347061482248399</v>
      </c>
      <c r="I22" s="464">
        <v>2.339612424819749</v>
      </c>
      <c r="J22" s="464">
        <v>2.435854159862183E-2</v>
      </c>
      <c r="K22" s="456">
        <v>1.0520894393116272E-2</v>
      </c>
      <c r="L22" s="457">
        <v>1350914600.718677</v>
      </c>
      <c r="M22" s="457">
        <v>174554634.40992427</v>
      </c>
      <c r="N22" s="456">
        <v>0.14838539172465331</v>
      </c>
      <c r="O22" s="452">
        <v>279403872.60756141</v>
      </c>
      <c r="P22" s="452">
        <v>31288165.000965923</v>
      </c>
      <c r="Q22" s="456">
        <v>0.12610312060764592</v>
      </c>
    </row>
    <row r="23" spans="1:17">
      <c r="A23" s="371"/>
      <c r="B23" s="371"/>
      <c r="C23" s="258" t="s">
        <v>178</v>
      </c>
      <c r="D23" s="452">
        <v>851940155.34862471</v>
      </c>
      <c r="E23" s="452">
        <v>18265298.192305684</v>
      </c>
      <c r="F23" s="453">
        <v>2.190937874102257E-2</v>
      </c>
      <c r="G23" s="461">
        <v>45.514266302758131</v>
      </c>
      <c r="H23" s="461">
        <v>-1.5979120829966433</v>
      </c>
      <c r="I23" s="462">
        <v>2.6984908622836388</v>
      </c>
      <c r="J23" s="462">
        <v>3.0651522357986849E-2</v>
      </c>
      <c r="K23" s="453">
        <v>1.1489268450041319E-2</v>
      </c>
      <c r="L23" s="454">
        <v>2298952724.4207673</v>
      </c>
      <c r="M23" s="454">
        <v>74842143.792241096</v>
      </c>
      <c r="N23" s="453">
        <v>3.3650369924993095E-2</v>
      </c>
      <c r="O23" s="452">
        <v>474745271.49638426</v>
      </c>
      <c r="P23" s="452">
        <v>13736882.614665508</v>
      </c>
      <c r="Q23" s="453">
        <v>2.9797467781415992E-2</v>
      </c>
    </row>
    <row r="24" spans="1:17">
      <c r="A24" s="371" t="s">
        <v>70</v>
      </c>
      <c r="B24" s="371" t="s">
        <v>139</v>
      </c>
      <c r="C24" s="258" t="s">
        <v>132</v>
      </c>
      <c r="D24" s="452">
        <v>58628994.190443642</v>
      </c>
      <c r="E24" s="452">
        <v>577929.36126574129</v>
      </c>
      <c r="F24" s="456">
        <v>9.9555342002143558E-3</v>
      </c>
      <c r="G24" s="463">
        <v>19.025346092013862</v>
      </c>
      <c r="H24" s="463">
        <v>-1.2071598046489846</v>
      </c>
      <c r="I24" s="464">
        <v>3.5359028544007276</v>
      </c>
      <c r="J24" s="464">
        <v>8.6157264786887566E-2</v>
      </c>
      <c r="K24" s="456">
        <v>2.4974961935245753E-2</v>
      </c>
      <c r="L24" s="457">
        <v>207306427.90863335</v>
      </c>
      <c r="M24" s="457">
        <v>7045023.0417897701</v>
      </c>
      <c r="N24" s="456">
        <v>3.5179135223155446E-2</v>
      </c>
      <c r="O24" s="452">
        <v>175145796.91941613</v>
      </c>
      <c r="P24" s="452">
        <v>2819613.9986851811</v>
      </c>
      <c r="Q24" s="456">
        <v>1.6362075401984547E-2</v>
      </c>
    </row>
    <row r="25" spans="1:17">
      <c r="A25" s="371"/>
      <c r="B25" s="371"/>
      <c r="C25" s="258" t="s">
        <v>133</v>
      </c>
      <c r="D25" s="452">
        <v>44236046.97989966</v>
      </c>
      <c r="E25" s="452">
        <v>-3068556.9074372277</v>
      </c>
      <c r="F25" s="453">
        <v>-6.4868039371928005E-2</v>
      </c>
      <c r="G25" s="461">
        <v>14.354776423443319</v>
      </c>
      <c r="H25" s="461">
        <v>-2.1322713147195529</v>
      </c>
      <c r="I25" s="462">
        <v>2.9485996419609193</v>
      </c>
      <c r="J25" s="462">
        <v>3.9219930528748392E-2</v>
      </c>
      <c r="K25" s="453">
        <v>1.3480512830496777E-2</v>
      </c>
      <c r="L25" s="454">
        <v>130434392.28669855</v>
      </c>
      <c r="M25" s="454">
        <v>-7192662.5204547942</v>
      </c>
      <c r="N25" s="453">
        <v>-5.2261980978473621E-2</v>
      </c>
      <c r="O25" s="452">
        <v>27062397.692069147</v>
      </c>
      <c r="P25" s="452">
        <v>-1170710.5433412157</v>
      </c>
      <c r="Q25" s="453">
        <v>-4.1465875226337781E-2</v>
      </c>
    </row>
    <row r="26" spans="1:17">
      <c r="A26" s="371"/>
      <c r="B26" s="371"/>
      <c r="C26" s="258" t="s">
        <v>134</v>
      </c>
      <c r="D26" s="452">
        <v>74456247.82186839</v>
      </c>
      <c r="E26" s="452">
        <v>7062858.444469288</v>
      </c>
      <c r="F26" s="456">
        <v>0.10480046351308564</v>
      </c>
      <c r="G26" s="463">
        <v>24.161354003829967</v>
      </c>
      <c r="H26" s="463">
        <v>0.67277283849404768</v>
      </c>
      <c r="I26" s="464">
        <v>2.6526140500142841</v>
      </c>
      <c r="J26" s="464">
        <v>5.6241619053451597E-2</v>
      </c>
      <c r="K26" s="456">
        <v>2.1661614636941131E-2</v>
      </c>
      <c r="L26" s="457">
        <v>197503689.08363351</v>
      </c>
      <c r="M26" s="457">
        <v>22525350.875145853</v>
      </c>
      <c r="N26" s="456">
        <v>0.12873222540441989</v>
      </c>
      <c r="O26" s="452">
        <v>39850449.387769416</v>
      </c>
      <c r="P26" s="452">
        <v>2983059.3128958493</v>
      </c>
      <c r="Q26" s="456">
        <v>8.0913221869993723E-2</v>
      </c>
    </row>
    <row r="27" spans="1:17">
      <c r="A27" s="371"/>
      <c r="B27" s="371"/>
      <c r="C27" s="258" t="s">
        <v>135</v>
      </c>
      <c r="D27" s="452">
        <v>78523006.29937695</v>
      </c>
      <c r="E27" s="452">
        <v>9603193.895866096</v>
      </c>
      <c r="F27" s="453">
        <v>0.1393386540236273</v>
      </c>
      <c r="G27" s="461">
        <v>25.481033602219583</v>
      </c>
      <c r="H27" s="461">
        <v>1.4604490538710344</v>
      </c>
      <c r="I27" s="462">
        <v>2.3369758982687867</v>
      </c>
      <c r="J27" s="462">
        <v>4.6314013030726464E-2</v>
      </c>
      <c r="K27" s="453">
        <v>2.0218615994439186E-2</v>
      </c>
      <c r="L27" s="454">
        <v>183506373.18125203</v>
      </c>
      <c r="M27" s="454">
        <v>25634385.770772427</v>
      </c>
      <c r="N27" s="453">
        <v>0.16237450475695225</v>
      </c>
      <c r="O27" s="452">
        <v>39130251.643678218</v>
      </c>
      <c r="P27" s="452">
        <v>4702022.4863198623</v>
      </c>
      <c r="Q27" s="453">
        <v>0.13657462499243583</v>
      </c>
    </row>
    <row r="28" spans="1:17">
      <c r="A28" s="371"/>
      <c r="B28" s="371"/>
      <c r="C28" s="258" t="s">
        <v>176</v>
      </c>
      <c r="D28" s="452">
        <v>70920132.294153944</v>
      </c>
      <c r="E28" s="452">
        <v>2383652.9013079107</v>
      </c>
      <c r="F28" s="456">
        <v>3.47793309843797E-2</v>
      </c>
      <c r="G28" s="463">
        <v>23.0138701920221</v>
      </c>
      <c r="H28" s="463">
        <v>-0.87311151163300593</v>
      </c>
      <c r="I28" s="464">
        <v>3.6303028590298707</v>
      </c>
      <c r="J28" s="464">
        <v>9.7893442098559547E-2</v>
      </c>
      <c r="K28" s="456">
        <v>2.771293769893806E-2</v>
      </c>
      <c r="L28" s="457">
        <v>257461559.03024372</v>
      </c>
      <c r="M28" s="457">
        <v>15362653.819635659</v>
      </c>
      <c r="N28" s="456">
        <v>6.3456106116098671E-2</v>
      </c>
      <c r="O28" s="452">
        <v>201706359.10561767</v>
      </c>
      <c r="P28" s="452">
        <v>7247260.5159228146</v>
      </c>
      <c r="Q28" s="456">
        <v>3.7268816776809204E-2</v>
      </c>
    </row>
    <row r="29" spans="1:17">
      <c r="A29" s="371"/>
      <c r="B29" s="371"/>
      <c r="C29" s="258" t="s">
        <v>177</v>
      </c>
      <c r="D29" s="452">
        <v>99655932.641595721</v>
      </c>
      <c r="E29" s="452">
        <v>13458501.595970422</v>
      </c>
      <c r="F29" s="453">
        <v>0.15613576219976535</v>
      </c>
      <c r="G29" s="461">
        <v>32.338753799358557</v>
      </c>
      <c r="H29" s="461">
        <v>2.2964102688875982</v>
      </c>
      <c r="I29" s="462">
        <v>2.3430549896946751</v>
      </c>
      <c r="J29" s="462">
        <v>2.2576355811593452E-2</v>
      </c>
      <c r="K29" s="453">
        <v>9.7291806448630159E-3</v>
      </c>
      <c r="L29" s="454">
        <v>233499330.2285673</v>
      </c>
      <c r="M29" s="454">
        <v>33480033.191583574</v>
      </c>
      <c r="N29" s="453">
        <v>0.16738401588019325</v>
      </c>
      <c r="O29" s="452">
        <v>48107314.217507534</v>
      </c>
      <c r="P29" s="452">
        <v>6096998.5034223199</v>
      </c>
      <c r="Q29" s="453">
        <v>0.14513098508750599</v>
      </c>
    </row>
    <row r="30" spans="1:17">
      <c r="A30" s="371"/>
      <c r="B30" s="371"/>
      <c r="C30" s="258" t="s">
        <v>178</v>
      </c>
      <c r="D30" s="452">
        <v>137431502.7990942</v>
      </c>
      <c r="E30" s="452">
        <v>5285359.7631126642</v>
      </c>
      <c r="F30" s="456">
        <v>3.9996322568972259E-2</v>
      </c>
      <c r="G30" s="463">
        <v>44.597079325719093</v>
      </c>
      <c r="H30" s="463">
        <v>-1.4597436811330908</v>
      </c>
      <c r="I30" s="464">
        <v>2.7331297940247734</v>
      </c>
      <c r="J30" s="464">
        <v>4.2556674616412771E-2</v>
      </c>
      <c r="K30" s="456">
        <v>1.5816955246237909E-2</v>
      </c>
      <c r="L30" s="457">
        <v>375618134.93780339</v>
      </c>
      <c r="M30" s="457">
        <v>20069274.651699126</v>
      </c>
      <c r="N30" s="456">
        <v>5.6445897859297635E-2</v>
      </c>
      <c r="O30" s="452">
        <v>76424412.629962295</v>
      </c>
      <c r="P30" s="452">
        <v>2331521.0210447162</v>
      </c>
      <c r="Q30" s="456">
        <v>3.1467539873475552E-2</v>
      </c>
    </row>
    <row r="31" spans="1:17">
      <c r="A31" s="371"/>
      <c r="B31" s="371" t="s">
        <v>140</v>
      </c>
      <c r="C31" s="258" t="s">
        <v>132</v>
      </c>
      <c r="D31" s="452">
        <v>752950722.37509286</v>
      </c>
      <c r="E31" s="452">
        <v>-5056766.6209979057</v>
      </c>
      <c r="F31" s="453">
        <v>-6.671130159538549E-3</v>
      </c>
      <c r="G31" s="461">
        <v>19.665360902982385</v>
      </c>
      <c r="H31" s="461">
        <v>-1.1219433221945891</v>
      </c>
      <c r="I31" s="462">
        <v>3.4342228185568326</v>
      </c>
      <c r="J31" s="462">
        <v>4.4090137898313841E-2</v>
      </c>
      <c r="K31" s="453">
        <v>1.3005431365520927E-2</v>
      </c>
      <c r="L31" s="454">
        <v>2585800552.0293946</v>
      </c>
      <c r="M31" s="454">
        <v>16054591.399844646</v>
      </c>
      <c r="N31" s="453">
        <v>6.2475402805620165E-3</v>
      </c>
      <c r="O31" s="452">
        <v>2239448951.1684608</v>
      </c>
      <c r="P31" s="452">
        <v>-4882484.2081408501</v>
      </c>
      <c r="Q31" s="453">
        <v>-2.175473787507487E-3</v>
      </c>
    </row>
    <row r="32" spans="1:17">
      <c r="A32" s="371"/>
      <c r="B32" s="371"/>
      <c r="C32" s="258" t="s">
        <v>133</v>
      </c>
      <c r="D32" s="452">
        <v>600545111.85037208</v>
      </c>
      <c r="E32" s="452">
        <v>-43279288.682056546</v>
      </c>
      <c r="F32" s="456">
        <v>-6.7222193887441245E-2</v>
      </c>
      <c r="G32" s="463">
        <v>15.68487287694799</v>
      </c>
      <c r="H32" s="463">
        <v>-1.9711184895552609</v>
      </c>
      <c r="I32" s="464">
        <v>2.9126551465860921</v>
      </c>
      <c r="J32" s="464">
        <v>9.5163708761757615E-2</v>
      </c>
      <c r="K32" s="456">
        <v>3.3776041866250703E-2</v>
      </c>
      <c r="L32" s="457">
        <v>1749180810.7881067</v>
      </c>
      <c r="M32" s="457">
        <v>-64788925.1743958</v>
      </c>
      <c r="N32" s="456">
        <v>-3.5716651656273878E-2</v>
      </c>
      <c r="O32" s="452">
        <v>363400565.35676992</v>
      </c>
      <c r="P32" s="452">
        <v>-21461528.963948429</v>
      </c>
      <c r="Q32" s="456">
        <v>-5.5764205622349038E-2</v>
      </c>
    </row>
    <row r="33" spans="1:17">
      <c r="A33" s="371"/>
      <c r="B33" s="371"/>
      <c r="C33" s="258" t="s">
        <v>134</v>
      </c>
      <c r="D33" s="452">
        <v>931745195.98458493</v>
      </c>
      <c r="E33" s="452">
        <v>64646324.857687593</v>
      </c>
      <c r="F33" s="453">
        <v>7.455473304177189E-2</v>
      </c>
      <c r="G33" s="461">
        <v>24.335066033084974</v>
      </c>
      <c r="H33" s="461">
        <v>0.55608193453169719</v>
      </c>
      <c r="I33" s="462">
        <v>2.5998581563033158</v>
      </c>
      <c r="J33" s="462">
        <v>5.8513043860034752E-2</v>
      </c>
      <c r="K33" s="453">
        <v>2.3024438347052981E-2</v>
      </c>
      <c r="L33" s="454">
        <v>2422405347.3769546</v>
      </c>
      <c r="M33" s="454">
        <v>218807869.23352766</v>
      </c>
      <c r="N33" s="453">
        <v>9.9295752243226149E-2</v>
      </c>
      <c r="O33" s="452">
        <v>503716431.64883155</v>
      </c>
      <c r="P33" s="452">
        <v>40196461.102351189</v>
      </c>
      <c r="Q33" s="453">
        <v>8.6720019970143683E-2</v>
      </c>
    </row>
    <row r="34" spans="1:17">
      <c r="A34" s="371"/>
      <c r="B34" s="371"/>
      <c r="C34" s="258" t="s">
        <v>135</v>
      </c>
      <c r="D34" s="452">
        <v>910380920.8302803</v>
      </c>
      <c r="E34" s="452">
        <v>107669203.47456086</v>
      </c>
      <c r="F34" s="456">
        <v>0.13413184477889906</v>
      </c>
      <c r="G34" s="463">
        <v>23.777079741479128</v>
      </c>
      <c r="H34" s="463">
        <v>1.763824046753836</v>
      </c>
      <c r="I34" s="464">
        <v>2.323621550103617</v>
      </c>
      <c r="J34" s="464">
        <v>5.3869466171020175E-2</v>
      </c>
      <c r="K34" s="456">
        <v>2.3733634414241998E-2</v>
      </c>
      <c r="L34" s="457">
        <v>2115380726.4444141</v>
      </c>
      <c r="M34" s="457">
        <v>293424133.17915606</v>
      </c>
      <c r="N34" s="456">
        <v>0.16104891536043117</v>
      </c>
      <c r="O34" s="452">
        <v>454169191.92443556</v>
      </c>
      <c r="P34" s="452">
        <v>53054464.089034736</v>
      </c>
      <c r="Q34" s="456">
        <v>0.13226755441103091</v>
      </c>
    </row>
    <row r="35" spans="1:17">
      <c r="A35" s="371"/>
      <c r="B35" s="371"/>
      <c r="C35" s="258" t="s">
        <v>176</v>
      </c>
      <c r="D35" s="452">
        <v>903519276.93197203</v>
      </c>
      <c r="E35" s="452">
        <v>14671572.013638496</v>
      </c>
      <c r="F35" s="453">
        <v>1.6506283283913646E-2</v>
      </c>
      <c r="G35" s="461">
        <v>23.597869204005523</v>
      </c>
      <c r="H35" s="461">
        <v>-0.7775465012646734</v>
      </c>
      <c r="I35" s="462">
        <v>3.5376300373368452</v>
      </c>
      <c r="J35" s="462">
        <v>6.4152532215985048E-2</v>
      </c>
      <c r="K35" s="453">
        <v>1.84692522468928E-2</v>
      </c>
      <c r="L35" s="454">
        <v>3196316933.3874116</v>
      </c>
      <c r="M35" s="454">
        <v>108924424.87527609</v>
      </c>
      <c r="N35" s="453">
        <v>3.5280394240435768E-2</v>
      </c>
      <c r="O35" s="452">
        <v>2565306010.6003509</v>
      </c>
      <c r="P35" s="452">
        <v>43043932.947725296</v>
      </c>
      <c r="Q35" s="453">
        <v>1.7065606833285406E-2</v>
      </c>
    </row>
    <row r="36" spans="1:17">
      <c r="A36" s="371"/>
      <c r="B36" s="371"/>
      <c r="C36" s="258" t="s">
        <v>177</v>
      </c>
      <c r="D36" s="452">
        <v>1153935731.2033801</v>
      </c>
      <c r="E36" s="452">
        <v>141101792.70122957</v>
      </c>
      <c r="F36" s="456">
        <v>0.13931384735181834</v>
      </c>
      <c r="G36" s="463">
        <v>30.138177623869421</v>
      </c>
      <c r="H36" s="463">
        <v>2.362611399434698</v>
      </c>
      <c r="I36" s="464">
        <v>2.3389757435454626</v>
      </c>
      <c r="J36" s="464">
        <v>3.7601048807679227E-2</v>
      </c>
      <c r="K36" s="456">
        <v>1.6338516667301524E-2</v>
      </c>
      <c r="L36" s="457">
        <v>2699027684.895103</v>
      </c>
      <c r="M36" s="457">
        <v>368117288.85464954</v>
      </c>
      <c r="N36" s="456">
        <v>0.15792854563606348</v>
      </c>
      <c r="O36" s="452">
        <v>559083955.97717047</v>
      </c>
      <c r="P36" s="452">
        <v>63703773.458158016</v>
      </c>
      <c r="Q36" s="456">
        <v>0.12859572446807174</v>
      </c>
    </row>
    <row r="37" spans="1:17">
      <c r="A37" s="371"/>
      <c r="B37" s="371"/>
      <c r="C37" s="258" t="s">
        <v>178</v>
      </c>
      <c r="D37" s="452">
        <v>1769051879.4073081</v>
      </c>
      <c r="E37" s="452">
        <v>24625921.83447051</v>
      </c>
      <c r="F37" s="453">
        <v>1.4116920083403579E-2</v>
      </c>
      <c r="G37" s="461">
        <v>46.203612840566926</v>
      </c>
      <c r="H37" s="461">
        <v>-1.6348499777723973</v>
      </c>
      <c r="I37" s="462">
        <v>2.6907691186684617</v>
      </c>
      <c r="J37" s="462">
        <v>5.9046321890664277E-2</v>
      </c>
      <c r="K37" s="453">
        <v>2.2436375883873039E-2</v>
      </c>
      <c r="L37" s="454">
        <v>4760110166.4315882</v>
      </c>
      <c r="M37" s="454">
        <v>169264606.59621239</v>
      </c>
      <c r="N37" s="453">
        <v>3.6870028492590391E-2</v>
      </c>
      <c r="O37" s="452">
        <v>987348868.6634475</v>
      </c>
      <c r="P37" s="452">
        <v>18641429.392890573</v>
      </c>
      <c r="Q37" s="453">
        <v>1.9243611267120743E-2</v>
      </c>
    </row>
    <row r="38" spans="1:17">
      <c r="A38" s="371"/>
      <c r="B38" s="371" t="s">
        <v>141</v>
      </c>
      <c r="C38" s="258" t="s">
        <v>132</v>
      </c>
      <c r="D38" s="452">
        <v>363435463.50225335</v>
      </c>
      <c r="E38" s="452">
        <v>4095125.2258942723</v>
      </c>
      <c r="F38" s="456">
        <v>1.1396230229918747E-2</v>
      </c>
      <c r="G38" s="463">
        <v>19.464633181576254</v>
      </c>
      <c r="H38" s="463">
        <v>-0.89773533001268291</v>
      </c>
      <c r="I38" s="464">
        <v>3.4484009754859337</v>
      </c>
      <c r="J38" s="464">
        <v>2.0528103591838764E-2</v>
      </c>
      <c r="K38" s="456">
        <v>5.9885836957821069E-3</v>
      </c>
      <c r="L38" s="457">
        <v>1253271206.867353</v>
      </c>
      <c r="M38" s="457">
        <v>21498209.512574434</v>
      </c>
      <c r="N38" s="456">
        <v>1.7453061204249196E-2</v>
      </c>
      <c r="O38" s="452">
        <v>1082640031.4752603</v>
      </c>
      <c r="P38" s="452">
        <v>18152302.134683609</v>
      </c>
      <c r="Q38" s="456">
        <v>1.7052617549596839E-2</v>
      </c>
    </row>
    <row r="39" spans="1:17">
      <c r="A39" s="371"/>
      <c r="B39" s="371"/>
      <c r="C39" s="258" t="s">
        <v>133</v>
      </c>
      <c r="D39" s="452">
        <v>279921136.23286647</v>
      </c>
      <c r="E39" s="452">
        <v>-19477211.774590969</v>
      </c>
      <c r="F39" s="453">
        <v>-6.5054506493488831E-2</v>
      </c>
      <c r="G39" s="461">
        <v>14.991828766619518</v>
      </c>
      <c r="H39" s="461">
        <v>-1.9738687755255331</v>
      </c>
      <c r="I39" s="462">
        <v>2.9266250005985217</v>
      </c>
      <c r="J39" s="462">
        <v>3.6906141392721192E-2</v>
      </c>
      <c r="K39" s="453">
        <v>1.2771533561179837E-2</v>
      </c>
      <c r="L39" s="454">
        <v>819224195.49505174</v>
      </c>
      <c r="M39" s="454">
        <v>-45952857.157159448</v>
      </c>
      <c r="N39" s="453">
        <v>-5.3113818745296568E-2</v>
      </c>
      <c r="O39" s="452">
        <v>169739163.14692807</v>
      </c>
      <c r="P39" s="452">
        <v>-8170120.7469371557</v>
      </c>
      <c r="Q39" s="453">
        <v>-4.5922958982911641E-2</v>
      </c>
    </row>
    <row r="40" spans="1:17">
      <c r="A40" s="371"/>
      <c r="B40" s="371"/>
      <c r="C40" s="258" t="s">
        <v>134</v>
      </c>
      <c r="D40" s="452">
        <v>456910558.40242338</v>
      </c>
      <c r="E40" s="452">
        <v>32161354.865960419</v>
      </c>
      <c r="F40" s="456">
        <v>7.5718458323605783E-2</v>
      </c>
      <c r="G40" s="463">
        <v>24.470909719125974</v>
      </c>
      <c r="H40" s="463">
        <v>0.40208446867019632</v>
      </c>
      <c r="I40" s="464">
        <v>2.6089342293980966</v>
      </c>
      <c r="J40" s="464">
        <v>4.3534542722907243E-2</v>
      </c>
      <c r="K40" s="456">
        <v>1.6969886972789377E-2</v>
      </c>
      <c r="L40" s="457">
        <v>1192049595.5894804</v>
      </c>
      <c r="M40" s="457">
        <v>102398121.92150211</v>
      </c>
      <c r="N40" s="456">
        <v>9.397327897590059E-2</v>
      </c>
      <c r="O40" s="452">
        <v>246738424.2764509</v>
      </c>
      <c r="P40" s="452">
        <v>19555354.85367617</v>
      </c>
      <c r="Q40" s="456">
        <v>8.6077518467209235E-2</v>
      </c>
    </row>
    <row r="41" spans="1:17">
      <c r="A41" s="371"/>
      <c r="B41" s="371"/>
      <c r="C41" s="258" t="s">
        <v>135</v>
      </c>
      <c r="D41" s="452">
        <v>454614391.28020871</v>
      </c>
      <c r="E41" s="452">
        <v>50322427.589280128</v>
      </c>
      <c r="F41" s="453">
        <v>0.12447051168138085</v>
      </c>
      <c r="G41" s="461">
        <v>24.347933138010834</v>
      </c>
      <c r="H41" s="461">
        <v>1.4383372088798652</v>
      </c>
      <c r="I41" s="462">
        <v>2.3290222627004513</v>
      </c>
      <c r="J41" s="462">
        <v>4.5130344621963303E-2</v>
      </c>
      <c r="K41" s="453">
        <v>1.9760280363850545E-2</v>
      </c>
      <c r="L41" s="454">
        <v>1058807038.23562</v>
      </c>
      <c r="M41" s="454">
        <v>135447889.81782663</v>
      </c>
      <c r="N41" s="453">
        <v>0.14669036425308732</v>
      </c>
      <c r="O41" s="452">
        <v>226653603.8086659</v>
      </c>
      <c r="P41" s="452">
        <v>24660306.10068813</v>
      </c>
      <c r="Q41" s="453">
        <v>0.12208477400245031</v>
      </c>
    </row>
    <row r="42" spans="1:17">
      <c r="A42" s="371"/>
      <c r="B42" s="371"/>
      <c r="C42" s="258" t="s">
        <v>176</v>
      </c>
      <c r="D42" s="452">
        <v>437282975.7245487</v>
      </c>
      <c r="E42" s="452">
        <v>14243804.818561733</v>
      </c>
      <c r="F42" s="456">
        <v>3.3670179496752009E-2</v>
      </c>
      <c r="G42" s="463">
        <v>23.419708789573534</v>
      </c>
      <c r="H42" s="463">
        <v>-0.5522158046530663</v>
      </c>
      <c r="I42" s="464">
        <v>3.5513852001041353</v>
      </c>
      <c r="J42" s="464">
        <v>4.1490779310001447E-2</v>
      </c>
      <c r="K42" s="456">
        <v>1.1821090419185292E-2</v>
      </c>
      <c r="L42" s="457">
        <v>1552960288.2456582</v>
      </c>
      <c r="M42" s="457">
        <v>68137462.505358458</v>
      </c>
      <c r="N42" s="456">
        <v>4.588928815219865E-2</v>
      </c>
      <c r="O42" s="452">
        <v>1242317894.1000831</v>
      </c>
      <c r="P42" s="452">
        <v>42909990.181235552</v>
      </c>
      <c r="Q42" s="456">
        <v>3.577597749775948E-2</v>
      </c>
    </row>
    <row r="43" spans="1:17">
      <c r="A43" s="371"/>
      <c r="B43" s="371"/>
      <c r="C43" s="258" t="s">
        <v>177</v>
      </c>
      <c r="D43" s="452">
        <v>577070949.35751987</v>
      </c>
      <c r="E43" s="452">
        <v>69262594.0260939</v>
      </c>
      <c r="F43" s="453">
        <v>0.13639514454402588</v>
      </c>
      <c r="G43" s="461">
        <v>30.906379473115031</v>
      </c>
      <c r="H43" s="461">
        <v>2.1309268920857498</v>
      </c>
      <c r="I43" s="462">
        <v>2.3385056673451654</v>
      </c>
      <c r="J43" s="462">
        <v>2.4272053826588813E-2</v>
      </c>
      <c r="K43" s="453">
        <v>1.0488160609544262E-2</v>
      </c>
      <c r="L43" s="454">
        <v>1349483685.5328152</v>
      </c>
      <c r="M43" s="454">
        <v>174296520.39924407</v>
      </c>
      <c r="N43" s="453">
        <v>0.14831383933591005</v>
      </c>
      <c r="O43" s="452">
        <v>279207815.11031967</v>
      </c>
      <c r="P43" s="452">
        <v>31256782.576474518</v>
      </c>
      <c r="Q43" s="453">
        <v>0.12606030415383726</v>
      </c>
    </row>
    <row r="44" spans="1:17">
      <c r="A44" s="371"/>
      <c r="B44" s="371"/>
      <c r="C44" s="258" t="s">
        <v>178</v>
      </c>
      <c r="D44" s="452">
        <v>851911491.47614968</v>
      </c>
      <c r="E44" s="452">
        <v>18254160.622007847</v>
      </c>
      <c r="F44" s="456">
        <v>2.1896479460337917E-2</v>
      </c>
      <c r="G44" s="463">
        <v>45.626105182357826</v>
      </c>
      <c r="H44" s="463">
        <v>-1.6138953827455893</v>
      </c>
      <c r="I44" s="464">
        <v>2.6985480515632587</v>
      </c>
      <c r="J44" s="464">
        <v>3.0712372032982049E-2</v>
      </c>
      <c r="K44" s="456">
        <v>1.1512092843135507E-2</v>
      </c>
      <c r="L44" s="457">
        <v>2298924095.4273133</v>
      </c>
      <c r="M44" s="457">
        <v>74863323.672657013</v>
      </c>
      <c r="N44" s="456">
        <v>3.3660646607958533E-2</v>
      </c>
      <c r="O44" s="452">
        <v>474734323.33219266</v>
      </c>
      <c r="P44" s="452">
        <v>13743053.419607878</v>
      </c>
      <c r="Q44" s="456">
        <v>2.9811960261663734E-2</v>
      </c>
    </row>
    <row r="45" spans="1:17">
      <c r="A45" s="371" t="s">
        <v>71</v>
      </c>
      <c r="B45" s="371" t="s">
        <v>139</v>
      </c>
      <c r="C45" s="258" t="s">
        <v>132</v>
      </c>
      <c r="D45" s="452">
        <v>45166128.418987729</v>
      </c>
      <c r="E45" s="452">
        <v>533442.37241255492</v>
      </c>
      <c r="F45" s="453">
        <v>1.1951832158519348E-2</v>
      </c>
      <c r="G45" s="461">
        <v>26.118904131730417</v>
      </c>
      <c r="H45" s="461">
        <v>-0.96239448415584405</v>
      </c>
      <c r="I45" s="462">
        <v>3.5673990497956258</v>
      </c>
      <c r="J45" s="462">
        <v>9.042187161154347E-2</v>
      </c>
      <c r="K45" s="453">
        <v>2.6005885853633361E-2</v>
      </c>
      <c r="L45" s="454">
        <v>161125603.60484403</v>
      </c>
      <c r="M45" s="454">
        <v>5938772.8198470175</v>
      </c>
      <c r="N45" s="453">
        <v>3.8268535995008929E-2</v>
      </c>
      <c r="O45" s="452">
        <v>134328251.37583131</v>
      </c>
      <c r="P45" s="452">
        <v>2550756.0173346549</v>
      </c>
      <c r="Q45" s="453">
        <v>1.9356537399617447E-2</v>
      </c>
    </row>
    <row r="46" spans="1:17">
      <c r="A46" s="371"/>
      <c r="B46" s="371"/>
      <c r="C46" s="258" t="s">
        <v>133</v>
      </c>
      <c r="D46" s="452">
        <v>20048480.096445121</v>
      </c>
      <c r="E46" s="452">
        <v>-1100356.1567598097</v>
      </c>
      <c r="F46" s="456">
        <v>-5.2029158653732539E-2</v>
      </c>
      <c r="G46" s="463">
        <v>11.59373955563162</v>
      </c>
      <c r="H46" s="463">
        <v>-1.2385141284477879</v>
      </c>
      <c r="I46" s="464">
        <v>3.2805497235318213</v>
      </c>
      <c r="J46" s="464">
        <v>-2.4360634383392199E-2</v>
      </c>
      <c r="K46" s="456">
        <v>-7.3710424021180563E-3</v>
      </c>
      <c r="L46" s="457">
        <v>65770035.837626263</v>
      </c>
      <c r="M46" s="457">
        <v>-4124972.1534434855</v>
      </c>
      <c r="N46" s="456">
        <v>-5.9016691921267385E-2</v>
      </c>
      <c r="O46" s="452">
        <v>14567939.23274425</v>
      </c>
      <c r="P46" s="452">
        <v>-722986.21895131841</v>
      </c>
      <c r="Q46" s="456">
        <v>-4.7282044584891263E-2</v>
      </c>
    </row>
    <row r="47" spans="1:17">
      <c r="A47" s="371"/>
      <c r="B47" s="371"/>
      <c r="C47" s="258" t="s">
        <v>134</v>
      </c>
      <c r="D47" s="452">
        <v>31569098.518396229</v>
      </c>
      <c r="E47" s="452">
        <v>843678.33705889434</v>
      </c>
      <c r="F47" s="453">
        <v>2.7458642781111445E-2</v>
      </c>
      <c r="G47" s="461">
        <v>18.255942817992452</v>
      </c>
      <c r="H47" s="461">
        <v>-0.38699249988370354</v>
      </c>
      <c r="I47" s="462">
        <v>3.1139041360085606</v>
      </c>
      <c r="J47" s="462">
        <v>9.8165409299812545E-2</v>
      </c>
      <c r="K47" s="453">
        <v>3.2551032498410827E-2</v>
      </c>
      <c r="L47" s="454">
        <v>98303146.446495742</v>
      </c>
      <c r="M47" s="454">
        <v>5643306.9112382233</v>
      </c>
      <c r="N47" s="453">
        <v>6.090348245305257E-2</v>
      </c>
      <c r="O47" s="452">
        <v>20895715.443861794</v>
      </c>
      <c r="P47" s="452">
        <v>515747.71517477557</v>
      </c>
      <c r="Q47" s="453">
        <v>2.5306601170364203E-2</v>
      </c>
    </row>
    <row r="48" spans="1:17">
      <c r="A48" s="371"/>
      <c r="B48" s="371"/>
      <c r="C48" s="258" t="s">
        <v>135</v>
      </c>
      <c r="D48" s="452">
        <v>53247283.271482699</v>
      </c>
      <c r="E48" s="452">
        <v>6052498.1579805166</v>
      </c>
      <c r="F48" s="456">
        <v>0.12824506231831381</v>
      </c>
      <c r="G48" s="463">
        <v>30.792116475900485</v>
      </c>
      <c r="H48" s="463">
        <v>2.1562403505511121</v>
      </c>
      <c r="I48" s="464">
        <v>2.4437599307098217</v>
      </c>
      <c r="J48" s="464">
        <v>4.7815254028827692E-2</v>
      </c>
      <c r="K48" s="456">
        <v>1.9956743782191266E-2</v>
      </c>
      <c r="L48" s="457">
        <v>130123577.2780048</v>
      </c>
      <c r="M48" s="457">
        <v>17047483.11820583</v>
      </c>
      <c r="N48" s="456">
        <v>0.15076115995052281</v>
      </c>
      <c r="O48" s="452">
        <v>26652603.434483793</v>
      </c>
      <c r="P48" s="452">
        <v>3038758.2565711997</v>
      </c>
      <c r="Q48" s="456">
        <v>0.1286854484594287</v>
      </c>
    </row>
    <row r="49" spans="1:17">
      <c r="A49" s="371"/>
      <c r="B49" s="371"/>
      <c r="C49" s="258" t="s">
        <v>176</v>
      </c>
      <c r="D49" s="452">
        <v>53565508.463608935</v>
      </c>
      <c r="E49" s="452">
        <v>1496692.4635378122</v>
      </c>
      <c r="F49" s="453">
        <v>2.8744507336901377E-2</v>
      </c>
      <c r="G49" s="461">
        <v>30.976141398478362</v>
      </c>
      <c r="H49" s="461">
        <v>-0.61709843481560611</v>
      </c>
      <c r="I49" s="462">
        <v>3.6701034377636712</v>
      </c>
      <c r="J49" s="462">
        <v>0.10278103299348462</v>
      </c>
      <c r="K49" s="453">
        <v>2.8811814950072047E-2</v>
      </c>
      <c r="L49" s="454">
        <v>196590956.75785017</v>
      </c>
      <c r="M49" s="454">
        <v>10844702.850940078</v>
      </c>
      <c r="N49" s="453">
        <v>5.8384503713195132E-2</v>
      </c>
      <c r="O49" s="452">
        <v>152077629.01763421</v>
      </c>
      <c r="P49" s="452">
        <v>4944827.7088536322</v>
      </c>
      <c r="Q49" s="453">
        <v>3.3607921992025142E-2</v>
      </c>
    </row>
    <row r="50" spans="1:17">
      <c r="A50" s="371"/>
      <c r="B50" s="371"/>
      <c r="C50" s="258" t="s">
        <v>177</v>
      </c>
      <c r="D50" s="452">
        <v>60786376.215059906</v>
      </c>
      <c r="E50" s="452">
        <v>6380881.8348630443</v>
      </c>
      <c r="F50" s="456">
        <v>0.1172837763456779</v>
      </c>
      <c r="G50" s="463">
        <v>35.151862434350107</v>
      </c>
      <c r="H50" s="463">
        <v>2.1408211961522099</v>
      </c>
      <c r="I50" s="464">
        <v>2.5077436281754943</v>
      </c>
      <c r="J50" s="464">
        <v>4.040659281458403E-2</v>
      </c>
      <c r="K50" s="456">
        <v>1.6376600454454552E-2</v>
      </c>
      <c r="L50" s="457">
        <v>152436647.63319489</v>
      </c>
      <c r="M50" s="457">
        <v>18199956.421815306</v>
      </c>
      <c r="N50" s="456">
        <v>0.13558108634513519</v>
      </c>
      <c r="O50" s="452">
        <v>30879958.099709801</v>
      </c>
      <c r="P50" s="452">
        <v>3238968.5848606639</v>
      </c>
      <c r="Q50" s="456">
        <v>0.11717990714915048</v>
      </c>
    </row>
    <row r="51" spans="1:17">
      <c r="A51" s="371"/>
      <c r="B51" s="371"/>
      <c r="C51" s="258" t="s">
        <v>178</v>
      </c>
      <c r="D51" s="452">
        <v>58495397.925554529</v>
      </c>
      <c r="E51" s="452">
        <v>198298.58024146408</v>
      </c>
      <c r="F51" s="453">
        <v>3.4015170989361888E-3</v>
      </c>
      <c r="G51" s="461">
        <v>33.827023569341016</v>
      </c>
      <c r="H51" s="461">
        <v>-1.5452852843752751</v>
      </c>
      <c r="I51" s="462">
        <v>3.1372581118779337</v>
      </c>
      <c r="J51" s="462">
        <v>3.9485743801281004E-2</v>
      </c>
      <c r="K51" s="453">
        <v>1.2746496226834427E-2</v>
      </c>
      <c r="L51" s="454">
        <v>183515161.64947361</v>
      </c>
      <c r="M51" s="454">
        <v>2924018.1585432887</v>
      </c>
      <c r="N51" s="453">
        <v>1.619137075063783E-2</v>
      </c>
      <c r="O51" s="452">
        <v>40177117.602613963</v>
      </c>
      <c r="P51" s="452">
        <v>15331.073396258056</v>
      </c>
      <c r="Q51" s="453">
        <v>3.8173285406775166E-4</v>
      </c>
    </row>
    <row r="52" spans="1:17">
      <c r="A52" s="371"/>
      <c r="B52" s="371" t="s">
        <v>140</v>
      </c>
      <c r="C52" s="258" t="s">
        <v>132</v>
      </c>
      <c r="D52" s="452">
        <v>572189681.00851333</v>
      </c>
      <c r="E52" s="452">
        <v>-12078860.665110946</v>
      </c>
      <c r="F52" s="456">
        <v>-2.0673474273510118E-2</v>
      </c>
      <c r="G52" s="463">
        <v>26.559104247332197</v>
      </c>
      <c r="H52" s="463">
        <v>-1.4492950204237438</v>
      </c>
      <c r="I52" s="464">
        <v>3.4863885260009737</v>
      </c>
      <c r="J52" s="464">
        <v>5.5404241067231741E-2</v>
      </c>
      <c r="K52" s="456">
        <v>1.6148206014969167E-2</v>
      </c>
      <c r="L52" s="457">
        <v>1994875538.5642381</v>
      </c>
      <c r="M52" s="457">
        <v>-9740646.099121809</v>
      </c>
      <c r="N52" s="456">
        <v>-4.8591077801547235E-3</v>
      </c>
      <c r="O52" s="452">
        <v>1692204742.1735256</v>
      </c>
      <c r="P52" s="452">
        <v>-28147220.164152145</v>
      </c>
      <c r="Q52" s="456">
        <v>-1.6361314882278311E-2</v>
      </c>
    </row>
    <row r="53" spans="1:17">
      <c r="A53" s="371"/>
      <c r="B53" s="371"/>
      <c r="C53" s="258" t="s">
        <v>133</v>
      </c>
      <c r="D53" s="452">
        <v>270720811.64388114</v>
      </c>
      <c r="E53" s="452">
        <v>-19545036.740269899</v>
      </c>
      <c r="F53" s="453">
        <v>-6.7334951214801916E-2</v>
      </c>
      <c r="G53" s="461">
        <v>12.565941849386908</v>
      </c>
      <c r="H53" s="461">
        <v>-1.3486901998576855</v>
      </c>
      <c r="I53" s="462">
        <v>3.3044491502578843</v>
      </c>
      <c r="J53" s="462">
        <v>5.683371512294233E-2</v>
      </c>
      <c r="K53" s="453">
        <v>1.7500137026101068E-2</v>
      </c>
      <c r="L53" s="454">
        <v>894583155.99374783</v>
      </c>
      <c r="M53" s="454">
        <v>-48088693.511159897</v>
      </c>
      <c r="N53" s="453">
        <v>-5.1013185061605619E-2</v>
      </c>
      <c r="O53" s="452">
        <v>196780193.69357851</v>
      </c>
      <c r="P53" s="452">
        <v>-14408732.064739704</v>
      </c>
      <c r="Q53" s="453">
        <v>-6.8226740644672171E-2</v>
      </c>
    </row>
    <row r="54" spans="1:17">
      <c r="A54" s="371"/>
      <c r="B54" s="371"/>
      <c r="C54" s="258" t="s">
        <v>134</v>
      </c>
      <c r="D54" s="452">
        <v>404792582.53700328</v>
      </c>
      <c r="E54" s="452">
        <v>20529037.710620761</v>
      </c>
      <c r="F54" s="456">
        <v>5.342436977698773E-2</v>
      </c>
      <c r="G54" s="463">
        <v>18.78909871145882</v>
      </c>
      <c r="H54" s="463">
        <v>0.36844789785980936</v>
      </c>
      <c r="I54" s="464">
        <v>3.0598673129427465</v>
      </c>
      <c r="J54" s="464">
        <v>6.5849419790480646E-2</v>
      </c>
      <c r="K54" s="456">
        <v>2.1993662743662087E-2</v>
      </c>
      <c r="L54" s="457">
        <v>1238611591.8266551</v>
      </c>
      <c r="M54" s="457">
        <v>88119662.930348158</v>
      </c>
      <c r="N54" s="456">
        <v>7.6593030091817643E-2</v>
      </c>
      <c r="O54" s="452">
        <v>270431152.42272633</v>
      </c>
      <c r="P54" s="452">
        <v>18063986.202992231</v>
      </c>
      <c r="Q54" s="456">
        <v>7.1578194872085943E-2</v>
      </c>
    </row>
    <row r="55" spans="1:17">
      <c r="A55" s="371"/>
      <c r="B55" s="371"/>
      <c r="C55" s="258" t="s">
        <v>135</v>
      </c>
      <c r="D55" s="452">
        <v>619342678.69516802</v>
      </c>
      <c r="E55" s="452">
        <v>68251416.523612022</v>
      </c>
      <c r="F55" s="453">
        <v>0.12384775663956217</v>
      </c>
      <c r="G55" s="461">
        <v>28.747786467058283</v>
      </c>
      <c r="H55" s="461">
        <v>2.3298245147362167</v>
      </c>
      <c r="I55" s="462">
        <v>2.4323220590373125</v>
      </c>
      <c r="J55" s="462">
        <v>6.1805447915544764E-2</v>
      </c>
      <c r="K55" s="453">
        <v>2.6072564784221194E-2</v>
      </c>
      <c r="L55" s="454">
        <v>1506440859.4935157</v>
      </c>
      <c r="M55" s="454">
        <v>200069868.27178121</v>
      </c>
      <c r="N55" s="453">
        <v>0.15314935008214883</v>
      </c>
      <c r="O55" s="452">
        <v>309958945.43922174</v>
      </c>
      <c r="P55" s="452">
        <v>34227907.8264395</v>
      </c>
      <c r="Q55" s="453">
        <v>0.12413512864847238</v>
      </c>
    </row>
    <row r="56" spans="1:17">
      <c r="A56" s="371"/>
      <c r="B56" s="371"/>
      <c r="C56" s="258" t="s">
        <v>176</v>
      </c>
      <c r="D56" s="452">
        <v>677634346.7054584</v>
      </c>
      <c r="E56" s="452">
        <v>608509.79483354092</v>
      </c>
      <c r="F56" s="456">
        <v>8.9879848250735397E-4</v>
      </c>
      <c r="G56" s="463">
        <v>31.453487983218878</v>
      </c>
      <c r="H56" s="463">
        <v>-1.0014682608088989</v>
      </c>
      <c r="I56" s="464">
        <v>3.594103331162263</v>
      </c>
      <c r="J56" s="464">
        <v>7.7864927113464599E-2</v>
      </c>
      <c r="K56" s="456">
        <v>2.2144382196555974E-2</v>
      </c>
      <c r="L56" s="457">
        <v>2435487862.8040519</v>
      </c>
      <c r="M56" s="457">
        <v>54903614.525634289</v>
      </c>
      <c r="N56" s="456">
        <v>2.3063084016177661E-2</v>
      </c>
      <c r="O56" s="452">
        <v>1916149428.3458507</v>
      </c>
      <c r="P56" s="452">
        <v>3758893.6667699814</v>
      </c>
      <c r="Q56" s="456">
        <v>1.9655470985693638E-3</v>
      </c>
    </row>
    <row r="57" spans="1:17">
      <c r="A57" s="371"/>
      <c r="B57" s="371"/>
      <c r="C57" s="258" t="s">
        <v>177</v>
      </c>
      <c r="D57" s="452">
        <v>714382456.98026729</v>
      </c>
      <c r="E57" s="452">
        <v>68766930.89925015</v>
      </c>
      <c r="F57" s="453">
        <v>0.10651375024494177</v>
      </c>
      <c r="G57" s="461">
        <v>33.159210620440973</v>
      </c>
      <c r="H57" s="461">
        <v>2.2099875523256571</v>
      </c>
      <c r="I57" s="462">
        <v>2.4981061193205885</v>
      </c>
      <c r="J57" s="462">
        <v>5.4909071392990061E-2</v>
      </c>
      <c r="K57" s="453">
        <v>2.2474270521718982E-2</v>
      </c>
      <c r="L57" s="454">
        <v>1784603187.3176827</v>
      </c>
      <c r="M57" s="454">
        <v>207237239.90031815</v>
      </c>
      <c r="N57" s="453">
        <v>0.13138183960394831</v>
      </c>
      <c r="O57" s="452">
        <v>362926226.89423066</v>
      </c>
      <c r="P57" s="452">
        <v>33934634.837780178</v>
      </c>
      <c r="Q57" s="453">
        <v>0.10314742278263894</v>
      </c>
    </row>
    <row r="58" spans="1:17">
      <c r="A58" s="371"/>
      <c r="B58" s="371"/>
      <c r="C58" s="258" t="s">
        <v>178</v>
      </c>
      <c r="D58" s="452">
        <v>761145884.35905504</v>
      </c>
      <c r="E58" s="452">
        <v>-1880329.5716929436</v>
      </c>
      <c r="F58" s="456">
        <v>-2.4643053375668186E-3</v>
      </c>
      <c r="G58" s="463">
        <v>35.32981030781508</v>
      </c>
      <c r="H58" s="463">
        <v>-1.2477928441865416</v>
      </c>
      <c r="I58" s="464">
        <v>3.119404402251531</v>
      </c>
      <c r="J58" s="464">
        <v>5.52545639824924E-2</v>
      </c>
      <c r="K58" s="456">
        <v>1.803259203985472E-2</v>
      </c>
      <c r="L58" s="457">
        <v>2374321822.425271</v>
      </c>
      <c r="M58" s="457">
        <v>36295172.414332867</v>
      </c>
      <c r="N58" s="456">
        <v>1.5523848889473977E-2</v>
      </c>
      <c r="O58" s="452">
        <v>526457471.19709373</v>
      </c>
      <c r="P58" s="452">
        <v>1617526.0504503846</v>
      </c>
      <c r="Q58" s="456">
        <v>3.0819415812537638E-3</v>
      </c>
    </row>
    <row r="59" spans="1:17">
      <c r="A59" s="371"/>
      <c r="B59" s="371" t="s">
        <v>141</v>
      </c>
      <c r="C59" s="258" t="s">
        <v>132</v>
      </c>
      <c r="D59" s="452">
        <v>276779563.98428029</v>
      </c>
      <c r="E59" s="452">
        <v>-62865.265183746815</v>
      </c>
      <c r="F59" s="453">
        <v>-2.2707958947686672E-4</v>
      </c>
      <c r="G59" s="461">
        <v>26.46372900123097</v>
      </c>
      <c r="H59" s="461">
        <v>-1.1109051676068091</v>
      </c>
      <c r="I59" s="462">
        <v>3.4967467084938959</v>
      </c>
      <c r="J59" s="462">
        <v>4.0426930835397723E-2</v>
      </c>
      <c r="K59" s="453">
        <v>1.1696525042826089E-2</v>
      </c>
      <c r="L59" s="454">
        <v>967828029.34040773</v>
      </c>
      <c r="M59" s="454">
        <v>10972065.830461621</v>
      </c>
      <c r="N59" s="453">
        <v>1.1466789411244101E-2</v>
      </c>
      <c r="O59" s="452">
        <v>820221290.53674853</v>
      </c>
      <c r="P59" s="452">
        <v>4757459.9450329542</v>
      </c>
      <c r="Q59" s="453">
        <v>5.834053904734013E-3</v>
      </c>
    </row>
    <row r="60" spans="1:17">
      <c r="A60" s="371"/>
      <c r="B60" s="371"/>
      <c r="C60" s="258" t="s">
        <v>133</v>
      </c>
      <c r="D60" s="452">
        <v>125810114.01090066</v>
      </c>
      <c r="E60" s="452">
        <v>-7700670.9650060087</v>
      </c>
      <c r="F60" s="456">
        <v>-5.7678268960785976E-2</v>
      </c>
      <c r="G60" s="463">
        <v>12.029084499127041</v>
      </c>
      <c r="H60" s="463">
        <v>-1.2691337808012939</v>
      </c>
      <c r="I60" s="464">
        <v>3.291787680583377</v>
      </c>
      <c r="J60" s="464">
        <v>-3.2015933154753817E-2</v>
      </c>
      <c r="K60" s="456">
        <v>-9.6323179331124654E-3</v>
      </c>
      <c r="L60" s="457">
        <v>414140183.39387292</v>
      </c>
      <c r="M60" s="457">
        <v>-29623446.182060242</v>
      </c>
      <c r="N60" s="456">
        <v>-6.6755011469436618E-2</v>
      </c>
      <c r="O60" s="452">
        <v>91233095.038502842</v>
      </c>
      <c r="P60" s="452">
        <v>-5687655.2127757519</v>
      </c>
      <c r="Q60" s="456">
        <v>-5.8683565676388473E-2</v>
      </c>
    </row>
    <row r="61" spans="1:17">
      <c r="A61" s="371"/>
      <c r="B61" s="371"/>
      <c r="C61" s="258" t="s">
        <v>134</v>
      </c>
      <c r="D61" s="452">
        <v>196756641.94573167</v>
      </c>
      <c r="E61" s="452">
        <v>9094024.7920312285</v>
      </c>
      <c r="F61" s="453">
        <v>4.8459437100266976E-2</v>
      </c>
      <c r="G61" s="461">
        <v>18.812496040855834</v>
      </c>
      <c r="H61" s="461">
        <v>0.12053459112813059</v>
      </c>
      <c r="I61" s="462">
        <v>3.0693234301137364</v>
      </c>
      <c r="J61" s="462">
        <v>4.4683025038927848E-2</v>
      </c>
      <c r="K61" s="453">
        <v>1.4773004078090632E-2</v>
      </c>
      <c r="L61" s="454">
        <v>603909771.15453339</v>
      </c>
      <c r="M61" s="454">
        <v>36297836.789366126</v>
      </c>
      <c r="N61" s="453">
        <v>6.3948332640261729E-2</v>
      </c>
      <c r="O61" s="452">
        <v>131929906.41921465</v>
      </c>
      <c r="P61" s="452">
        <v>7838192.2670439035</v>
      </c>
      <c r="Q61" s="453">
        <v>6.3164509577425226E-2</v>
      </c>
    </row>
    <row r="62" spans="1:17">
      <c r="A62" s="371"/>
      <c r="B62" s="371"/>
      <c r="C62" s="258" t="s">
        <v>135</v>
      </c>
      <c r="D62" s="452">
        <v>307202103.40542519</v>
      </c>
      <c r="E62" s="452">
        <v>31659259.222945035</v>
      </c>
      <c r="F62" s="456">
        <v>0.11489777321881192</v>
      </c>
      <c r="G62" s="463">
        <v>29.372519763023522</v>
      </c>
      <c r="H62" s="463">
        <v>1.9273295630546698</v>
      </c>
      <c r="I62" s="464">
        <v>2.4398071329281059</v>
      </c>
      <c r="J62" s="464">
        <v>5.1773247648945198E-2</v>
      </c>
      <c r="K62" s="456">
        <v>2.1680281828535659E-2</v>
      </c>
      <c r="L62" s="457">
        <v>749513883.13907397</v>
      </c>
      <c r="M62" s="457">
        <v>91508234.385115504</v>
      </c>
      <c r="N62" s="456">
        <v>0.13906907115220263</v>
      </c>
      <c r="O62" s="452">
        <v>153761849.04993337</v>
      </c>
      <c r="P62" s="452">
        <v>15894957.927470088</v>
      </c>
      <c r="Q62" s="456">
        <v>0.11529206032034946</v>
      </c>
    </row>
    <row r="63" spans="1:17">
      <c r="A63" s="371"/>
      <c r="B63" s="371"/>
      <c r="C63" s="258" t="s">
        <v>176</v>
      </c>
      <c r="D63" s="452">
        <v>328380229.36231261</v>
      </c>
      <c r="E63" s="452">
        <v>6460913.743699789</v>
      </c>
      <c r="F63" s="453">
        <v>2.0069978501551677E-2</v>
      </c>
      <c r="G63" s="461">
        <v>31.397424268288351</v>
      </c>
      <c r="H63" s="461">
        <v>-0.66705148469292297</v>
      </c>
      <c r="I63" s="462">
        <v>3.6042563387028999</v>
      </c>
      <c r="J63" s="462">
        <v>6.1089835913745727E-2</v>
      </c>
      <c r="K63" s="453">
        <v>1.7241593322147367E-2</v>
      </c>
      <c r="L63" s="454">
        <v>1183566523.1838274</v>
      </c>
      <c r="M63" s="454">
        <v>42952787.483149052</v>
      </c>
      <c r="N63" s="453">
        <v>3.7657610231007062E-2</v>
      </c>
      <c r="O63" s="452">
        <v>929495579.96531224</v>
      </c>
      <c r="P63" s="452">
        <v>20893480.521154761</v>
      </c>
      <c r="Q63" s="453">
        <v>2.2995192872585776E-2</v>
      </c>
    </row>
    <row r="64" spans="1:17">
      <c r="A64" s="371"/>
      <c r="B64" s="371"/>
      <c r="C64" s="258" t="s">
        <v>177</v>
      </c>
      <c r="D64" s="452">
        <v>352963188.26186806</v>
      </c>
      <c r="E64" s="452">
        <v>32729454.912661016</v>
      </c>
      <c r="F64" s="456">
        <v>0.10220489443868284</v>
      </c>
      <c r="G64" s="463">
        <v>33.747875121672827</v>
      </c>
      <c r="H64" s="463">
        <v>1.8512902319755931</v>
      </c>
      <c r="I64" s="464">
        <v>2.5028636554474462</v>
      </c>
      <c r="J64" s="464">
        <v>4.4062392543043671E-2</v>
      </c>
      <c r="K64" s="456">
        <v>1.7920274081442426E-2</v>
      </c>
      <c r="L64" s="457">
        <v>883418735.61148417</v>
      </c>
      <c r="M64" s="457">
        <v>96027627.627862215</v>
      </c>
      <c r="N64" s="456">
        <v>0.1219567082409313</v>
      </c>
      <c r="O64" s="452">
        <v>179460078.93004093</v>
      </c>
      <c r="P64" s="452">
        <v>16489139.177564025</v>
      </c>
      <c r="Q64" s="456">
        <v>0.10117840151506775</v>
      </c>
    </row>
    <row r="65" spans="1:17">
      <c r="A65" s="371"/>
      <c r="B65" s="371"/>
      <c r="C65" s="258" t="s">
        <v>178</v>
      </c>
      <c r="D65" s="452">
        <v>364088109.75273216</v>
      </c>
      <c r="E65" s="452">
        <v>2484346.8879007697</v>
      </c>
      <c r="F65" s="453">
        <v>6.8703568464508107E-3</v>
      </c>
      <c r="G65" s="461">
        <v>34.811562423062313</v>
      </c>
      <c r="H65" s="461">
        <v>-1.2056460016184829</v>
      </c>
      <c r="I65" s="462">
        <v>3.1181396748230892</v>
      </c>
      <c r="J65" s="462">
        <v>8.9246526668680382E-3</v>
      </c>
      <c r="K65" s="453">
        <v>2.8703877355766945E-3</v>
      </c>
      <c r="L65" s="454">
        <v>1135277580.1513374</v>
      </c>
      <c r="M65" s="454">
        <v>10973728.58378768</v>
      </c>
      <c r="N65" s="453">
        <v>9.760465170058491E-3</v>
      </c>
      <c r="O65" s="452">
        <v>251874491.09655711</v>
      </c>
      <c r="P65" s="452">
        <v>2818925.0233502984</v>
      </c>
      <c r="Q65" s="453">
        <v>1.1318458237234137E-2</v>
      </c>
    </row>
    <row r="66" spans="1:17">
      <c r="A66" s="371" t="s">
        <v>72</v>
      </c>
      <c r="B66" s="371" t="s">
        <v>139</v>
      </c>
      <c r="C66" s="258" t="s">
        <v>132</v>
      </c>
      <c r="D66" s="452">
        <v>84554.501829295594</v>
      </c>
      <c r="E66" s="452">
        <v>-8388.0300288501021</v>
      </c>
      <c r="F66" s="456">
        <v>-9.024963987049979E-2</v>
      </c>
      <c r="G66" s="463">
        <v>52.94681345041765</v>
      </c>
      <c r="H66" s="463">
        <v>-5.0156502792164019</v>
      </c>
      <c r="I66" s="464">
        <v>6.4415541001799221</v>
      </c>
      <c r="J66" s="464">
        <v>-9.0894411875029668E-2</v>
      </c>
      <c r="K66" s="456">
        <v>-1.3914294419204914E-2</v>
      </c>
      <c r="L66" s="457">
        <v>544662.39794716972</v>
      </c>
      <c r="M66" s="457">
        <v>-62479.905996194109</v>
      </c>
      <c r="N66" s="456">
        <v>-0.10290817422931944</v>
      </c>
      <c r="O66" s="452">
        <v>255092.31134277984</v>
      </c>
      <c r="P66" s="452">
        <v>-24222.743004481425</v>
      </c>
      <c r="Q66" s="456">
        <v>-8.6721938640536914E-2</v>
      </c>
    </row>
    <row r="67" spans="1:17">
      <c r="A67" s="371"/>
      <c r="B67" s="371"/>
      <c r="C67" s="258" t="s">
        <v>133</v>
      </c>
      <c r="D67" s="452">
        <v>410.00040173530579</v>
      </c>
      <c r="E67" s="452">
        <v>106.32154524326324</v>
      </c>
      <c r="F67" s="453">
        <v>0.35011178081819877</v>
      </c>
      <c r="G67" s="461">
        <v>0.25673635720900534</v>
      </c>
      <c r="H67" s="461">
        <v>6.7350783640362732E-2</v>
      </c>
      <c r="I67" s="462">
        <v>4.4513514236257432</v>
      </c>
      <c r="J67" s="462">
        <v>-0.20614118412314397</v>
      </c>
      <c r="K67" s="453">
        <v>-4.4260120516386281E-2</v>
      </c>
      <c r="L67" s="454">
        <v>1825.05587195158</v>
      </c>
      <c r="M67" s="454">
        <v>410.67384271025662</v>
      </c>
      <c r="N67" s="453">
        <v>0.2903556706885923</v>
      </c>
      <c r="O67" s="452">
        <v>410.00040173530579</v>
      </c>
      <c r="P67" s="452">
        <v>106.32154524326324</v>
      </c>
      <c r="Q67" s="453">
        <v>0.35011178081819877</v>
      </c>
    </row>
    <row r="68" spans="1:17">
      <c r="A68" s="371"/>
      <c r="B68" s="371"/>
      <c r="C68" s="258" t="s">
        <v>134</v>
      </c>
      <c r="D68" s="452">
        <v>7.3325090348720545</v>
      </c>
      <c r="E68" s="452">
        <v>7.3325090348720545</v>
      </c>
      <c r="F68" s="459"/>
      <c r="G68" s="463">
        <v>4.5915117420556031E-3</v>
      </c>
      <c r="H68" s="463">
        <v>4.5915117420556031E-3</v>
      </c>
      <c r="I68" s="464">
        <v>3.2492216704201398</v>
      </c>
      <c r="J68" s="464">
        <v>3.2492216704201398</v>
      </c>
      <c r="K68" s="459"/>
      <c r="L68" s="457">
        <v>23.824947254657744</v>
      </c>
      <c r="M68" s="457">
        <v>23.824947254657744</v>
      </c>
      <c r="N68" s="459"/>
      <c r="O68" s="452">
        <v>5.6849582195281982</v>
      </c>
      <c r="P68" s="452">
        <v>5.6849582195281982</v>
      </c>
      <c r="Q68" s="459"/>
    </row>
    <row r="69" spans="1:17">
      <c r="A69" s="371"/>
      <c r="B69" s="371"/>
      <c r="C69" s="258" t="s">
        <v>135</v>
      </c>
      <c r="D69" s="452">
        <v>1906.7066540718079</v>
      </c>
      <c r="E69" s="452">
        <v>-3657.675393819809</v>
      </c>
      <c r="F69" s="453">
        <v>-0.65733721414864521</v>
      </c>
      <c r="G69" s="461">
        <v>1.1939522950726262</v>
      </c>
      <c r="H69" s="461">
        <v>-2.2762059433644501</v>
      </c>
      <c r="I69" s="462">
        <v>2.7701812535960273</v>
      </c>
      <c r="J69" s="462">
        <v>-0.81878928861142519</v>
      </c>
      <c r="K69" s="453">
        <v>-0.22814043163135467</v>
      </c>
      <c r="L69" s="454">
        <v>5281.9230292165275</v>
      </c>
      <c r="M69" s="454">
        <v>-14688.480226254465</v>
      </c>
      <c r="N69" s="453">
        <v>-0.73551245001677579</v>
      </c>
      <c r="O69" s="452">
        <v>953.35332703590393</v>
      </c>
      <c r="P69" s="452">
        <v>-1828.8376969099045</v>
      </c>
      <c r="Q69" s="453">
        <v>-0.65733721414864521</v>
      </c>
    </row>
    <row r="70" spans="1:17">
      <c r="A70" s="371"/>
      <c r="B70" s="371"/>
      <c r="C70" s="258" t="s">
        <v>176</v>
      </c>
      <c r="D70" s="452">
        <v>156510.56905746899</v>
      </c>
      <c r="E70" s="452">
        <v>2689.999067095021</v>
      </c>
      <c r="F70" s="456">
        <v>1.7487902087889546E-2</v>
      </c>
      <c r="G70" s="463">
        <v>98.0046682746041</v>
      </c>
      <c r="H70" s="463">
        <v>2.0763668749119688</v>
      </c>
      <c r="I70" s="464">
        <v>6.2098834309150703</v>
      </c>
      <c r="J70" s="464">
        <v>0.10951669804224462</v>
      </c>
      <c r="K70" s="456">
        <v>1.7952477750574559E-2</v>
      </c>
      <c r="L70" s="457">
        <v>971912.38955306564</v>
      </c>
      <c r="M70" s="457">
        <v>33550.501552252099</v>
      </c>
      <c r="N70" s="456">
        <v>3.5754331011601158E-2</v>
      </c>
      <c r="O70" s="452">
        <v>410783.82998274185</v>
      </c>
      <c r="P70" s="452">
        <v>-427.43313059740467</v>
      </c>
      <c r="Q70" s="456">
        <v>-1.0394489862978152E-3</v>
      </c>
    </row>
    <row r="71" spans="1:17">
      <c r="A71" s="371"/>
      <c r="B71" s="371"/>
      <c r="C71" s="258" t="s">
        <v>177</v>
      </c>
      <c r="D71" s="452">
        <v>2758.6893153786659</v>
      </c>
      <c r="E71" s="452">
        <v>-3455.430479735136</v>
      </c>
      <c r="F71" s="453">
        <v>-0.55606113072557128</v>
      </c>
      <c r="G71" s="461">
        <v>1.7274515890815396</v>
      </c>
      <c r="H71" s="461">
        <v>-2.147907582170876</v>
      </c>
      <c r="I71" s="462">
        <v>2.3335285389126832</v>
      </c>
      <c r="J71" s="462">
        <v>-1.0462174616847268</v>
      </c>
      <c r="K71" s="453">
        <v>-0.30955505576448511</v>
      </c>
      <c r="L71" s="454">
        <v>6437.4802474296084</v>
      </c>
      <c r="M71" s="454">
        <v>-14564.66627733946</v>
      </c>
      <c r="N71" s="453">
        <v>-0.69348465215983957</v>
      </c>
      <c r="O71" s="452">
        <v>1184.3994724750519</v>
      </c>
      <c r="P71" s="452">
        <v>-1773.991618514061</v>
      </c>
      <c r="Q71" s="453">
        <v>-0.59964743130731302</v>
      </c>
    </row>
    <row r="72" spans="1:17">
      <c r="A72" s="371"/>
      <c r="B72" s="371"/>
      <c r="C72" s="258" t="s">
        <v>178</v>
      </c>
      <c r="D72" s="452">
        <v>427.79668878912923</v>
      </c>
      <c r="E72" s="452">
        <v>112.96735846400259</v>
      </c>
      <c r="F72" s="456">
        <v>0.35882094704245099</v>
      </c>
      <c r="G72" s="463">
        <v>0.26788013631435881</v>
      </c>
      <c r="H72" s="463">
        <v>7.1540707258921366E-2</v>
      </c>
      <c r="I72" s="464">
        <v>4.4194621955893378</v>
      </c>
      <c r="J72" s="464">
        <v>-0.2073059761195255</v>
      </c>
      <c r="K72" s="456">
        <v>-4.4805784172877318E-2</v>
      </c>
      <c r="L72" s="457">
        <v>1890.6312935018539</v>
      </c>
      <c r="M72" s="457">
        <v>433.98896843314174</v>
      </c>
      <c r="N72" s="456">
        <v>0.2979379089596822</v>
      </c>
      <c r="O72" s="452">
        <v>426.1491379737854</v>
      </c>
      <c r="P72" s="452">
        <v>111.31980764865875</v>
      </c>
      <c r="Q72" s="456">
        <v>0.35358779162569742</v>
      </c>
    </row>
    <row r="73" spans="1:17">
      <c r="A73" s="371"/>
      <c r="B73" s="371" t="s">
        <v>140</v>
      </c>
      <c r="C73" s="258" t="s">
        <v>132</v>
      </c>
      <c r="D73" s="452">
        <v>1119742.1711608672</v>
      </c>
      <c r="E73" s="452">
        <v>-215037.46365658822</v>
      </c>
      <c r="F73" s="453">
        <v>-0.16110334473749802</v>
      </c>
      <c r="G73" s="461">
        <v>59.108649152183986</v>
      </c>
      <c r="H73" s="461">
        <v>-0.93987961909061823</v>
      </c>
      <c r="I73" s="462">
        <v>6.5751102235562122</v>
      </c>
      <c r="J73" s="462">
        <v>0.551415730118757</v>
      </c>
      <c r="K73" s="453">
        <v>9.1541118282060893E-2</v>
      </c>
      <c r="L73" s="454">
        <v>7362428.1973468484</v>
      </c>
      <c r="M73" s="454">
        <v>-677876.53885551542</v>
      </c>
      <c r="N73" s="453">
        <v>-8.4309806791688022E-2</v>
      </c>
      <c r="O73" s="452">
        <v>3371241.9497425384</v>
      </c>
      <c r="P73" s="452">
        <v>-631979.2641866873</v>
      </c>
      <c r="Q73" s="453">
        <v>-0.15786768465047915</v>
      </c>
    </row>
    <row r="74" spans="1:17">
      <c r="A74" s="371"/>
      <c r="B74" s="371"/>
      <c r="C74" s="258" t="s">
        <v>133</v>
      </c>
      <c r="D74" s="452">
        <v>5452.788231253624</v>
      </c>
      <c r="E74" s="452">
        <v>-16703.67761359513</v>
      </c>
      <c r="F74" s="456">
        <v>-0.75389629964287086</v>
      </c>
      <c r="G74" s="463">
        <v>0.2878403214270156</v>
      </c>
      <c r="H74" s="463">
        <v>-0.7089258428515679</v>
      </c>
      <c r="I74" s="464">
        <v>4.5333985602249101</v>
      </c>
      <c r="J74" s="464">
        <v>1.0535355408074381</v>
      </c>
      <c r="K74" s="456">
        <v>0.30275201492954157</v>
      </c>
      <c r="L74" s="457">
        <v>24719.662316776514</v>
      </c>
      <c r="M74" s="457">
        <v>-52381.803817698958</v>
      </c>
      <c r="N74" s="456">
        <v>-0.6793879084781338</v>
      </c>
      <c r="O74" s="452">
        <v>5452.788231253624</v>
      </c>
      <c r="P74" s="452">
        <v>-15585.20932507515</v>
      </c>
      <c r="Q74" s="456">
        <v>-0.74081239354392436</v>
      </c>
    </row>
    <row r="75" spans="1:17">
      <c r="A75" s="371"/>
      <c r="B75" s="371"/>
      <c r="C75" s="258" t="s">
        <v>134</v>
      </c>
      <c r="D75" s="452">
        <v>113.87099088430406</v>
      </c>
      <c r="E75" s="452">
        <v>-3131.4724838554862</v>
      </c>
      <c r="F75" s="453">
        <v>-0.96491249947174418</v>
      </c>
      <c r="G75" s="461">
        <v>6.0109912997327831E-3</v>
      </c>
      <c r="H75" s="461">
        <v>-0.13998921422650162</v>
      </c>
      <c r="I75" s="462">
        <v>3.0391628027750586</v>
      </c>
      <c r="J75" s="462">
        <v>-0.48424965766704497</v>
      </c>
      <c r="K75" s="453">
        <v>-0.13743768664718956</v>
      </c>
      <c r="L75" s="454">
        <v>346.0724798107147</v>
      </c>
      <c r="M75" s="454">
        <v>-11088.611157501935</v>
      </c>
      <c r="N75" s="453">
        <v>-0.96973484437457969</v>
      </c>
      <c r="O75" s="452">
        <v>86.091359615325928</v>
      </c>
      <c r="P75" s="452">
        <v>-2363.2244703769684</v>
      </c>
      <c r="Q75" s="453">
        <v>-0.96485085403804505</v>
      </c>
    </row>
    <row r="76" spans="1:17">
      <c r="A76" s="371"/>
      <c r="B76" s="371"/>
      <c r="C76" s="258" t="s">
        <v>135</v>
      </c>
      <c r="D76" s="452">
        <v>27862.626253234892</v>
      </c>
      <c r="E76" s="452">
        <v>-35974.554469137162</v>
      </c>
      <c r="F76" s="456">
        <v>-0.56353607822360652</v>
      </c>
      <c r="G76" s="463">
        <v>1.4708048353251559</v>
      </c>
      <c r="H76" s="463">
        <v>-1.4010765474086027</v>
      </c>
      <c r="I76" s="464">
        <v>2.8157925793392442</v>
      </c>
      <c r="J76" s="464">
        <v>-0.71824571401523096</v>
      </c>
      <c r="K76" s="456">
        <v>-0.2032365397301564</v>
      </c>
      <c r="L76" s="457">
        <v>78455.376244761617</v>
      </c>
      <c r="M76" s="457">
        <v>-147147.66496789129</v>
      </c>
      <c r="N76" s="456">
        <v>-0.65224149540249432</v>
      </c>
      <c r="O76" s="452">
        <v>13931.313126617446</v>
      </c>
      <c r="P76" s="452">
        <v>-17987.277234568581</v>
      </c>
      <c r="Q76" s="456">
        <v>-0.56353607822360652</v>
      </c>
    </row>
    <row r="77" spans="1:17">
      <c r="A77" s="371"/>
      <c r="B77" s="371"/>
      <c r="C77" s="258" t="s">
        <v>176</v>
      </c>
      <c r="D77" s="452">
        <v>1852015.9215156084</v>
      </c>
      <c r="E77" s="452">
        <v>-276638.1050150285</v>
      </c>
      <c r="F77" s="453">
        <v>-0.12995916742088146</v>
      </c>
      <c r="G77" s="461">
        <v>97.763719317308656</v>
      </c>
      <c r="H77" s="461">
        <v>2.0006890597369562</v>
      </c>
      <c r="I77" s="462">
        <v>6.2108676105750407</v>
      </c>
      <c r="J77" s="462">
        <v>0.5373660995362135</v>
      </c>
      <c r="K77" s="453">
        <v>9.4715071193806899E-2</v>
      </c>
      <c r="L77" s="454">
        <v>11502625.701210579</v>
      </c>
      <c r="M77" s="454">
        <v>-574296.13478987291</v>
      </c>
      <c r="N77" s="453">
        <v>-4.7553188021631193E-2</v>
      </c>
      <c r="O77" s="452">
        <v>4936812.7770718243</v>
      </c>
      <c r="P77" s="452">
        <v>-776992.96028823778</v>
      </c>
      <c r="Q77" s="453">
        <v>-0.13598519025731354</v>
      </c>
    </row>
    <row r="78" spans="1:17">
      <c r="A78" s="371"/>
      <c r="B78" s="371"/>
      <c r="C78" s="258" t="s">
        <v>177</v>
      </c>
      <c r="D78" s="452">
        <v>36556.988733242004</v>
      </c>
      <c r="E78" s="452">
        <v>-32112.202756291896</v>
      </c>
      <c r="F78" s="456">
        <v>-0.46763624355743616</v>
      </c>
      <c r="G78" s="463">
        <v>1.9297605080403006</v>
      </c>
      <c r="H78" s="463">
        <v>-1.1595014295104396</v>
      </c>
      <c r="I78" s="464">
        <v>2.4799008561115548</v>
      </c>
      <c r="J78" s="464">
        <v>-0.90638278511403847</v>
      </c>
      <c r="K78" s="456">
        <v>-0.26766298430511642</v>
      </c>
      <c r="L78" s="457">
        <v>90657.707656427301</v>
      </c>
      <c r="M78" s="457">
        <v>-141875.65214076906</v>
      </c>
      <c r="N78" s="456">
        <v>-0.61013031534273487</v>
      </c>
      <c r="O78" s="452">
        <v>16289.106341534629</v>
      </c>
      <c r="P78" s="452">
        <v>-16940.454346909508</v>
      </c>
      <c r="Q78" s="456">
        <v>-0.50980073151555971</v>
      </c>
    </row>
    <row r="79" spans="1:17">
      <c r="A79" s="371"/>
      <c r="B79" s="371"/>
      <c r="C79" s="258" t="s">
        <v>178</v>
      </c>
      <c r="D79" s="452">
        <v>5806.1553831219671</v>
      </c>
      <c r="E79" s="452">
        <v>-19705.493878206617</v>
      </c>
      <c r="F79" s="453">
        <v>-0.77241160210198034</v>
      </c>
      <c r="G79" s="461">
        <v>0.30649377178339382</v>
      </c>
      <c r="H79" s="461">
        <v>-0.84121403309412357</v>
      </c>
      <c r="I79" s="462">
        <v>4.4775272279711293</v>
      </c>
      <c r="J79" s="462">
        <v>0.99186871575682511</v>
      </c>
      <c r="K79" s="453">
        <v>0.28455705350399607</v>
      </c>
      <c r="L79" s="454">
        <v>25997.218817759753</v>
      </c>
      <c r="M79" s="454">
        <v>-62927.678590615993</v>
      </c>
      <c r="N79" s="453">
        <v>-0.7076497181844249</v>
      </c>
      <c r="O79" s="452">
        <v>5778.3757518529892</v>
      </c>
      <c r="P79" s="452">
        <v>-17818.777576208115</v>
      </c>
      <c r="Q79" s="453">
        <v>-0.75512403248312587</v>
      </c>
    </row>
    <row r="80" spans="1:17">
      <c r="A80" s="371"/>
      <c r="B80" s="371" t="s">
        <v>141</v>
      </c>
      <c r="C80" s="258" t="s">
        <v>132</v>
      </c>
      <c r="D80" s="452">
        <v>509078.01349325775</v>
      </c>
      <c r="E80" s="452">
        <v>-79542.670632663358</v>
      </c>
      <c r="F80" s="456">
        <v>-0.13513400527333003</v>
      </c>
      <c r="G80" s="463">
        <v>57.512880581091302</v>
      </c>
      <c r="H80" s="463">
        <v>-0.89200045647190507</v>
      </c>
      <c r="I80" s="464">
        <v>6.5167063471756688</v>
      </c>
      <c r="J80" s="464">
        <v>0.28618487468459186</v>
      </c>
      <c r="K80" s="456">
        <v>4.5932732267780774E-2</v>
      </c>
      <c r="L80" s="457">
        <v>3317511.9217390935</v>
      </c>
      <c r="M80" s="457">
        <v>-349901.8898598454</v>
      </c>
      <c r="N80" s="456">
        <v>-9.5408347090041978E-2</v>
      </c>
      <c r="O80" s="452">
        <v>1534103.4295806575</v>
      </c>
      <c r="P80" s="452">
        <v>-232207.00071986346</v>
      </c>
      <c r="Q80" s="456">
        <v>-0.13146443384833301</v>
      </c>
    </row>
    <row r="81" spans="1:17">
      <c r="A81" s="371"/>
      <c r="B81" s="371"/>
      <c r="C81" s="258" t="s">
        <v>133</v>
      </c>
      <c r="D81" s="452">
        <v>2715.8096778392792</v>
      </c>
      <c r="E81" s="452">
        <v>-1491.6897136628622</v>
      </c>
      <c r="F81" s="453">
        <v>-0.35453117751499097</v>
      </c>
      <c r="G81" s="461">
        <v>0.30681748875923737</v>
      </c>
      <c r="H81" s="461">
        <v>-0.11066444494347355</v>
      </c>
      <c r="I81" s="462">
        <v>4.5506731018328637</v>
      </c>
      <c r="J81" s="462">
        <v>0.61325812460427498</v>
      </c>
      <c r="K81" s="453">
        <v>0.15575145829204071</v>
      </c>
      <c r="L81" s="454">
        <v>12358.762050640584</v>
      </c>
      <c r="M81" s="454">
        <v>-4207.9090701401219</v>
      </c>
      <c r="N81" s="453">
        <v>-0.25399846713090446</v>
      </c>
      <c r="O81" s="452">
        <v>2715.8096778392792</v>
      </c>
      <c r="P81" s="452">
        <v>-1229.2887941598892</v>
      </c>
      <c r="Q81" s="453">
        <v>-0.3115990140385394</v>
      </c>
    </row>
    <row r="82" spans="1:17">
      <c r="A82" s="371"/>
      <c r="B82" s="371"/>
      <c r="C82" s="258" t="s">
        <v>134</v>
      </c>
      <c r="D82" s="452">
        <v>101.41845955252649</v>
      </c>
      <c r="E82" s="452">
        <v>-647.91256325840959</v>
      </c>
      <c r="F82" s="456">
        <v>-0.86465466333946861</v>
      </c>
      <c r="G82" s="463">
        <v>1.1457709031545017E-2</v>
      </c>
      <c r="H82" s="463">
        <v>-6.2893380601020302E-2</v>
      </c>
      <c r="I82" s="464">
        <v>3.0425813517977298</v>
      </c>
      <c r="J82" s="464">
        <v>-0.29674191154445229</v>
      </c>
      <c r="K82" s="456">
        <v>-8.8862888718193853E-2</v>
      </c>
      <c r="L82" s="457">
        <v>308.57391376256942</v>
      </c>
      <c r="M82" s="457">
        <v>-2193.6846026539806</v>
      </c>
      <c r="N82" s="456">
        <v>-0.87668184092965995</v>
      </c>
      <c r="O82" s="452">
        <v>76.693222761154175</v>
      </c>
      <c r="P82" s="452">
        <v>-488.83962464332581</v>
      </c>
      <c r="Q82" s="456">
        <v>-0.86438767772174741</v>
      </c>
    </row>
    <row r="83" spans="1:17">
      <c r="A83" s="371"/>
      <c r="B83" s="371"/>
      <c r="C83" s="258" t="s">
        <v>135</v>
      </c>
      <c r="D83" s="452">
        <v>12571.949439048767</v>
      </c>
      <c r="E83" s="452">
        <v>-19107.141981124878</v>
      </c>
      <c r="F83" s="453">
        <v>-0.60314677992807608</v>
      </c>
      <c r="G83" s="461">
        <v>1.4203108513723028</v>
      </c>
      <c r="H83" s="461">
        <v>-1.7229928341256444</v>
      </c>
      <c r="I83" s="462">
        <v>2.6592954054883142</v>
      </c>
      <c r="J83" s="462">
        <v>-0.95204054349648892</v>
      </c>
      <c r="K83" s="453">
        <v>-0.26362558259475161</v>
      </c>
      <c r="L83" s="454">
        <v>33432.527381293774</v>
      </c>
      <c r="M83" s="454">
        <v>-80971.314295555349</v>
      </c>
      <c r="N83" s="453">
        <v>-0.70776744127414015</v>
      </c>
      <c r="O83" s="452">
        <v>6285.9747195243835</v>
      </c>
      <c r="P83" s="452">
        <v>-9553.570990562439</v>
      </c>
      <c r="Q83" s="453">
        <v>-0.60314677992807608</v>
      </c>
    </row>
    <row r="84" spans="1:17">
      <c r="A84" s="371"/>
      <c r="B84" s="371"/>
      <c r="C84" s="258" t="s">
        <v>176</v>
      </c>
      <c r="D84" s="452">
        <v>864828.52469472412</v>
      </c>
      <c r="E84" s="452">
        <v>-102834.89049398084</v>
      </c>
      <c r="F84" s="456">
        <v>-0.10627134278288997</v>
      </c>
      <c r="G84" s="463">
        <v>97.703649235575909</v>
      </c>
      <c r="H84" s="463">
        <v>1.6889012448169467</v>
      </c>
      <c r="I84" s="464">
        <v>6.1799709129622373</v>
      </c>
      <c r="J84" s="464">
        <v>0.3966979936641204</v>
      </c>
      <c r="K84" s="456">
        <v>6.8594029574565785E-2</v>
      </c>
      <c r="L84" s="457">
        <v>5344615.1273134388</v>
      </c>
      <c r="M84" s="457">
        <v>-251646.4967429284</v>
      </c>
      <c r="N84" s="456">
        <v>-4.4966892838102547E-2</v>
      </c>
      <c r="O84" s="452">
        <v>2297060.0181116574</v>
      </c>
      <c r="P84" s="452">
        <v>-290114.67576697841</v>
      </c>
      <c r="Q84" s="456">
        <v>-0.11213571176828606</v>
      </c>
    </row>
    <row r="85" spans="1:17">
      <c r="A85" s="371"/>
      <c r="B85" s="371"/>
      <c r="C85" s="258" t="s">
        <v>177</v>
      </c>
      <c r="D85" s="452">
        <v>17371.530625298619</v>
      </c>
      <c r="E85" s="452">
        <v>-17800.710275962949</v>
      </c>
      <c r="F85" s="453">
        <v>-0.50610111325958951</v>
      </c>
      <c r="G85" s="461">
        <v>1.9625415749305422</v>
      </c>
      <c r="H85" s="461">
        <v>-1.5273638957090929</v>
      </c>
      <c r="I85" s="462">
        <v>2.3075232423618575</v>
      </c>
      <c r="J85" s="462">
        <v>-1.0900831510707647</v>
      </c>
      <c r="K85" s="453">
        <v>-0.32083856245909848</v>
      </c>
      <c r="L85" s="454">
        <v>40085.210673277375</v>
      </c>
      <c r="M85" s="454">
        <v>-79416.219884201302</v>
      </c>
      <c r="N85" s="453">
        <v>-0.664562922081532</v>
      </c>
      <c r="O85" s="452">
        <v>7587.5560581684113</v>
      </c>
      <c r="P85" s="452">
        <v>-9199.2844264507294</v>
      </c>
      <c r="Q85" s="453">
        <v>-0.54800570928636205</v>
      </c>
    </row>
    <row r="86" spans="1:17">
      <c r="A86" s="371"/>
      <c r="B86" s="371"/>
      <c r="C86" s="258" t="s">
        <v>178</v>
      </c>
      <c r="D86" s="452">
        <v>2954.2278374612333</v>
      </c>
      <c r="E86" s="452">
        <v>-2038.0127638578406</v>
      </c>
      <c r="F86" s="456">
        <v>-0.40823608608113698</v>
      </c>
      <c r="G86" s="463">
        <v>0.33375268293234539</v>
      </c>
      <c r="H86" s="463">
        <v>-0.16159385566900442</v>
      </c>
      <c r="I86" s="464">
        <v>4.4662440989135606</v>
      </c>
      <c r="J86" s="464">
        <v>0.62002279332243937</v>
      </c>
      <c r="K86" s="456">
        <v>0.16120309884954703</v>
      </c>
      <c r="L86" s="457">
        <v>13194.302645907403</v>
      </c>
      <c r="M86" s="457">
        <v>-6006.9595175230497</v>
      </c>
      <c r="N86" s="456">
        <v>-0.31284190937007966</v>
      </c>
      <c r="O86" s="452">
        <v>2929.5026006698608</v>
      </c>
      <c r="P86" s="452">
        <v>-1616.5389057397842</v>
      </c>
      <c r="Q86" s="456">
        <v>-0.35559264108358041</v>
      </c>
    </row>
    <row r="87" spans="1:17">
      <c r="A87" s="371" t="s">
        <v>73</v>
      </c>
      <c r="B87" s="371" t="s">
        <v>139</v>
      </c>
      <c r="C87" s="258" t="s">
        <v>132</v>
      </c>
      <c r="D87" s="452">
        <v>417684.00032641646</v>
      </c>
      <c r="E87" s="452">
        <v>-63388.368571822066</v>
      </c>
      <c r="F87" s="453">
        <v>-0.13176472537176759</v>
      </c>
      <c r="G87" s="461">
        <v>49.382640438867455</v>
      </c>
      <c r="H87" s="461">
        <v>-4.8635339881687258</v>
      </c>
      <c r="I87" s="462">
        <v>5.6856153929249853</v>
      </c>
      <c r="J87" s="462">
        <v>5.8330446756997389E-2</v>
      </c>
      <c r="K87" s="453">
        <v>1.0365646544470556E-2</v>
      </c>
      <c r="L87" s="454">
        <v>2374790.581634358</v>
      </c>
      <c r="M87" s="454">
        <v>-332340.71788407257</v>
      </c>
      <c r="N87" s="453">
        <v>-0.12276490539752999</v>
      </c>
      <c r="O87" s="452">
        <v>1193469.6171839237</v>
      </c>
      <c r="P87" s="452">
        <v>-187941.65118983854</v>
      </c>
      <c r="Q87" s="453">
        <v>-0.13605046917786398</v>
      </c>
    </row>
    <row r="88" spans="1:17">
      <c r="A88" s="371"/>
      <c r="B88" s="371"/>
      <c r="C88" s="258" t="s">
        <v>133</v>
      </c>
      <c r="D88" s="452">
        <v>2281.1163544140577</v>
      </c>
      <c r="E88" s="452">
        <v>913.30026302797796</v>
      </c>
      <c r="F88" s="456">
        <v>0.66770691526408565</v>
      </c>
      <c r="G88" s="463">
        <v>0.26969562789385382</v>
      </c>
      <c r="H88" s="463">
        <v>0.11545939427401886</v>
      </c>
      <c r="I88" s="464">
        <v>1.1283576198230041</v>
      </c>
      <c r="J88" s="464">
        <v>-3.0330278449403698</v>
      </c>
      <c r="K88" s="456">
        <v>-0.72885049237149557</v>
      </c>
      <c r="L88" s="457">
        <v>2573.9150202059745</v>
      </c>
      <c r="M88" s="457">
        <v>-3118.0949809575077</v>
      </c>
      <c r="N88" s="456">
        <v>-0.54780209105749111</v>
      </c>
      <c r="O88" s="452">
        <v>852.05006384849548</v>
      </c>
      <c r="P88" s="452">
        <v>-659.58211386203766</v>
      </c>
      <c r="Q88" s="456">
        <v>-0.43633770409744677</v>
      </c>
    </row>
    <row r="89" spans="1:17">
      <c r="A89" s="371"/>
      <c r="B89" s="371"/>
      <c r="C89" s="258" t="s">
        <v>134</v>
      </c>
      <c r="D89" s="452">
        <v>3063.1452763885263</v>
      </c>
      <c r="E89" s="452">
        <v>1431.2458756119015</v>
      </c>
      <c r="F89" s="453">
        <v>0.87704295677219335</v>
      </c>
      <c r="G89" s="461">
        <v>0.36215464723977131</v>
      </c>
      <c r="H89" s="461">
        <v>0.17814013037062601</v>
      </c>
      <c r="I89" s="462">
        <v>1.0115442324912034</v>
      </c>
      <c r="J89" s="462">
        <v>0.61229610111584509</v>
      </c>
      <c r="K89" s="453">
        <v>1.533622960254226</v>
      </c>
      <c r="L89" s="454">
        <v>3098.506937613487</v>
      </c>
      <c r="M89" s="454">
        <v>2446.9741512608525</v>
      </c>
      <c r="N89" s="453">
        <v>3.7557191326615094</v>
      </c>
      <c r="O89" s="452">
        <v>1277.1569380760193</v>
      </c>
      <c r="P89" s="452">
        <v>680.11166262626648</v>
      </c>
      <c r="Q89" s="453">
        <v>1.1391291256997889</v>
      </c>
    </row>
    <row r="90" spans="1:17">
      <c r="A90" s="371"/>
      <c r="B90" s="371"/>
      <c r="C90" s="258" t="s">
        <v>135</v>
      </c>
      <c r="D90" s="452">
        <v>53718.466861784458</v>
      </c>
      <c r="E90" s="452">
        <v>6285.1650056242943</v>
      </c>
      <c r="F90" s="456">
        <v>0.13250532346839017</v>
      </c>
      <c r="G90" s="463">
        <v>6.3511164705605418</v>
      </c>
      <c r="H90" s="463">
        <v>1.0024925784163496</v>
      </c>
      <c r="I90" s="464">
        <v>4.2769912596203685</v>
      </c>
      <c r="J90" s="464">
        <v>-2.6229745896024781E-3</v>
      </c>
      <c r="K90" s="456">
        <v>-6.1289977228208906E-4</v>
      </c>
      <c r="L90" s="457">
        <v>229753.41324805855</v>
      </c>
      <c r="M90" s="457">
        <v>26757.179448857292</v>
      </c>
      <c r="N90" s="456">
        <v>0.13181121121352832</v>
      </c>
      <c r="O90" s="452">
        <v>30228.431555390358</v>
      </c>
      <c r="P90" s="452">
        <v>3507.1220598220825</v>
      </c>
      <c r="Q90" s="456">
        <v>0.13124813588958797</v>
      </c>
    </row>
    <row r="91" spans="1:17">
      <c r="A91" s="371"/>
      <c r="B91" s="371"/>
      <c r="C91" s="258" t="s">
        <v>176</v>
      </c>
      <c r="D91" s="452">
        <v>775350.26753331535</v>
      </c>
      <c r="E91" s="452">
        <v>-50115.415115619428</v>
      </c>
      <c r="F91" s="453">
        <v>-6.0711688164671034E-2</v>
      </c>
      <c r="G91" s="461">
        <v>91.66940425262878</v>
      </c>
      <c r="H91" s="461">
        <v>-1.4108853242988744</v>
      </c>
      <c r="I91" s="462">
        <v>6.2804807318642668</v>
      </c>
      <c r="J91" s="462">
        <v>0.1974113805402542</v>
      </c>
      <c r="K91" s="453">
        <v>3.2452594099931897E-2</v>
      </c>
      <c r="L91" s="454">
        <v>4869572.4156887913</v>
      </c>
      <c r="M91" s="454">
        <v>-151792.57900269795</v>
      </c>
      <c r="N91" s="453">
        <v>-3.0229345837868939E-2</v>
      </c>
      <c r="O91" s="452">
        <v>1972098.1462931633</v>
      </c>
      <c r="P91" s="452">
        <v>-173669.77863388555</v>
      </c>
      <c r="Q91" s="453">
        <v>-8.0935956128522113E-2</v>
      </c>
    </row>
    <row r="92" spans="1:17">
      <c r="A92" s="371"/>
      <c r="B92" s="371"/>
      <c r="C92" s="258" t="s">
        <v>177</v>
      </c>
      <c r="D92" s="452">
        <v>65020.479933321476</v>
      </c>
      <c r="E92" s="452">
        <v>6787.6573742032051</v>
      </c>
      <c r="F92" s="456">
        <v>0.11656067962895564</v>
      </c>
      <c r="G92" s="463">
        <v>7.6873497170122231</v>
      </c>
      <c r="H92" s="463">
        <v>1.1209616761543151</v>
      </c>
      <c r="I92" s="464">
        <v>4.2791774752905898</v>
      </c>
      <c r="J92" s="464">
        <v>2.1194206584977948E-3</v>
      </c>
      <c r="K92" s="456">
        <v>4.9553235692053406E-4</v>
      </c>
      <c r="L92" s="457">
        <v>278234.17316325306</v>
      </c>
      <c r="M92" s="457">
        <v>29169.010392814846</v>
      </c>
      <c r="N92" s="456">
        <v>0.11711397157417691</v>
      </c>
      <c r="O92" s="452">
        <v>37650.275224804878</v>
      </c>
      <c r="P92" s="452">
        <v>3746.0699681043625</v>
      </c>
      <c r="Q92" s="456">
        <v>0.11048983274321181</v>
      </c>
    </row>
    <row r="93" spans="1:17">
      <c r="A93" s="371"/>
      <c r="B93" s="371"/>
      <c r="C93" s="258" t="s">
        <v>178</v>
      </c>
      <c r="D93" s="452">
        <v>5440.6482271246414</v>
      </c>
      <c r="E93" s="452">
        <v>2307.2726998732787</v>
      </c>
      <c r="F93" s="453">
        <v>0.73635371177397557</v>
      </c>
      <c r="G93" s="461">
        <v>0.64324603035905548</v>
      </c>
      <c r="H93" s="461">
        <v>0.2899236481445856</v>
      </c>
      <c r="I93" s="462">
        <v>1.0791691065030897</v>
      </c>
      <c r="J93" s="462">
        <v>-1.0470289570593487</v>
      </c>
      <c r="K93" s="453">
        <v>-0.49244187312684073</v>
      </c>
      <c r="L93" s="454">
        <v>5871.3794860637181</v>
      </c>
      <c r="M93" s="454">
        <v>-790.79749239206376</v>
      </c>
      <c r="N93" s="453">
        <v>-0.11869956246274349</v>
      </c>
      <c r="O93" s="452">
        <v>2184.5983490943909</v>
      </c>
      <c r="P93" s="452">
        <v>-6.6682417392730713</v>
      </c>
      <c r="Q93" s="453">
        <v>-3.0430992591988313E-3</v>
      </c>
    </row>
    <row r="94" spans="1:17">
      <c r="A94" s="371"/>
      <c r="B94" s="371" t="s">
        <v>140</v>
      </c>
      <c r="C94" s="258" t="s">
        <v>132</v>
      </c>
      <c r="D94" s="452">
        <v>5301015.1315239109</v>
      </c>
      <c r="E94" s="452">
        <v>-534217.83632849064</v>
      </c>
      <c r="F94" s="456">
        <v>-9.1550386980539716E-2</v>
      </c>
      <c r="G94" s="463">
        <v>50.941959635342968</v>
      </c>
      <c r="H94" s="463">
        <v>-4.6429542642892869</v>
      </c>
      <c r="I94" s="464">
        <v>5.6423493583975706</v>
      </c>
      <c r="J94" s="464">
        <v>0.18313144137059467</v>
      </c>
      <c r="K94" s="456">
        <v>3.3545362019606985E-2</v>
      </c>
      <c r="L94" s="457">
        <v>29910179.32620975</v>
      </c>
      <c r="M94" s="457">
        <v>-1945629.0419165753</v>
      </c>
      <c r="N94" s="456">
        <v>-6.1076115835230087E-2</v>
      </c>
      <c r="O94" s="452">
        <v>15191731.483744636</v>
      </c>
      <c r="P94" s="452">
        <v>-1548349.7566152699</v>
      </c>
      <c r="Q94" s="456">
        <v>-9.2493562867678236E-2</v>
      </c>
    </row>
    <row r="95" spans="1:17">
      <c r="A95" s="371"/>
      <c r="B95" s="371"/>
      <c r="C95" s="258" t="s">
        <v>133</v>
      </c>
      <c r="D95" s="452">
        <v>21727.843968816229</v>
      </c>
      <c r="E95" s="452">
        <v>2218.0434191697786</v>
      </c>
      <c r="F95" s="453">
        <v>0.11368867731505196</v>
      </c>
      <c r="G95" s="461">
        <v>0.20880131879651359</v>
      </c>
      <c r="H95" s="461">
        <v>2.2956025262292123E-2</v>
      </c>
      <c r="I95" s="462">
        <v>1.8540462176106105</v>
      </c>
      <c r="J95" s="462">
        <v>-1.7570600417880462</v>
      </c>
      <c r="K95" s="453">
        <v>-0.48657112684372861</v>
      </c>
      <c r="L95" s="454">
        <v>40284.426927217246</v>
      </c>
      <c r="M95" s="454">
        <v>-30167.535957230408</v>
      </c>
      <c r="N95" s="453">
        <v>-0.42820007735923454</v>
      </c>
      <c r="O95" s="452">
        <v>12657.985090970993</v>
      </c>
      <c r="P95" s="452">
        <v>-10199.714034776105</v>
      </c>
      <c r="Q95" s="453">
        <v>-0.44622662931489304</v>
      </c>
    </row>
    <row r="96" spans="1:17">
      <c r="A96" s="371"/>
      <c r="B96" s="371"/>
      <c r="C96" s="258" t="s">
        <v>134</v>
      </c>
      <c r="D96" s="452">
        <v>23867.776884993913</v>
      </c>
      <c r="E96" s="452">
        <v>15434.600346712106</v>
      </c>
      <c r="F96" s="456">
        <v>1.8302237924995206</v>
      </c>
      <c r="G96" s="463">
        <v>0.22936575287820371</v>
      </c>
      <c r="H96" s="463">
        <v>0.14903350318684061</v>
      </c>
      <c r="I96" s="464">
        <v>0.95316251919428485</v>
      </c>
      <c r="J96" s="464">
        <v>0.28188985744675221</v>
      </c>
      <c r="K96" s="456">
        <v>0.41993346893184175</v>
      </c>
      <c r="L96" s="457">
        <v>22749.870343267918</v>
      </c>
      <c r="M96" s="457">
        <v>17088.909481428647</v>
      </c>
      <c r="N96" s="456">
        <v>3.0187294875372772</v>
      </c>
      <c r="O96" s="452">
        <v>9951.2861258983612</v>
      </c>
      <c r="P96" s="452">
        <v>6486.6528722351322</v>
      </c>
      <c r="Q96" s="456">
        <v>1.8722480555125596</v>
      </c>
    </row>
    <row r="97" spans="1:17">
      <c r="A97" s="371"/>
      <c r="B97" s="371"/>
      <c r="C97" s="258" t="s">
        <v>135</v>
      </c>
      <c r="D97" s="452">
        <v>634006.73161649704</v>
      </c>
      <c r="E97" s="452">
        <v>116851.6404736042</v>
      </c>
      <c r="F97" s="453">
        <v>0.22595086556214031</v>
      </c>
      <c r="G97" s="461">
        <v>6.0927095149148478</v>
      </c>
      <c r="H97" s="461">
        <v>1.1664244167358371</v>
      </c>
      <c r="I97" s="462">
        <v>4.2191234803749245</v>
      </c>
      <c r="J97" s="462">
        <v>8.7614404140101243E-2</v>
      </c>
      <c r="K97" s="453">
        <v>2.1206392754665581E-2</v>
      </c>
      <c r="L97" s="454">
        <v>2674952.6880789255</v>
      </c>
      <c r="M97" s="454">
        <v>538321.73520101653</v>
      </c>
      <c r="N97" s="453">
        <v>0.25194886111517323</v>
      </c>
      <c r="O97" s="452">
        <v>354691.2963681221</v>
      </c>
      <c r="P97" s="452">
        <v>63959.993746995926</v>
      </c>
      <c r="Q97" s="453">
        <v>0.21999692902125165</v>
      </c>
    </row>
    <row r="98" spans="1:17">
      <c r="A98" s="371"/>
      <c r="B98" s="371"/>
      <c r="C98" s="258" t="s">
        <v>176</v>
      </c>
      <c r="D98" s="452">
        <v>9586686.8918967564</v>
      </c>
      <c r="E98" s="452">
        <v>-235468.8405963853</v>
      </c>
      <c r="F98" s="456">
        <v>-2.3973234288825172E-2</v>
      </c>
      <c r="G98" s="463">
        <v>92.126621895395985</v>
      </c>
      <c r="H98" s="463">
        <v>-1.4366828959030471</v>
      </c>
      <c r="I98" s="464">
        <v>6.1287201954239476</v>
      </c>
      <c r="J98" s="464">
        <v>0.21994096230735849</v>
      </c>
      <c r="K98" s="456">
        <v>3.7222741556270755E-2</v>
      </c>
      <c r="L98" s="457">
        <v>58754121.561573684</v>
      </c>
      <c r="M98" s="457">
        <v>717171.74498114735</v>
      </c>
      <c r="N98" s="456">
        <v>1.2357157763244662E-2</v>
      </c>
      <c r="O98" s="452">
        <v>24564857.056464922</v>
      </c>
      <c r="P98" s="452">
        <v>-1076596.9458025061</v>
      </c>
      <c r="Q98" s="456">
        <v>-4.1986579454788502E-2</v>
      </c>
    </row>
    <row r="99" spans="1:17">
      <c r="A99" s="371"/>
      <c r="B99" s="371"/>
      <c r="C99" s="258" t="s">
        <v>177</v>
      </c>
      <c r="D99" s="452">
        <v>772503.37115871906</v>
      </c>
      <c r="E99" s="452">
        <v>126032.43247193098</v>
      </c>
      <c r="F99" s="453">
        <v>0.19495452143285447</v>
      </c>
      <c r="G99" s="461">
        <v>7.4236414300558442</v>
      </c>
      <c r="H99" s="461">
        <v>1.26552715021678</v>
      </c>
      <c r="I99" s="462">
        <v>4.2310058491734166</v>
      </c>
      <c r="J99" s="462">
        <v>0.11948538312452239</v>
      </c>
      <c r="K99" s="453">
        <v>2.9061118413778918E-2</v>
      </c>
      <c r="L99" s="454">
        <v>3268466.2818787228</v>
      </c>
      <c r="M99" s="454">
        <v>610487.78676215373</v>
      </c>
      <c r="N99" s="453">
        <v>0.22968123627929501</v>
      </c>
      <c r="O99" s="452">
        <v>446554.0752133131</v>
      </c>
      <c r="P99" s="452">
        <v>70598.222865819931</v>
      </c>
      <c r="Q99" s="453">
        <v>0.18778327940634509</v>
      </c>
    </row>
    <row r="100" spans="1:17">
      <c r="A100" s="371"/>
      <c r="B100" s="371"/>
      <c r="C100" s="258" t="s">
        <v>178</v>
      </c>
      <c r="D100" s="452">
        <v>46799.552550538028</v>
      </c>
      <c r="E100" s="452">
        <v>17554.4839471134</v>
      </c>
      <c r="F100" s="456">
        <v>0.60025449709691403</v>
      </c>
      <c r="G100" s="463">
        <v>0.44973667454826932</v>
      </c>
      <c r="H100" s="463">
        <v>0.17115574568631914</v>
      </c>
      <c r="I100" s="464">
        <v>1.3875707066934846</v>
      </c>
      <c r="J100" s="464">
        <v>-1.3304069981163715</v>
      </c>
      <c r="K100" s="456">
        <v>-0.48948414689422332</v>
      </c>
      <c r="L100" s="457">
        <v>64937.688205488921</v>
      </c>
      <c r="M100" s="457">
        <v>-14549.756234253939</v>
      </c>
      <c r="N100" s="456">
        <v>-0.18304471022821334</v>
      </c>
      <c r="O100" s="452">
        <v>23156.767371177673</v>
      </c>
      <c r="P100" s="452">
        <v>-4148.204459140361</v>
      </c>
      <c r="Q100" s="456">
        <v>-0.1519212136499774</v>
      </c>
    </row>
    <row r="101" spans="1:17">
      <c r="A101" s="371"/>
      <c r="B101" s="371" t="s">
        <v>141</v>
      </c>
      <c r="C101" s="258" t="s">
        <v>132</v>
      </c>
      <c r="D101" s="452">
        <v>2329750.0805628276</v>
      </c>
      <c r="E101" s="452">
        <v>-350191.43537769187</v>
      </c>
      <c r="F101" s="453">
        <v>-0.1306712975991168</v>
      </c>
      <c r="G101" s="461">
        <v>50.091285762052273</v>
      </c>
      <c r="H101" s="461">
        <v>-5.4496627031137379</v>
      </c>
      <c r="I101" s="462">
        <v>5.6694808663644354</v>
      </c>
      <c r="J101" s="462">
        <v>0.1214427609540083</v>
      </c>
      <c r="K101" s="453">
        <v>2.1889316303645743E-2</v>
      </c>
      <c r="L101" s="454">
        <v>13208473.505161952</v>
      </c>
      <c r="M101" s="454">
        <v>-1659944.1455474366</v>
      </c>
      <c r="N101" s="453">
        <v>-0.11164228666042608</v>
      </c>
      <c r="O101" s="452">
        <v>6667187.9043140486</v>
      </c>
      <c r="P101" s="452">
        <v>-1023006.7153486675</v>
      </c>
      <c r="Q101" s="453">
        <v>-0.13302741555239542</v>
      </c>
    </row>
    <row r="102" spans="1:17">
      <c r="A102" s="371"/>
      <c r="B102" s="371"/>
      <c r="C102" s="258" t="s">
        <v>133</v>
      </c>
      <c r="D102" s="452">
        <v>14752.919475030827</v>
      </c>
      <c r="E102" s="452">
        <v>2910.3092667298079</v>
      </c>
      <c r="F102" s="456">
        <v>0.24574897050059463</v>
      </c>
      <c r="G102" s="463">
        <v>0.31719827436159476</v>
      </c>
      <c r="H102" s="463">
        <v>7.1763887319958169E-2</v>
      </c>
      <c r="I102" s="464">
        <v>0.94764605563534421</v>
      </c>
      <c r="J102" s="464">
        <v>-2.7846782597862179</v>
      </c>
      <c r="K102" s="456">
        <v>-0.74609761222523652</v>
      </c>
      <c r="L102" s="457">
        <v>13980.545949618816</v>
      </c>
      <c r="M102" s="457">
        <v>-30219.916088882685</v>
      </c>
      <c r="N102" s="456">
        <v>-0.68370136182194563</v>
      </c>
      <c r="O102" s="452">
        <v>5020.1532500982285</v>
      </c>
      <c r="P102" s="452">
        <v>-9380.4343923330307</v>
      </c>
      <c r="Q102" s="456">
        <v>-0.65139247267199207</v>
      </c>
    </row>
    <row r="103" spans="1:17">
      <c r="A103" s="371"/>
      <c r="B103" s="371"/>
      <c r="C103" s="258" t="s">
        <v>134</v>
      </c>
      <c r="D103" s="452">
        <v>13391.192305791377</v>
      </c>
      <c r="E103" s="452">
        <v>8301.4893033087246</v>
      </c>
      <c r="F103" s="453">
        <v>1.6310360937090884</v>
      </c>
      <c r="G103" s="461">
        <v>0.28792017052830926</v>
      </c>
      <c r="H103" s="461">
        <v>0.18243767007729425</v>
      </c>
      <c r="I103" s="462">
        <v>1.0177983485291007</v>
      </c>
      <c r="J103" s="462">
        <v>0.28938284198497721</v>
      </c>
      <c r="K103" s="453">
        <v>0.39727715759088933</v>
      </c>
      <c r="L103" s="454">
        <v>13629.533413670062</v>
      </c>
      <c r="M103" s="454">
        <v>9922.1148229575156</v>
      </c>
      <c r="N103" s="453">
        <v>2.6762866345368717</v>
      </c>
      <c r="O103" s="452">
        <v>5633.8009172677994</v>
      </c>
      <c r="P103" s="452">
        <v>3392.7758641242981</v>
      </c>
      <c r="Q103" s="453">
        <v>1.5139392838849473</v>
      </c>
    </row>
    <row r="104" spans="1:17">
      <c r="A104" s="371"/>
      <c r="B104" s="371"/>
      <c r="C104" s="258" t="s">
        <v>135</v>
      </c>
      <c r="D104" s="452">
        <v>274049.68258413672</v>
      </c>
      <c r="E104" s="452">
        <v>55934.808726787567</v>
      </c>
      <c r="F104" s="456">
        <v>0.25644655835516234</v>
      </c>
      <c r="G104" s="463">
        <v>5.8922633280928505</v>
      </c>
      <c r="H104" s="463">
        <v>1.3719008887111368</v>
      </c>
      <c r="I104" s="464">
        <v>4.2127781567251823</v>
      </c>
      <c r="J104" s="464">
        <v>5.1209610623222268E-2</v>
      </c>
      <c r="K104" s="456">
        <v>1.2305362763083421E-2</v>
      </c>
      <c r="L104" s="457">
        <v>1154510.5166479207</v>
      </c>
      <c r="M104" s="457">
        <v>246810.51816617977</v>
      </c>
      <c r="N104" s="456">
        <v>0.27190758904815021</v>
      </c>
      <c r="O104" s="452">
        <v>153270.47254085541</v>
      </c>
      <c r="P104" s="452">
        <v>31214.406782031059</v>
      </c>
      <c r="Q104" s="456">
        <v>0.25573826739351818</v>
      </c>
    </row>
    <row r="105" spans="1:17">
      <c r="A105" s="371"/>
      <c r="B105" s="371"/>
      <c r="C105" s="258" t="s">
        <v>176</v>
      </c>
      <c r="D105" s="452">
        <v>4283725.7088457495</v>
      </c>
      <c r="E105" s="452">
        <v>-241134.75434040837</v>
      </c>
      <c r="F105" s="453">
        <v>-5.3291091803218733E-2</v>
      </c>
      <c r="G105" s="461">
        <v>92.103153208692746</v>
      </c>
      <c r="H105" s="461">
        <v>-1.6731625441124578</v>
      </c>
      <c r="I105" s="462">
        <v>6.2003268520529549</v>
      </c>
      <c r="J105" s="462">
        <v>0.20818891248364757</v>
      </c>
      <c r="K105" s="453">
        <v>3.4743678230246385E-2</v>
      </c>
      <c r="L105" s="454">
        <v>26560499.539385878</v>
      </c>
      <c r="M105" s="454">
        <v>-553088.51332904771</v>
      </c>
      <c r="N105" s="453">
        <v>-2.0398942119121931E-2</v>
      </c>
      <c r="O105" s="452">
        <v>10912424.854343209</v>
      </c>
      <c r="P105" s="452">
        <v>-894110.46885655262</v>
      </c>
      <c r="Q105" s="453">
        <v>-7.5730131184178276E-2</v>
      </c>
    </row>
    <row r="106" spans="1:17">
      <c r="A106" s="371"/>
      <c r="B106" s="371"/>
      <c r="C106" s="258" t="s">
        <v>177</v>
      </c>
      <c r="D106" s="452">
        <v>338619.16225549579</v>
      </c>
      <c r="E106" s="452">
        <v>55842.530163705349</v>
      </c>
      <c r="F106" s="456">
        <v>0.19747929576294918</v>
      </c>
      <c r="G106" s="463">
        <v>7.2805531213670305</v>
      </c>
      <c r="H106" s="463">
        <v>1.4200959969318108</v>
      </c>
      <c r="I106" s="464">
        <v>4.2257360048104484</v>
      </c>
      <c r="J106" s="464">
        <v>7.8288719274248741E-2</v>
      </c>
      <c r="K106" s="456">
        <v>1.8876362708037948E-2</v>
      </c>
      <c r="L106" s="457">
        <v>1430915.1858617996</v>
      </c>
      <c r="M106" s="457">
        <v>258114.01067963475</v>
      </c>
      <c r="N106" s="456">
        <v>0.22008334928513634</v>
      </c>
      <c r="O106" s="452">
        <v>196057.49724173546</v>
      </c>
      <c r="P106" s="452">
        <v>31382.424491405487</v>
      </c>
      <c r="Q106" s="456">
        <v>0.19057179673444294</v>
      </c>
    </row>
    <row r="107" spans="1:17">
      <c r="A107" s="371"/>
      <c r="B107" s="371"/>
      <c r="C107" s="258" t="s">
        <v>178</v>
      </c>
      <c r="D107" s="452">
        <v>28663.872475027965</v>
      </c>
      <c r="E107" s="452">
        <v>11137.570298002807</v>
      </c>
      <c r="F107" s="453">
        <v>0.63547747753675055</v>
      </c>
      <c r="G107" s="461">
        <v>0.61629366994024659</v>
      </c>
      <c r="H107" s="461">
        <v>0.25306654718064453</v>
      </c>
      <c r="I107" s="462">
        <v>0.99878317138060957</v>
      </c>
      <c r="J107" s="462">
        <v>-1.8431667942565628</v>
      </c>
      <c r="K107" s="453">
        <v>-0.64855708810599</v>
      </c>
      <c r="L107" s="454">
        <v>28628.993454657793</v>
      </c>
      <c r="M107" s="454">
        <v>-21179.880415085558</v>
      </c>
      <c r="N107" s="453">
        <v>-0.42522303295741409</v>
      </c>
      <c r="O107" s="452">
        <v>10948.164191603661</v>
      </c>
      <c r="P107" s="452">
        <v>-6170.8049423694611</v>
      </c>
      <c r="Q107" s="453">
        <v>-0.36046591906771469</v>
      </c>
    </row>
    <row r="108" spans="1:17">
      <c r="A108" s="371" t="s">
        <v>116</v>
      </c>
      <c r="B108" s="371" t="s">
        <v>139</v>
      </c>
      <c r="C108" s="258" t="s">
        <v>132</v>
      </c>
      <c r="D108" s="452">
        <v>13378311.269626677</v>
      </c>
      <c r="E108" s="452">
        <v>52875.018882054836</v>
      </c>
      <c r="F108" s="456">
        <v>3.9679765740577681E-3</v>
      </c>
      <c r="G108" s="463">
        <v>9.9041513929471652</v>
      </c>
      <c r="H108" s="463">
        <v>-1.0228643885019988</v>
      </c>
      <c r="I108" s="464">
        <v>3.4112049709481425</v>
      </c>
      <c r="J108" s="464">
        <v>7.4171125214313793E-2</v>
      </c>
      <c r="K108" s="456">
        <v>2.2226662552175352E-2</v>
      </c>
      <c r="L108" s="457">
        <v>45636161.905842073</v>
      </c>
      <c r="M108" s="457">
        <v>1168730.1279387772</v>
      </c>
      <c r="N108" s="456">
        <v>2.6282834002559628E-2</v>
      </c>
      <c r="O108" s="452">
        <v>40562453.23224207</v>
      </c>
      <c r="P108" s="452">
        <v>293080.72435499728</v>
      </c>
      <c r="Q108" s="456">
        <v>7.2780057423938033E-3</v>
      </c>
    </row>
    <row r="109" spans="1:17">
      <c r="A109" s="371"/>
      <c r="B109" s="371"/>
      <c r="C109" s="258" t="s">
        <v>133</v>
      </c>
      <c r="D109" s="452">
        <v>24187156.883052811</v>
      </c>
      <c r="E109" s="452">
        <v>-1968307.0722226799</v>
      </c>
      <c r="F109" s="453">
        <v>-7.525414481610361E-2</v>
      </c>
      <c r="G109" s="461">
        <v>17.90609133744605</v>
      </c>
      <c r="H109" s="461">
        <v>-3.5416993414106805</v>
      </c>
      <c r="I109" s="462">
        <v>2.6734242352604634</v>
      </c>
      <c r="J109" s="462">
        <v>8.3883764868873723E-2</v>
      </c>
      <c r="K109" s="453">
        <v>3.2393301370643897E-2</v>
      </c>
      <c r="L109" s="454">
        <v>64662531.393200316</v>
      </c>
      <c r="M109" s="454">
        <v>-3068101.0408540443</v>
      </c>
      <c r="N109" s="453">
        <v>-4.5298573637877773E-2</v>
      </c>
      <c r="O109" s="452">
        <v>12494048.458923161</v>
      </c>
      <c r="P109" s="452">
        <v>-447830.64593514428</v>
      </c>
      <c r="Q109" s="453">
        <v>-3.4603216604537072E-2</v>
      </c>
    </row>
    <row r="110" spans="1:17">
      <c r="A110" s="371"/>
      <c r="B110" s="371"/>
      <c r="C110" s="258" t="s">
        <v>134</v>
      </c>
      <c r="D110" s="452">
        <v>42887141.97096312</v>
      </c>
      <c r="E110" s="452">
        <v>6219172.7749013677</v>
      </c>
      <c r="F110" s="456">
        <v>0.16960777788504647</v>
      </c>
      <c r="G110" s="463">
        <v>31.749952466391537</v>
      </c>
      <c r="H110" s="463">
        <v>1.6817827990255481</v>
      </c>
      <c r="I110" s="464">
        <v>2.3130596783379613</v>
      </c>
      <c r="J110" s="464">
        <v>6.8089463787018634E-2</v>
      </c>
      <c r="K110" s="456">
        <v>3.0329784932419893E-2</v>
      </c>
      <c r="L110" s="457">
        <v>99200518.812190443</v>
      </c>
      <c r="M110" s="457">
        <v>16882020.138960332</v>
      </c>
      <c r="N110" s="456">
        <v>0.20508173024358553</v>
      </c>
      <c r="O110" s="452">
        <v>18954728.258949403</v>
      </c>
      <c r="P110" s="452">
        <v>2467305.9127628617</v>
      </c>
      <c r="Q110" s="456">
        <v>0.14964776548794709</v>
      </c>
    </row>
    <row r="111" spans="1:17">
      <c r="A111" s="371"/>
      <c r="B111" s="371"/>
      <c r="C111" s="258" t="s">
        <v>135</v>
      </c>
      <c r="D111" s="452">
        <v>25273816.321240179</v>
      </c>
      <c r="E111" s="452">
        <v>3554353.4132794142</v>
      </c>
      <c r="F111" s="453">
        <v>0.16364831065765667</v>
      </c>
      <c r="G111" s="461">
        <v>18.710560554186205</v>
      </c>
      <c r="H111" s="461">
        <v>0.90034335048114045</v>
      </c>
      <c r="I111" s="462">
        <v>2.1119688970501604</v>
      </c>
      <c r="J111" s="462">
        <v>5.0411342097290035E-2</v>
      </c>
      <c r="K111" s="453">
        <v>2.4453036480197855E-2</v>
      </c>
      <c r="L111" s="454">
        <v>53377513.980217963</v>
      </c>
      <c r="M111" s="454">
        <v>8601591.1327928081</v>
      </c>
      <c r="N111" s="453">
        <v>0.19210304524828892</v>
      </c>
      <c r="O111" s="452">
        <v>12476694.85586739</v>
      </c>
      <c r="P111" s="452">
        <v>1665093.0674455687</v>
      </c>
      <c r="Q111" s="453">
        <v>0.15400984054265873</v>
      </c>
    </row>
    <row r="112" spans="1:17">
      <c r="A112" s="371"/>
      <c r="B112" s="371"/>
      <c r="C112" s="258" t="s">
        <v>176</v>
      </c>
      <c r="D112" s="452">
        <v>17198113.261487525</v>
      </c>
      <c r="E112" s="452">
        <v>884270.43870290741</v>
      </c>
      <c r="F112" s="456">
        <v>5.4203687525289694E-2</v>
      </c>
      <c r="G112" s="463">
        <v>12.732004360037433</v>
      </c>
      <c r="H112" s="463">
        <v>-0.64554025661160708</v>
      </c>
      <c r="I112" s="464">
        <v>3.4828640195651128</v>
      </c>
      <c r="J112" s="464">
        <v>8.6099074747623572E-2</v>
      </c>
      <c r="K112" s="456">
        <v>2.5347374971879232E-2</v>
      </c>
      <c r="L112" s="457">
        <v>59898689.882840514</v>
      </c>
      <c r="M112" s="457">
        <v>4484400.467143327</v>
      </c>
      <c r="N112" s="456">
        <v>8.0924983689730987E-2</v>
      </c>
      <c r="O112" s="452">
        <v>49217946.258000717</v>
      </c>
      <c r="P112" s="452">
        <v>2302860.2401998043</v>
      </c>
      <c r="Q112" s="456">
        <v>4.9085708578388496E-2</v>
      </c>
    </row>
    <row r="113" spans="1:17">
      <c r="A113" s="371"/>
      <c r="B113" s="371"/>
      <c r="C113" s="258" t="s">
        <v>177</v>
      </c>
      <c r="D113" s="452">
        <v>38866797.737220392</v>
      </c>
      <c r="E113" s="452">
        <v>7081075.1915871277</v>
      </c>
      <c r="F113" s="453">
        <v>0.22277534139490338</v>
      </c>
      <c r="G113" s="461">
        <v>28.773635266092064</v>
      </c>
      <c r="H113" s="461">
        <v>2.708965761445203</v>
      </c>
      <c r="I113" s="462">
        <v>2.0854881244178838</v>
      </c>
      <c r="J113" s="462">
        <v>1.6584276639418416E-2</v>
      </c>
      <c r="K113" s="453">
        <v>8.0159726404038425E-3</v>
      </c>
      <c r="L113" s="454">
        <v>81056245.115125</v>
      </c>
      <c r="M113" s="454">
        <v>15294641.436045617</v>
      </c>
      <c r="N113" s="453">
        <v>0.23257707507688521</v>
      </c>
      <c r="O113" s="452">
        <v>17226171.718325257</v>
      </c>
      <c r="P113" s="452">
        <v>2859803.9101801701</v>
      </c>
      <c r="Q113" s="453">
        <v>0.19906241775035088</v>
      </c>
    </row>
    <row r="114" spans="1:17">
      <c r="A114" s="371"/>
      <c r="B114" s="371"/>
      <c r="C114" s="258" t="s">
        <v>178</v>
      </c>
      <c r="D114" s="452">
        <v>78935677.076850906</v>
      </c>
      <c r="E114" s="452">
        <v>5086948.2155127525</v>
      </c>
      <c r="F114" s="456">
        <v>6.8883355122662249E-2</v>
      </c>
      <c r="G114" s="463">
        <v>58.437188395283648</v>
      </c>
      <c r="H114" s="463">
        <v>-2.1196452065213549</v>
      </c>
      <c r="I114" s="464">
        <v>2.4336407790612697</v>
      </c>
      <c r="J114" s="464">
        <v>6.4524033919252322E-2</v>
      </c>
      <c r="K114" s="456">
        <v>2.7235480924087771E-2</v>
      </c>
      <c r="L114" s="457">
        <v>192101082.65703624</v>
      </c>
      <c r="M114" s="457">
        <v>17144822.504187435</v>
      </c>
      <c r="N114" s="456">
        <v>9.7994907351180396E-2</v>
      </c>
      <c r="O114" s="452">
        <v>36246868.878210358</v>
      </c>
      <c r="P114" s="452">
        <v>2316078.6278408095</v>
      </c>
      <c r="Q114" s="456">
        <v>6.8258906166076827E-2</v>
      </c>
    </row>
    <row r="115" spans="1:17">
      <c r="A115" s="371"/>
      <c r="B115" s="371" t="s">
        <v>140</v>
      </c>
      <c r="C115" s="258" t="s">
        <v>132</v>
      </c>
      <c r="D115" s="452">
        <v>179641299.19541657</v>
      </c>
      <c r="E115" s="452">
        <v>7237131.5077697337</v>
      </c>
      <c r="F115" s="453">
        <v>4.1977706251751429E-2</v>
      </c>
      <c r="G115" s="461">
        <v>10.740746447225376</v>
      </c>
      <c r="H115" s="461">
        <v>-0.32341264802541403</v>
      </c>
      <c r="I115" s="462">
        <v>3.2484878916011439</v>
      </c>
      <c r="J115" s="462">
        <v>1.718856338944974E-2</v>
      </c>
      <c r="K115" s="453">
        <v>5.3193968257228734E-3</v>
      </c>
      <c r="L115" s="454">
        <v>583562585.26780903</v>
      </c>
      <c r="M115" s="454">
        <v>26473114.037819505</v>
      </c>
      <c r="N115" s="453">
        <v>4.7520399154860907E-2</v>
      </c>
      <c r="O115" s="452">
        <v>543872967.04519176</v>
      </c>
      <c r="P115" s="452">
        <v>23896715.220199287</v>
      </c>
      <c r="Q115" s="453">
        <v>4.5957320428245567E-2</v>
      </c>
    </row>
    <row r="116" spans="1:17">
      <c r="A116" s="371"/>
      <c r="B116" s="371"/>
      <c r="C116" s="258" t="s">
        <v>133</v>
      </c>
      <c r="D116" s="452">
        <v>329818847.41825962</v>
      </c>
      <c r="E116" s="452">
        <v>-23717548.264173269</v>
      </c>
      <c r="F116" s="456">
        <v>-6.7086581618820834E-2</v>
      </c>
      <c r="G116" s="463">
        <v>19.719856344292268</v>
      </c>
      <c r="H116" s="463">
        <v>-2.9685912742060303</v>
      </c>
      <c r="I116" s="464">
        <v>2.5910372976603022</v>
      </c>
      <c r="J116" s="464">
        <v>0.12673434149722418</v>
      </c>
      <c r="K116" s="456">
        <v>5.1428068606690171E-2</v>
      </c>
      <c r="L116" s="457">
        <v>854572935.13204288</v>
      </c>
      <c r="M116" s="457">
        <v>-16647849.859416127</v>
      </c>
      <c r="N116" s="456">
        <v>-1.9108646334211752E-2</v>
      </c>
      <c r="O116" s="452">
        <v>166614918.87496015</v>
      </c>
      <c r="P116" s="452">
        <v>-7037211.6898836792</v>
      </c>
      <c r="Q116" s="456">
        <v>-4.0524764464412361E-2</v>
      </c>
    </row>
    <row r="117" spans="1:17">
      <c r="A117" s="371"/>
      <c r="B117" s="371"/>
      <c r="C117" s="258" t="s">
        <v>134</v>
      </c>
      <c r="D117" s="452">
        <v>526952499.57659084</v>
      </c>
      <c r="E117" s="452">
        <v>44120418.619550645</v>
      </c>
      <c r="F117" s="453">
        <v>9.1378390872656701E-2</v>
      </c>
      <c r="G117" s="461">
        <v>31.506469909944894</v>
      </c>
      <c r="H117" s="461">
        <v>0.52038046877601474</v>
      </c>
      <c r="I117" s="462">
        <v>2.2464897887931152</v>
      </c>
      <c r="J117" s="462">
        <v>6.541244099943766E-2</v>
      </c>
      <c r="K117" s="453">
        <v>2.9990885497759731E-2</v>
      </c>
      <c r="L117" s="454">
        <v>1183793409.4778197</v>
      </c>
      <c r="M117" s="454">
        <v>130699294.9143362</v>
      </c>
      <c r="N117" s="453">
        <v>0.12410979522804776</v>
      </c>
      <c r="O117" s="452">
        <v>233285193.1347456</v>
      </c>
      <c r="P117" s="452">
        <v>22134838.123829275</v>
      </c>
      <c r="Q117" s="453">
        <v>0.10482974619050449</v>
      </c>
    </row>
    <row r="118" spans="1:17">
      <c r="A118" s="371"/>
      <c r="B118" s="371"/>
      <c r="C118" s="258" t="s">
        <v>135</v>
      </c>
      <c r="D118" s="452">
        <v>291010379.50885904</v>
      </c>
      <c r="E118" s="452">
        <v>39453761.505417615</v>
      </c>
      <c r="F118" s="456">
        <v>0.15683849551864251</v>
      </c>
      <c r="G118" s="463">
        <v>17.399499523855791</v>
      </c>
      <c r="H118" s="463">
        <v>1.2556760862699896</v>
      </c>
      <c r="I118" s="464">
        <v>2.0922326296478979</v>
      </c>
      <c r="J118" s="464">
        <v>4.3548706749632515E-2</v>
      </c>
      <c r="K118" s="456">
        <v>2.1256918289290973E-2</v>
      </c>
      <c r="L118" s="457">
        <v>608861411.57465291</v>
      </c>
      <c r="M118" s="457">
        <v>93501412.572342157</v>
      </c>
      <c r="N118" s="456">
        <v>0.18142931689178873</v>
      </c>
      <c r="O118" s="452">
        <v>144196315.17208719</v>
      </c>
      <c r="P118" s="452">
        <v>18844543.539830044</v>
      </c>
      <c r="Q118" s="456">
        <v>0.15033328443984051</v>
      </c>
    </row>
    <row r="119" spans="1:17">
      <c r="A119" s="371"/>
      <c r="B119" s="371"/>
      <c r="C119" s="258" t="s">
        <v>176</v>
      </c>
      <c r="D119" s="452">
        <v>224032914.30499643</v>
      </c>
      <c r="E119" s="452">
        <v>14339700.323821098</v>
      </c>
      <c r="F119" s="453">
        <v>6.8384188746844266E-2</v>
      </c>
      <c r="G119" s="461">
        <v>13.394919426436282</v>
      </c>
      <c r="H119" s="461">
        <v>-6.229052271990021E-2</v>
      </c>
      <c r="I119" s="462">
        <v>3.3447158744809329</v>
      </c>
      <c r="J119" s="462">
        <v>3.1631367797346321E-2</v>
      </c>
      <c r="K119" s="453">
        <v>9.5474074789023335E-3</v>
      </c>
      <c r="L119" s="454">
        <v>749326444.88214803</v>
      </c>
      <c r="M119" s="454">
        <v>54595106.484429955</v>
      </c>
      <c r="N119" s="453">
        <v>7.8584487940826828E-2</v>
      </c>
      <c r="O119" s="452">
        <v>644219769.47742617</v>
      </c>
      <c r="P119" s="452">
        <v>40062032.241243482</v>
      </c>
      <c r="Q119" s="453">
        <v>6.6310550659358813E-2</v>
      </c>
    </row>
    <row r="120" spans="1:17">
      <c r="A120" s="371"/>
      <c r="B120" s="371"/>
      <c r="C120" s="258" t="s">
        <v>177</v>
      </c>
      <c r="D120" s="452">
        <v>439516717.23437983</v>
      </c>
      <c r="E120" s="452">
        <v>72366974.004735649</v>
      </c>
      <c r="F120" s="456">
        <v>0.19710479263353775</v>
      </c>
      <c r="G120" s="463">
        <v>26.278687808843081</v>
      </c>
      <c r="H120" s="463">
        <v>2.7165940070682026</v>
      </c>
      <c r="I120" s="464">
        <v>2.0803164112235097</v>
      </c>
      <c r="J120" s="464">
        <v>2.8532556938987153E-2</v>
      </c>
      <c r="K120" s="456">
        <v>1.3906219643655758E-2</v>
      </c>
      <c r="L120" s="457">
        <v>914333839.86976314</v>
      </c>
      <c r="M120" s="457">
        <v>161021924.60647094</v>
      </c>
      <c r="N120" s="456">
        <v>0.21375199481637258</v>
      </c>
      <c r="O120" s="452">
        <v>196141439.97659826</v>
      </c>
      <c r="P120" s="452">
        <v>29786079.074724734</v>
      </c>
      <c r="Q120" s="456">
        <v>0.17905091193480904</v>
      </c>
    </row>
    <row r="121" spans="1:17">
      <c r="A121" s="371"/>
      <c r="B121" s="371"/>
      <c r="C121" s="258" t="s">
        <v>178</v>
      </c>
      <c r="D121" s="452">
        <v>1007900188.8928703</v>
      </c>
      <c r="E121" s="452">
        <v>26525956.900041938</v>
      </c>
      <c r="F121" s="453">
        <v>2.7029400238252621E-2</v>
      </c>
      <c r="G121" s="461">
        <v>60.262313963965653</v>
      </c>
      <c r="H121" s="461">
        <v>-2.7180697493813142</v>
      </c>
      <c r="I121" s="462">
        <v>2.3670621090052015</v>
      </c>
      <c r="J121" s="462">
        <v>7.1576950043444221E-2</v>
      </c>
      <c r="K121" s="453">
        <v>3.1181621786576182E-2</v>
      </c>
      <c r="L121" s="454">
        <v>2385762346.7874985</v>
      </c>
      <c r="M121" s="454">
        <v>133032361.86046839</v>
      </c>
      <c r="N121" s="453">
        <v>5.9053842560175956E-2</v>
      </c>
      <c r="O121" s="452">
        <v>460885619.09060192</v>
      </c>
      <c r="P121" s="452">
        <v>17041722.120016456</v>
      </c>
      <c r="Q121" s="453">
        <v>3.83957563376068E-2</v>
      </c>
    </row>
    <row r="122" spans="1:17">
      <c r="A122" s="371"/>
      <c r="B122" s="371" t="s">
        <v>141</v>
      </c>
      <c r="C122" s="258" t="s">
        <v>132</v>
      </c>
      <c r="D122" s="452">
        <v>86146821.504479989</v>
      </c>
      <c r="E122" s="452">
        <v>4237533.1617104709</v>
      </c>
      <c r="F122" s="456">
        <v>5.1734464398927184E-2</v>
      </c>
      <c r="G122" s="463">
        <v>10.500713348039501</v>
      </c>
      <c r="H122" s="463">
        <v>-0.28044489431231412</v>
      </c>
      <c r="I122" s="464">
        <v>3.2749399302043174</v>
      </c>
      <c r="J122" s="464">
        <v>-3.664567286090481E-2</v>
      </c>
      <c r="K122" s="456">
        <v>-1.1065899316323085E-2</v>
      </c>
      <c r="L122" s="457">
        <v>282125665.60520548</v>
      </c>
      <c r="M122" s="457">
        <v>10876045.571971893</v>
      </c>
      <c r="N122" s="456">
        <v>4.0096076708381591E-2</v>
      </c>
      <c r="O122" s="452">
        <v>260884637.50893131</v>
      </c>
      <c r="P122" s="452">
        <v>13627049.19037047</v>
      </c>
      <c r="Q122" s="456">
        <v>5.5112764316109487E-2</v>
      </c>
    </row>
    <row r="123" spans="1:17">
      <c r="A123" s="371"/>
      <c r="B123" s="371"/>
      <c r="C123" s="258" t="s">
        <v>133</v>
      </c>
      <c r="D123" s="452">
        <v>154108306.41228801</v>
      </c>
      <c r="E123" s="452">
        <v>-11775049.119871378</v>
      </c>
      <c r="F123" s="453">
        <v>-7.0983909639979401E-2</v>
      </c>
      <c r="G123" s="461">
        <v>18.784757486416591</v>
      </c>
      <c r="H123" s="461">
        <v>-3.0493316864798494</v>
      </c>
      <c r="I123" s="462">
        <v>2.6284868270204367</v>
      </c>
      <c r="J123" s="462">
        <v>8.8166521506349849E-2</v>
      </c>
      <c r="K123" s="453">
        <v>3.4706852248109522E-2</v>
      </c>
      <c r="L123" s="454">
        <v>405071653.33912814</v>
      </c>
      <c r="M123" s="454">
        <v>-16325203.066028893</v>
      </c>
      <c r="N123" s="453">
        <v>-3.8740685455737792E-2</v>
      </c>
      <c r="O123" s="452">
        <v>78503352.298747391</v>
      </c>
      <c r="P123" s="452">
        <v>-2481236.2453672737</v>
      </c>
      <c r="Q123" s="453">
        <v>-3.0638375646196831E-2</v>
      </c>
    </row>
    <row r="124" spans="1:17">
      <c r="A124" s="371"/>
      <c r="B124" s="371"/>
      <c r="C124" s="258" t="s">
        <v>134</v>
      </c>
      <c r="D124" s="452">
        <v>260153815.03823221</v>
      </c>
      <c r="E124" s="452">
        <v>23067977.986492634</v>
      </c>
      <c r="F124" s="456">
        <v>9.7298000898545775E-2</v>
      </c>
      <c r="G124" s="463">
        <v>31.710985854229101</v>
      </c>
      <c r="H124" s="463">
        <v>0.50500203980769598</v>
      </c>
      <c r="I124" s="464">
        <v>2.2607376169924711</v>
      </c>
      <c r="J124" s="464">
        <v>5.8847181291878048E-2</v>
      </c>
      <c r="K124" s="456">
        <v>2.6725753624137146E-2</v>
      </c>
      <c r="L124" s="457">
        <v>588139515.8610332</v>
      </c>
      <c r="M124" s="457">
        <v>66102478.816738546</v>
      </c>
      <c r="N124" s="456">
        <v>0.12662411692281858</v>
      </c>
      <c r="O124" s="452">
        <v>114808441.16401349</v>
      </c>
      <c r="P124" s="452">
        <v>11717651.426257014</v>
      </c>
      <c r="Q124" s="456">
        <v>0.11366341703332092</v>
      </c>
    </row>
    <row r="125" spans="1:17">
      <c r="A125" s="371"/>
      <c r="B125" s="371"/>
      <c r="C125" s="258" t="s">
        <v>135</v>
      </c>
      <c r="D125" s="452">
        <v>147399715.9253445</v>
      </c>
      <c r="E125" s="452">
        <v>18682275.508316219</v>
      </c>
      <c r="F125" s="453">
        <v>0.14514175738569693</v>
      </c>
      <c r="G125" s="461">
        <v>17.967025799483544</v>
      </c>
      <c r="H125" s="461">
        <v>1.0248313089246075</v>
      </c>
      <c r="I125" s="462">
        <v>2.0981025684323531</v>
      </c>
      <c r="J125" s="462">
        <v>3.7471973519833224E-2</v>
      </c>
      <c r="K125" s="453">
        <v>1.8184711812174188E-2</v>
      </c>
      <c r="L125" s="454">
        <v>309259722.56916451</v>
      </c>
      <c r="M125" s="454">
        <v>44020626.747006685</v>
      </c>
      <c r="N125" s="453">
        <v>0.16596583022784245</v>
      </c>
      <c r="O125" s="452">
        <v>72885468.784013003</v>
      </c>
      <c r="P125" s="452">
        <v>8774901.7442086339</v>
      </c>
      <c r="Q125" s="453">
        <v>0.13687137938993044</v>
      </c>
    </row>
    <row r="126" spans="1:17">
      <c r="A126" s="371"/>
      <c r="B126" s="371"/>
      <c r="C126" s="258" t="s">
        <v>176</v>
      </c>
      <c r="D126" s="452">
        <v>108037917.83754134</v>
      </c>
      <c r="E126" s="452">
        <v>7885725.9653553814</v>
      </c>
      <c r="F126" s="456">
        <v>7.8737427688244002E-2</v>
      </c>
      <c r="G126" s="463">
        <v>13.169089539444796</v>
      </c>
      <c r="H126" s="463">
        <v>-1.3257062980944312E-2</v>
      </c>
      <c r="I126" s="464">
        <v>3.3696424109352501</v>
      </c>
      <c r="J126" s="464">
        <v>-1.1340292345991543E-2</v>
      </c>
      <c r="K126" s="456">
        <v>-3.3541408937069676E-3</v>
      </c>
      <c r="L126" s="457">
        <v>364049149.93451726</v>
      </c>
      <c r="M126" s="457">
        <v>25436321.51895237</v>
      </c>
      <c r="N126" s="456">
        <v>7.5119190368462568E-2</v>
      </c>
      <c r="O126" s="452">
        <v>310525254.11665916</v>
      </c>
      <c r="P126" s="452">
        <v>22306624.335847497</v>
      </c>
      <c r="Q126" s="456">
        <v>7.7394803912611526E-2</v>
      </c>
    </row>
    <row r="127" spans="1:17">
      <c r="A127" s="371"/>
      <c r="B127" s="371"/>
      <c r="C127" s="258" t="s">
        <v>177</v>
      </c>
      <c r="D127" s="452">
        <v>224090389.56502667</v>
      </c>
      <c r="E127" s="452">
        <v>36550939.823709041</v>
      </c>
      <c r="F127" s="453">
        <v>0.19489733959508546</v>
      </c>
      <c r="G127" s="461">
        <v>27.315098848429084</v>
      </c>
      <c r="H127" s="461">
        <v>2.630566419290826</v>
      </c>
      <c r="I127" s="462">
        <v>2.0796289640766874</v>
      </c>
      <c r="J127" s="462">
        <v>1.2455597331010981E-2</v>
      </c>
      <c r="K127" s="453">
        <v>6.0254246360670095E-3</v>
      </c>
      <c r="L127" s="454">
        <v>466024864.71065778</v>
      </c>
      <c r="M127" s="454">
        <v>78348308.991266608</v>
      </c>
      <c r="N127" s="453">
        <v>0.20209710346265261</v>
      </c>
      <c r="O127" s="452">
        <v>99740148.62422058</v>
      </c>
      <c r="P127" s="452">
        <v>14776842.683336943</v>
      </c>
      <c r="Q127" s="453">
        <v>0.17392028852571342</v>
      </c>
    </row>
    <row r="128" spans="1:17">
      <c r="A128" s="371"/>
      <c r="B128" s="371"/>
      <c r="C128" s="258" t="s">
        <v>178</v>
      </c>
      <c r="D128" s="452">
        <v>487820427.4955802</v>
      </c>
      <c r="E128" s="452">
        <v>15771851.746870935</v>
      </c>
      <c r="F128" s="456">
        <v>3.3411501606281591E-2</v>
      </c>
      <c r="G128" s="463">
        <v>59.462002021546269</v>
      </c>
      <c r="H128" s="463">
        <v>-2.6705167219507828</v>
      </c>
      <c r="I128" s="464">
        <v>2.3853722709959131</v>
      </c>
      <c r="J128" s="464">
        <v>5.5659238432122837E-2</v>
      </c>
      <c r="K128" s="456">
        <v>2.3891027630502309E-2</v>
      </c>
      <c r="L128" s="457">
        <v>1163633320.9733293</v>
      </c>
      <c r="M128" s="457">
        <v>63895602.048385859</v>
      </c>
      <c r="N128" s="456">
        <v>5.8100764344836207E-2</v>
      </c>
      <c r="O128" s="452">
        <v>222856902.73303488</v>
      </c>
      <c r="P128" s="452">
        <v>10925744.935163319</v>
      </c>
      <c r="Q128" s="456">
        <v>5.1553273471868173E-2</v>
      </c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</sheetData>
  <mergeCells count="32"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B2:M22"/>
  <sheetViews>
    <sheetView showGridLines="0" tabSelected="1" zoomScaleNormal="100" workbookViewId="0">
      <selection activeCell="H7" sqref="H7"/>
    </sheetView>
  </sheetViews>
  <sheetFormatPr defaultRowHeight="14.5"/>
  <cols>
    <col min="2" max="2" width="45" bestFit="1" customWidth="1"/>
    <col min="8" max="8" width="34.81640625" customWidth="1"/>
  </cols>
  <sheetData>
    <row r="2" spans="2:13" ht="15" thickBot="1"/>
    <row r="3" spans="2:13" ht="24" thickBot="1">
      <c r="B3" s="322"/>
      <c r="G3" s="377" t="s">
        <v>142</v>
      </c>
      <c r="H3" s="378"/>
      <c r="I3" s="378"/>
      <c r="J3" s="379"/>
      <c r="K3" s="55"/>
      <c r="L3" s="55"/>
      <c r="M3" s="55"/>
    </row>
    <row r="5" spans="2:13">
      <c r="H5" t="s">
        <v>517</v>
      </c>
    </row>
    <row r="6" spans="2:13">
      <c r="H6" s="79" t="s">
        <v>518</v>
      </c>
    </row>
    <row r="7" spans="2:13">
      <c r="H7" t="s">
        <v>519</v>
      </c>
    </row>
    <row r="8" spans="2:13">
      <c r="I8" s="56"/>
      <c r="J8" s="56"/>
      <c r="K8" s="56"/>
    </row>
    <row r="9" spans="2:13" ht="15" thickBot="1">
      <c r="H9" s="57" t="s">
        <v>49</v>
      </c>
      <c r="I9" s="22"/>
      <c r="J9" s="22"/>
      <c r="K9" s="22"/>
    </row>
    <row r="10" spans="2:13">
      <c r="H10" s="215" t="s">
        <v>41</v>
      </c>
      <c r="I10" s="22"/>
      <c r="J10" s="22"/>
      <c r="K10" s="22"/>
    </row>
    <row r="11" spans="2:13">
      <c r="H11" s="215" t="s">
        <v>42</v>
      </c>
      <c r="I11" s="22"/>
      <c r="J11" s="22"/>
      <c r="K11" s="22"/>
    </row>
    <row r="12" spans="2:13">
      <c r="H12" s="215" t="s">
        <v>16</v>
      </c>
      <c r="I12" s="22"/>
      <c r="J12" s="22"/>
      <c r="K12" s="22"/>
    </row>
    <row r="13" spans="2:13">
      <c r="H13" s="215" t="s">
        <v>17</v>
      </c>
      <c r="I13" s="22"/>
      <c r="J13" s="22"/>
      <c r="K13" s="22"/>
    </row>
    <row r="14" spans="2:13">
      <c r="H14" s="215" t="s">
        <v>18</v>
      </c>
      <c r="I14" s="22"/>
      <c r="J14" s="22"/>
      <c r="K14" s="22"/>
    </row>
    <row r="15" spans="2:13">
      <c r="H15" s="215" t="s">
        <v>19</v>
      </c>
      <c r="I15" s="22"/>
      <c r="J15" s="22"/>
      <c r="K15" s="22"/>
    </row>
    <row r="16" spans="2:13" hidden="1">
      <c r="H16" s="215" t="s">
        <v>43</v>
      </c>
      <c r="I16" s="22"/>
      <c r="J16" s="22"/>
      <c r="K16" s="22"/>
    </row>
    <row r="17" spans="8:11" hidden="1">
      <c r="H17" s="215" t="s">
        <v>44</v>
      </c>
      <c r="I17" s="22"/>
      <c r="J17" s="22"/>
      <c r="K17" s="22"/>
    </row>
    <row r="18" spans="8:11" hidden="1">
      <c r="H18" s="215" t="s">
        <v>137</v>
      </c>
      <c r="I18" s="22"/>
      <c r="J18" s="22"/>
      <c r="K18" s="22"/>
    </row>
    <row r="19" spans="8:11">
      <c r="H19" s="215" t="s">
        <v>45</v>
      </c>
      <c r="I19" s="22"/>
      <c r="J19" s="22"/>
      <c r="K19" s="22"/>
    </row>
    <row r="20" spans="8:11" hidden="1">
      <c r="H20" s="215" t="s">
        <v>46</v>
      </c>
      <c r="I20" s="22"/>
      <c r="J20" s="22"/>
      <c r="K20" s="22"/>
    </row>
    <row r="21" spans="8:11">
      <c r="H21" s="215" t="s">
        <v>47</v>
      </c>
      <c r="I21" s="22"/>
      <c r="J21" s="22"/>
      <c r="K21" s="22"/>
    </row>
    <row r="22" spans="8:11">
      <c r="H22" s="215" t="s">
        <v>48</v>
      </c>
    </row>
  </sheetData>
  <mergeCells count="1">
    <mergeCell ref="G3:J3"/>
  </mergeCells>
  <hyperlinks>
    <hyperlink ref="H10" location="'TOTAL U.S. MULO+C'!A1" display="'TOTAL U.S. MULO+C'!A1" xr:uid="{00000000-0004-0000-0D00-000000000000}"/>
    <hyperlink ref="H11" location="'TOTAL U.S. MULO'!A1" display="'TOTAL U.S. MULO'!A1" xr:uid="{00000000-0004-0000-0D00-000001000000}"/>
    <hyperlink ref="H12" location="'TOTAL U.S. FOOD'!A1" display="'TOTAL U.S. FOOD'!A1" xr:uid="{00000000-0004-0000-0D00-000002000000}"/>
    <hyperlink ref="H13" location="'TOTAL U.S. DRUG'!A1" display="'TOTAL U.S. DRUG'!A1" xr:uid="{00000000-0004-0000-0D00-000003000000}"/>
    <hyperlink ref="H14" location="'TOTAL U.S. CONVENIENCE'!A1" display="'TOTAL U.S. CONVENIENCE'!A1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IRI STANDARD REGIONS'!A1" display="'IRI STANDARD REGIONS'!A1" xr:uid="{00000000-0004-0000-0D00-000009000000}"/>
    <hyperlink ref="H20" location="'WALMART REGIONS'!A1" display="'WALMART REGIONS'!A1" xr:uid="{00000000-0004-0000-0D00-00000A000000}"/>
    <hyperlink ref="H21" location="'IRI STANDARD REGIONS &amp; MARKETS'!A1" display="'IRI STANDARD REGIONS &amp; MARKETS'!A1" xr:uid="{00000000-0004-0000-0D00-00000B000000}"/>
    <hyperlink ref="H22" location="'DMI CUSTOM REGIONS &amp;NEW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B1" zoomScale="70" zoomScaleNormal="70" workbookViewId="0">
      <selection activeCell="B2" sqref="B2:Q2"/>
    </sheetView>
  </sheetViews>
  <sheetFormatPr defaultColWidth="9.1796875" defaultRowHeight="14.5"/>
  <cols>
    <col min="1" max="1" width="9.1796875" style="1"/>
    <col min="2" max="2" width="21.7265625" style="1" customWidth="1"/>
    <col min="3" max="3" width="41.1796875" style="157" customWidth="1"/>
    <col min="4" max="4" width="20.26953125" style="1" bestFit="1" customWidth="1"/>
    <col min="5" max="5" width="17.1796875" style="1" bestFit="1" customWidth="1"/>
    <col min="6" max="6" width="11.54296875" style="156" customWidth="1"/>
    <col min="7" max="10" width="10.453125" style="156" customWidth="1"/>
    <col min="11" max="11" width="11.54296875" style="156" bestFit="1" customWidth="1"/>
    <col min="12" max="12" width="20.1796875" style="1" bestFit="1" customWidth="1"/>
    <col min="13" max="13" width="17.81640625" style="1" bestFit="1" customWidth="1"/>
    <col min="14" max="14" width="11.54296875" style="156" bestFit="1" customWidth="1"/>
    <col min="15" max="15" width="20.26953125" style="1" bestFit="1" customWidth="1"/>
    <col min="16" max="16" width="17.453125" style="1" bestFit="1" customWidth="1"/>
    <col min="17" max="17" width="11.5429687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379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3.15" customHeight="1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41" t="s">
        <v>11</v>
      </c>
      <c r="D7" s="342">
        <f>'Segment Data'!D3</f>
        <v>308853379.13051558</v>
      </c>
      <c r="E7" s="343">
        <f>'Segment Data'!E3</f>
        <v>21086493.775347471</v>
      </c>
      <c r="F7" s="344">
        <f>'Segment Data'!F3</f>
        <v>7.327630401017847E-2</v>
      </c>
      <c r="G7" s="345">
        <f>'Segment Data'!G3</f>
        <v>99.94984098814308</v>
      </c>
      <c r="H7" s="346">
        <f>'Segment Data'!H3</f>
        <v>-3.6349934894033709E-2</v>
      </c>
      <c r="I7" s="347">
        <f>'Segment Data'!I3</f>
        <v>2.8224807014223248</v>
      </c>
      <c r="J7" s="348">
        <f>'Segment Data'!J3</f>
        <v>3.2221655885777079E-2</v>
      </c>
      <c r="K7" s="344">
        <f>'Segment Data'!K3</f>
        <v>1.1547908405608653E-2</v>
      </c>
      <c r="L7" s="349">
        <f>'Segment Data'!L3</f>
        <v>871732702.16495275</v>
      </c>
      <c r="M7" s="350">
        <f>'Segment Data'!M3</f>
        <v>68788547.29681623</v>
      </c>
      <c r="N7" s="344">
        <f>'Segment Data'!N3</f>
        <v>8.5670400462798099E-2</v>
      </c>
      <c r="O7" s="342">
        <f>'Segment Data'!O3</f>
        <v>328250018.97295463</v>
      </c>
      <c r="P7" s="343">
        <f>'Segment Data'!P3</f>
        <v>15505849.663482428</v>
      </c>
      <c r="Q7" s="344">
        <f>'Segment Data'!Q3</f>
        <v>4.9579980012796981E-2</v>
      </c>
    </row>
    <row r="8" spans="2:17">
      <c r="B8" s="380" t="s">
        <v>64</v>
      </c>
      <c r="C8" s="162" t="s">
        <v>174</v>
      </c>
      <c r="D8" s="88">
        <f>'Segment Data'!D4</f>
        <v>4933413.8226396581</v>
      </c>
      <c r="E8" s="87">
        <f>'Segment Data'!E4</f>
        <v>-300060.06325122993</v>
      </c>
      <c r="F8" s="89">
        <f>'Segment Data'!F4</f>
        <v>-5.7334777968448977E-2</v>
      </c>
      <c r="G8" s="106">
        <f>'Segment Data'!G4</f>
        <v>1.5965307826312263</v>
      </c>
      <c r="H8" s="92">
        <f>'Segment Data'!H4</f>
        <v>-0.22186857384642322</v>
      </c>
      <c r="I8" s="194">
        <f>'Segment Data'!I4</f>
        <v>4.9494391472337078</v>
      </c>
      <c r="J8" s="195">
        <f>'Segment Data'!J4</f>
        <v>0.10103447537402666</v>
      </c>
      <c r="K8" s="89">
        <f>'Segment Data'!K4</f>
        <v>2.0838705143659823E-2</v>
      </c>
      <c r="L8" s="90">
        <f>'Segment Data'!L4</f>
        <v>24417631.503276616</v>
      </c>
      <c r="M8" s="91">
        <f>'Segment Data'!M4</f>
        <v>-956367.7351324074</v>
      </c>
      <c r="N8" s="89">
        <f>'Segment Data'!N4</f>
        <v>-3.7690855357350936E-2</v>
      </c>
      <c r="O8" s="88">
        <f>'Segment Data'!O4</f>
        <v>10408522.66860339</v>
      </c>
      <c r="P8" s="87">
        <f>'Segment Data'!P4</f>
        <v>-612583.82898118719</v>
      </c>
      <c r="Q8" s="89">
        <f>'Segment Data'!Q4</f>
        <v>-5.5582788272252256E-2</v>
      </c>
    </row>
    <row r="9" spans="2:17">
      <c r="B9" s="381"/>
      <c r="C9" s="163" t="s">
        <v>138</v>
      </c>
      <c r="D9" s="88">
        <f>'Segment Data'!D5</f>
        <v>4512402.0440273965</v>
      </c>
      <c r="E9" s="87">
        <f>'Segment Data'!E5</f>
        <v>-1986626.4254671643</v>
      </c>
      <c r="F9" s="89">
        <f>'Segment Data'!F5</f>
        <v>-0.30568052360319437</v>
      </c>
      <c r="G9" s="106">
        <f>'Segment Data'!G5</f>
        <v>1.4602847087016009</v>
      </c>
      <c r="H9" s="92">
        <f>'Segment Data'!H5</f>
        <v>-0.79783856550044452</v>
      </c>
      <c r="I9" s="194">
        <f>'Segment Data'!I5</f>
        <v>4.0052043564348541</v>
      </c>
      <c r="J9" s="195">
        <f>'Segment Data'!J5</f>
        <v>0.62085725246678614</v>
      </c>
      <c r="K9" s="89">
        <f>'Segment Data'!K5</f>
        <v>0.18344963840701964</v>
      </c>
      <c r="L9" s="90">
        <f>'Segment Data'!L5</f>
        <v>18073092.324724067</v>
      </c>
      <c r="M9" s="91">
        <f>'Segment Data'!M5</f>
        <v>-3921875.8546158746</v>
      </c>
      <c r="N9" s="89">
        <f>'Segment Data'!N5</f>
        <v>-0.17830786671924925</v>
      </c>
      <c r="O9" s="88">
        <f>'Segment Data'!O5</f>
        <v>7588225.1608045492</v>
      </c>
      <c r="P9" s="87">
        <f>'Segment Data'!P5</f>
        <v>-469099.60865645483</v>
      </c>
      <c r="Q9" s="89">
        <f>'Segment Data'!Q5</f>
        <v>-5.8220268150843732E-2</v>
      </c>
    </row>
    <row r="10" spans="2:17">
      <c r="B10" s="381"/>
      <c r="C10" s="163" t="s">
        <v>78</v>
      </c>
      <c r="D10" s="88">
        <f>'Segment Data'!D6</f>
        <v>143653265.00237581</v>
      </c>
      <c r="E10" s="87">
        <f>'Segment Data'!E6</f>
        <v>22590514.796591967</v>
      </c>
      <c r="F10" s="89">
        <f>'Segment Data'!F6</f>
        <v>0.18660169836049778</v>
      </c>
      <c r="G10" s="106">
        <f>'Segment Data'!G6</f>
        <v>46.488469819679622</v>
      </c>
      <c r="H10" s="92">
        <f>'Segment Data'!H6</f>
        <v>4.4245497796663642</v>
      </c>
      <c r="I10" s="194">
        <f>'Segment Data'!I6</f>
        <v>3.0662032670151231</v>
      </c>
      <c r="J10" s="195">
        <f>'Segment Data'!J6</f>
        <v>-4.9508539580146671E-2</v>
      </c>
      <c r="K10" s="89">
        <f>'Segment Data'!K6</f>
        <v>-1.5889961156018373E-2</v>
      </c>
      <c r="L10" s="90">
        <f>'Segment Data'!L6</f>
        <v>440470110.46767396</v>
      </c>
      <c r="M10" s="91">
        <f>'Segment Data'!M6</f>
        <v>63273470.312619328</v>
      </c>
      <c r="N10" s="89">
        <f>'Segment Data'!N6</f>
        <v>0.16774664346588408</v>
      </c>
      <c r="O10" s="88">
        <f>'Segment Data'!O6</f>
        <v>155544100.01984897</v>
      </c>
      <c r="P10" s="87">
        <f>'Segment Data'!P6</f>
        <v>12543335.279141247</v>
      </c>
      <c r="Q10" s="89">
        <f>'Segment Data'!Q6</f>
        <v>8.7715162236265742E-2</v>
      </c>
    </row>
    <row r="11" spans="2:17">
      <c r="B11" s="381"/>
      <c r="C11" s="163" t="s">
        <v>151</v>
      </c>
      <c r="D11" s="88">
        <f>'Segment Data'!D7</f>
        <v>4016645.8157895911</v>
      </c>
      <c r="E11" s="87">
        <f>'Segment Data'!E7</f>
        <v>717278.20899046818</v>
      </c>
      <c r="F11" s="89">
        <f>'Segment Data'!F7</f>
        <v>0.21739869407469109</v>
      </c>
      <c r="G11" s="106">
        <f>'Segment Data'!G7</f>
        <v>1.2998501480672133</v>
      </c>
      <c r="H11" s="92">
        <f>'Segment Data'!H7</f>
        <v>0.15346668197957691</v>
      </c>
      <c r="I11" s="194">
        <f>'Segment Data'!I7</f>
        <v>4.7570721588427638</v>
      </c>
      <c r="J11" s="195">
        <f>'Segment Data'!J7</f>
        <v>7.5559414239691591E-2</v>
      </c>
      <c r="K11" s="89">
        <f>'Segment Data'!K7</f>
        <v>1.6139956967285367E-2</v>
      </c>
      <c r="L11" s="90">
        <f>'Segment Data'!L7</f>
        <v>19107473.982224945</v>
      </c>
      <c r="M11" s="91">
        <f>'Segment Data'!M7</f>
        <v>3661442.4818643127</v>
      </c>
      <c r="N11" s="89">
        <f>'Segment Data'!N7</f>
        <v>0.23704745660908602</v>
      </c>
      <c r="O11" s="88">
        <f>'Segment Data'!O7</f>
        <v>8446011.5125424508</v>
      </c>
      <c r="P11" s="87">
        <f>'Segment Data'!P7</f>
        <v>1122047.0774417613</v>
      </c>
      <c r="Q11" s="89">
        <f>'Segment Data'!Q7</f>
        <v>0.1532021471956172</v>
      </c>
    </row>
    <row r="12" spans="2:17" ht="15" thickBot="1">
      <c r="B12" s="382"/>
      <c r="C12" s="164" t="s">
        <v>152</v>
      </c>
      <c r="D12" s="155">
        <f>'Segment Data'!D8</f>
        <v>151737652.44570529</v>
      </c>
      <c r="E12" s="149">
        <f>'Segment Data'!E8</f>
        <v>65387.258485585451</v>
      </c>
      <c r="F12" s="151">
        <f>'Segment Data'!F8</f>
        <v>4.311088675630536E-4</v>
      </c>
      <c r="G12" s="152">
        <f>'Segment Data'!G8</f>
        <v>49.104705529070593</v>
      </c>
      <c r="H12" s="153">
        <f>'Segment Data'!H8</f>
        <v>-3.5946592571928804</v>
      </c>
      <c r="I12" s="196">
        <f>'Segment Data'!I8</f>
        <v>2.4362074141045928</v>
      </c>
      <c r="J12" s="197">
        <f>'Segment Data'!J8</f>
        <v>4.333410040429797E-2</v>
      </c>
      <c r="K12" s="151">
        <f>'Segment Data'!K8</f>
        <v>1.8109650918914266E-2</v>
      </c>
      <c r="L12" s="154">
        <f>'Segment Data'!L8</f>
        <v>369664393.88705313</v>
      </c>
      <c r="M12" s="150">
        <f>'Segment Data'!M8</f>
        <v>6731878.0920808315</v>
      </c>
      <c r="N12" s="151">
        <f>'Segment Data'!N8</f>
        <v>1.8548567017576904E-2</v>
      </c>
      <c r="O12" s="155">
        <f>'Segment Data'!O8</f>
        <v>146263159.61115524</v>
      </c>
      <c r="P12" s="149">
        <f>'Segment Data'!P8</f>
        <v>2922150.7445370257</v>
      </c>
      <c r="Q12" s="151">
        <f>'Segment Data'!Q8</f>
        <v>2.0386006542315798E-2</v>
      </c>
    </row>
    <row r="13" spans="2:17">
      <c r="B13" s="386" t="s">
        <v>65</v>
      </c>
      <c r="C13" s="165" t="s">
        <v>79</v>
      </c>
      <c r="D13" s="127">
        <f>'Type Data'!D3</f>
        <v>255515869.7434707</v>
      </c>
      <c r="E13" s="121">
        <f>'Type Data'!E3</f>
        <v>18534802.689928174</v>
      </c>
      <c r="F13" s="123">
        <f>'Type Data'!F3</f>
        <v>7.8212166568312799E-2</v>
      </c>
      <c r="G13" s="124">
        <f>'Type Data'!G3</f>
        <v>82.688978902234282</v>
      </c>
      <c r="H13" s="125">
        <f>'Type Data'!H3</f>
        <v>0.34860055635239462</v>
      </c>
      <c r="I13" s="198">
        <f>'Type Data'!I3</f>
        <v>2.7801248044440721</v>
      </c>
      <c r="J13" s="199">
        <f>'Type Data'!J3</f>
        <v>3.0982376282919777E-2</v>
      </c>
      <c r="K13" s="123">
        <f>'Type Data'!K3</f>
        <v>1.1269833081599663E-2</v>
      </c>
      <c r="L13" s="126">
        <f>'Type Data'!L3</f>
        <v>710366007.40292346</v>
      </c>
      <c r="M13" s="122">
        <f>'Type Data'!M3</f>
        <v>58871301.295126677</v>
      </c>
      <c r="N13" s="123">
        <f>'Type Data'!N3</f>
        <v>9.0363437712087546E-2</v>
      </c>
      <c r="O13" s="127">
        <f>'Type Data'!O3</f>
        <v>270131882.74993593</v>
      </c>
      <c r="P13" s="121">
        <f>'Type Data'!P3</f>
        <v>14078175.425383896</v>
      </c>
      <c r="Q13" s="123">
        <f>'Type Data'!Q3</f>
        <v>5.4981337987579267E-2</v>
      </c>
    </row>
    <row r="14" spans="2:17">
      <c r="B14" s="384"/>
      <c r="C14" s="166" t="s">
        <v>80</v>
      </c>
      <c r="D14" s="88">
        <f>'Type Data'!D4</f>
        <v>38282854.11408817</v>
      </c>
      <c r="E14" s="87">
        <f>'Type Data'!E4</f>
        <v>3232169.8362066671</v>
      </c>
      <c r="F14" s="89">
        <f>'Type Data'!F4</f>
        <v>9.2214172213645085E-2</v>
      </c>
      <c r="G14" s="106">
        <f>'Type Data'!G4</f>
        <v>12.388937404691438</v>
      </c>
      <c r="H14" s="92">
        <f>'Type Data'!H4</f>
        <v>0.21038389994775919</v>
      </c>
      <c r="I14" s="194">
        <f>'Type Data'!I4</f>
        <v>2.8481613508587369</v>
      </c>
      <c r="J14" s="195">
        <f>'Type Data'!J4</f>
        <v>3.9861437423843959E-2</v>
      </c>
      <c r="K14" s="89">
        <f>'Type Data'!K4</f>
        <v>1.4194152566521489E-2</v>
      </c>
      <c r="L14" s="90">
        <f>'Type Data'!L4</f>
        <v>109035745.48830931</v>
      </c>
      <c r="M14" s="91">
        <f>'Type Data'!M4</f>
        <v>10602911.864900917</v>
      </c>
      <c r="N14" s="89">
        <f>'Type Data'!N4</f>
        <v>0.10771722680936242</v>
      </c>
      <c r="O14" s="88">
        <f>'Type Data'!O4</f>
        <v>30691194.860760882</v>
      </c>
      <c r="P14" s="87">
        <f>'Type Data'!P4</f>
        <v>3400726.6833458841</v>
      </c>
      <c r="Q14" s="89">
        <f>'Type Data'!Q4</f>
        <v>0.12461225147321775</v>
      </c>
    </row>
    <row r="15" spans="2:17">
      <c r="B15" s="384"/>
      <c r="C15" s="166" t="s">
        <v>81</v>
      </c>
      <c r="D15" s="88">
        <f>'Type Data'!D5</f>
        <v>14086836.353074579</v>
      </c>
      <c r="E15" s="87">
        <f>'Type Data'!E5</f>
        <v>-611357.01108187996</v>
      </c>
      <c r="F15" s="89">
        <f>'Type Data'!F5</f>
        <v>-4.1594024240608853E-2</v>
      </c>
      <c r="G15" s="106">
        <f>'Type Data'!G5</f>
        <v>4.5587231633325045</v>
      </c>
      <c r="H15" s="92">
        <f>'Type Data'!H5</f>
        <v>-0.54824515971978993</v>
      </c>
      <c r="I15" s="194">
        <f>'Type Data'!I5</f>
        <v>3.503973003638658</v>
      </c>
      <c r="J15" s="195">
        <f>'Type Data'!J5</f>
        <v>0.1107844376128857</v>
      </c>
      <c r="K15" s="89">
        <f>'Type Data'!K5</f>
        <v>3.2649066050178435E-2</v>
      </c>
      <c r="L15" s="90">
        <f>'Type Data'!L5</f>
        <v>49359894.287848972</v>
      </c>
      <c r="M15" s="91">
        <f>'Type Data'!M5</f>
        <v>-513847.37664260715</v>
      </c>
      <c r="N15" s="89">
        <f>'Type Data'!N5</f>
        <v>-1.0302964235154812E-2</v>
      </c>
      <c r="O15" s="88">
        <f>'Type Data'!O5</f>
        <v>23555665.682703901</v>
      </c>
      <c r="P15" s="87">
        <f>'Type Data'!P5</f>
        <v>-1696565.486423213</v>
      </c>
      <c r="Q15" s="89">
        <f>'Type Data'!Q5</f>
        <v>-6.7184775676273747E-2</v>
      </c>
    </row>
    <row r="16" spans="2:17" ht="15" thickBot="1">
      <c r="B16" s="387"/>
      <c r="C16" s="167" t="s">
        <v>82</v>
      </c>
      <c r="D16" s="155">
        <f>'Type Data'!D6</f>
        <v>967818.91988847125</v>
      </c>
      <c r="E16" s="149">
        <f>'Type Data'!E6</f>
        <v>-69121.739706050605</v>
      </c>
      <c r="F16" s="151">
        <f>'Type Data'!F6</f>
        <v>-6.6659301153336487E-2</v>
      </c>
      <c r="G16" s="152">
        <f>'Type Data'!G6</f>
        <v>0.31320151788687856</v>
      </c>
      <c r="H16" s="153">
        <f>'Type Data'!H6</f>
        <v>-4.7089231474758741E-2</v>
      </c>
      <c r="I16" s="196">
        <f>'Type Data'!I6</f>
        <v>3.0698459441291619</v>
      </c>
      <c r="J16" s="197">
        <f>'Type Data'!J6</f>
        <v>3.8936274072748134E-2</v>
      </c>
      <c r="K16" s="151">
        <f>'Type Data'!K6</f>
        <v>1.284639870907912E-2</v>
      </c>
      <c r="L16" s="154">
        <f>'Type Data'!L6</f>
        <v>2971054.9858710896</v>
      </c>
      <c r="M16" s="150">
        <f>'Type Data'!M6</f>
        <v>-171818.48656862276</v>
      </c>
      <c r="N16" s="151">
        <f>'Type Data'!N6</f>
        <v>-5.4669234404541758E-2</v>
      </c>
      <c r="O16" s="155">
        <f>'Type Data'!O6</f>
        <v>3871275.679553885</v>
      </c>
      <c r="P16" s="149">
        <f>'Type Data'!P6</f>
        <v>-276486.95882420242</v>
      </c>
      <c r="Q16" s="151">
        <f>'Type Data'!Q6</f>
        <v>-6.6659301153336487E-2</v>
      </c>
    </row>
    <row r="17" spans="2:17" ht="15" customHeight="1" thickBot="1">
      <c r="B17" s="105" t="s">
        <v>83</v>
      </c>
      <c r="C17" s="168" t="s">
        <v>84</v>
      </c>
      <c r="D17" s="148">
        <f>Granola!D3</f>
        <v>268571.06613232463</v>
      </c>
      <c r="E17" s="142">
        <f>Granola!E3</f>
        <v>-29356.230239080091</v>
      </c>
      <c r="F17" s="144">
        <f>Granola!F3</f>
        <v>-9.8534879471009501E-2</v>
      </c>
      <c r="G17" s="145">
        <f>Granola!G3</f>
        <v>8.6913847047787318E-2</v>
      </c>
      <c r="H17" s="146">
        <f>Granola!H3</f>
        <v>-1.6602634702396632E-2</v>
      </c>
      <c r="I17" s="200">
        <f>Granola!I3</f>
        <v>3.7766093722817677</v>
      </c>
      <c r="J17" s="201">
        <f>Granola!J3</f>
        <v>-7.5302482714934449E-2</v>
      </c>
      <c r="K17" s="144">
        <f>Granola!K3</f>
        <v>-1.9549378477405194E-2</v>
      </c>
      <c r="L17" s="147">
        <f>Granola!L3</f>
        <v>1014288.0054790437</v>
      </c>
      <c r="M17" s="143">
        <f>Granola!M3</f>
        <v>-133301.67934108607</v>
      </c>
      <c r="N17" s="144">
        <f>Granola!N3</f>
        <v>-0.11615796229641034</v>
      </c>
      <c r="O17" s="148">
        <f>Granola!O3</f>
        <v>414932.99189043045</v>
      </c>
      <c r="P17" s="142">
        <f>Granola!P3</f>
        <v>-51181.054664971656</v>
      </c>
      <c r="Q17" s="144">
        <f>Granola!Q3</f>
        <v>-0.1098037165865335</v>
      </c>
    </row>
    <row r="18" spans="2:17">
      <c r="B18" s="383" t="s">
        <v>85</v>
      </c>
      <c r="C18" s="169" t="s">
        <v>14</v>
      </c>
      <c r="D18" s="136">
        <f>'NB vs PL'!D3</f>
        <v>250002354.09342462</v>
      </c>
      <c r="E18" s="128">
        <f>'NB vs PL'!E3</f>
        <v>15226960.029012293</v>
      </c>
      <c r="F18" s="132">
        <f>'NB vs PL'!F3</f>
        <v>6.4857563501031404E-2</v>
      </c>
      <c r="G18" s="133">
        <f>'NB vs PL'!G3</f>
        <v>80.904717988336785</v>
      </c>
      <c r="H18" s="134">
        <f>'NB vs PL'!H3</f>
        <v>-0.66928711646572481</v>
      </c>
      <c r="I18" s="202">
        <f>'NB vs PL'!I3</f>
        <v>3.0749655283214894</v>
      </c>
      <c r="J18" s="203">
        <f>'NB vs PL'!J3</f>
        <v>4.5181075190571018E-2</v>
      </c>
      <c r="K18" s="132">
        <f>'NB vs PL'!K3</f>
        <v>1.4912306762905791E-2</v>
      </c>
      <c r="L18" s="135">
        <f>'NB vs PL'!L3</f>
        <v>768748620.83650351</v>
      </c>
      <c r="M18" s="129">
        <f>'NB vs PL'!M3</f>
        <v>57429781.922462106</v>
      </c>
      <c r="N18" s="132">
        <f>'NB vs PL'!N3</f>
        <v>8.0737046146759153E-2</v>
      </c>
      <c r="O18" s="136">
        <f>'NB vs PL'!O3</f>
        <v>282023486.99937606</v>
      </c>
      <c r="P18" s="128">
        <f>'NB vs PL'!P3</f>
        <v>14071563.964662075</v>
      </c>
      <c r="Q18" s="132">
        <f>'NB vs PL'!Q3</f>
        <v>5.2515256488153889E-2</v>
      </c>
    </row>
    <row r="19" spans="2:17" ht="15" thickBot="1">
      <c r="B19" s="385"/>
      <c r="C19" s="170" t="s">
        <v>13</v>
      </c>
      <c r="D19" s="141">
        <f>'NB vs PL'!D4</f>
        <v>59006020.584390134</v>
      </c>
      <c r="E19" s="130">
        <f>'NB vs PL'!E4</f>
        <v>5974785.8547537029</v>
      </c>
      <c r="F19" s="137">
        <f>'NB vs PL'!F4</f>
        <v>0.11266541096420488</v>
      </c>
      <c r="G19" s="138">
        <f>'NB vs PL'!G4</f>
        <v>19.095282011665017</v>
      </c>
      <c r="H19" s="139">
        <f>'NB vs PL'!H4</f>
        <v>0.6692871164653873</v>
      </c>
      <c r="I19" s="204">
        <f>'NB vs PL'!I4</f>
        <v>1.7574927176709447</v>
      </c>
      <c r="J19" s="205">
        <f>'NB vs PL'!J4</f>
        <v>2.7202734918658988E-2</v>
      </c>
      <c r="K19" s="137">
        <f>'NB vs PL'!K4</f>
        <v>1.5721488993069795E-2</v>
      </c>
      <c r="L19" s="140">
        <f>'NB vs PL'!L4</f>
        <v>103702651.47580752</v>
      </c>
      <c r="M19" s="131">
        <f>'NB vs PL'!M4</f>
        <v>11943237.250132486</v>
      </c>
      <c r="N19" s="137">
        <f>'NB vs PL'!N4</f>
        <v>0.13015816797564811</v>
      </c>
      <c r="O19" s="141">
        <f>'NB vs PL'!O4</f>
        <v>46474652.819587745</v>
      </c>
      <c r="P19" s="130">
        <f>'NB vs PL'!P4</f>
        <v>1654064.5552042946</v>
      </c>
      <c r="Q19" s="137">
        <f>'NB vs PL'!Q4</f>
        <v>3.6904124181669704E-2</v>
      </c>
    </row>
    <row r="20" spans="2:17">
      <c r="B20" s="386" t="s">
        <v>66</v>
      </c>
      <c r="C20" s="165" t="s">
        <v>74</v>
      </c>
      <c r="D20" s="127">
        <f>Package!D3</f>
        <v>155951009.81744462</v>
      </c>
      <c r="E20" s="121">
        <f>Package!E3</f>
        <v>5244736.8364366889</v>
      </c>
      <c r="F20" s="123">
        <f>Package!F3</f>
        <v>3.480105195818646E-2</v>
      </c>
      <c r="G20" s="124">
        <f>Package!G3</f>
        <v>50.468214649537764</v>
      </c>
      <c r="H20" s="125">
        <f>Package!H3</f>
        <v>-1.8955108186671197</v>
      </c>
      <c r="I20" s="198">
        <f>Package!I3</f>
        <v>3.0157355603971037</v>
      </c>
      <c r="J20" s="199">
        <f>Package!J3</f>
        <v>5.5697971485259234E-2</v>
      </c>
      <c r="K20" s="123">
        <f>Package!K3</f>
        <v>1.8816643306794854E-2</v>
      </c>
      <c r="L20" s="126">
        <f>Package!L3</f>
        <v>470307005.98630559</v>
      </c>
      <c r="M20" s="122">
        <f>Package!M3</f>
        <v>24210773.077712595</v>
      </c>
      <c r="N20" s="123">
        <f>Package!N3</f>
        <v>5.4272534246379713E-2</v>
      </c>
      <c r="O20" s="127">
        <f>Package!O3</f>
        <v>233392540.43023202</v>
      </c>
      <c r="P20" s="121">
        <f>Package!P3</f>
        <v>5829366.726896584</v>
      </c>
      <c r="Q20" s="123">
        <f>Package!Q3</f>
        <v>2.5616476655823429E-2</v>
      </c>
    </row>
    <row r="21" spans="2:17">
      <c r="B21" s="384"/>
      <c r="C21" s="166" t="s">
        <v>75</v>
      </c>
      <c r="D21" s="88">
        <f>Package!D4</f>
        <v>97034913.375854909</v>
      </c>
      <c r="E21" s="87">
        <f>Package!E4</f>
        <v>12733674.77982299</v>
      </c>
      <c r="F21" s="89">
        <f>Package!F4</f>
        <v>0.15104967604144273</v>
      </c>
      <c r="G21" s="106">
        <f>Package!G4</f>
        <v>31.402033513502467</v>
      </c>
      <c r="H21" s="92">
        <f>Package!H4</f>
        <v>2.1111033673595223</v>
      </c>
      <c r="I21" s="194">
        <f>Package!I4</f>
        <v>2.3790260850138001</v>
      </c>
      <c r="J21" s="195">
        <f>Package!J4</f>
        <v>1.9951700399531092E-2</v>
      </c>
      <c r="K21" s="89">
        <f>Package!K4</f>
        <v>8.4574274256270995E-3</v>
      </c>
      <c r="L21" s="90">
        <f>Package!L4</f>
        <v>230848590.07821333</v>
      </c>
      <c r="M21" s="91">
        <f>Package!M4</f>
        <v>31975697.515058666</v>
      </c>
      <c r="N21" s="89">
        <f>Package!N4</f>
        <v>0.16078459513985482</v>
      </c>
      <c r="O21" s="88">
        <f>Package!O4</f>
        <v>47794781.744732723</v>
      </c>
      <c r="P21" s="87">
        <f>Package!P4</f>
        <v>5723944.3868594989</v>
      </c>
      <c r="Q21" s="89">
        <f>Package!Q4</f>
        <v>0.13605491942480455</v>
      </c>
    </row>
    <row r="22" spans="2:17">
      <c r="B22" s="384"/>
      <c r="C22" s="166" t="s">
        <v>76</v>
      </c>
      <c r="D22" s="88">
        <f>Package!D5</f>
        <v>11707964.730515942</v>
      </c>
      <c r="E22" s="87">
        <f>Package!E5</f>
        <v>-773370.10094196536</v>
      </c>
      <c r="F22" s="89">
        <f>Package!F5</f>
        <v>-6.1962130764472913E-2</v>
      </c>
      <c r="G22" s="106">
        <f>Package!G5</f>
        <v>3.7888826614241036</v>
      </c>
      <c r="H22" s="92">
        <f>Package!H5</f>
        <v>-0.54782594176435273</v>
      </c>
      <c r="I22" s="194">
        <f>Package!I5</f>
        <v>2.5087015343326744</v>
      </c>
      <c r="J22" s="195">
        <f>Package!J5</f>
        <v>5.5988220659984655E-2</v>
      </c>
      <c r="K22" s="89">
        <f>Package!K5</f>
        <v>2.2827054571717544E-2</v>
      </c>
      <c r="L22" s="90">
        <f>Package!L5</f>
        <v>29371789.08335818</v>
      </c>
      <c r="M22" s="91">
        <f>Package!M5</f>
        <v>-1241347.0301653072</v>
      </c>
      <c r="N22" s="89">
        <f>Package!N5</f>
        <v>-4.0549489133095931E-2</v>
      </c>
      <c r="O22" s="88">
        <f>Package!O5</f>
        <v>6866499.9688621666</v>
      </c>
      <c r="P22" s="87">
        <f>Package!P5</f>
        <v>-101372.80726779439</v>
      </c>
      <c r="Q22" s="89">
        <f>Package!Q5</f>
        <v>-1.4548601922680059E-2</v>
      </c>
    </row>
    <row r="23" spans="2:17" ht="15" thickBot="1">
      <c r="B23" s="387"/>
      <c r="C23" s="167" t="s">
        <v>77</v>
      </c>
      <c r="D23" s="155">
        <f>Package!D6</f>
        <v>38325906.475478403</v>
      </c>
      <c r="E23" s="149">
        <f>Package!E6</f>
        <v>3257432.8893525004</v>
      </c>
      <c r="F23" s="151">
        <f>Package!F6</f>
        <v>9.2887786557132465E-2</v>
      </c>
      <c r="G23" s="152">
        <f>Package!G6</f>
        <v>12.40286983012655</v>
      </c>
      <c r="H23" s="153">
        <f>Package!H6</f>
        <v>0.21813533215177472</v>
      </c>
      <c r="I23" s="196">
        <f>Package!I6</f>
        <v>2.8461571544304243</v>
      </c>
      <c r="J23" s="197">
        <f>Package!J6</f>
        <v>3.8516215664250453E-2</v>
      </c>
      <c r="K23" s="151">
        <f>Package!K6</f>
        <v>1.3718355197219954E-2</v>
      </c>
      <c r="L23" s="154">
        <f>Package!L6</f>
        <v>109081552.91521418</v>
      </c>
      <c r="M23" s="150">
        <f>Package!M6</f>
        <v>10621870.814766884</v>
      </c>
      <c r="N23" s="151">
        <f>Package!N6</f>
        <v>0.10788040940382672</v>
      </c>
      <c r="O23" s="155">
        <f>Package!O6</f>
        <v>30703070.196851924</v>
      </c>
      <c r="P23" s="149">
        <f>Package!P6</f>
        <v>3405020.5168979988</v>
      </c>
      <c r="Q23" s="151">
        <f>Package!Q6</f>
        <v>0.12473493736068789</v>
      </c>
    </row>
    <row r="24" spans="2:17">
      <c r="B24" s="383" t="s">
        <v>86</v>
      </c>
      <c r="C24" s="171" t="s">
        <v>87</v>
      </c>
      <c r="D24" s="127">
        <f>Flavor!D3</f>
        <v>28256264.613522936</v>
      </c>
      <c r="E24" s="121">
        <f>Flavor!E3</f>
        <v>1095890.7144790925</v>
      </c>
      <c r="F24" s="123">
        <f>Flavor!F3</f>
        <v>4.0348881740456172E-2</v>
      </c>
      <c r="G24" s="124">
        <f>Flavor!G3</f>
        <v>9.1441743748804942</v>
      </c>
      <c r="H24" s="125">
        <f>Flavor!H3</f>
        <v>-0.29284728540936733</v>
      </c>
      <c r="I24" s="198">
        <f>Flavor!I3</f>
        <v>2.9058226878096263</v>
      </c>
      <c r="J24" s="199">
        <f>Flavor!J3</f>
        <v>5.5479673861405399E-2</v>
      </c>
      <c r="K24" s="123">
        <f>Flavor!K3</f>
        <v>1.9464209602112554E-2</v>
      </c>
      <c r="L24" s="126">
        <f>Flavor!L3</f>
        <v>82107694.78672725</v>
      </c>
      <c r="M24" s="122">
        <f>Flavor!M3</f>
        <v>4691312.7873660326</v>
      </c>
      <c r="N24" s="123">
        <f>Flavor!N3</f>
        <v>6.0598450433975874E-2</v>
      </c>
      <c r="O24" s="127">
        <f>Flavor!O3</f>
        <v>34414575.721451424</v>
      </c>
      <c r="P24" s="121">
        <f>Flavor!P3</f>
        <v>3248.6483617499471</v>
      </c>
      <c r="Q24" s="123">
        <f>Flavor!Q3</f>
        <v>9.4406366684139111E-5</v>
      </c>
    </row>
    <row r="25" spans="2:17">
      <c r="B25" s="384"/>
      <c r="C25" s="166" t="s">
        <v>88</v>
      </c>
      <c r="D25" s="88">
        <f>Flavor!D4</f>
        <v>51451635.624568455</v>
      </c>
      <c r="E25" s="87">
        <f>Flavor!E4</f>
        <v>-1288247.3671602532</v>
      </c>
      <c r="F25" s="89">
        <f>Flavor!F4</f>
        <v>-2.4426435822056933E-2</v>
      </c>
      <c r="G25" s="106">
        <f>Flavor!G4</f>
        <v>16.650563493049351</v>
      </c>
      <c r="H25" s="92">
        <f>Flavor!H4</f>
        <v>-1.6741996344427221</v>
      </c>
      <c r="I25" s="194">
        <f>Flavor!I4</f>
        <v>2.5630038676261497</v>
      </c>
      <c r="J25" s="195">
        <f>Flavor!J4</f>
        <v>3.3529444006351383E-2</v>
      </c>
      <c r="K25" s="89">
        <f>Flavor!K4</f>
        <v>1.3255498333273974E-2</v>
      </c>
      <c r="L25" s="90">
        <f>Flavor!L4</f>
        <v>131870741.10146034</v>
      </c>
      <c r="M25" s="91">
        <f>Flavor!M4</f>
        <v>-1533444.0308182538</v>
      </c>
      <c r="N25" s="89">
        <f>Flavor!N4</f>
        <v>-1.1494722068110143E-2</v>
      </c>
      <c r="O25" s="88">
        <f>Flavor!O4</f>
        <v>39058113.131571442</v>
      </c>
      <c r="P25" s="87">
        <f>Flavor!P4</f>
        <v>464184.72082255781</v>
      </c>
      <c r="Q25" s="89">
        <f>Flavor!Q4</f>
        <v>1.2027402753156289E-2</v>
      </c>
    </row>
    <row r="26" spans="2:17">
      <c r="B26" s="384"/>
      <c r="C26" s="166" t="s">
        <v>89</v>
      </c>
      <c r="D26" s="88">
        <f>Flavor!D5</f>
        <v>50573022.98773995</v>
      </c>
      <c r="E26" s="87">
        <f>Flavor!E5</f>
        <v>5017763.3907477483</v>
      </c>
      <c r="F26" s="89">
        <f>Flavor!F5</f>
        <v>0.11014674123553995</v>
      </c>
      <c r="G26" s="106">
        <f>Flavor!G5</f>
        <v>16.366230540020297</v>
      </c>
      <c r="H26" s="92">
        <f>Flavor!H5</f>
        <v>0.53780442354192459</v>
      </c>
      <c r="I26" s="194">
        <f>Flavor!I5</f>
        <v>2.8490367210010485</v>
      </c>
      <c r="J26" s="195">
        <f>Flavor!J5</f>
        <v>3.9246479694130088E-2</v>
      </c>
      <c r="K26" s="89">
        <f>Flavor!K5</f>
        <v>1.3967761406942378E-2</v>
      </c>
      <c r="L26" s="90">
        <f>Flavor!L5</f>
        <v>144084399.58410129</v>
      </c>
      <c r="M26" s="91">
        <f>Flavor!M5</f>
        <v>16083675.728269249</v>
      </c>
      <c r="N26" s="89">
        <f>Flavor!N5</f>
        <v>0.12565300604381258</v>
      </c>
      <c r="O26" s="88">
        <f>Flavor!O5</f>
        <v>44376448.759410918</v>
      </c>
      <c r="P26" s="87">
        <f>Flavor!P5</f>
        <v>3090825.337959595</v>
      </c>
      <c r="Q26" s="89">
        <f>Flavor!Q5</f>
        <v>7.4864446308776186E-2</v>
      </c>
    </row>
    <row r="27" spans="2:17">
      <c r="B27" s="384"/>
      <c r="C27" s="166" t="s">
        <v>90</v>
      </c>
      <c r="D27" s="88">
        <f>Flavor!D6</f>
        <v>7319529.151049329</v>
      </c>
      <c r="E27" s="87">
        <f>Flavor!E6</f>
        <v>17542.775984790176</v>
      </c>
      <c r="F27" s="89">
        <f>Flavor!F6</f>
        <v>2.4024662720128842E-3</v>
      </c>
      <c r="G27" s="106">
        <f>Flavor!G6</f>
        <v>2.3687154623822453</v>
      </c>
      <c r="H27" s="92">
        <f>Flavor!H6</f>
        <v>-0.16839996322871764</v>
      </c>
      <c r="I27" s="194">
        <f>Flavor!I6</f>
        <v>2.9338741789837903</v>
      </c>
      <c r="J27" s="195">
        <f>Flavor!J6</f>
        <v>0.10065029951495674</v>
      </c>
      <c r="K27" s="89">
        <f>Flavor!K6</f>
        <v>3.5525007481521875E-2</v>
      </c>
      <c r="L27" s="90">
        <f>Flavor!L6</f>
        <v>21474577.578582771</v>
      </c>
      <c r="M27" s="91">
        <f>Flavor!M6</f>
        <v>786415.41319385171</v>
      </c>
      <c r="N27" s="89">
        <f>Flavor!N6</f>
        <v>3.8012821385822106E-2</v>
      </c>
      <c r="O27" s="88">
        <f>Flavor!O6</f>
        <v>7680866.2146364655</v>
      </c>
      <c r="P27" s="87">
        <f>Flavor!P6</f>
        <v>474399.56809568871</v>
      </c>
      <c r="Q27" s="89">
        <f>Flavor!Q6</f>
        <v>6.5829704259216734E-2</v>
      </c>
    </row>
    <row r="28" spans="2:17">
      <c r="B28" s="384"/>
      <c r="C28" s="166" t="s">
        <v>91</v>
      </c>
      <c r="D28" s="88">
        <f>Flavor!D7</f>
        <v>56054359.784334414</v>
      </c>
      <c r="E28" s="87">
        <f>Flavor!E7</f>
        <v>8795144.6155963764</v>
      </c>
      <c r="F28" s="89">
        <f>Flavor!F7</f>
        <v>0.18610433085258604</v>
      </c>
      <c r="G28" s="106">
        <f>Flavor!G7</f>
        <v>18.140077867721249</v>
      </c>
      <c r="H28" s="92">
        <f>Flavor!H7</f>
        <v>1.7196029930590626</v>
      </c>
      <c r="I28" s="194">
        <f>Flavor!I7</f>
        <v>2.5664085274664412</v>
      </c>
      <c r="J28" s="195">
        <f>Flavor!J7</f>
        <v>-4.874603427824642E-3</v>
      </c>
      <c r="K28" s="89">
        <f>Flavor!K7</f>
        <v>-1.8957863368898255E-3</v>
      </c>
      <c r="L28" s="90">
        <f>Flavor!L7</f>
        <v>143858386.95218778</v>
      </c>
      <c r="M28" s="91">
        <f>Flavor!M7</f>
        <v>22341564.209509254</v>
      </c>
      <c r="N28" s="89">
        <f>Flavor!N7</f>
        <v>0.18385573046802978</v>
      </c>
      <c r="O28" s="88">
        <f>Flavor!O7</f>
        <v>35239678.84045931</v>
      </c>
      <c r="P28" s="87">
        <f>Flavor!P7</f>
        <v>4589084.715290539</v>
      </c>
      <c r="Q28" s="89">
        <f>Flavor!Q7</f>
        <v>0.14972253707546265</v>
      </c>
    </row>
    <row r="29" spans="2:17">
      <c r="B29" s="384"/>
      <c r="C29" s="166" t="s">
        <v>92</v>
      </c>
      <c r="D29" s="88">
        <f>Flavor!D8</f>
        <v>11328847.56737709</v>
      </c>
      <c r="E29" s="87">
        <f>Flavor!E8</f>
        <v>18372.566888872534</v>
      </c>
      <c r="F29" s="89">
        <f>Flavor!F8</f>
        <v>1.6243850844530827E-3</v>
      </c>
      <c r="G29" s="106">
        <f>Flavor!G8</f>
        <v>3.6661943480299626</v>
      </c>
      <c r="H29" s="92">
        <f>Flavor!H8</f>
        <v>-0.26369255133749725</v>
      </c>
      <c r="I29" s="194">
        <f>Flavor!I8</f>
        <v>2.8554992327427069</v>
      </c>
      <c r="J29" s="195">
        <f>Flavor!J8</f>
        <v>5.1331836328659453E-2</v>
      </c>
      <c r="K29" s="89">
        <f>Flavor!K8</f>
        <v>1.8305553510928878E-2</v>
      </c>
      <c r="L29" s="90">
        <f>Flavor!L8</f>
        <v>32349515.536504366</v>
      </c>
      <c r="M29" s="91">
        <f>Flavor!M8</f>
        <v>633050.30217914656</v>
      </c>
      <c r="N29" s="89">
        <f>Flavor!N8</f>
        <v>1.9959673863467812E-2</v>
      </c>
      <c r="O29" s="88">
        <f>Flavor!O8</f>
        <v>20262116.327927742</v>
      </c>
      <c r="P29" s="87">
        <f>Flavor!P8</f>
        <v>195377.75132286176</v>
      </c>
      <c r="Q29" s="89">
        <f>Flavor!Q8</f>
        <v>9.7363978992902195E-3</v>
      </c>
    </row>
    <row r="30" spans="2:17">
      <c r="B30" s="384"/>
      <c r="C30" s="166" t="s">
        <v>93</v>
      </c>
      <c r="D30" s="88">
        <f>Flavor!D9</f>
        <v>992498.21596095315</v>
      </c>
      <c r="E30" s="87">
        <f>Flavor!E9</f>
        <v>-32691.468630016898</v>
      </c>
      <c r="F30" s="89">
        <f>Flavor!F9</f>
        <v>-3.1888214563005605E-2</v>
      </c>
      <c r="G30" s="106">
        <f>Flavor!G9</f>
        <v>0.32118812863754642</v>
      </c>
      <c r="H30" s="92">
        <f>Flavor!H9</f>
        <v>-3.5019679669956505E-2</v>
      </c>
      <c r="I30" s="194">
        <f>Flavor!I9</f>
        <v>3.5217309531302941</v>
      </c>
      <c r="J30" s="195">
        <f>Flavor!J9</f>
        <v>0.21819571300044505</v>
      </c>
      <c r="K30" s="89">
        <f>Flavor!K9</f>
        <v>6.6049155568223522E-2</v>
      </c>
      <c r="L30" s="90">
        <f>Flavor!L9</f>
        <v>3495311.6880762838</v>
      </c>
      <c r="M30" s="91">
        <f>Flavor!M9</f>
        <v>108561.43721240945</v>
      </c>
      <c r="N30" s="89">
        <f>Flavor!N9</f>
        <v>3.2054751360753031E-2</v>
      </c>
      <c r="O30" s="88">
        <f>Flavor!O9</f>
        <v>1885869.2896856256</v>
      </c>
      <c r="P30" s="87">
        <f>Flavor!P9</f>
        <v>54597.25973248668</v>
      </c>
      <c r="Q30" s="89">
        <f>Flavor!Q9</f>
        <v>2.9813844606081701E-2</v>
      </c>
    </row>
    <row r="31" spans="2:17">
      <c r="B31" s="384"/>
      <c r="C31" s="166" t="s">
        <v>94</v>
      </c>
      <c r="D31" s="88">
        <f>Flavor!D10</f>
        <v>7586719.4507958721</v>
      </c>
      <c r="E31" s="87">
        <f>Flavor!E10</f>
        <v>-498541.75224398077</v>
      </c>
      <c r="F31" s="89">
        <f>Flavor!F10</f>
        <v>-6.1660562315110086E-2</v>
      </c>
      <c r="G31" s="106">
        <f>Flavor!G10</f>
        <v>2.4551824715774271</v>
      </c>
      <c r="H31" s="92">
        <f>Flavor!H10</f>
        <v>-0.3540861116092886</v>
      </c>
      <c r="I31" s="194">
        <f>Flavor!I10</f>
        <v>3.1392212370735613</v>
      </c>
      <c r="J31" s="195">
        <f>Flavor!J10</f>
        <v>5.3094587737704035E-2</v>
      </c>
      <c r="K31" s="89">
        <f>Flavor!K10</f>
        <v>1.7204280242073065E-2</v>
      </c>
      <c r="L31" s="90">
        <f>Flavor!L10</f>
        <v>23816390.819657467</v>
      </c>
      <c r="M31" s="91">
        <f>Flavor!M10</f>
        <v>-1135749.2458851151</v>
      </c>
      <c r="N31" s="89">
        <f>Flavor!N10</f>
        <v>-4.5517107666989937E-2</v>
      </c>
      <c r="O31" s="88">
        <f>Flavor!O10</f>
        <v>14346331.158573706</v>
      </c>
      <c r="P31" s="87">
        <f>Flavor!P10</f>
        <v>-846611.74375889637</v>
      </c>
      <c r="Q31" s="89">
        <f>Flavor!Q10</f>
        <v>-5.5724012734156621E-2</v>
      </c>
    </row>
    <row r="32" spans="2:17">
      <c r="B32" s="384"/>
      <c r="C32" s="166" t="s">
        <v>95</v>
      </c>
      <c r="D32" s="88">
        <f>Flavor!D11</f>
        <v>3010600.0373853259</v>
      </c>
      <c r="E32" s="87">
        <f>Flavor!E11</f>
        <v>-363231.68730016844</v>
      </c>
      <c r="F32" s="89">
        <f>Flavor!F11</f>
        <v>-0.10766147127092671</v>
      </c>
      <c r="G32" s="106">
        <f>Flavor!G11</f>
        <v>0.97427781383736278</v>
      </c>
      <c r="H32" s="92">
        <f>Flavor!H11</f>
        <v>-0.1979786205687547</v>
      </c>
      <c r="I32" s="194">
        <f>Flavor!I11</f>
        <v>2.516596998871389</v>
      </c>
      <c r="J32" s="195">
        <f>Flavor!J11</f>
        <v>-7.4367548653159421E-2</v>
      </c>
      <c r="K32" s="89">
        <f>Flavor!K11</f>
        <v>-2.8702650032093817E-2</v>
      </c>
      <c r="L32" s="90">
        <f>Flavor!L11</f>
        <v>7576467.0188860027</v>
      </c>
      <c r="M32" s="91">
        <f>Flavor!M11</f>
        <v>-1165011.3690877156</v>
      </c>
      <c r="N32" s="89">
        <f>Flavor!N11</f>
        <v>-0.13327395177119075</v>
      </c>
      <c r="O32" s="88">
        <f>Flavor!O11</f>
        <v>2368135.0882737003</v>
      </c>
      <c r="P32" s="87">
        <f>Flavor!P11</f>
        <v>-213563.35166882165</v>
      </c>
      <c r="Q32" s="89">
        <f>Flavor!Q11</f>
        <v>-8.2722036146706715E-2</v>
      </c>
    </row>
    <row r="33" spans="2:17">
      <c r="B33" s="384"/>
      <c r="C33" s="166" t="s">
        <v>96</v>
      </c>
      <c r="D33" s="88">
        <f>Flavor!D12</f>
        <v>3277920.5382517111</v>
      </c>
      <c r="E33" s="87">
        <f>Flavor!E12</f>
        <v>-91070.179087371565</v>
      </c>
      <c r="F33" s="89">
        <f>Flavor!F12</f>
        <v>-2.703188780505195E-2</v>
      </c>
      <c r="G33" s="106">
        <f>Flavor!G12</f>
        <v>1.0607869581753147</v>
      </c>
      <c r="H33" s="92">
        <f>Flavor!H12</f>
        <v>-0.10978744153733633</v>
      </c>
      <c r="I33" s="194">
        <f>Flavor!I12</f>
        <v>3.2657174485041818</v>
      </c>
      <c r="J33" s="195">
        <f>Flavor!J12</f>
        <v>2.2361445014742465E-2</v>
      </c>
      <c r="K33" s="89">
        <f>Flavor!K12</f>
        <v>6.8945391719824741E-3</v>
      </c>
      <c r="L33" s="90">
        <f>Flavor!L12</f>
        <v>10704762.296578832</v>
      </c>
      <c r="M33" s="91">
        <f>Flavor!M12</f>
        <v>-222073.97220307402</v>
      </c>
      <c r="N33" s="89">
        <f>Flavor!N12</f>
        <v>-2.0323721042434018E-2</v>
      </c>
      <c r="O33" s="88">
        <f>Flavor!O12</f>
        <v>7160660.2134626657</v>
      </c>
      <c r="P33" s="87">
        <f>Flavor!P12</f>
        <v>23437.939983082935</v>
      </c>
      <c r="Q33" s="89">
        <f>Flavor!Q12</f>
        <v>3.2839022080303417E-3</v>
      </c>
    </row>
    <row r="34" spans="2:17">
      <c r="B34" s="384"/>
      <c r="C34" s="166" t="s">
        <v>97</v>
      </c>
      <c r="D34" s="88">
        <f>Flavor!D13</f>
        <v>603340.29981230828</v>
      </c>
      <c r="E34" s="87">
        <f>Flavor!E13</f>
        <v>-63399.959625081625</v>
      </c>
      <c r="F34" s="89">
        <f>Flavor!F13</f>
        <v>-9.5089442594301868E-2</v>
      </c>
      <c r="G34" s="106">
        <f>Flavor!G13</f>
        <v>0.1952504686778756</v>
      </c>
      <c r="H34" s="92">
        <f>Flavor!H13</f>
        <v>-3.6412110544549486E-2</v>
      </c>
      <c r="I34" s="194">
        <f>Flavor!I13</f>
        <v>3.1380143099404507</v>
      </c>
      <c r="J34" s="195">
        <f>Flavor!J13</f>
        <v>-6.7190748707481873E-3</v>
      </c>
      <c r="K34" s="89">
        <f>Flavor!K13</f>
        <v>-2.1366119313010004E-3</v>
      </c>
      <c r="L34" s="90">
        <f>Flavor!L13</f>
        <v>1893290.4945747852</v>
      </c>
      <c r="M34" s="91">
        <f>Flavor!M13</f>
        <v>-203429.85827565473</v>
      </c>
      <c r="N34" s="89">
        <f>Flavor!N13</f>
        <v>-9.7022885288015073E-2</v>
      </c>
      <c r="O34" s="88">
        <f>Flavor!O13</f>
        <v>881058.25269681215</v>
      </c>
      <c r="P34" s="87">
        <f>Flavor!P13</f>
        <v>-131469.69049210986</v>
      </c>
      <c r="Q34" s="89">
        <f>Flavor!Q13</f>
        <v>-0.12984302445821946</v>
      </c>
    </row>
    <row r="35" spans="2:17">
      <c r="B35" s="384"/>
      <c r="C35" s="166" t="s">
        <v>98</v>
      </c>
      <c r="D35" s="88">
        <f>Flavor!D14</f>
        <v>3297553.9402961778</v>
      </c>
      <c r="E35" s="87">
        <f>Flavor!E14</f>
        <v>-71865.25280258758</v>
      </c>
      <c r="F35" s="89">
        <f>Flavor!F14</f>
        <v>-2.1328676749328722E-2</v>
      </c>
      <c r="G35" s="106">
        <f>Flavor!G14</f>
        <v>1.0671406377689301</v>
      </c>
      <c r="H35" s="92">
        <f>Flavor!H14</f>
        <v>-0.1035826382088294</v>
      </c>
      <c r="I35" s="194">
        <f>Flavor!I14</f>
        <v>2.6843936293336346</v>
      </c>
      <c r="J35" s="195">
        <f>Flavor!J14</f>
        <v>6.4602146479222355E-2</v>
      </c>
      <c r="K35" s="89">
        <f>Flavor!K14</f>
        <v>2.4659270366370774E-2</v>
      </c>
      <c r="L35" s="90">
        <f>Flavor!L14</f>
        <v>8851932.7897150833</v>
      </c>
      <c r="M35" s="91">
        <f>Flavor!M14</f>
        <v>24757.08546875231</v>
      </c>
      <c r="N35" s="89">
        <f>Flavor!N14</f>
        <v>2.8046440105234183E-3</v>
      </c>
      <c r="O35" s="88">
        <f>Flavor!O14</f>
        <v>4722324.0948741902</v>
      </c>
      <c r="P35" s="87">
        <f>Flavor!P14</f>
        <v>-256789.9220230151</v>
      </c>
      <c r="Q35" s="89">
        <f>Flavor!Q14</f>
        <v>-5.1573416706580423E-2</v>
      </c>
    </row>
    <row r="36" spans="2:17" ht="15" thickBot="1">
      <c r="B36" s="385"/>
      <c r="C36" s="172" t="s">
        <v>99</v>
      </c>
      <c r="D36" s="155">
        <f>Flavor!D15</f>
        <v>1573778.8869000671</v>
      </c>
      <c r="E36" s="149">
        <f>Flavor!E15</f>
        <v>125261.22550156643</v>
      </c>
      <c r="F36" s="151">
        <f>Flavor!F15</f>
        <v>8.6475456143648571E-2</v>
      </c>
      <c r="G36" s="152">
        <f>Flavor!G15</f>
        <v>0.5092997523258016</v>
      </c>
      <c r="H36" s="153">
        <f>Flavor!H15</f>
        <v>6.0043044523355737E-3</v>
      </c>
      <c r="I36" s="196">
        <f>Flavor!I15</f>
        <v>2.6094969255643088</v>
      </c>
      <c r="J36" s="197">
        <f>Flavor!J15</f>
        <v>0.14953412777937958</v>
      </c>
      <c r="K36" s="151">
        <f>Flavor!K15</f>
        <v>6.0787150079679018E-2</v>
      </c>
      <c r="L36" s="154">
        <f>Flavor!L15</f>
        <v>4106771.1668837452</v>
      </c>
      <c r="M36" s="150">
        <f>Flavor!M15</f>
        <v>543471.607909007</v>
      </c>
      <c r="N36" s="151">
        <f>Flavor!N15</f>
        <v>0.15251920275414035</v>
      </c>
      <c r="O36" s="155">
        <f>Flavor!O15</f>
        <v>3738869.7560183369</v>
      </c>
      <c r="P36" s="149">
        <f>Flavor!P15</f>
        <v>458354.09790143976</v>
      </c>
      <c r="Q36" s="151">
        <f>Flavor!Q15</f>
        <v>0.13972013721908194</v>
      </c>
    </row>
    <row r="37" spans="2:17">
      <c r="B37" s="386" t="s">
        <v>100</v>
      </c>
      <c r="C37" s="244" t="s">
        <v>150</v>
      </c>
      <c r="D37" s="127">
        <f>Fat!D3</f>
        <v>68798548.062798217</v>
      </c>
      <c r="E37" s="121">
        <f>Fat!E3</f>
        <v>5029757.5281869024</v>
      </c>
      <c r="F37" s="123">
        <f>Fat!F3</f>
        <v>7.8874908650759787E-2</v>
      </c>
      <c r="G37" s="124">
        <f>Fat!G3</f>
        <v>22.264298867152625</v>
      </c>
      <c r="H37" s="125">
        <f>Fat!H3</f>
        <v>0.10748100586391018</v>
      </c>
      <c r="I37" s="198">
        <f>Fat!I3</f>
        <v>3.0869349471823915</v>
      </c>
      <c r="J37" s="199">
        <f>Fat!J3</f>
        <v>4.4674689137122137E-2</v>
      </c>
      <c r="K37" s="123">
        <f>Fat!K3</f>
        <v>1.4684703262641565E-2</v>
      </c>
      <c r="L37" s="126">
        <f>Fat!L3</f>
        <v>212376642.33045924</v>
      </c>
      <c r="M37" s="122">
        <f>Fat!M3</f>
        <v>18375385.183397889</v>
      </c>
      <c r="N37" s="123">
        <f>Fat!N3</f>
        <v>9.4717866541805723E-2</v>
      </c>
      <c r="O37" s="127">
        <f>Fat!O3</f>
        <v>70050877.586615831</v>
      </c>
      <c r="P37" s="121">
        <f>Fat!P3</f>
        <v>6144040.1591959074</v>
      </c>
      <c r="Q37" s="123">
        <f>Fat!Q3</f>
        <v>9.6140575977864615E-2</v>
      </c>
    </row>
    <row r="38" spans="2:17">
      <c r="B38" s="384"/>
      <c r="C38" s="245" t="s">
        <v>102</v>
      </c>
      <c r="D38" s="88">
        <f>Fat!D4</f>
        <v>6000822.1587949097</v>
      </c>
      <c r="E38" s="87">
        <f>Fat!E4</f>
        <v>1105322.687587278</v>
      </c>
      <c r="F38" s="89">
        <f>Fat!F4</f>
        <v>0.22578343519146876</v>
      </c>
      <c r="G38" s="106">
        <f>Fat!G4</f>
        <v>1.9419610115912651</v>
      </c>
      <c r="H38" s="92">
        <f>Fat!H4</f>
        <v>0.24099272892154788</v>
      </c>
      <c r="I38" s="194">
        <f>Fat!I4</f>
        <v>3.4971725212860614</v>
      </c>
      <c r="J38" s="195">
        <f>Fat!J4</f>
        <v>0.20503393835971284</v>
      </c>
      <c r="K38" s="89">
        <f>Fat!K4</f>
        <v>6.2279862525550261E-2</v>
      </c>
      <c r="L38" s="90">
        <f>Fat!L4</f>
        <v>20985910.358862061</v>
      </c>
      <c r="M38" s="91">
        <f>Fat!M4</f>
        <v>4869247.6670038793</v>
      </c>
      <c r="N38" s="89">
        <f>Fat!N4</f>
        <v>0.30212505902129022</v>
      </c>
      <c r="O38" s="88">
        <f>Fat!O4</f>
        <v>8032700.3893868849</v>
      </c>
      <c r="P38" s="87">
        <f>Fat!P4</f>
        <v>2281506.467428105</v>
      </c>
      <c r="Q38" s="89">
        <f>Fat!Q4</f>
        <v>0.39670136294953073</v>
      </c>
    </row>
    <row r="39" spans="2:17">
      <c r="B39" s="384"/>
      <c r="C39" s="245" t="s">
        <v>63</v>
      </c>
      <c r="D39" s="88">
        <f>Fat!D5</f>
        <v>123744667.35159631</v>
      </c>
      <c r="E39" s="87">
        <f>Fat!E5</f>
        <v>3034757.7774217874</v>
      </c>
      <c r="F39" s="89">
        <f>Fat!F5</f>
        <v>2.5140916666472786E-2</v>
      </c>
      <c r="G39" s="106">
        <f>Fat!G5</f>
        <v>40.04573257298285</v>
      </c>
      <c r="H39" s="92">
        <f>Fat!H5</f>
        <v>-1.8955910441864532</v>
      </c>
      <c r="I39" s="194">
        <f>Fat!I5</f>
        <v>2.6537341991176215</v>
      </c>
      <c r="J39" s="195">
        <f>Fat!J5</f>
        <v>1.1447814773674736E-2</v>
      </c>
      <c r="K39" s="89">
        <f>Fat!K5</f>
        <v>4.3325412572631158E-3</v>
      </c>
      <c r="L39" s="90">
        <f>Fat!L5</f>
        <v>328385455.70936495</v>
      </c>
      <c r="M39" s="91">
        <f>Fat!M5</f>
        <v>9435305.1861345768</v>
      </c>
      <c r="N39" s="89">
        <f>Fat!N5</f>
        <v>2.9582381982438875E-2</v>
      </c>
      <c r="O39" s="88">
        <f>Fat!O5</f>
        <v>143234895.31895715</v>
      </c>
      <c r="P39" s="87">
        <f>Fat!P5</f>
        <v>276383.35246694088</v>
      </c>
      <c r="Q39" s="89">
        <f>Fat!Q5</f>
        <v>1.9333116207289969E-3</v>
      </c>
    </row>
    <row r="40" spans="2:17" ht="15" thickBot="1">
      <c r="B40" s="387"/>
      <c r="C40" s="246" t="s">
        <v>15</v>
      </c>
      <c r="D40" s="120">
        <f>Fat!D6</f>
        <v>110309341.55734861</v>
      </c>
      <c r="E40" s="114">
        <f>Fat!E6</f>
        <v>11916655.782153964</v>
      </c>
      <c r="F40" s="116">
        <f>Fat!F6</f>
        <v>0.12111322796270514</v>
      </c>
      <c r="G40" s="117">
        <f>Fat!G6</f>
        <v>35.697848536423585</v>
      </c>
      <c r="H40" s="118">
        <f>Fat!H6</f>
        <v>1.5107673745072248</v>
      </c>
      <c r="I40" s="206">
        <f>Fat!I6</f>
        <v>2.8101400061853203</v>
      </c>
      <c r="J40" s="207">
        <f>Fat!J6</f>
        <v>2.6639562547340123E-2</v>
      </c>
      <c r="K40" s="116">
        <f>Fat!K6</f>
        <v>9.5705257055834127E-3</v>
      </c>
      <c r="L40" s="119">
        <f>Fat!L6</f>
        <v>309984693.76626623</v>
      </c>
      <c r="M40" s="115">
        <f>Fat!M6</f>
        <v>36108609.260279536</v>
      </c>
      <c r="N40" s="116">
        <f>Fat!N6</f>
        <v>0.13184287092979174</v>
      </c>
      <c r="O40" s="120">
        <f>Fat!O6</f>
        <v>106931545.67799471</v>
      </c>
      <c r="P40" s="114">
        <f>Fat!P6</f>
        <v>6803919.684391439</v>
      </c>
      <c r="Q40" s="116">
        <f>Fat!Q6</f>
        <v>6.7952471826567745E-2</v>
      </c>
    </row>
    <row r="41" spans="2:17" ht="15" hidden="1" thickBot="1">
      <c r="B41" s="383" t="s">
        <v>103</v>
      </c>
      <c r="C41" s="169" t="s">
        <v>104</v>
      </c>
      <c r="D41" s="136">
        <f>Organic!D3</f>
        <v>22008596.217390325</v>
      </c>
      <c r="E41" s="128">
        <f>Organic!E3</f>
        <v>2722706.1179765761</v>
      </c>
      <c r="F41" s="132">
        <f>Organic!F3</f>
        <v>0.14117606726688445</v>
      </c>
      <c r="G41" s="133">
        <f>Organic!G3</f>
        <v>7.1223300146275372</v>
      </c>
      <c r="H41" s="134">
        <f>Organic!H3</f>
        <v>0.42134116658577536</v>
      </c>
      <c r="I41" s="202">
        <f>Organic!I3</f>
        <v>2.9767769012771899</v>
      </c>
      <c r="J41" s="203">
        <f>Organic!J3</f>
        <v>3.7092541992095107E-2</v>
      </c>
      <c r="K41" s="132">
        <f>Organic!K3</f>
        <v>1.2617865545645073E-2</v>
      </c>
      <c r="L41" s="135">
        <f>Organic!L3</f>
        <v>65514680.849464051</v>
      </c>
      <c r="M41" s="129">
        <f>Organic!M3</f>
        <v>8820251.3693261892</v>
      </c>
      <c r="N41" s="132">
        <f>Organic!N3</f>
        <v>0.15557527344756589</v>
      </c>
      <c r="O41" s="136">
        <f>Organic!O3</f>
        <v>12298252.875365119</v>
      </c>
      <c r="P41" s="128">
        <f>Organic!P3</f>
        <v>1315502.3927429169</v>
      </c>
      <c r="Q41" s="132">
        <f>Organic!Q3</f>
        <v>0.11977895653956733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Size!D3</f>
        <v>59046678.190770119</v>
      </c>
      <c r="E44" s="121">
        <f>Size!E3</f>
        <v>514540.99269392341</v>
      </c>
      <c r="F44" s="123">
        <f>Size!F3</f>
        <v>8.790743296331149E-3</v>
      </c>
      <c r="G44" s="124">
        <f>Size!G3</f>
        <v>19.108439456482614</v>
      </c>
      <c r="H44" s="125">
        <f>Size!H3</f>
        <v>-1.2288743306721734</v>
      </c>
      <c r="I44" s="198">
        <f>Size!I3</f>
        <v>3.5511094766893079</v>
      </c>
      <c r="J44" s="199">
        <f>Size!J3</f>
        <v>8.3466812634438003E-2</v>
      </c>
      <c r="K44" s="123">
        <f>Size!K3</f>
        <v>2.4070188517301413E-2</v>
      </c>
      <c r="L44" s="126">
        <f>Size!L3</f>
        <v>209681218.49026763</v>
      </c>
      <c r="M44" s="122">
        <f>Size!M3</f>
        <v>6712682.3239055574</v>
      </c>
      <c r="N44" s="123">
        <f>Size!N3</f>
        <v>3.3072526661982439E-2</v>
      </c>
      <c r="O44" s="127">
        <f>Size!O3</f>
        <v>176339266.53660008</v>
      </c>
      <c r="P44" s="121">
        <f>Size!P3</f>
        <v>2631672.3474953771</v>
      </c>
      <c r="Q44" s="123">
        <f>Size!Q3</f>
        <v>1.5150013214911251E-2</v>
      </c>
    </row>
    <row r="45" spans="2:17">
      <c r="B45" s="384"/>
      <c r="C45" s="166" t="s">
        <v>108</v>
      </c>
      <c r="D45" s="88">
        <f>Size!D4</f>
        <v>44238328.096254081</v>
      </c>
      <c r="E45" s="87">
        <f>Size!E4</f>
        <v>-3067643.6071741953</v>
      </c>
      <c r="F45" s="89">
        <f>Size!F4</f>
        <v>-6.4846857525851911E-2</v>
      </c>
      <c r="G45" s="106">
        <f>Size!G4</f>
        <v>14.316223028705821</v>
      </c>
      <c r="H45" s="92">
        <f>Size!H4</f>
        <v>-2.1204976617272493</v>
      </c>
      <c r="I45" s="194">
        <f>Size!I4</f>
        <v>2.9485057825402672</v>
      </c>
      <c r="J45" s="195">
        <f>Size!J4</f>
        <v>3.9089870316647346E-2</v>
      </c>
      <c r="K45" s="89">
        <f>Size!K4</f>
        <v>1.3435641893761277E-2</v>
      </c>
      <c r="L45" s="90">
        <f>Size!L4</f>
        <v>130436966.20171873</v>
      </c>
      <c r="M45" s="91">
        <f>Size!M4</f>
        <v>-7195780.615435794</v>
      </c>
      <c r="N45" s="89">
        <f>Size!N4</f>
        <v>-5.2282474787743706E-2</v>
      </c>
      <c r="O45" s="88">
        <f>Size!O4</f>
        <v>27063249.742132995</v>
      </c>
      <c r="P45" s="87">
        <f>Size!P4</f>
        <v>-1171370.1254550777</v>
      </c>
      <c r="Q45" s="89">
        <f>Size!Q4</f>
        <v>-4.1487015973597427E-2</v>
      </c>
    </row>
    <row r="46" spans="2:17">
      <c r="B46" s="384"/>
      <c r="C46" s="166" t="s">
        <v>109</v>
      </c>
      <c r="D46" s="88">
        <f>Size!D5</f>
        <v>74459310.967144772</v>
      </c>
      <c r="E46" s="87">
        <f>Size!E5</f>
        <v>7064289.6903448999</v>
      </c>
      <c r="F46" s="89">
        <f>Size!F5</f>
        <v>0.10481916255105803</v>
      </c>
      <c r="G46" s="106">
        <f>Size!G5</f>
        <v>24.09621132268035</v>
      </c>
      <c r="H46" s="92">
        <f>Size!H5</f>
        <v>0.67943959674888177</v>
      </c>
      <c r="I46" s="194">
        <f>Size!I5</f>
        <v>2.6525465388434908</v>
      </c>
      <c r="J46" s="195">
        <f>Size!J5</f>
        <v>5.6227308931638298E-2</v>
      </c>
      <c r="K46" s="89">
        <f>Size!K5</f>
        <v>2.1656546808208662E-2</v>
      </c>
      <c r="L46" s="90">
        <f>Size!L5</f>
        <v>197506787.59057105</v>
      </c>
      <c r="M46" s="91">
        <f>Size!M5</f>
        <v>22527797.849297076</v>
      </c>
      <c r="N46" s="89">
        <f>Size!N5</f>
        <v>0.12874573045945087</v>
      </c>
      <c r="O46" s="88">
        <f>Size!O5</f>
        <v>39851726.544707492</v>
      </c>
      <c r="P46" s="87">
        <f>Size!P5</f>
        <v>2983739.4245584756</v>
      </c>
      <c r="Q46" s="89">
        <f>Size!Q5</f>
        <v>8.0930358764495947E-2</v>
      </c>
    </row>
    <row r="47" spans="2:17">
      <c r="B47" s="384"/>
      <c r="C47" s="166" t="s">
        <v>110</v>
      </c>
      <c r="D47" s="88">
        <f>Size!D6</f>
        <v>78576724.766238734</v>
      </c>
      <c r="E47" s="87">
        <f>Size!E6</f>
        <v>9609479.0608717203</v>
      </c>
      <c r="F47" s="89">
        <f>Size!F6</f>
        <v>0.13933395429366716</v>
      </c>
      <c r="G47" s="106">
        <f>Size!G6</f>
        <v>25.428671584764519</v>
      </c>
      <c r="H47" s="92">
        <f>Size!H6</f>
        <v>1.4656218126480063</v>
      </c>
      <c r="I47" s="194">
        <f>Size!I6</f>
        <v>2.3383021771536612</v>
      </c>
      <c r="J47" s="195">
        <f>Size!J6</f>
        <v>4.6272358831113802E-2</v>
      </c>
      <c r="K47" s="89">
        <f>Size!K6</f>
        <v>2.0188375587966323E-2</v>
      </c>
      <c r="L47" s="90">
        <f>Size!L6</f>
        <v>183736126.59450004</v>
      </c>
      <c r="M47" s="91">
        <f>Size!M6</f>
        <v>25661142.950221181</v>
      </c>
      <c r="N47" s="89">
        <f>Size!N6</f>
        <v>0.16233525608307045</v>
      </c>
      <c r="O47" s="88">
        <f>Size!O6</f>
        <v>39160480.075233608</v>
      </c>
      <c r="P47" s="87">
        <f>Size!P6</f>
        <v>4705529.6083796844</v>
      </c>
      <c r="Q47" s="89">
        <f>Size!Q6</f>
        <v>0.1365704940689571</v>
      </c>
    </row>
    <row r="48" spans="2:17">
      <c r="B48" s="384"/>
      <c r="C48" s="166" t="s">
        <v>111</v>
      </c>
      <c r="D48" s="88">
        <f>Size!D7</f>
        <v>71695482.561687231</v>
      </c>
      <c r="E48" s="87">
        <f>Size!E7</f>
        <v>2333537.4861921966</v>
      </c>
      <c r="F48" s="89">
        <f>Size!F7</f>
        <v>3.3642907269286121E-2</v>
      </c>
      <c r="G48" s="106">
        <f>Size!G7</f>
        <v>23.201792714013422</v>
      </c>
      <c r="H48" s="92">
        <f>Size!H7</f>
        <v>-0.898397530434071</v>
      </c>
      <c r="I48" s="194">
        <f>Size!I7</f>
        <v>3.6589631880951665</v>
      </c>
      <c r="J48" s="195">
        <f>Size!J7</f>
        <v>9.6198765379964968E-2</v>
      </c>
      <c r="K48" s="89">
        <f>Size!K7</f>
        <v>2.7001158080121216E-2</v>
      </c>
      <c r="L48" s="90">
        <f>Size!L7</f>
        <v>262331131.44593254</v>
      </c>
      <c r="M48" s="91">
        <f>Size!M7</f>
        <v>15210861.240632951</v>
      </c>
      <c r="N48" s="89">
        <f>Size!N7</f>
        <v>6.155246280686022E-2</v>
      </c>
      <c r="O48" s="88">
        <f>Size!O7</f>
        <v>203678457.25191084</v>
      </c>
      <c r="P48" s="87">
        <f>Size!P7</f>
        <v>7073590.7372889519</v>
      </c>
      <c r="Q48" s="89">
        <f>Size!Q7</f>
        <v>3.5978716410678853E-2</v>
      </c>
    </row>
    <row r="49" spans="2:17" ht="15" customHeight="1">
      <c r="B49" s="384"/>
      <c r="C49" s="166" t="s">
        <v>112</v>
      </c>
      <c r="D49" s="88">
        <f>Size!D8</f>
        <v>99720953.121529043</v>
      </c>
      <c r="E49" s="87">
        <f>Size!E8</f>
        <v>13465289.253344625</v>
      </c>
      <c r="F49" s="89">
        <f>Size!F8</f>
        <v>0.15610904431646633</v>
      </c>
      <c r="G49" s="106">
        <f>Size!G8</f>
        <v>32.271278480883936</v>
      </c>
      <c r="H49" s="92">
        <f>Size!H8</f>
        <v>2.3012724981829962</v>
      </c>
      <c r="I49" s="194">
        <f>Size!I8</f>
        <v>2.3443173885113988</v>
      </c>
      <c r="J49" s="195">
        <f>Size!J8</f>
        <v>2.2517831026066304E-2</v>
      </c>
      <c r="K49" s="89">
        <f>Size!K8</f>
        <v>9.6984388482073153E-3</v>
      </c>
      <c r="L49" s="90">
        <f>Size!L8</f>
        <v>233777564.40173057</v>
      </c>
      <c r="M49" s="91">
        <f>Size!M8</f>
        <v>33509202.201976389</v>
      </c>
      <c r="N49" s="89">
        <f>Size!N8</f>
        <v>0.1673214971846288</v>
      </c>
      <c r="O49" s="88">
        <f>Size!O8</f>
        <v>48144964.492732339</v>
      </c>
      <c r="P49" s="87">
        <f>Size!P8</f>
        <v>6100744.5733904243</v>
      </c>
      <c r="Q49" s="89">
        <f>Size!Q8</f>
        <v>0.14510305067127321</v>
      </c>
    </row>
    <row r="50" spans="2:17" ht="15" thickBot="1">
      <c r="B50" s="387"/>
      <c r="C50" s="167" t="s">
        <v>113</v>
      </c>
      <c r="D50" s="155">
        <f>Size!D9</f>
        <v>137436943.44732133</v>
      </c>
      <c r="E50" s="149">
        <f>Size!E9</f>
        <v>5287667.0358125567</v>
      </c>
      <c r="F50" s="151">
        <f>Size!F9</f>
        <v>4.0012833814896759E-2</v>
      </c>
      <c r="G50" s="152">
        <f>Size!G9</f>
        <v>44.476769793252814</v>
      </c>
      <c r="H50" s="153">
        <f>Size!H9</f>
        <v>-1.4392249026428843</v>
      </c>
      <c r="I50" s="196">
        <f>Size!I9</f>
        <v>2.7330643195020095</v>
      </c>
      <c r="J50" s="197">
        <f>Size!J9</f>
        <v>4.2504581922412576E-2</v>
      </c>
      <c r="K50" s="151">
        <f>Size!K9</f>
        <v>1.579767262876286E-2</v>
      </c>
      <c r="L50" s="154">
        <f>Size!L9</f>
        <v>375624006.31728941</v>
      </c>
      <c r="M50" s="150">
        <f>Size!M9</f>
        <v>20068483.854206741</v>
      </c>
      <c r="N50" s="151">
        <f>Size!N9</f>
        <v>5.6442616093216359E-2</v>
      </c>
      <c r="O50" s="155">
        <f>Size!O9</f>
        <v>76426597.22831139</v>
      </c>
      <c r="P50" s="149">
        <f>Size!P9</f>
        <v>2331514.352802977</v>
      </c>
      <c r="Q50" s="151">
        <f>Size!Q9</f>
        <v>3.1466519265796543E-2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379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0.149999999999999" customHeight="1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5" customHeight="1" thickBot="1">
      <c r="C57" s="351" t="s">
        <v>11</v>
      </c>
      <c r="D57" s="342">
        <f>'Segment Data'!D9</f>
        <v>3836912877.3582397</v>
      </c>
      <c r="E57" s="343">
        <f>'Segment Data'!E9</f>
        <v>180307404.62492514</v>
      </c>
      <c r="F57" s="344">
        <f>'Segment Data'!F9</f>
        <v>4.9310051622863831E-2</v>
      </c>
      <c r="G57" s="345">
        <f>'Segment Data'!G9</f>
        <v>99.939823217378489</v>
      </c>
      <c r="H57" s="346">
        <f>'Segment Data'!H9</f>
        <v>-4.9651830909837713E-2</v>
      </c>
      <c r="I57" s="347">
        <f>'Segment Data'!I9</f>
        <v>2.7932722615335743</v>
      </c>
      <c r="J57" s="348">
        <f>'Segment Data'!J9</f>
        <v>3.9373063155778709E-2</v>
      </c>
      <c r="K57" s="344">
        <f>'Segment Data'!K9</f>
        <v>1.4297205641721272E-2</v>
      </c>
      <c r="L57" s="349">
        <f>'Segment Data'!L9</f>
        <v>10717542310.245747</v>
      </c>
      <c r="M57" s="350">
        <f>'Segment Data'!M9</f>
        <v>647619430.10161209</v>
      </c>
      <c r="N57" s="344">
        <f>'Segment Data'!N9</f>
        <v>6.4312253212841133E-2</v>
      </c>
      <c r="O57" s="342">
        <f>'Segment Data'!O9</f>
        <v>4136773403.1400185</v>
      </c>
      <c r="P57" s="343">
        <f>'Segment Data'!P9</f>
        <v>124378988.87137699</v>
      </c>
      <c r="Q57" s="344">
        <f>'Segment Data'!Q9</f>
        <v>3.0998694552327094E-2</v>
      </c>
    </row>
    <row r="58" spans="2:17">
      <c r="B58" s="380" t="s">
        <v>64</v>
      </c>
      <c r="C58" s="162" t="s">
        <v>174</v>
      </c>
      <c r="D58" s="88">
        <f>'Segment Data'!D10</f>
        <v>64212215.531289831</v>
      </c>
      <c r="E58" s="87">
        <f>'Segment Data'!E10</f>
        <v>-3724728.5105890781</v>
      </c>
      <c r="F58" s="89">
        <f>'Segment Data'!F10</f>
        <v>-5.4826259307351452E-2</v>
      </c>
      <c r="G58" s="106">
        <f>'Segment Data'!G10</f>
        <v>1.6725314526848829</v>
      </c>
      <c r="H58" s="92">
        <f>'Segment Data'!H10</f>
        <v>-0.18519682065127663</v>
      </c>
      <c r="I58" s="194">
        <f>'Segment Data'!I10</f>
        <v>4.8656280555705491</v>
      </c>
      <c r="J58" s="195">
        <f>'Segment Data'!J10</f>
        <v>-1.4121692295102406E-2</v>
      </c>
      <c r="K58" s="89">
        <f>'Segment Data'!K10</f>
        <v>-2.8939378092655422E-3</v>
      </c>
      <c r="L58" s="90">
        <f>'Segment Data'!L10</f>
        <v>312432757.39938676</v>
      </c>
      <c r="M58" s="91">
        <f>'Segment Data'!M10</f>
        <v>-19082528.159734726</v>
      </c>
      <c r="N58" s="89">
        <f>'Segment Data'!N10</f>
        <v>-5.7561533331866845E-2</v>
      </c>
      <c r="O58" s="88">
        <f>'Segment Data'!O10</f>
        <v>135726632.3105858</v>
      </c>
      <c r="P58" s="87">
        <f>'Segment Data'!P10</f>
        <v>-9910088.0173753202</v>
      </c>
      <c r="Q58" s="89">
        <f>'Segment Data'!Q10</f>
        <v>-6.8046629964329544E-2</v>
      </c>
    </row>
    <row r="59" spans="2:17">
      <c r="B59" s="381"/>
      <c r="C59" s="163" t="s">
        <v>138</v>
      </c>
      <c r="D59" s="88">
        <f>'Segment Data'!D11</f>
        <v>56783730.470412314</v>
      </c>
      <c r="E59" s="87">
        <f>'Segment Data'!E11</f>
        <v>-5406796.3240676522</v>
      </c>
      <c r="F59" s="89">
        <f>'Segment Data'!F11</f>
        <v>-8.693922696515187E-2</v>
      </c>
      <c r="G59" s="106">
        <f>'Segment Data'!G11</f>
        <v>1.479042179540847</v>
      </c>
      <c r="H59" s="92">
        <f>'Segment Data'!H11</f>
        <v>-0.2215509452920339</v>
      </c>
      <c r="I59" s="194">
        <f>'Segment Data'!I11</f>
        <v>4.0235692589562344</v>
      </c>
      <c r="J59" s="195">
        <f>'Segment Data'!J11</f>
        <v>0.13006099756156564</v>
      </c>
      <c r="K59" s="89">
        <f>'Segment Data'!K11</f>
        <v>3.3404577268054216E-2</v>
      </c>
      <c r="L59" s="90">
        <f>'Segment Data'!L11</f>
        <v>228473272.32960743</v>
      </c>
      <c r="M59" s="91">
        <f>'Segment Data'!M11</f>
        <v>-13666057.525186837</v>
      </c>
      <c r="N59" s="89">
        <f>'Segment Data'!N11</f>
        <v>-5.6438817821879976E-2</v>
      </c>
      <c r="O59" s="88">
        <f>'Segment Data'!O11</f>
        <v>94337464.437079504</v>
      </c>
      <c r="P59" s="87">
        <f>'Segment Data'!P11</f>
        <v>-1920425.6602358818</v>
      </c>
      <c r="Q59" s="89">
        <f>'Segment Data'!Q11</f>
        <v>-1.9950838921301499E-2</v>
      </c>
    </row>
    <row r="60" spans="2:17">
      <c r="B60" s="381"/>
      <c r="C60" s="163" t="s">
        <v>78</v>
      </c>
      <c r="D60" s="88">
        <f>'Segment Data'!D12</f>
        <v>1676828730.8494029</v>
      </c>
      <c r="E60" s="87">
        <f>'Segment Data'!E12</f>
        <v>211801229.32916808</v>
      </c>
      <c r="F60" s="89">
        <f>'Segment Data'!F12</f>
        <v>0.14457150402254293</v>
      </c>
      <c r="G60" s="106">
        <f>'Segment Data'!G12</f>
        <v>43.676250226013138</v>
      </c>
      <c r="H60" s="92">
        <f>'Segment Data'!H12</f>
        <v>3.6152341003619455</v>
      </c>
      <c r="I60" s="194">
        <f>'Segment Data'!I12</f>
        <v>3.0785654871473689</v>
      </c>
      <c r="J60" s="195">
        <f>'Segment Data'!J12</f>
        <v>-5.1874400315182978E-2</v>
      </c>
      <c r="K60" s="89">
        <f>'Segment Data'!K12</f>
        <v>-1.6570961967019574E-2</v>
      </c>
      <c r="L60" s="90">
        <f>'Segment Data'!L12</f>
        <v>5162227058.6500998</v>
      </c>
      <c r="M60" s="91">
        <f>'Segment Data'!M12</f>
        <v>576046531.66155243</v>
      </c>
      <c r="N60" s="89">
        <f>'Segment Data'!N12</f>
        <v>0.12560485316085138</v>
      </c>
      <c r="O60" s="88">
        <f>'Segment Data'!O12</f>
        <v>1918318319.432281</v>
      </c>
      <c r="P60" s="87">
        <f>'Segment Data'!P12</f>
        <v>140679728.34508371</v>
      </c>
      <c r="Q60" s="89">
        <f>'Segment Data'!Q12</f>
        <v>7.9138543149563659E-2</v>
      </c>
    </row>
    <row r="61" spans="2:17">
      <c r="B61" s="381"/>
      <c r="C61" s="163" t="s">
        <v>151</v>
      </c>
      <c r="D61" s="88">
        <f>'Segment Data'!D13</f>
        <v>46628982.387862012</v>
      </c>
      <c r="E61" s="87">
        <f>'Segment Data'!E13</f>
        <v>5748252.9296745434</v>
      </c>
      <c r="F61" s="89">
        <f>'Segment Data'!F13</f>
        <v>0.14061033171029438</v>
      </c>
      <c r="G61" s="106">
        <f>'Segment Data'!G13</f>
        <v>1.2145421086177264</v>
      </c>
      <c r="H61" s="92">
        <f>'Segment Data'!H13</f>
        <v>9.6663051498734776E-2</v>
      </c>
      <c r="I61" s="194">
        <f>'Segment Data'!I13</f>
        <v>4.7168406425878446</v>
      </c>
      <c r="J61" s="195">
        <f>'Segment Data'!J13</f>
        <v>7.89567922985972E-2</v>
      </c>
      <c r="K61" s="89">
        <f>'Segment Data'!K13</f>
        <v>1.7024314288007224E-2</v>
      </c>
      <c r="L61" s="90">
        <f>'Segment Data'!L13</f>
        <v>219941479.24958035</v>
      </c>
      <c r="M61" s="91">
        <f>'Segment Data'!M13</f>
        <v>30341404.30740881</v>
      </c>
      <c r="N61" s="89">
        <f>'Segment Data'!N13</f>
        <v>0.16002844047747875</v>
      </c>
      <c r="O61" s="88">
        <f>'Segment Data'!O13</f>
        <v>101269827.07583685</v>
      </c>
      <c r="P61" s="87">
        <f>'Segment Data'!P13</f>
        <v>11088712.164961368</v>
      </c>
      <c r="Q61" s="89">
        <f>'Segment Data'!Q13</f>
        <v>0.12296046878462481</v>
      </c>
    </row>
    <row r="62" spans="2:17" ht="15" thickBot="1">
      <c r="B62" s="382"/>
      <c r="C62" s="164" t="s">
        <v>152</v>
      </c>
      <c r="D62" s="155">
        <f>'Segment Data'!D14</f>
        <v>1992459218.119173</v>
      </c>
      <c r="E62" s="149">
        <f>'Segment Data'!E14</f>
        <v>-28110552.7990942</v>
      </c>
      <c r="F62" s="151">
        <f>'Segment Data'!F14</f>
        <v>-1.3912191107520672E-2</v>
      </c>
      <c r="G62" s="152">
        <f>'Segment Data'!G14</f>
        <v>51.897457250519309</v>
      </c>
      <c r="H62" s="153">
        <f>'Segment Data'!H14</f>
        <v>-3.3548012168225227</v>
      </c>
      <c r="I62" s="196">
        <f>'Segment Data'!I14</f>
        <v>2.4063065878672876</v>
      </c>
      <c r="J62" s="197">
        <f>'Segment Data'!J14</f>
        <v>7.0090471630812168E-2</v>
      </c>
      <c r="K62" s="151">
        <f>'Segment Data'!K14</f>
        <v>3.0001707095371095E-2</v>
      </c>
      <c r="L62" s="154">
        <f>'Segment Data'!L14</f>
        <v>4794467742.6170712</v>
      </c>
      <c r="M62" s="150">
        <f>'Segment Data'!M14</f>
        <v>73980079.81757164</v>
      </c>
      <c r="N62" s="151">
        <f>'Segment Data'!N14</f>
        <v>1.5672126505187713E-2</v>
      </c>
      <c r="O62" s="155">
        <f>'Segment Data'!O14</f>
        <v>1887121159.8842351</v>
      </c>
      <c r="P62" s="149">
        <f>'Segment Data'!P14</f>
        <v>-15558937.961056948</v>
      </c>
      <c r="Q62" s="151">
        <f>'Segment Data'!Q14</f>
        <v>-8.1773798857079621E-3</v>
      </c>
    </row>
    <row r="63" spans="2:17">
      <c r="B63" s="386" t="s">
        <v>65</v>
      </c>
      <c r="C63" s="165" t="s">
        <v>79</v>
      </c>
      <c r="D63" s="127">
        <f>'Type Data'!D7</f>
        <v>3149068616.7624874</v>
      </c>
      <c r="E63" s="121">
        <f>'Type Data'!E7</f>
        <v>163169383.00889015</v>
      </c>
      <c r="F63" s="123">
        <f>'Type Data'!F7</f>
        <v>5.4646647537321159E-2</v>
      </c>
      <c r="G63" s="124">
        <f>'Type Data'!G7</f>
        <v>82.023587951604526</v>
      </c>
      <c r="H63" s="125">
        <f>'Type Data'!H7</f>
        <v>0.37450134480251052</v>
      </c>
      <c r="I63" s="198">
        <f>'Type Data'!I7</f>
        <v>2.7531176581740167</v>
      </c>
      <c r="J63" s="199">
        <f>'Type Data'!J7</f>
        <v>3.9008176223251478E-2</v>
      </c>
      <c r="K63" s="123">
        <f>'Type Data'!K7</f>
        <v>1.4372366510143271E-2</v>
      </c>
      <c r="L63" s="126">
        <f>'Type Data'!L7</f>
        <v>8669756415.6104298</v>
      </c>
      <c r="M63" s="122">
        <f>'Type Data'!M7</f>
        <v>565698993.13026714</v>
      </c>
      <c r="N63" s="123">
        <f>'Type Data'!N7</f>
        <v>6.9804415694421473E-2</v>
      </c>
      <c r="O63" s="127">
        <f>'Type Data'!O7</f>
        <v>3383066622.3095245</v>
      </c>
      <c r="P63" s="121">
        <f>'Type Data'!P7</f>
        <v>107761142.68390274</v>
      </c>
      <c r="Q63" s="123">
        <f>'Type Data'!Q7</f>
        <v>3.2901096815012257E-2</v>
      </c>
    </row>
    <row r="64" spans="2:17">
      <c r="B64" s="384"/>
      <c r="C64" s="166" t="s">
        <v>80</v>
      </c>
      <c r="D64" s="88">
        <f>'Type Data'!D8</f>
        <v>487066801.78680712</v>
      </c>
      <c r="E64" s="87">
        <f>'Type Data'!E8</f>
        <v>13040437.299722135</v>
      </c>
      <c r="F64" s="89">
        <f>'Type Data'!F8</f>
        <v>2.7509940958310192E-2</v>
      </c>
      <c r="G64" s="106">
        <f>'Type Data'!G8</f>
        <v>12.686597694952715</v>
      </c>
      <c r="H64" s="92">
        <f>'Type Data'!H8</f>
        <v>-0.27560117980925192</v>
      </c>
      <c r="I64" s="194">
        <f>'Type Data'!I8</f>
        <v>2.8179001085516013</v>
      </c>
      <c r="J64" s="195">
        <f>'Type Data'!J8</f>
        <v>9.2835300538429255E-2</v>
      </c>
      <c r="K64" s="89">
        <f>'Type Data'!K8</f>
        <v>3.4067189985883269E-2</v>
      </c>
      <c r="L64" s="90">
        <f>'Type Data'!L8</f>
        <v>1372505593.626925</v>
      </c>
      <c r="M64" s="91">
        <f>'Type Data'!M8</f>
        <v>80753029.692744732</v>
      </c>
      <c r="N64" s="89">
        <f>'Type Data'!N8</f>
        <v>6.2514317329320515E-2</v>
      </c>
      <c r="O64" s="88">
        <f>'Type Data'!O8</f>
        <v>385216792.08450788</v>
      </c>
      <c r="P64" s="87">
        <f>'Type Data'!P8</f>
        <v>28270474.65427804</v>
      </c>
      <c r="Q64" s="89">
        <f>'Type Data'!Q8</f>
        <v>7.920091418173518E-2</v>
      </c>
    </row>
    <row r="65" spans="2:17">
      <c r="B65" s="384"/>
      <c r="C65" s="166" t="s">
        <v>81</v>
      </c>
      <c r="D65" s="88">
        <f>'Type Data'!D9</f>
        <v>188094911.5137603</v>
      </c>
      <c r="E65" s="87">
        <f>'Type Data'!E9</f>
        <v>5330417.5657289028</v>
      </c>
      <c r="F65" s="89">
        <f>'Type Data'!F9</f>
        <v>2.9165498454227074E-2</v>
      </c>
      <c r="G65" s="106">
        <f>'Type Data'!G9</f>
        <v>4.899296076202913</v>
      </c>
      <c r="H65" s="92">
        <f>'Type Data'!H9</f>
        <v>-9.8378937850356785E-2</v>
      </c>
      <c r="I65" s="194">
        <f>'Type Data'!I9</f>
        <v>3.3862523716089936</v>
      </c>
      <c r="J65" s="195">
        <f>'Type Data'!J9</f>
        <v>-8.4636957348480646E-2</v>
      </c>
      <c r="K65" s="89">
        <f>'Type Data'!K9</f>
        <v>-2.438480439072439E-2</v>
      </c>
      <c r="L65" s="90">
        <f>'Type Data'!L9</f>
        <v>636936840.20105457</v>
      </c>
      <c r="M65" s="91">
        <f>'Type Data'!M9</f>
        <v>2581508.4445195198</v>
      </c>
      <c r="N65" s="89">
        <f>'Type Data'!N9</f>
        <v>4.069499088738329E-3</v>
      </c>
      <c r="O65" s="88">
        <f>'Type Data'!O9</f>
        <v>317759799.56588352</v>
      </c>
      <c r="P65" s="87">
        <f>'Type Data'!P9</f>
        <v>-6721295.4698011279</v>
      </c>
      <c r="Q65" s="89">
        <f>'Type Data'!Q9</f>
        <v>-2.0713981716136518E-2</v>
      </c>
    </row>
    <row r="66" spans="2:17" ht="15" thickBot="1">
      <c r="B66" s="387"/>
      <c r="C66" s="167" t="s">
        <v>82</v>
      </c>
      <c r="D66" s="155">
        <f>'Type Data'!D10</f>
        <v>12682547.295025751</v>
      </c>
      <c r="E66" s="149">
        <f>'Type Data'!E10</f>
        <v>-1232833.2492483277</v>
      </c>
      <c r="F66" s="151">
        <f>'Type Data'!F10</f>
        <v>-8.85950078997743E-2</v>
      </c>
      <c r="G66" s="152">
        <f>'Type Data'!G10</f>
        <v>0.33034149461418016</v>
      </c>
      <c r="H66" s="153">
        <f>'Type Data'!H10</f>
        <v>-5.0173058047981722E-2</v>
      </c>
      <c r="I66" s="196">
        <f>'Type Data'!I10</f>
        <v>3.0233248822468277</v>
      </c>
      <c r="J66" s="197">
        <f>'Type Data'!J10</f>
        <v>0.16623004055246682</v>
      </c>
      <c r="K66" s="151">
        <f>'Type Data'!K10</f>
        <v>5.818149195701406E-2</v>
      </c>
      <c r="L66" s="154">
        <f>'Type Data'!L10</f>
        <v>38343460.807323553</v>
      </c>
      <c r="M66" s="150">
        <f>'Type Data'!M10</f>
        <v>-1414101.1659359857</v>
      </c>
      <c r="N66" s="151">
        <f>'Type Data'!N10</f>
        <v>-3.5568105682312542E-2</v>
      </c>
      <c r="O66" s="155">
        <f>'Type Data'!O10</f>
        <v>50730189.180103004</v>
      </c>
      <c r="P66" s="149">
        <f>'Type Data'!P10</f>
        <v>-4931332.9969933107</v>
      </c>
      <c r="Q66" s="151">
        <f>'Type Data'!Q10</f>
        <v>-8.85950078997743E-2</v>
      </c>
    </row>
    <row r="67" spans="2:17" ht="15" thickBot="1">
      <c r="B67" s="105" t="s">
        <v>83</v>
      </c>
      <c r="C67" s="168" t="s">
        <v>84</v>
      </c>
      <c r="D67" s="148">
        <f>Granola!D4</f>
        <v>3521783.6448098039</v>
      </c>
      <c r="E67" s="142">
        <f>Granola!E4</f>
        <v>-1188465.5276252618</v>
      </c>
      <c r="F67" s="144">
        <f>Granola!F4</f>
        <v>-0.2523147893279834</v>
      </c>
      <c r="G67" s="145">
        <f>Granola!G4</f>
        <v>9.1731672342396209E-2</v>
      </c>
      <c r="H67" s="146">
        <f>Granola!H4</f>
        <v>-3.7069573952945162E-2</v>
      </c>
      <c r="I67" s="200">
        <f>Granola!I4</f>
        <v>3.8362406843316488</v>
      </c>
      <c r="J67" s="201">
        <f>Granola!J4</f>
        <v>0.2290547205095228</v>
      </c>
      <c r="K67" s="144">
        <f>Granola!K4</f>
        <v>6.349955971408236E-2</v>
      </c>
      <c r="L67" s="147">
        <f>Granola!L4</f>
        <v>13510409.69963317</v>
      </c>
      <c r="M67" s="143">
        <f>Granola!M4</f>
        <v>-3480335.0012793839</v>
      </c>
      <c r="N67" s="144">
        <f>Granola!N4</f>
        <v>-0.20483710764557947</v>
      </c>
      <c r="O67" s="148">
        <f>Granola!O4</f>
        <v>5469396.7001575911</v>
      </c>
      <c r="P67" s="142">
        <f>Granola!P4</f>
        <v>-1349217.1465628892</v>
      </c>
      <c r="Q67" s="144">
        <f>Granola!Q4</f>
        <v>-0.19787264345697131</v>
      </c>
    </row>
    <row r="68" spans="2:17">
      <c r="B68" s="383" t="s">
        <v>85</v>
      </c>
      <c r="C68" s="169" t="s">
        <v>14</v>
      </c>
      <c r="D68" s="136">
        <f>'NB vs PL'!D5</f>
        <v>3128664087.260458</v>
      </c>
      <c r="E68" s="128">
        <f>'NB vs PL'!E5</f>
        <v>91149439.941962719</v>
      </c>
      <c r="F68" s="132">
        <f>'NB vs PL'!F5</f>
        <v>3.0007901368452345E-2</v>
      </c>
      <c r="G68" s="133">
        <f>'NB vs PL'!G5</f>
        <v>81.492112482536641</v>
      </c>
      <c r="H68" s="134">
        <f>'NB vs PL'!H5</f>
        <v>-1.5683919392960206</v>
      </c>
      <c r="I68" s="202">
        <f>'NB vs PL'!I5</f>
        <v>3.0338513182759881</v>
      </c>
      <c r="J68" s="203">
        <f>'NB vs PL'!J5</f>
        <v>6.5820809057076879E-2</v>
      </c>
      <c r="K68" s="132">
        <f>'NB vs PL'!K5</f>
        <v>2.2176594496799418E-2</v>
      </c>
      <c r="L68" s="135">
        <f>'NB vs PL'!L5</f>
        <v>9491901665.5778809</v>
      </c>
      <c r="M68" s="129">
        <f>'NB vs PL'!M5</f>
        <v>476465520.13726616</v>
      </c>
      <c r="N68" s="132">
        <f>'NB vs PL'!N5</f>
        <v>5.2849968925599851E-2</v>
      </c>
      <c r="O68" s="136">
        <f>'NB vs PL'!O5</f>
        <v>3551371883.7479253</v>
      </c>
      <c r="P68" s="128">
        <f>'NB vs PL'!P5</f>
        <v>85579198.877775192</v>
      </c>
      <c r="Q68" s="132">
        <f>'NB vs PL'!Q5</f>
        <v>2.4692532606283551E-2</v>
      </c>
    </row>
    <row r="69" spans="2:17" ht="15" thickBot="1">
      <c r="B69" s="385"/>
      <c r="C69" s="170" t="s">
        <v>13</v>
      </c>
      <c r="D69" s="141">
        <f>'NB vs PL'!D6</f>
        <v>710559111.09613991</v>
      </c>
      <c r="E69" s="130">
        <f>'NB vs PL'!E6</f>
        <v>91083389.211053371</v>
      </c>
      <c r="F69" s="137">
        <f>'NB vs PL'!F6</f>
        <v>0.14703302485185923</v>
      </c>
      <c r="G69" s="138">
        <f>'NB vs PL'!G6</f>
        <v>18.507887517461491</v>
      </c>
      <c r="H69" s="139">
        <f>'NB vs PL'!H6</f>
        <v>1.5683919392994063</v>
      </c>
      <c r="I69" s="204">
        <f>'NB vs PL'!I6</f>
        <v>1.7396226740538054</v>
      </c>
      <c r="J69" s="205">
        <f>'NB vs PL'!J6</f>
        <v>3.5289629387346588E-2</v>
      </c>
      <c r="K69" s="137">
        <f>'NB vs PL'!K6</f>
        <v>2.0705829472579894E-2</v>
      </c>
      <c r="L69" s="140">
        <f>'NB vs PL'!L6</f>
        <v>1236104740.9183619</v>
      </c>
      <c r="M69" s="131">
        <f>'NB vs PL'!M6</f>
        <v>180311797.74099994</v>
      </c>
      <c r="N69" s="137">
        <f>'NB vs PL'!N6</f>
        <v>0.17078329506385939</v>
      </c>
      <c r="O69" s="141">
        <f>'NB vs PL'!O6</f>
        <v>588719643.21460843</v>
      </c>
      <c r="P69" s="130">
        <f>'NB vs PL'!P6</f>
        <v>41834314.614863157</v>
      </c>
      <c r="Q69" s="137">
        <f>'NB vs PL'!Q6</f>
        <v>7.6495587698387268E-2</v>
      </c>
    </row>
    <row r="70" spans="2:17">
      <c r="B70" s="386" t="s">
        <v>66</v>
      </c>
      <c r="C70" s="165" t="s">
        <v>74</v>
      </c>
      <c r="D70" s="127">
        <f>Package!D7</f>
        <v>1988657433.3037534</v>
      </c>
      <c r="E70" s="121">
        <f>Package!E7</f>
        <v>36563631.427728415</v>
      </c>
      <c r="F70" s="123">
        <f>Package!F7</f>
        <v>1.8730468480863773E-2</v>
      </c>
      <c r="G70" s="124">
        <f>Package!G7</f>
        <v>51.798432405674482</v>
      </c>
      <c r="H70" s="125">
        <f>Package!H7</f>
        <v>-1.5813582088971714</v>
      </c>
      <c r="I70" s="198">
        <f>Package!I7</f>
        <v>2.9530302985698471</v>
      </c>
      <c r="J70" s="199">
        <f>Package!J7</f>
        <v>4.6547556168081705E-2</v>
      </c>
      <c r="K70" s="123">
        <f>Package!K7</f>
        <v>1.6015080870432845E-2</v>
      </c>
      <c r="L70" s="126">
        <f>Package!L7</f>
        <v>5872565654.0221291</v>
      </c>
      <c r="M70" s="122">
        <f>Package!M7</f>
        <v>198838707.32001114</v>
      </c>
      <c r="N70" s="123">
        <f>Package!N7</f>
        <v>3.5045519318758746E-2</v>
      </c>
      <c r="O70" s="127">
        <f>Package!O7</f>
        <v>2981455923.3229742</v>
      </c>
      <c r="P70" s="121">
        <f>Package!P7</f>
        <v>31362825.107050419</v>
      </c>
      <c r="Q70" s="123">
        <f>Package!Q7</f>
        <v>1.0631130633137363E-2</v>
      </c>
    </row>
    <row r="71" spans="2:17">
      <c r="B71" s="384"/>
      <c r="C71" s="166" t="s">
        <v>75</v>
      </c>
      <c r="D71" s="88">
        <f>Package!D8</f>
        <v>1123011517.4511454</v>
      </c>
      <c r="E71" s="87">
        <f>Package!E8</f>
        <v>135129710.38747692</v>
      </c>
      <c r="F71" s="89">
        <f>Package!F8</f>
        <v>0.13678732559022405</v>
      </c>
      <c r="G71" s="106">
        <f>Package!G8</f>
        <v>29.251008848139808</v>
      </c>
      <c r="H71" s="92">
        <f>Package!H8</f>
        <v>2.2374893326712098</v>
      </c>
      <c r="I71" s="194">
        <f>Package!I8</f>
        <v>2.3762746414324378</v>
      </c>
      <c r="J71" s="195">
        <f>Package!J8</f>
        <v>3.29152350512536E-2</v>
      </c>
      <c r="K71" s="89">
        <f>Package!K8</f>
        <v>1.404617446287683E-2</v>
      </c>
      <c r="L71" s="90">
        <f>Package!L8</f>
        <v>2668583790.9557185</v>
      </c>
      <c r="M71" s="91">
        <f>Package!M8</f>
        <v>353621665.9802289</v>
      </c>
      <c r="N71" s="89">
        <f>Package!N8</f>
        <v>0.15275483869265161</v>
      </c>
      <c r="O71" s="88">
        <f>Package!O8</f>
        <v>555763642.91254103</v>
      </c>
      <c r="P71" s="87">
        <f>Package!P8</f>
        <v>60083503.521288514</v>
      </c>
      <c r="Q71" s="89">
        <f>Package!Q8</f>
        <v>0.12121426449540099</v>
      </c>
    </row>
    <row r="72" spans="2:17">
      <c r="B72" s="384"/>
      <c r="C72" s="166" t="s">
        <v>76</v>
      </c>
      <c r="D72" s="88">
        <f>Package!D9</f>
        <v>164038572.10454434</v>
      </c>
      <c r="E72" s="87">
        <f>Package!E9</f>
        <v>-11124345.344511539</v>
      </c>
      <c r="F72" s="89">
        <f>Package!F9</f>
        <v>-6.3508563950169003E-2</v>
      </c>
      <c r="G72" s="106">
        <f>Package!G9</f>
        <v>4.2727021490899242</v>
      </c>
      <c r="H72" s="92">
        <f>Package!H9</f>
        <v>-0.51710859047714752</v>
      </c>
      <c r="I72" s="194">
        <f>Package!I9</f>
        <v>2.4148730313172826</v>
      </c>
      <c r="J72" s="195">
        <f>Package!J9</f>
        <v>2.5345423592380012E-2</v>
      </c>
      <c r="K72" s="89">
        <f>Package!K9</f>
        <v>1.0606876233797394E-2</v>
      </c>
      <c r="L72" s="90">
        <f>Package!L9</f>
        <v>396132323.87105966</v>
      </c>
      <c r="M72" s="91">
        <f>Package!M9</f>
        <v>-22424303.223097444</v>
      </c>
      <c r="N72" s="89">
        <f>Package!N9</f>
        <v>-5.3575315193977201E-2</v>
      </c>
      <c r="O72" s="88">
        <f>Package!O9</f>
        <v>91494435.847775131</v>
      </c>
      <c r="P72" s="87">
        <f>Package!P9</f>
        <v>-3467063.0456788093</v>
      </c>
      <c r="Q72" s="89">
        <f>Package!Q9</f>
        <v>-3.6510197143884877E-2</v>
      </c>
    </row>
    <row r="73" spans="2:17" ht="15" thickBot="1">
      <c r="B73" s="387"/>
      <c r="C73" s="167" t="s">
        <v>77</v>
      </c>
      <c r="D73" s="155">
        <f>Package!D10</f>
        <v>487441203.57564241</v>
      </c>
      <c r="E73" s="149">
        <f>Package!E10</f>
        <v>13461483.669129491</v>
      </c>
      <c r="F73" s="151">
        <f>Package!F10</f>
        <v>2.8400969711920618E-2</v>
      </c>
      <c r="G73" s="152">
        <f>Package!G10</f>
        <v>12.696349714293387</v>
      </c>
      <c r="H73" s="153">
        <f>Package!H10</f>
        <v>-0.26457366953579253</v>
      </c>
      <c r="I73" s="196">
        <f>Package!I10</f>
        <v>2.8166448481799757</v>
      </c>
      <c r="J73" s="197">
        <f>Package!J10</f>
        <v>9.1357904867928497E-2</v>
      </c>
      <c r="K73" s="151">
        <f>Package!K10</f>
        <v>3.3522306739891775E-2</v>
      </c>
      <c r="L73" s="154">
        <f>Package!L10</f>
        <v>1372948754.84198</v>
      </c>
      <c r="M73" s="150">
        <f>Package!M10</f>
        <v>81218012.786059141</v>
      </c>
      <c r="N73" s="151">
        <f>Package!N10</f>
        <v>6.2875342470205833E-2</v>
      </c>
      <c r="O73" s="155">
        <f>Package!O10</f>
        <v>385335653.79649645</v>
      </c>
      <c r="P73" s="149">
        <f>Package!P10</f>
        <v>28388598.401089013</v>
      </c>
      <c r="Q73" s="151">
        <f>Package!Q10</f>
        <v>7.9531678359530372E-2</v>
      </c>
    </row>
    <row r="74" spans="2:17">
      <c r="B74" s="383" t="s">
        <v>86</v>
      </c>
      <c r="C74" s="171" t="s">
        <v>87</v>
      </c>
      <c r="D74" s="127">
        <f>Flavor!D16</f>
        <v>362783254.30062497</v>
      </c>
      <c r="E74" s="121">
        <f>Flavor!E16</f>
        <v>15456994.595912099</v>
      </c>
      <c r="F74" s="123">
        <f>Flavor!F16</f>
        <v>4.4502810150471223E-2</v>
      </c>
      <c r="G74" s="124">
        <f>Flavor!G16</f>
        <v>9.4493921180698681</v>
      </c>
      <c r="H74" s="125">
        <f>Flavor!H16</f>
        <v>-4.8206306843002977E-2</v>
      </c>
      <c r="I74" s="198">
        <f>Flavor!I16</f>
        <v>2.8929931144173935</v>
      </c>
      <c r="J74" s="199">
        <f>Flavor!J16</f>
        <v>5.6063333417187611E-2</v>
      </c>
      <c r="K74" s="123">
        <f>Flavor!K16</f>
        <v>1.9761974297940348E-2</v>
      </c>
      <c r="L74" s="126">
        <f>Flavor!L16</f>
        <v>1049529456.7176423</v>
      </c>
      <c r="M74" s="122">
        <f>Flavor!M16</f>
        <v>64189246.83793056</v>
      </c>
      <c r="N74" s="123">
        <f>Flavor!N16</f>
        <v>6.5144247838791289E-2</v>
      </c>
      <c r="O74" s="127">
        <f>Flavor!O16</f>
        <v>451583145.09950382</v>
      </c>
      <c r="P74" s="121">
        <f>Flavor!P16</f>
        <v>1807257.6050177813</v>
      </c>
      <c r="Q74" s="123">
        <f>Flavor!Q16</f>
        <v>4.0181291511318228E-3</v>
      </c>
    </row>
    <row r="75" spans="2:17">
      <c r="B75" s="384"/>
      <c r="C75" s="166" t="s">
        <v>88</v>
      </c>
      <c r="D75" s="88">
        <f>Flavor!D17</f>
        <v>682283128.98560059</v>
      </c>
      <c r="E75" s="87">
        <f>Flavor!E17</f>
        <v>-49639997.738815546</v>
      </c>
      <c r="F75" s="89">
        <f>Flavor!F17</f>
        <v>-6.782132703057217E-2</v>
      </c>
      <c r="G75" s="106">
        <f>Flavor!G17</f>
        <v>17.771384827994453</v>
      </c>
      <c r="H75" s="92">
        <f>Flavor!H17</f>
        <v>-2.2429726854429184</v>
      </c>
      <c r="I75" s="194">
        <f>Flavor!I17</f>
        <v>2.5074647176914695</v>
      </c>
      <c r="J75" s="195">
        <f>Flavor!J17</f>
        <v>7.8318088647301387E-2</v>
      </c>
      <c r="K75" s="89">
        <f>Flavor!K17</f>
        <v>3.2240988547537104E-2</v>
      </c>
      <c r="L75" s="90">
        <f>Flavor!L17</f>
        <v>1710800873.4075315</v>
      </c>
      <c r="M75" s="91">
        <f>Flavor!M17</f>
        <v>-67147722.594551325</v>
      </c>
      <c r="N75" s="89">
        <f>Flavor!N17</f>
        <v>-3.7766965111106429E-2</v>
      </c>
      <c r="O75" s="88">
        <f>Flavor!O17</f>
        <v>500409887.92362195</v>
      </c>
      <c r="P75" s="87">
        <f>Flavor!P17</f>
        <v>-14973285.663678527</v>
      </c>
      <c r="Q75" s="89">
        <f>Flavor!Q17</f>
        <v>-2.9052725100545431E-2</v>
      </c>
    </row>
    <row r="76" spans="2:17">
      <c r="B76" s="384"/>
      <c r="C76" s="166" t="s">
        <v>89</v>
      </c>
      <c r="D76" s="88">
        <f>Flavor!D18</f>
        <v>605459792.26786733</v>
      </c>
      <c r="E76" s="87">
        <f>Flavor!E18</f>
        <v>59861006.874722719</v>
      </c>
      <c r="F76" s="89">
        <f>Flavor!F18</f>
        <v>0.10971616593975443</v>
      </c>
      <c r="G76" s="106">
        <f>Flavor!G18</f>
        <v>15.770372311956926</v>
      </c>
      <c r="H76" s="92">
        <f>Flavor!H18</f>
        <v>0.8510334482908295</v>
      </c>
      <c r="I76" s="194">
        <f>Flavor!I18</f>
        <v>2.8316945875333026</v>
      </c>
      <c r="J76" s="195">
        <f>Flavor!J18</f>
        <v>5.8004583288185696E-2</v>
      </c>
      <c r="K76" s="89">
        <f>Flavor!K18</f>
        <v>2.0912424675940719E-2</v>
      </c>
      <c r="L76" s="90">
        <f>Flavor!L18</f>
        <v>1714477216.7339578</v>
      </c>
      <c r="M76" s="91">
        <f>Flavor!M18</f>
        <v>201155319.36071587</v>
      </c>
      <c r="N76" s="89">
        <f>Flavor!N18</f>
        <v>0.13292302167164335</v>
      </c>
      <c r="O76" s="88">
        <f>Flavor!O18</f>
        <v>542577929.32863879</v>
      </c>
      <c r="P76" s="87">
        <f>Flavor!P18</f>
        <v>35622415.265598595</v>
      </c>
      <c r="Q76" s="89">
        <f>Flavor!Q18</f>
        <v>7.0267339593763509E-2</v>
      </c>
    </row>
    <row r="77" spans="2:17">
      <c r="B77" s="384"/>
      <c r="C77" s="166" t="s">
        <v>90</v>
      </c>
      <c r="D77" s="88">
        <f>Flavor!D19</f>
        <v>101610085.5731713</v>
      </c>
      <c r="E77" s="87">
        <f>Flavor!E19</f>
        <v>3049649.8699982613</v>
      </c>
      <c r="F77" s="89">
        <f>Flavor!F19</f>
        <v>3.094192764308246E-2</v>
      </c>
      <c r="G77" s="106">
        <f>Flavor!G19</f>
        <v>2.6466313710717371</v>
      </c>
      <c r="H77" s="92">
        <f>Flavor!H19</f>
        <v>-4.8492918375937499E-2</v>
      </c>
      <c r="I77" s="194">
        <f>Flavor!I19</f>
        <v>2.7634673516397497</v>
      </c>
      <c r="J77" s="195">
        <f>Flavor!J19</f>
        <v>0.13150117806060679</v>
      </c>
      <c r="K77" s="89">
        <f>Flavor!K19</f>
        <v>4.9963095795331494E-2</v>
      </c>
      <c r="L77" s="90">
        <f>Flavor!L19</f>
        <v>280796154.07878006</v>
      </c>
      <c r="M77" s="91">
        <f>Flavor!M19</f>
        <v>21388421.254806548</v>
      </c>
      <c r="N77" s="89">
        <f>Flavor!N19</f>
        <v>8.2450977933337499E-2</v>
      </c>
      <c r="O77" s="88">
        <f>Flavor!O19</f>
        <v>97898345.327528894</v>
      </c>
      <c r="P77" s="87">
        <f>Flavor!P19</f>
        <v>5813573.6993170679</v>
      </c>
      <c r="Q77" s="89">
        <f>Flavor!Q19</f>
        <v>6.3132845925807507E-2</v>
      </c>
    </row>
    <row r="78" spans="2:17">
      <c r="B78" s="384"/>
      <c r="C78" s="166" t="s">
        <v>91</v>
      </c>
      <c r="D78" s="88">
        <f>Flavor!D20</f>
        <v>646678455.58921993</v>
      </c>
      <c r="E78" s="87">
        <f>Flavor!E20</f>
        <v>84105161.499622226</v>
      </c>
      <c r="F78" s="89">
        <f>Flavor!F20</f>
        <v>0.14950080706502092</v>
      </c>
      <c r="G78" s="106">
        <f>Flavor!G20</f>
        <v>16.843992187430583</v>
      </c>
      <c r="H78" s="92">
        <f>Flavor!H20</f>
        <v>1.4604872477638846</v>
      </c>
      <c r="I78" s="194">
        <f>Flavor!I20</f>
        <v>2.5806201575406709</v>
      </c>
      <c r="J78" s="195">
        <f>Flavor!J20</f>
        <v>1.4793583933785381E-2</v>
      </c>
      <c r="K78" s="89">
        <f>Flavor!K20</f>
        <v>5.7656211397754164E-3</v>
      </c>
      <c r="L78" s="90">
        <f>Flavor!L20</f>
        <v>1668831457.9408104</v>
      </c>
      <c r="M78" s="91">
        <f>Flavor!M20</f>
        <v>225365950.36415935</v>
      </c>
      <c r="N78" s="89">
        <f>Flavor!N20</f>
        <v>0.15612839321842398</v>
      </c>
      <c r="O78" s="88">
        <f>Flavor!O20</f>
        <v>414967690.2155295</v>
      </c>
      <c r="P78" s="87">
        <f>Flavor!P20</f>
        <v>42764703.565809309</v>
      </c>
      <c r="Q78" s="89">
        <f>Flavor!Q20</f>
        <v>0.11489618595149835</v>
      </c>
    </row>
    <row r="79" spans="2:17">
      <c r="B79" s="384"/>
      <c r="C79" s="166" t="s">
        <v>92</v>
      </c>
      <c r="D79" s="88">
        <f>Flavor!D21</f>
        <v>145155580.75936234</v>
      </c>
      <c r="E79" s="87">
        <f>Flavor!E21</f>
        <v>2158809.592682749</v>
      </c>
      <c r="F79" s="89">
        <f>Flavor!F21</f>
        <v>1.5096911455199237E-2</v>
      </c>
      <c r="G79" s="106">
        <f>Flavor!G21</f>
        <v>3.7808580866435255</v>
      </c>
      <c r="H79" s="92">
        <f>Flavor!H21</f>
        <v>-0.12937291562772035</v>
      </c>
      <c r="I79" s="194">
        <f>Flavor!I21</f>
        <v>2.8133584308884938</v>
      </c>
      <c r="J79" s="195">
        <f>Flavor!J21</f>
        <v>2.076428373470085E-2</v>
      </c>
      <c r="K79" s="89">
        <f>Flavor!K21</f>
        <v>7.4354820788634004E-3</v>
      </c>
      <c r="L79" s="90">
        <f>Flavor!L21</f>
        <v>408374676.91986769</v>
      </c>
      <c r="M79" s="91">
        <f>Flavor!M21</f>
        <v>9042730.6979079843</v>
      </c>
      <c r="N79" s="89">
        <f>Flavor!N21</f>
        <v>2.2644646348633939E-2</v>
      </c>
      <c r="O79" s="88">
        <f>Flavor!O21</f>
        <v>258259084.73395708</v>
      </c>
      <c r="P79" s="87">
        <f>Flavor!P21</f>
        <v>171260.08000150323</v>
      </c>
      <c r="Q79" s="89">
        <f>Flavor!Q21</f>
        <v>6.6357287574928773E-4</v>
      </c>
    </row>
    <row r="80" spans="2:17">
      <c r="B80" s="384"/>
      <c r="C80" s="166" t="s">
        <v>93</v>
      </c>
      <c r="D80" s="88">
        <f>Flavor!D22</f>
        <v>12613807.272379158</v>
      </c>
      <c r="E80" s="87">
        <f>Flavor!E22</f>
        <v>-319620.02433262579</v>
      </c>
      <c r="F80" s="89">
        <f>Flavor!F22</f>
        <v>-2.4712708936314703E-2</v>
      </c>
      <c r="G80" s="106">
        <f>Flavor!G22</f>
        <v>0.32855102766044803</v>
      </c>
      <c r="H80" s="92">
        <f>Flavor!H22</f>
        <v>-2.5112121294678935E-2</v>
      </c>
      <c r="I80" s="194">
        <f>Flavor!I22</f>
        <v>3.469612881420983</v>
      </c>
      <c r="J80" s="195">
        <f>Flavor!J22</f>
        <v>5.4819468800604287E-2</v>
      </c>
      <c r="K80" s="89">
        <f>Flavor!K22</f>
        <v>1.6053524233121317E-2</v>
      </c>
      <c r="L80" s="90">
        <f>Flavor!L22</f>
        <v>43765028.196008399</v>
      </c>
      <c r="M80" s="91">
        <f>Flavor!M22</f>
        <v>-399954.13940759003</v>
      </c>
      <c r="N80" s="89">
        <f>Flavor!N22</f>
        <v>-9.0559107749685654E-3</v>
      </c>
      <c r="O80" s="88">
        <f>Flavor!O22</f>
        <v>23484004.207754858</v>
      </c>
      <c r="P80" s="87">
        <f>Flavor!P22</f>
        <v>-150253.54300119728</v>
      </c>
      <c r="Q80" s="89">
        <f>Flavor!Q22</f>
        <v>-6.3574470832023777E-3</v>
      </c>
    </row>
    <row r="81" spans="2:17">
      <c r="B81" s="384"/>
      <c r="C81" s="166" t="s">
        <v>94</v>
      </c>
      <c r="D81" s="88">
        <f>Flavor!D23</f>
        <v>101194533.93931207</v>
      </c>
      <c r="E81" s="87">
        <f>Flavor!E23</f>
        <v>-5690723.3436275274</v>
      </c>
      <c r="F81" s="89">
        <f>Flavor!F23</f>
        <v>-5.3241424386184712E-2</v>
      </c>
      <c r="G81" s="106">
        <f>Flavor!G23</f>
        <v>2.635807524361363</v>
      </c>
      <c r="H81" s="92">
        <f>Flavor!H23</f>
        <v>-0.28695809687300411</v>
      </c>
      <c r="I81" s="194">
        <f>Flavor!I23</f>
        <v>3.0998767111521293</v>
      </c>
      <c r="J81" s="195">
        <f>Flavor!J23</f>
        <v>-2.8156018334457578E-3</v>
      </c>
      <c r="K81" s="89">
        <f>Flavor!K23</f>
        <v>-9.0747052863145053E-4</v>
      </c>
      <c r="L81" s="90">
        <f>Flavor!L23</f>
        <v>313690579.05436724</v>
      </c>
      <c r="M81" s="91">
        <f>Flavor!M23</f>
        <v>-17941487.088894904</v>
      </c>
      <c r="N81" s="89">
        <f>Flavor!N23</f>
        <v>-5.4100579891283307E-2</v>
      </c>
      <c r="O81" s="88">
        <f>Flavor!O23</f>
        <v>191827719.39932242</v>
      </c>
      <c r="P81" s="87">
        <f>Flavor!P23</f>
        <v>-12134140.741400123</v>
      </c>
      <c r="Q81" s="89">
        <f>Flavor!Q23</f>
        <v>-5.9492204733905783E-2</v>
      </c>
    </row>
    <row r="82" spans="2:17">
      <c r="B82" s="384"/>
      <c r="C82" s="166" t="s">
        <v>95</v>
      </c>
      <c r="D82" s="88">
        <f>Flavor!D24</f>
        <v>41910490.862425044</v>
      </c>
      <c r="E82" s="87">
        <f>Flavor!E24</f>
        <v>-12993883.980759069</v>
      </c>
      <c r="F82" s="89">
        <f>Flavor!F24</f>
        <v>-0.23666390916701502</v>
      </c>
      <c r="G82" s="106">
        <f>Flavor!G24</f>
        <v>1.0916398629901043</v>
      </c>
      <c r="H82" s="92">
        <f>Flavor!H24</f>
        <v>-0.40971423696992137</v>
      </c>
      <c r="I82" s="194">
        <f>Flavor!I24</f>
        <v>2.5295683985780992</v>
      </c>
      <c r="J82" s="195">
        <f>Flavor!J24</f>
        <v>0.15320999129256263</v>
      </c>
      <c r="K82" s="89">
        <f>Flavor!K24</f>
        <v>6.4472594210892256E-2</v>
      </c>
      <c r="L82" s="90">
        <f>Flavor!L24</f>
        <v>106015453.25448658</v>
      </c>
      <c r="M82" s="91">
        <f>Flavor!M24</f>
        <v>-24457019.500870496</v>
      </c>
      <c r="N82" s="89">
        <f>Flavor!N24</f>
        <v>-0.18744965113621115</v>
      </c>
      <c r="O82" s="88">
        <f>Flavor!O24</f>
        <v>32364037.754036415</v>
      </c>
      <c r="P82" s="87">
        <f>Flavor!P24</f>
        <v>-3871623.9389082231</v>
      </c>
      <c r="Q82" s="89">
        <f>Flavor!Q24</f>
        <v>-0.10684568069201446</v>
      </c>
    </row>
    <row r="83" spans="2:17">
      <c r="B83" s="384"/>
      <c r="C83" s="166" t="s">
        <v>96</v>
      </c>
      <c r="D83" s="88">
        <f>Flavor!D25</f>
        <v>44021141.314864293</v>
      </c>
      <c r="E83" s="87">
        <f>Flavor!E25</f>
        <v>-1057936.5695052519</v>
      </c>
      <c r="F83" s="89">
        <f>Flavor!F25</f>
        <v>-2.3468460739567938E-2</v>
      </c>
      <c r="G83" s="106">
        <f>Flavor!G25</f>
        <v>1.1466158397278643</v>
      </c>
      <c r="H83" s="92">
        <f>Flavor!H25</f>
        <v>-8.6066594002047525E-2</v>
      </c>
      <c r="I83" s="194">
        <f>Flavor!I25</f>
        <v>3.2227340718307618</v>
      </c>
      <c r="J83" s="195">
        <f>Flavor!J25</f>
        <v>2.1325325067165224E-3</v>
      </c>
      <c r="K83" s="89">
        <f>Flavor!K25</f>
        <v>6.6215347682039183E-4</v>
      </c>
      <c r="L83" s="90">
        <f>Flavor!L25</f>
        <v>141868431.99628997</v>
      </c>
      <c r="M83" s="91">
        <f>Flavor!M25</f>
        <v>-3313315.6294191182</v>
      </c>
      <c r="N83" s="89">
        <f>Flavor!N25</f>
        <v>-2.2821846985621969E-2</v>
      </c>
      <c r="O83" s="88">
        <f>Flavor!O25</f>
        <v>95042776.805368841</v>
      </c>
      <c r="P83" s="87">
        <f>Flavor!P25</f>
        <v>-564612.24655120075</v>
      </c>
      <c r="Q83" s="89">
        <f>Flavor!Q25</f>
        <v>-5.9055293963166952E-3</v>
      </c>
    </row>
    <row r="84" spans="2:17">
      <c r="B84" s="384"/>
      <c r="C84" s="166" t="s">
        <v>97</v>
      </c>
      <c r="D84" s="88">
        <f>Flavor!D26</f>
        <v>7983779.8545874832</v>
      </c>
      <c r="E84" s="87">
        <f>Flavor!E26</f>
        <v>-201949.89036949258</v>
      </c>
      <c r="F84" s="89">
        <f>Flavor!F26</f>
        <v>-2.4670969682807922E-2</v>
      </c>
      <c r="G84" s="106">
        <f>Flavor!G26</f>
        <v>0.20795300096136216</v>
      </c>
      <c r="H84" s="92">
        <f>Flavor!H26</f>
        <v>-1.588487987886647E-2</v>
      </c>
      <c r="I84" s="194">
        <f>Flavor!I26</f>
        <v>3.1615493007354165</v>
      </c>
      <c r="J84" s="195">
        <f>Flavor!J26</f>
        <v>0.17939961221924605</v>
      </c>
      <c r="K84" s="89">
        <f>Flavor!K26</f>
        <v>6.0157815990957181E-2</v>
      </c>
      <c r="L84" s="90">
        <f>Flavor!L26</f>
        <v>25241113.616496563</v>
      </c>
      <c r="M84" s="91">
        <f>Flavor!M26</f>
        <v>830042.2072955668</v>
      </c>
      <c r="N84" s="89">
        <f>Flavor!N26</f>
        <v>3.4002694653652445E-2</v>
      </c>
      <c r="O84" s="88">
        <f>Flavor!O26</f>
        <v>11728312.195121005</v>
      </c>
      <c r="P84" s="87">
        <f>Flavor!P26</f>
        <v>187283.12583222426</v>
      </c>
      <c r="Q84" s="89">
        <f>Flavor!Q26</f>
        <v>1.6227593285471693E-2</v>
      </c>
    </row>
    <row r="85" spans="2:17">
      <c r="B85" s="384"/>
      <c r="C85" s="166" t="s">
        <v>98</v>
      </c>
      <c r="D85" s="88">
        <f>Flavor!D27</f>
        <v>42224843.303712472</v>
      </c>
      <c r="E85" s="87">
        <f>Flavor!E27</f>
        <v>-2347486.5264188945</v>
      </c>
      <c r="F85" s="89">
        <f>Flavor!F27</f>
        <v>-5.2666901985275377E-2</v>
      </c>
      <c r="G85" s="106">
        <f>Flavor!G27</f>
        <v>1.0998277808330155</v>
      </c>
      <c r="H85" s="92">
        <f>Flavor!H27</f>
        <v>-0.1189976830097017</v>
      </c>
      <c r="I85" s="194">
        <f>Flavor!I27</f>
        <v>2.6163382508223543</v>
      </c>
      <c r="J85" s="195">
        <f>Flavor!J27</f>
        <v>4.3377912237122729E-2</v>
      </c>
      <c r="K85" s="89">
        <f>Flavor!K27</f>
        <v>1.6859145314682352E-2</v>
      </c>
      <c r="L85" s="90">
        <f>Flavor!L27</f>
        <v>110474472.6704831</v>
      </c>
      <c r="M85" s="91">
        <f>Flavor!M27</f>
        <v>-4208364.1807843298</v>
      </c>
      <c r="N85" s="89">
        <f>Flavor!N27</f>
        <v>-3.6695675624436916E-2</v>
      </c>
      <c r="O85" s="88">
        <f>Flavor!O27</f>
        <v>60509991.822597414</v>
      </c>
      <c r="P85" s="87">
        <f>Flavor!P27</f>
        <v>-6421290.2015187964</v>
      </c>
      <c r="Q85" s="89">
        <f>Flavor!Q27</f>
        <v>-9.5938550814029258E-2</v>
      </c>
    </row>
    <row r="86" spans="2:17" ht="15" thickBot="1">
      <c r="B86" s="385"/>
      <c r="C86" s="172" t="s">
        <v>99</v>
      </c>
      <c r="D86" s="155">
        <f>Flavor!D28</f>
        <v>19444542.995617557</v>
      </c>
      <c r="E86" s="149">
        <f>Flavor!E28</f>
        <v>-409115.0321326144</v>
      </c>
      <c r="F86" s="151">
        <f>Flavor!F28</f>
        <v>-2.0606531630633487E-2</v>
      </c>
      <c r="G86" s="152">
        <f>Flavor!G28</f>
        <v>0.5064707622088902</v>
      </c>
      <c r="H86" s="153">
        <f>Flavor!H28</f>
        <v>-3.642533604014242E-2</v>
      </c>
      <c r="I86" s="196">
        <f>Flavor!I28</f>
        <v>2.5092346249864064</v>
      </c>
      <c r="J86" s="197">
        <f>Flavor!J28</f>
        <v>0.15203780232895392</v>
      </c>
      <c r="K86" s="151">
        <f>Flavor!K28</f>
        <v>6.4499409157335361E-2</v>
      </c>
      <c r="L86" s="154">
        <f>Flavor!L28</f>
        <v>48790920.551640473</v>
      </c>
      <c r="M86" s="150">
        <f>Flavor!M28</f>
        <v>1991940.9305001423</v>
      </c>
      <c r="N86" s="151">
        <f>Flavor!N28</f>
        <v>4.256376841174396E-2</v>
      </c>
      <c r="O86" s="155">
        <f>Flavor!O28</f>
        <v>45264678.602545537</v>
      </c>
      <c r="P86" s="149">
        <f>Flavor!P28</f>
        <v>1156533.9550667405</v>
      </c>
      <c r="Q86" s="151">
        <f>Flavor!Q28</f>
        <v>2.6220417211152126E-2</v>
      </c>
    </row>
    <row r="87" spans="2:17">
      <c r="B87" s="386" t="s">
        <v>100</v>
      </c>
      <c r="C87" s="244" t="s">
        <v>150</v>
      </c>
      <c r="D87" s="127">
        <f>Fat!D7</f>
        <v>845204374.63374758</v>
      </c>
      <c r="E87" s="121">
        <f>Fat!E7</f>
        <v>41793988.203358531</v>
      </c>
      <c r="F87" s="123">
        <f>Fat!F7</f>
        <v>5.202072179954291E-2</v>
      </c>
      <c r="G87" s="124">
        <f>Fat!G7</f>
        <v>22.014984046656274</v>
      </c>
      <c r="H87" s="125">
        <f>Fat!H7</f>
        <v>4.5815267977928897E-2</v>
      </c>
      <c r="I87" s="198">
        <f>Fat!I7</f>
        <v>3.0867007024679691</v>
      </c>
      <c r="J87" s="199">
        <f>Fat!J7</f>
        <v>7.4329560250851134E-2</v>
      </c>
      <c r="K87" s="123">
        <f>Fat!K7</f>
        <v>2.4674768393958341E-2</v>
      </c>
      <c r="L87" s="126">
        <f>Fat!L7</f>
        <v>2608892936.9109893</v>
      </c>
      <c r="M87" s="122">
        <f>Fat!M7</f>
        <v>188722673.47058201</v>
      </c>
      <c r="N87" s="123">
        <f>Fat!N7</f>
        <v>7.7979089455591524E-2</v>
      </c>
      <c r="O87" s="127">
        <f>Fat!O7</f>
        <v>865238507.62032044</v>
      </c>
      <c r="P87" s="121">
        <f>Fat!P7</f>
        <v>48557086.64169538</v>
      </c>
      <c r="Q87" s="123">
        <f>Fat!Q7</f>
        <v>5.9456582939660461E-2</v>
      </c>
    </row>
    <row r="88" spans="2:17">
      <c r="B88" s="384"/>
      <c r="C88" s="245" t="s">
        <v>102</v>
      </c>
      <c r="D88" s="88">
        <f>Fat!D8</f>
        <v>69108080.585002929</v>
      </c>
      <c r="E88" s="87">
        <f>Fat!E8</f>
        <v>12704077.254117586</v>
      </c>
      <c r="F88" s="89">
        <f>Fat!F8</f>
        <v>0.22523360938745934</v>
      </c>
      <c r="G88" s="106">
        <f>Fat!G8</f>
        <v>1.8000537352083037</v>
      </c>
      <c r="H88" s="92">
        <f>Fat!H8</f>
        <v>0.25769245895572102</v>
      </c>
      <c r="I88" s="194">
        <f>Fat!I8</f>
        <v>3.3898037115764299</v>
      </c>
      <c r="J88" s="195">
        <f>Fat!J8</f>
        <v>0.14716371451328492</v>
      </c>
      <c r="K88" s="89">
        <f>Fat!K8</f>
        <v>4.5383920091829774E-2</v>
      </c>
      <c r="L88" s="90">
        <f>Fat!L8</f>
        <v>234262828.06696594</v>
      </c>
      <c r="M88" s="91">
        <f>Fat!M8</f>
        <v>51364950.871754259</v>
      </c>
      <c r="N88" s="89">
        <f>Fat!N8</f>
        <v>0.28083951360972387</v>
      </c>
      <c r="O88" s="88">
        <f>Fat!O8</f>
        <v>87413402.240497202</v>
      </c>
      <c r="P88" s="87">
        <f>Fat!P8</f>
        <v>22968809.520934045</v>
      </c>
      <c r="Q88" s="89">
        <f>Fat!Q8</f>
        <v>0.3564117414921843</v>
      </c>
    </row>
    <row r="89" spans="2:17">
      <c r="B89" s="384"/>
      <c r="C89" s="245" t="s">
        <v>63</v>
      </c>
      <c r="D89" s="88">
        <f>Fat!D9</f>
        <v>1589716598.0412216</v>
      </c>
      <c r="E89" s="87">
        <f>Fat!E9</f>
        <v>-17127320.076730728</v>
      </c>
      <c r="F89" s="89">
        <f>Fat!F9</f>
        <v>-1.0658981798799375E-2</v>
      </c>
      <c r="G89" s="106">
        <f>Fat!G9</f>
        <v>41.40724609920256</v>
      </c>
      <c r="H89" s="92">
        <f>Fat!H9</f>
        <v>-2.5317243626695216</v>
      </c>
      <c r="I89" s="194">
        <f>Fat!I9</f>
        <v>2.6235387602047662</v>
      </c>
      <c r="J89" s="195">
        <f>Fat!J9</f>
        <v>3.3554392695306579E-2</v>
      </c>
      <c r="K89" s="89">
        <f>Fat!K9</f>
        <v>1.2955442170321912E-2</v>
      </c>
      <c r="L89" s="90">
        <f>Fat!L9</f>
        <v>4170683112.7020054</v>
      </c>
      <c r="M89" s="91">
        <f>Fat!M9</f>
        <v>8982483.7488584518</v>
      </c>
      <c r="N89" s="89">
        <f>Fat!N9</f>
        <v>2.1583685492336689E-3</v>
      </c>
      <c r="O89" s="88">
        <f>Fat!O9</f>
        <v>1861308733.96206</v>
      </c>
      <c r="P89" s="87">
        <f>Fat!P9</f>
        <v>-15201384.88000083</v>
      </c>
      <c r="Q89" s="89">
        <f>Fat!Q9</f>
        <v>-8.1008808465051901E-3</v>
      </c>
    </row>
    <row r="90" spans="2:17" ht="15" thickBot="1">
      <c r="B90" s="387"/>
      <c r="C90" s="246" t="s">
        <v>15</v>
      </c>
      <c r="D90" s="120">
        <f>Fat!D10</f>
        <v>1332883824.0982704</v>
      </c>
      <c r="E90" s="114">
        <f>Fat!E10</f>
        <v>142936659.2444036</v>
      </c>
      <c r="F90" s="116">
        <f>Fat!F10</f>
        <v>0.12012017295066806</v>
      </c>
      <c r="G90" s="117">
        <f>Fat!G10</f>
        <v>34.717539336311425</v>
      </c>
      <c r="H90" s="118">
        <f>Fat!H10</f>
        <v>2.1785648048321136</v>
      </c>
      <c r="I90" s="206">
        <f>Fat!I10</f>
        <v>2.7787143677517618</v>
      </c>
      <c r="J90" s="207">
        <f>Fat!J10</f>
        <v>1.150616876107069E-3</v>
      </c>
      <c r="K90" s="116">
        <f>Fat!K10</f>
        <v>4.142539935381593E-4</v>
      </c>
      <c r="L90" s="119">
        <f>Fat!L10</f>
        <v>3703703432.5657759</v>
      </c>
      <c r="M90" s="115">
        <f>Fat!M10</f>
        <v>398549322.01041842</v>
      </c>
      <c r="N90" s="116">
        <f>Fat!N10</f>
        <v>0.12058418720555547</v>
      </c>
      <c r="O90" s="120">
        <f>Fat!O10</f>
        <v>1322812759.3171406</v>
      </c>
      <c r="P90" s="114">
        <f>Fat!P10</f>
        <v>68054477.588748455</v>
      </c>
      <c r="Q90" s="116">
        <f>Fat!Q10</f>
        <v>5.4237121666975925E-2</v>
      </c>
    </row>
    <row r="91" spans="2:17" ht="15" hidden="1" thickBot="1">
      <c r="B91" s="383" t="s">
        <v>103</v>
      </c>
      <c r="C91" s="169" t="s">
        <v>104</v>
      </c>
      <c r="D91" s="136">
        <f>Organic!D4</f>
        <v>267933974.19493499</v>
      </c>
      <c r="E91" s="128">
        <f>Organic!E4</f>
        <v>29145853.12889716</v>
      </c>
      <c r="F91" s="132">
        <f>Organic!F4</f>
        <v>0.12205738291661818</v>
      </c>
      <c r="G91" s="133">
        <f>Organic!G4</f>
        <v>6.9788590126674768</v>
      </c>
      <c r="H91" s="134">
        <f>Organic!H4</f>
        <v>0.44922406812622118</v>
      </c>
      <c r="I91" s="202">
        <f>Organic!I4</f>
        <v>2.9826854934021161</v>
      </c>
      <c r="J91" s="203">
        <f>Organic!J4</f>
        <v>9.9628405200165027E-3</v>
      </c>
      <c r="K91" s="132">
        <f>Organic!K4</f>
        <v>3.3514194505691198E-3</v>
      </c>
      <c r="L91" s="135">
        <f>Organic!L4</f>
        <v>799162778.02080953</v>
      </c>
      <c r="M91" s="129">
        <f>Organic!M4</f>
        <v>89311921.288645625</v>
      </c>
      <c r="N91" s="132">
        <f>Organic!N4</f>
        <v>0.12581786785437971</v>
      </c>
      <c r="O91" s="136">
        <f>Organic!O4</f>
        <v>150114728.14153138</v>
      </c>
      <c r="P91" s="128">
        <f>Organic!P4</f>
        <v>10101666.366106182</v>
      </c>
      <c r="Q91" s="132">
        <f>Organic!Q4</f>
        <v>7.2148028462578812E-2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Size!D10</f>
        <v>758251737.50661469</v>
      </c>
      <c r="E94" s="121">
        <f>Size!E10</f>
        <v>-5590984.457326889</v>
      </c>
      <c r="F94" s="123">
        <f>Size!F10</f>
        <v>-7.3195492953729031E-3</v>
      </c>
      <c r="G94" s="124">
        <f>Size!G10</f>
        <v>19.750134293603317</v>
      </c>
      <c r="H94" s="125">
        <f>Size!H10</f>
        <v>-1.1370610459417279</v>
      </c>
      <c r="I94" s="198">
        <f>Size!I10</f>
        <v>3.4496600561139963</v>
      </c>
      <c r="J94" s="199">
        <f>Size!J10</f>
        <v>4.3720987520643018E-2</v>
      </c>
      <c r="K94" s="123">
        <f>Size!K10</f>
        <v>1.2836691038838726E-2</v>
      </c>
      <c r="L94" s="126">
        <f>Size!L10</f>
        <v>2615710731.3556037</v>
      </c>
      <c r="M94" s="122">
        <f>Size!M10</f>
        <v>14108962.357924938</v>
      </c>
      <c r="N94" s="123">
        <f>Size!N10</f>
        <v>5.4231829506176535E-3</v>
      </c>
      <c r="O94" s="127">
        <f>Size!O10</f>
        <v>2254640682.6522045</v>
      </c>
      <c r="P94" s="121">
        <f>Size!P10</f>
        <v>-6430833.9647569656</v>
      </c>
      <c r="Q94" s="123">
        <f>Size!Q10</f>
        <v>-2.8441532775481801E-3</v>
      </c>
    </row>
    <row r="95" spans="2:17">
      <c r="B95" s="384"/>
      <c r="C95" s="166" t="s">
        <v>108</v>
      </c>
      <c r="D95" s="88">
        <f>Size!D11</f>
        <v>600566839.69434083</v>
      </c>
      <c r="E95" s="87">
        <f>Size!E11</f>
        <v>-43277070.638637185</v>
      </c>
      <c r="F95" s="89">
        <f>Size!F11</f>
        <v>-6.7216711914313984E-2</v>
      </c>
      <c r="G95" s="106">
        <f>Size!G11</f>
        <v>15.642925890617816</v>
      </c>
      <c r="H95" s="92">
        <f>Size!H11</f>
        <v>-1.9629151243028904</v>
      </c>
      <c r="I95" s="194">
        <f>Size!I11</f>
        <v>2.9126168472859786</v>
      </c>
      <c r="J95" s="195">
        <f>Size!J11</f>
        <v>9.5101361293084441E-2</v>
      </c>
      <c r="K95" s="89">
        <f>Size!K11</f>
        <v>3.3753625052240187E-2</v>
      </c>
      <c r="L95" s="90">
        <f>Size!L11</f>
        <v>1749221095.2150347</v>
      </c>
      <c r="M95" s="91">
        <f>Size!M11</f>
        <v>-64819092.710351229</v>
      </c>
      <c r="N95" s="89">
        <f>Size!N11</f>
        <v>-3.5731894553273996E-2</v>
      </c>
      <c r="O95" s="88">
        <f>Size!O11</f>
        <v>363413223.34186089</v>
      </c>
      <c r="P95" s="87">
        <f>Size!P11</f>
        <v>-21471728.677983165</v>
      </c>
      <c r="Q95" s="89">
        <f>Size!Q11</f>
        <v>-5.5787394558559196E-2</v>
      </c>
    </row>
    <row r="96" spans="2:17">
      <c r="B96" s="384"/>
      <c r="C96" s="166" t="s">
        <v>109</v>
      </c>
      <c r="D96" s="88">
        <f>Size!D12</f>
        <v>931769063.76146996</v>
      </c>
      <c r="E96" s="87">
        <f>Size!E12</f>
        <v>64661759.458034277</v>
      </c>
      <c r="F96" s="89">
        <f>Size!F12</f>
        <v>7.4571808053189373E-2</v>
      </c>
      <c r="G96" s="106">
        <f>Size!G12</f>
        <v>24.269728943091977</v>
      </c>
      <c r="H96" s="92">
        <f>Size!H12</f>
        <v>0.55877494098371727</v>
      </c>
      <c r="I96" s="194">
        <f>Size!I12</f>
        <v>2.5998159752891645</v>
      </c>
      <c r="J96" s="195">
        <f>Size!J12</f>
        <v>5.8489050503902185E-2</v>
      </c>
      <c r="K96" s="89">
        <f>Size!K12</f>
        <v>2.3015161856377218E-2</v>
      </c>
      <c r="L96" s="90">
        <f>Size!L12</f>
        <v>2422428097.2472978</v>
      </c>
      <c r="M96" s="91">
        <f>Size!M12</f>
        <v>218824958.14300871</v>
      </c>
      <c r="N96" s="89">
        <f>Size!N12</f>
        <v>9.9303252141833359E-2</v>
      </c>
      <c r="O96" s="88">
        <f>Size!O12</f>
        <v>503726382.93495744</v>
      </c>
      <c r="P96" s="87">
        <f>Size!P12</f>
        <v>40202947.755223393</v>
      </c>
      <c r="Q96" s="89">
        <f>Size!Q12</f>
        <v>8.6733366004751095E-2</v>
      </c>
    </row>
    <row r="97" spans="2:17">
      <c r="B97" s="384"/>
      <c r="C97" s="166" t="s">
        <v>110</v>
      </c>
      <c r="D97" s="88">
        <f>Size!D13</f>
        <v>911014927.5618968</v>
      </c>
      <c r="E97" s="87">
        <f>Size!E13</f>
        <v>107786055.11503446</v>
      </c>
      <c r="F97" s="89">
        <f>Size!F13</f>
        <v>0.13419096201894193</v>
      </c>
      <c r="G97" s="106">
        <f>Size!G13</f>
        <v>23.729147290833343</v>
      </c>
      <c r="H97" s="92">
        <f>Size!H13</f>
        <v>1.7649419920989295</v>
      </c>
      <c r="I97" s="194">
        <f>Size!I13</f>
        <v>2.3249406953198206</v>
      </c>
      <c r="J97" s="195">
        <f>Size!J13</f>
        <v>5.3989927998133513E-2</v>
      </c>
      <c r="K97" s="89">
        <f>Size!K13</f>
        <v>2.3774151679126065E-2</v>
      </c>
      <c r="L97" s="90">
        <f>Size!L13</f>
        <v>2118055679.1324923</v>
      </c>
      <c r="M97" s="91">
        <f>Size!M13</f>
        <v>293962454.91435671</v>
      </c>
      <c r="N97" s="89">
        <f>Size!N13</f>
        <v>0.16115538998307413</v>
      </c>
      <c r="O97" s="88">
        <f>Size!O13</f>
        <v>454523883.22080368</v>
      </c>
      <c r="P97" s="87">
        <f>Size!P13</f>
        <v>53118424.082781732</v>
      </c>
      <c r="Q97" s="89">
        <f>Size!Q13</f>
        <v>0.13233109533898277</v>
      </c>
    </row>
    <row r="98" spans="2:17">
      <c r="B98" s="384"/>
      <c r="C98" s="166" t="s">
        <v>111</v>
      </c>
      <c r="D98" s="88">
        <f>Size!D14</f>
        <v>913105963.82386732</v>
      </c>
      <c r="E98" s="87">
        <f>Size!E14</f>
        <v>14436103.173043251</v>
      </c>
      <c r="F98" s="89">
        <f>Size!F14</f>
        <v>1.6063855933243946E-2</v>
      </c>
      <c r="G98" s="106">
        <f>Size!G14</f>
        <v>23.783612378012059</v>
      </c>
      <c r="H98" s="92">
        <f>Size!H14</f>
        <v>-0.79041626091184369</v>
      </c>
      <c r="I98" s="194">
        <f>Size!I14</f>
        <v>3.564833857088757</v>
      </c>
      <c r="J98" s="195">
        <f>Size!J14</f>
        <v>6.4739332887419287E-2</v>
      </c>
      <c r="K98" s="89">
        <f>Size!K14</f>
        <v>1.849645272142806E-2</v>
      </c>
      <c r="L98" s="90">
        <f>Size!L14</f>
        <v>3255071054.9489841</v>
      </c>
      <c r="M98" s="91">
        <f>Size!M14</f>
        <v>109641596.62025547</v>
      </c>
      <c r="N98" s="89">
        <f>Size!N14</f>
        <v>3.4857433006465099E-2</v>
      </c>
      <c r="O98" s="88">
        <f>Size!O14</f>
        <v>2589870867.6568136</v>
      </c>
      <c r="P98" s="87">
        <f>Size!P14</f>
        <v>41967336.001922607</v>
      </c>
      <c r="Q98" s="89">
        <f>Size!Q14</f>
        <v>1.6471320629107323E-2</v>
      </c>
    </row>
    <row r="99" spans="2:17" ht="15" customHeight="1">
      <c r="B99" s="384"/>
      <c r="C99" s="166" t="s">
        <v>112</v>
      </c>
      <c r="D99" s="88">
        <f>Size!D15</f>
        <v>1154708234.5745385</v>
      </c>
      <c r="E99" s="87">
        <f>Size!E15</f>
        <v>141227825.13370097</v>
      </c>
      <c r="F99" s="89">
        <f>Size!F15</f>
        <v>0.1393493389888216</v>
      </c>
      <c r="G99" s="106">
        <f>Size!G15</f>
        <v>30.076611202724461</v>
      </c>
      <c r="H99" s="92">
        <f>Size!H15</f>
        <v>2.3631007167370441</v>
      </c>
      <c r="I99" s="194">
        <f>Size!I15</f>
        <v>2.3402415175229643</v>
      </c>
      <c r="J99" s="195">
        <f>Size!J15</f>
        <v>3.771218119069264E-2</v>
      </c>
      <c r="K99" s="89">
        <f>Size!K15</f>
        <v>1.6378588796077991E-2</v>
      </c>
      <c r="L99" s="90">
        <f>Size!L15</f>
        <v>2702296151.176981</v>
      </c>
      <c r="M99" s="91">
        <f>Size!M15</f>
        <v>368727776.64141035</v>
      </c>
      <c r="N99" s="89">
        <f>Size!N15</f>
        <v>0.15801027330720274</v>
      </c>
      <c r="O99" s="88">
        <f>Size!O15</f>
        <v>559530510.05238378</v>
      </c>
      <c r="P99" s="87">
        <f>Size!P15</f>
        <v>63774371.681023836</v>
      </c>
      <c r="Q99" s="89">
        <f>Size!Q15</f>
        <v>0.12864060925303533</v>
      </c>
    </row>
    <row r="100" spans="2:17" ht="15" thickBot="1">
      <c r="B100" s="387"/>
      <c r="C100" s="167" t="s">
        <v>113</v>
      </c>
      <c r="D100" s="155">
        <f>Size!D16</f>
        <v>1769098678.9598587</v>
      </c>
      <c r="E100" s="149">
        <f>Size!E16</f>
        <v>24643476.318417311</v>
      </c>
      <c r="F100" s="151">
        <f>Size!F16</f>
        <v>1.4126746436997831E-2</v>
      </c>
      <c r="G100" s="152">
        <f>Size!G16</f>
        <v>46.079599636642612</v>
      </c>
      <c r="H100" s="153">
        <f>Size!H16</f>
        <v>-1.6223362867286326</v>
      </c>
      <c r="I100" s="196">
        <f>Size!I16</f>
        <v>2.6907346439931419</v>
      </c>
      <c r="J100" s="197">
        <f>Size!J16</f>
        <v>5.9010401187553629E-2</v>
      </c>
      <c r="K100" s="151">
        <f>Size!K16</f>
        <v>2.2422714442393375E-2</v>
      </c>
      <c r="L100" s="154">
        <f>Size!L16</f>
        <v>4760175104.1197929</v>
      </c>
      <c r="M100" s="150">
        <f>Size!M16</f>
        <v>169250056.83997631</v>
      </c>
      <c r="N100" s="151">
        <f>Size!N16</f>
        <v>3.6866220880748028E-2</v>
      </c>
      <c r="O100" s="155">
        <f>Size!O16</f>
        <v>987372025.43081868</v>
      </c>
      <c r="P100" s="149">
        <f>Size!P16</f>
        <v>18637281.188431501</v>
      </c>
      <c r="Q100" s="151">
        <f>Size!Q16</f>
        <v>1.9238786777496096E-2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379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Data'!D15</f>
        <v>1870916425.3015788</v>
      </c>
      <c r="E107" s="343">
        <f>'Segment Data'!E15</f>
        <v>101586404.8128705</v>
      </c>
      <c r="F107" s="344">
        <f>'Segment Data'!F15</f>
        <v>5.7415181812611321E-2</v>
      </c>
      <c r="G107" s="345">
        <f>'Segment Data'!G15</f>
        <v>99.95231223316911</v>
      </c>
      <c r="H107" s="346">
        <f>'Segment Data'!H15</f>
        <v>-3.5099925172204394E-2</v>
      </c>
      <c r="I107" s="347">
        <f>'Segment Data'!I15</f>
        <v>2.7950944479422919</v>
      </c>
      <c r="J107" s="348">
        <f>'Segment Data'!J15</f>
        <v>1.8672353790834872E-2</v>
      </c>
      <c r="K107" s="344">
        <f>'Segment Data'!K15</f>
        <v>6.7253296356372654E-3</v>
      </c>
      <c r="L107" s="349">
        <f>'Segment Data'!L15</f>
        <v>5229388112.9244823</v>
      </c>
      <c r="M107" s="350">
        <f>'Segment Data'!M15</f>
        <v>316981152.1941824</v>
      </c>
      <c r="N107" s="344">
        <f>'Segment Data'!N15</f>
        <v>6.4526647472028367E-2</v>
      </c>
      <c r="O107" s="342">
        <f>'Segment Data'!O15</f>
        <v>2007379463.0583715</v>
      </c>
      <c r="P107" s="343">
        <f>'Segment Data'!P15</f>
        <v>87040927.328009605</v>
      </c>
      <c r="Q107" s="344">
        <f>'Segment Data'!Q15</f>
        <v>4.532582443590101E-2</v>
      </c>
    </row>
    <row r="108" spans="2:17">
      <c r="B108" s="380" t="s">
        <v>64</v>
      </c>
      <c r="C108" s="162" t="s">
        <v>174</v>
      </c>
      <c r="D108" s="88">
        <f>'Segment Data'!D16</f>
        <v>30689503.806575336</v>
      </c>
      <c r="E108" s="87">
        <f>'Segment Data'!E16</f>
        <v>-1501950.3126815446</v>
      </c>
      <c r="F108" s="89">
        <f>'Segment Data'!F16</f>
        <v>-4.6656802364919578E-2</v>
      </c>
      <c r="G108" s="106">
        <f>'Segment Data'!G16</f>
        <v>1.6395638122966356</v>
      </c>
      <c r="H108" s="92">
        <f>'Segment Data'!H16</f>
        <v>-0.17962206807938408</v>
      </c>
      <c r="I108" s="194">
        <f>'Segment Data'!I16</f>
        <v>4.8690170576654124</v>
      </c>
      <c r="J108" s="195">
        <f>'Segment Data'!J16</f>
        <v>1.1349896091497058E-3</v>
      </c>
      <c r="K108" s="89">
        <f>'Segment Data'!K16</f>
        <v>2.3315881389109029E-4</v>
      </c>
      <c r="L108" s="90">
        <f>'Segment Data'!L16</f>
        <v>149427717.52550292</v>
      </c>
      <c r="M108" s="91">
        <f>'Segment Data'!M16</f>
        <v>-7276484.7262835503</v>
      </c>
      <c r="N108" s="89">
        <f>'Segment Data'!N16</f>
        <v>-4.6434521995727757E-2</v>
      </c>
      <c r="O108" s="88">
        <f>'Segment Data'!O16</f>
        <v>64959610.732457936</v>
      </c>
      <c r="P108" s="87">
        <f>'Segment Data'!P16</f>
        <v>-3329248.7847331613</v>
      </c>
      <c r="Q108" s="89">
        <f>'Segment Data'!Q16</f>
        <v>-4.8752443784700394E-2</v>
      </c>
    </row>
    <row r="109" spans="2:17">
      <c r="B109" s="381"/>
      <c r="C109" s="163" t="s">
        <v>138</v>
      </c>
      <c r="D109" s="88">
        <f>'Segment Data'!D17</f>
        <v>28907675.529273149</v>
      </c>
      <c r="E109" s="87">
        <f>'Segment Data'!E17</f>
        <v>-3526841.0185539052</v>
      </c>
      <c r="F109" s="89">
        <f>'Segment Data'!F17</f>
        <v>-0.10873727725687915</v>
      </c>
      <c r="G109" s="106">
        <f>'Segment Data'!G17</f>
        <v>1.5443709678112973</v>
      </c>
      <c r="H109" s="92">
        <f>'Segment Data'!H17</f>
        <v>-0.28855072382900016</v>
      </c>
      <c r="I109" s="194">
        <f>'Segment Data'!I17</f>
        <v>3.8990251938814438</v>
      </c>
      <c r="J109" s="195">
        <f>'Segment Data'!J17</f>
        <v>0.16264034624700763</v>
      </c>
      <c r="K109" s="89">
        <f>'Segment Data'!K17</f>
        <v>4.3528799328574994E-2</v>
      </c>
      <c r="L109" s="90">
        <f>'Segment Data'!L17</f>
        <v>112711755.1851861</v>
      </c>
      <c r="M109" s="91">
        <f>'Segment Data'!M17</f>
        <v>-8476080.9844632745</v>
      </c>
      <c r="N109" s="89">
        <f>'Segment Data'!N17</f>
        <v>-6.9941681049554449E-2</v>
      </c>
      <c r="O109" s="88">
        <f>'Segment Data'!O17</f>
        <v>45642986.640771791</v>
      </c>
      <c r="P109" s="87">
        <f>'Segment Data'!P17</f>
        <v>-384581.52436508238</v>
      </c>
      <c r="Q109" s="89">
        <f>'Segment Data'!Q17</f>
        <v>-8.3554604272223932E-3</v>
      </c>
    </row>
    <row r="110" spans="2:17">
      <c r="B110" s="381"/>
      <c r="C110" s="163" t="s">
        <v>78</v>
      </c>
      <c r="D110" s="88">
        <f>'Segment Data'!D18</f>
        <v>843353193.66554666</v>
      </c>
      <c r="E110" s="87">
        <f>'Segment Data'!E18</f>
        <v>116151533.83910465</v>
      </c>
      <c r="F110" s="89">
        <f>'Segment Data'!F18</f>
        <v>0.1597239668936207</v>
      </c>
      <c r="G110" s="106">
        <f>'Segment Data'!G18</f>
        <v>45.055514290282247</v>
      </c>
      <c r="H110" s="92">
        <f>'Segment Data'!H18</f>
        <v>3.9602911033649804</v>
      </c>
      <c r="I110" s="194">
        <f>'Segment Data'!I18</f>
        <v>3.0574460833157722</v>
      </c>
      <c r="J110" s="195">
        <f>'Segment Data'!J18</f>
        <v>-6.9471070443041238E-2</v>
      </c>
      <c r="K110" s="89">
        <f>'Segment Data'!K18</f>
        <v>-2.2217112583085629E-2</v>
      </c>
      <c r="L110" s="90">
        <f>'Segment Data'!L18</f>
        <v>2578506918.8245735</v>
      </c>
      <c r="M110" s="91">
        <f>'Segment Data'!M18</f>
        <v>304607574.47139072</v>
      </c>
      <c r="N110" s="89">
        <f>'Segment Data'!N18</f>
        <v>0.13395824895584252</v>
      </c>
      <c r="O110" s="88">
        <f>'Segment Data'!O18</f>
        <v>943384709.65526831</v>
      </c>
      <c r="P110" s="87">
        <f>'Segment Data'!P18</f>
        <v>82583797.725988507</v>
      </c>
      <c r="Q110" s="89">
        <f>'Segment Data'!Q18</f>
        <v>9.5938325089475834E-2</v>
      </c>
    </row>
    <row r="111" spans="2:17">
      <c r="B111" s="381"/>
      <c r="C111" s="163" t="s">
        <v>151</v>
      </c>
      <c r="D111" s="88">
        <f>'Segment Data'!D19</f>
        <v>23702646.398868088</v>
      </c>
      <c r="E111" s="87">
        <f>'Segment Data'!E19</f>
        <v>4267032.1001261957</v>
      </c>
      <c r="F111" s="89">
        <f>'Segment Data'!F19</f>
        <v>0.21954706625364601</v>
      </c>
      <c r="G111" s="106">
        <f>'Segment Data'!G19</f>
        <v>1.2662961752715258</v>
      </c>
      <c r="H111" s="92">
        <f>'Segment Data'!H19</f>
        <v>0.16796135082645591</v>
      </c>
      <c r="I111" s="194">
        <f>'Segment Data'!I19</f>
        <v>4.698446831802336</v>
      </c>
      <c r="J111" s="195">
        <f>'Segment Data'!J19</f>
        <v>-7.8320437736119075E-3</v>
      </c>
      <c r="K111" s="89">
        <f>'Segment Data'!K19</f>
        <v>-1.6641690772422476E-3</v>
      </c>
      <c r="L111" s="90">
        <f>'Segment Data'!L19</f>
        <v>111365623.87809281</v>
      </c>
      <c r="M111" s="91">
        <f>'Segment Data'!M19</f>
        <v>19896202.870082006</v>
      </c>
      <c r="N111" s="89">
        <f>'Segment Data'!N19</f>
        <v>0.21751753373774516</v>
      </c>
      <c r="O111" s="88">
        <f>'Segment Data'!O19</f>
        <v>51175440.342906892</v>
      </c>
      <c r="P111" s="87">
        <f>'Segment Data'!P19</f>
        <v>7798713.0703831688</v>
      </c>
      <c r="Q111" s="89">
        <f>'Segment Data'!Q19</f>
        <v>0.17979025991025227</v>
      </c>
    </row>
    <row r="112" spans="2:17" ht="15" thickBot="1">
      <c r="B112" s="382"/>
      <c r="C112" s="164" t="s">
        <v>152</v>
      </c>
      <c r="D112" s="155">
        <f>'Segment Data'!D20</f>
        <v>944263405.90152955</v>
      </c>
      <c r="E112" s="149">
        <f>'Segment Data'!E20</f>
        <v>-13803369.795192242</v>
      </c>
      <c r="F112" s="151">
        <f>'Segment Data'!F20</f>
        <v>-1.4407523718953938E-2</v>
      </c>
      <c r="G112" s="152">
        <f>'Segment Data'!G20</f>
        <v>50.446566987518842</v>
      </c>
      <c r="H112" s="153">
        <f>'Segment Data'!H20</f>
        <v>-3.6951795874597124</v>
      </c>
      <c r="I112" s="196">
        <f>'Segment Data'!I20</f>
        <v>2.4118017104949829</v>
      </c>
      <c r="J112" s="197">
        <f>'Segment Data'!J20</f>
        <v>4.3338243741832816E-2</v>
      </c>
      <c r="K112" s="151">
        <f>'Segment Data'!K20</f>
        <v>1.8298041895171729E-2</v>
      </c>
      <c r="L112" s="154">
        <f>'Segment Data'!L20</f>
        <v>2277376097.5111275</v>
      </c>
      <c r="M112" s="150">
        <f>'Segment Data'!M20</f>
        <v>8229940.5634570122</v>
      </c>
      <c r="N112" s="151">
        <f>'Segment Data'!N20</f>
        <v>3.6268887036027117E-3</v>
      </c>
      <c r="O112" s="155">
        <f>'Segment Data'!O20</f>
        <v>902216715.68696666</v>
      </c>
      <c r="P112" s="149">
        <f>'Segment Data'!P20</f>
        <v>372246.84073638916</v>
      </c>
      <c r="Q112" s="151">
        <f>'Segment Data'!Q20</f>
        <v>4.1276168296804116E-4</v>
      </c>
    </row>
    <row r="113" spans="2:17">
      <c r="B113" s="386" t="s">
        <v>65</v>
      </c>
      <c r="C113" s="165" t="s">
        <v>79</v>
      </c>
      <c r="D113" s="127">
        <f>'Type Data'!D11</f>
        <v>1541022354.9340255</v>
      </c>
      <c r="E113" s="121">
        <f>'Type Data'!E11</f>
        <v>88426050.084261894</v>
      </c>
      <c r="F113" s="123">
        <f>'Type Data'!F11</f>
        <v>6.08744837013801E-2</v>
      </c>
      <c r="G113" s="124">
        <f>'Type Data'!G11</f>
        <v>82.327967992386903</v>
      </c>
      <c r="H113" s="125">
        <f>'Type Data'!H11</f>
        <v>0.23963865257292127</v>
      </c>
      <c r="I113" s="198">
        <f>'Type Data'!I11</f>
        <v>2.754912025714908</v>
      </c>
      <c r="J113" s="199">
        <f>'Type Data'!J11</f>
        <v>2.2336167825848907E-2</v>
      </c>
      <c r="K113" s="123">
        <f>'Type Data'!K11</f>
        <v>8.1740339472602275E-3</v>
      </c>
      <c r="L113" s="126">
        <f>'Type Data'!L11</f>
        <v>4245381017.5032544</v>
      </c>
      <c r="M113" s="122">
        <f>'Type Data'!M11</f>
        <v>276051423.61193419</v>
      </c>
      <c r="N113" s="123">
        <f>'Type Data'!N11</f>
        <v>6.9546107744937358E-2</v>
      </c>
      <c r="O113" s="127">
        <f>'Type Data'!O11</f>
        <v>1648064714.6900463</v>
      </c>
      <c r="P113" s="121">
        <f>'Type Data'!P11</f>
        <v>78601095.843855858</v>
      </c>
      <c r="Q113" s="123">
        <f>'Type Data'!Q11</f>
        <v>5.0081502304360759E-2</v>
      </c>
    </row>
    <row r="114" spans="2:17">
      <c r="B114" s="384"/>
      <c r="C114" s="166" t="s">
        <v>80</v>
      </c>
      <c r="D114" s="88">
        <f>'Type Data'!D12</f>
        <v>234194120.90888405</v>
      </c>
      <c r="E114" s="87">
        <f>'Type Data'!E12</f>
        <v>12979791.286423802</v>
      </c>
      <c r="F114" s="89">
        <f>'Type Data'!F12</f>
        <v>5.8675183061495231E-2</v>
      </c>
      <c r="G114" s="106">
        <f>'Type Data'!G12</f>
        <v>12.511645939761362</v>
      </c>
      <c r="H114" s="92">
        <f>'Type Data'!H12</f>
        <v>1.0502515323961958E-2</v>
      </c>
      <c r="I114" s="194">
        <f>'Type Data'!I12</f>
        <v>2.8243920071145641</v>
      </c>
      <c r="J114" s="195">
        <f>'Type Data'!J12</f>
        <v>2.9564990544562519E-2</v>
      </c>
      <c r="K114" s="89">
        <f>'Type Data'!K12</f>
        <v>1.0578468853090826E-2</v>
      </c>
      <c r="L114" s="90">
        <f>'Type Data'!L12</f>
        <v>661456003.20827389</v>
      </c>
      <c r="M114" s="91">
        <f>'Type Data'!M12</f>
        <v>43200218.32700038</v>
      </c>
      <c r="N114" s="89">
        <f>'Type Data'!N12</f>
        <v>6.9874345511051414E-2</v>
      </c>
      <c r="O114" s="88">
        <f>'Type Data'!O12</f>
        <v>186084257.00852016</v>
      </c>
      <c r="P114" s="87">
        <f>'Type Data'!P12</f>
        <v>16859415.500399739</v>
      </c>
      <c r="Q114" s="89">
        <f>'Type Data'!Q12</f>
        <v>9.9627308556768379E-2</v>
      </c>
    </row>
    <row r="115" spans="2:17">
      <c r="B115" s="384"/>
      <c r="C115" s="166" t="s">
        <v>81</v>
      </c>
      <c r="D115" s="88">
        <f>'Type Data'!D13</f>
        <v>89640874.131714776</v>
      </c>
      <c r="E115" s="87">
        <f>'Type Data'!E13</f>
        <v>807351.12624852359</v>
      </c>
      <c r="F115" s="89">
        <f>'Type Data'!F13</f>
        <v>9.0883610030736296E-3</v>
      </c>
      <c r="G115" s="106">
        <f>'Type Data'!G13</f>
        <v>4.7889967285006385</v>
      </c>
      <c r="H115" s="92">
        <f>'Type Data'!H13</f>
        <v>-0.23111482523407911</v>
      </c>
      <c r="I115" s="194">
        <f>'Type Data'!I13</f>
        <v>3.3942222828705018</v>
      </c>
      <c r="J115" s="195">
        <f>'Type Data'!J13</f>
        <v>-4.5749813588030097E-2</v>
      </c>
      <c r="K115" s="89">
        <f>'Type Data'!K13</f>
        <v>-1.3299472293722893E-2</v>
      </c>
      <c r="L115" s="90">
        <f>'Type Data'!L13</f>
        <v>304261052.43385625</v>
      </c>
      <c r="M115" s="91">
        <f>'Type Data'!M13</f>
        <v>-1323787.9350547194</v>
      </c>
      <c r="N115" s="89">
        <f>'Type Data'!N13</f>
        <v>-4.3319816960049589E-3</v>
      </c>
      <c r="O115" s="88">
        <f>'Type Data'!O13</f>
        <v>148994190.05157506</v>
      </c>
      <c r="P115" s="87">
        <f>'Type Data'!P13</f>
        <v>-5912433.2798689008</v>
      </c>
      <c r="Q115" s="89">
        <f>'Type Data'!Q13</f>
        <v>-3.8167724224537763E-2</v>
      </c>
    </row>
    <row r="116" spans="2:17" ht="15" thickBot="1">
      <c r="B116" s="387"/>
      <c r="C116" s="167" t="s">
        <v>82</v>
      </c>
      <c r="D116" s="155">
        <f>'Type Data'!D14</f>
        <v>6059075.3270575106</v>
      </c>
      <c r="E116" s="149">
        <f>'Type Data'!E14</f>
        <v>-626787.68409417942</v>
      </c>
      <c r="F116" s="151">
        <f>'Type Data'!F14</f>
        <v>-9.3748209176396299E-2</v>
      </c>
      <c r="G116" s="152">
        <f>'Type Data'!G14</f>
        <v>0.32370157252573273</v>
      </c>
      <c r="H116" s="153">
        <f>'Type Data'!H14</f>
        <v>-5.4126267837019626E-2</v>
      </c>
      <c r="I116" s="196">
        <f>'Type Data'!I14</f>
        <v>3.0186189792739317</v>
      </c>
      <c r="J116" s="197">
        <f>'Type Data'!J14</f>
        <v>0.14139257533682725</v>
      </c>
      <c r="K116" s="151">
        <f>'Type Data'!K14</f>
        <v>4.914197059478885E-2</v>
      </c>
      <c r="L116" s="154">
        <f>'Type Data'!L14</f>
        <v>18290039.779106207</v>
      </c>
      <c r="M116" s="150">
        <f>'Type Data'!M14</f>
        <v>-946701.80968587101</v>
      </c>
      <c r="N116" s="151">
        <f>'Type Data'!N14</f>
        <v>-4.9213210320268E-2</v>
      </c>
      <c r="O116" s="155">
        <f>'Type Data'!O14</f>
        <v>24236301.308230042</v>
      </c>
      <c r="P116" s="149">
        <f>'Type Data'!P14</f>
        <v>-2507150.7363767177</v>
      </c>
      <c r="Q116" s="151">
        <f>'Type Data'!Q14</f>
        <v>-9.3748209176396299E-2</v>
      </c>
    </row>
    <row r="117" spans="2:17" ht="15" thickBot="1">
      <c r="B117" s="105" t="s">
        <v>83</v>
      </c>
      <c r="C117" s="168" t="s">
        <v>84</v>
      </c>
      <c r="D117" s="148">
        <f>Granola!D5</f>
        <v>1664439.345950023</v>
      </c>
      <c r="E117" s="142">
        <f>Granola!E5</f>
        <v>-789824.07976107602</v>
      </c>
      <c r="F117" s="144">
        <f>Granola!F5</f>
        <v>-0.32181715763956026</v>
      </c>
      <c r="G117" s="145">
        <f>Granola!G5</f>
        <v>8.8921428530807672E-2</v>
      </c>
      <c r="H117" s="146">
        <f>Granola!H5</f>
        <v>-4.9772566286472059E-2</v>
      </c>
      <c r="I117" s="200">
        <f>Granola!I5</f>
        <v>3.8029667977655213</v>
      </c>
      <c r="J117" s="201">
        <f>Granola!J5</f>
        <v>0.29605222139694032</v>
      </c>
      <c r="K117" s="144">
        <f>Granola!K5</f>
        <v>8.4419570237579941E-2</v>
      </c>
      <c r="L117" s="147">
        <f>Granola!L5</f>
        <v>6329807.5695424974</v>
      </c>
      <c r="M117" s="143">
        <f>Granola!M5</f>
        <v>-2277084.6123320442</v>
      </c>
      <c r="N117" s="144">
        <f>Granola!N5</f>
        <v>-0.26456525354499161</v>
      </c>
      <c r="O117" s="148">
        <f>Granola!O5</f>
        <v>2570842.4980653878</v>
      </c>
      <c r="P117" s="142">
        <f>Granola!P5</f>
        <v>-639998.30168417329</v>
      </c>
      <c r="Q117" s="144">
        <f>Granola!Q5</f>
        <v>-0.19932420870386716</v>
      </c>
    </row>
    <row r="118" spans="2:17">
      <c r="B118" s="383" t="s">
        <v>85</v>
      </c>
      <c r="C118" s="169" t="s">
        <v>14</v>
      </c>
      <c r="D118" s="136">
        <f>'NB vs PL'!D7</f>
        <v>1518680659.6053085</v>
      </c>
      <c r="E118" s="128">
        <f>'NB vs PL'!E7</f>
        <v>60188539.362707615</v>
      </c>
      <c r="F118" s="132">
        <f>'NB vs PL'!F7</f>
        <v>4.1267647954584798E-2</v>
      </c>
      <c r="G118" s="133">
        <f>'NB vs PL'!G7</f>
        <v>81.134379611252086</v>
      </c>
      <c r="H118" s="134">
        <f>'NB vs PL'!H7</f>
        <v>-1.2871308292422015</v>
      </c>
      <c r="I118" s="202">
        <f>'NB vs PL'!I7</f>
        <v>3.0399527171324414</v>
      </c>
      <c r="J118" s="203">
        <f>'NB vs PL'!J7</f>
        <v>3.9391426423582399E-2</v>
      </c>
      <c r="K118" s="132">
        <f>'NB vs PL'!K7</f>
        <v>1.3128019262781492E-2</v>
      </c>
      <c r="L118" s="135">
        <f>'NB vs PL'!L7</f>
        <v>4616717397.6236458</v>
      </c>
      <c r="M118" s="129">
        <f>'NB vs PL'!M7</f>
        <v>240422398.81980705</v>
      </c>
      <c r="N118" s="132">
        <f>'NB vs PL'!N7</f>
        <v>5.4937429694643776E-2</v>
      </c>
      <c r="O118" s="136">
        <f>'NB vs PL'!O7</f>
        <v>1724477950.7575459</v>
      </c>
      <c r="P118" s="128">
        <f>'NB vs PL'!P7</f>
        <v>70337524.421766043</v>
      </c>
      <c r="Q118" s="132">
        <f>'NB vs PL'!Q7</f>
        <v>4.2522099878531096E-2</v>
      </c>
    </row>
    <row r="119" spans="2:17" ht="15" thickBot="1">
      <c r="B119" s="385"/>
      <c r="C119" s="170" t="s">
        <v>13</v>
      </c>
      <c r="D119" s="141">
        <f>'NB vs PL'!D8</f>
        <v>353128389.63127387</v>
      </c>
      <c r="E119" s="130">
        <f>'NB vs PL'!E8</f>
        <v>42067740.884431601</v>
      </c>
      <c r="F119" s="137">
        <f>'NB vs PL'!F8</f>
        <v>0.13523967449405203</v>
      </c>
      <c r="G119" s="138">
        <f>'NB vs PL'!G8</f>
        <v>18.865620388752436</v>
      </c>
      <c r="H119" s="139">
        <f>'NB vs PL'!H8</f>
        <v>1.2871308292406383</v>
      </c>
      <c r="I119" s="204">
        <f>'NB vs PL'!I8</f>
        <v>1.7470981860020158</v>
      </c>
      <c r="J119" s="205">
        <f>'NB vs PL'!J8</f>
        <v>2.126693085805309E-2</v>
      </c>
      <c r="K119" s="137">
        <f>'NB vs PL'!K8</f>
        <v>1.2322717412067658E-2</v>
      </c>
      <c r="L119" s="140">
        <f>'NB vs PL'!L8</f>
        <v>616949968.95061159</v>
      </c>
      <c r="M119" s="131">
        <f>'NB vs PL'!M8</f>
        <v>80111779.097953498</v>
      </c>
      <c r="N119" s="137">
        <f>'NB vs PL'!N8</f>
        <v>0.14922891219780987</v>
      </c>
      <c r="O119" s="141">
        <f>'NB vs PL'!O8</f>
        <v>284374172.96558046</v>
      </c>
      <c r="P119" s="130">
        <f>'NB vs PL'!P8</f>
        <v>18019309.472170115</v>
      </c>
      <c r="Q119" s="137">
        <f>'NB vs PL'!Q8</f>
        <v>6.7651512857079529E-2</v>
      </c>
    </row>
    <row r="120" spans="2:17">
      <c r="B120" s="386" t="s">
        <v>66</v>
      </c>
      <c r="C120" s="165" t="s">
        <v>74</v>
      </c>
      <c r="D120" s="127">
        <f>Package!D11</f>
        <v>963954934.14102733</v>
      </c>
      <c r="E120" s="121">
        <f>Package!E11</f>
        <v>25295350.398774862</v>
      </c>
      <c r="F120" s="123">
        <f>Package!F11</f>
        <v>2.6948374934741774E-2</v>
      </c>
      <c r="G120" s="124">
        <f>Package!G11</f>
        <v>51.498572171890082</v>
      </c>
      <c r="H120" s="125">
        <f>Package!H11</f>
        <v>-1.5464457666458671</v>
      </c>
      <c r="I120" s="198">
        <f>Package!I11</f>
        <v>2.9620819490706785</v>
      </c>
      <c r="J120" s="199">
        <f>Package!J11</f>
        <v>2.7501892570990005E-2</v>
      </c>
      <c r="K120" s="123">
        <f>Package!K11</f>
        <v>9.3716620577711362E-3</v>
      </c>
      <c r="L120" s="126">
        <f>Package!L11</f>
        <v>2855313510.1367517</v>
      </c>
      <c r="M120" s="122">
        <f>Package!M11</f>
        <v>100741815.84443855</v>
      </c>
      <c r="N120" s="123">
        <f>Package!N11</f>
        <v>3.6572588055407466E-2</v>
      </c>
      <c r="O120" s="127">
        <f>Package!O11</f>
        <v>1442610366.3459589</v>
      </c>
      <c r="P120" s="121">
        <f>Package!P11</f>
        <v>38461206.801533699</v>
      </c>
      <c r="Q120" s="123">
        <f>Package!Q11</f>
        <v>2.7391111934299342E-2</v>
      </c>
    </row>
    <row r="121" spans="2:17">
      <c r="B121" s="384"/>
      <c r="C121" s="166" t="s">
        <v>75</v>
      </c>
      <c r="D121" s="88">
        <f>Package!D12</f>
        <v>561568016.46127295</v>
      </c>
      <c r="E121" s="87">
        <f>Package!E12</f>
        <v>65579084.2085464</v>
      </c>
      <c r="F121" s="89">
        <f>Package!F12</f>
        <v>0.13221884591394711</v>
      </c>
      <c r="G121" s="106">
        <f>Package!G12</f>
        <v>30.001351723902282</v>
      </c>
      <c r="H121" s="92">
        <f>Package!H12</f>
        <v>1.9722959678534586</v>
      </c>
      <c r="I121" s="194">
        <f>Package!I12</f>
        <v>2.3750774669795369</v>
      </c>
      <c r="J121" s="195">
        <f>Package!J12</f>
        <v>2.098838014577975E-2</v>
      </c>
      <c r="K121" s="89">
        <f>Package!K12</f>
        <v>8.9157119257576856E-3</v>
      </c>
      <c r="L121" s="90">
        <f>Package!L12</f>
        <v>1333767542.0735631</v>
      </c>
      <c r="M121" s="91">
        <f>Package!M12</f>
        <v>166165409.4670918</v>
      </c>
      <c r="N121" s="89">
        <f>Package!N12</f>
        <v>0.14231338298102972</v>
      </c>
      <c r="O121" s="88">
        <f>Package!O12</f>
        <v>277432543.04047489</v>
      </c>
      <c r="P121" s="87">
        <f>Package!P12</f>
        <v>29201471.49742049</v>
      </c>
      <c r="Q121" s="89">
        <f>Package!Q12</f>
        <v>0.11763826065729102</v>
      </c>
    </row>
    <row r="122" spans="2:17" ht="15" customHeight="1">
      <c r="B122" s="384"/>
      <c r="C122" s="166" t="s">
        <v>76</v>
      </c>
      <c r="D122" s="88">
        <f>Package!D13</f>
        <v>75752737.022692665</v>
      </c>
      <c r="E122" s="87">
        <f>Package!E13</f>
        <v>-5471700.076148048</v>
      </c>
      <c r="F122" s="89">
        <f>Package!F13</f>
        <v>-6.7365195396671379E-2</v>
      </c>
      <c r="G122" s="106">
        <f>Package!G13</f>
        <v>4.0470333794780959</v>
      </c>
      <c r="H122" s="92">
        <f>Package!H13</f>
        <v>-0.54307766565515259</v>
      </c>
      <c r="I122" s="194">
        <f>Package!I13</f>
        <v>2.4321397920355432</v>
      </c>
      <c r="J122" s="195">
        <f>Package!J13</f>
        <v>4.7442705241626637E-2</v>
      </c>
      <c r="K122" s="89">
        <f>Package!K13</f>
        <v>1.9894646370122643E-2</v>
      </c>
      <c r="L122" s="90">
        <f>Package!L13</f>
        <v>184241246.06849495</v>
      </c>
      <c r="M122" s="91">
        <f>Package!M13</f>
        <v>-9454432.4575862288</v>
      </c>
      <c r="N122" s="89">
        <f>Package!N13</f>
        <v>-4.8810755766619682E-2</v>
      </c>
      <c r="O122" s="88">
        <f>Package!O13</f>
        <v>42878744.579053007</v>
      </c>
      <c r="P122" s="87">
        <f>Package!P13</f>
        <v>-1056579.2510607764</v>
      </c>
      <c r="Q122" s="89">
        <f>Package!Q13</f>
        <v>-2.4048514019067834E-2</v>
      </c>
    </row>
    <row r="123" spans="2:17" ht="15" thickBot="1">
      <c r="B123" s="387"/>
      <c r="C123" s="167" t="s">
        <v>77</v>
      </c>
      <c r="D123" s="155">
        <f>Package!D14</f>
        <v>234452083.82675737</v>
      </c>
      <c r="E123" s="149">
        <f>Package!E14</f>
        <v>13191859.249818534</v>
      </c>
      <c r="F123" s="151">
        <f>Package!F14</f>
        <v>5.9621467324468554E-2</v>
      </c>
      <c r="G123" s="152">
        <f>Package!G14</f>
        <v>12.525427415920937</v>
      </c>
      <c r="H123" s="153">
        <f>Package!H14</f>
        <v>2.1690400872232729E-2</v>
      </c>
      <c r="I123" s="196">
        <f>Package!I14</f>
        <v>2.8223948724050496</v>
      </c>
      <c r="J123" s="197">
        <f>Package!J14</f>
        <v>2.7836202717322678E-2</v>
      </c>
      <c r="K123" s="151">
        <f>Package!K14</f>
        <v>9.9608582275473156E-3</v>
      </c>
      <c r="L123" s="154">
        <f>Package!L14</f>
        <v>661716359.21731889</v>
      </c>
      <c r="M123" s="150">
        <f>Package!M14</f>
        <v>43391680.368780971</v>
      </c>
      <c r="N123" s="151">
        <f>Package!N14</f>
        <v>7.0176206535353253E-2</v>
      </c>
      <c r="O123" s="155">
        <f>Package!O14</f>
        <v>186157832.39497578</v>
      </c>
      <c r="P123" s="149">
        <f>Package!P14</f>
        <v>16910845.957756519</v>
      </c>
      <c r="Q123" s="151">
        <f>Package!Q14</f>
        <v>9.9918151062792809E-2</v>
      </c>
    </row>
    <row r="124" spans="2:17">
      <c r="B124" s="383" t="s">
        <v>86</v>
      </c>
      <c r="C124" s="171" t="s">
        <v>87</v>
      </c>
      <c r="D124" s="127">
        <f>Flavor!D29</f>
        <v>175227544.36645582</v>
      </c>
      <c r="E124" s="121">
        <f>Flavor!E29</f>
        <v>7046391.4199773967</v>
      </c>
      <c r="F124" s="123">
        <f>Flavor!F29</f>
        <v>4.1897628221277704E-2</v>
      </c>
      <c r="G124" s="124">
        <f>Flavor!G29</f>
        <v>9.3614006427594916</v>
      </c>
      <c r="H124" s="125">
        <f>Flavor!H29</f>
        <v>-0.14276085464154775</v>
      </c>
      <c r="I124" s="198">
        <f>Flavor!I29</f>
        <v>2.8857919275773631</v>
      </c>
      <c r="J124" s="199">
        <f>Flavor!J29</f>
        <v>3.056331777917487E-2</v>
      </c>
      <c r="K124" s="123">
        <f>Flavor!K29</f>
        <v>1.0704332982056778E-2</v>
      </c>
      <c r="L124" s="126">
        <f>Flavor!L29</f>
        <v>505670233.02192247</v>
      </c>
      <c r="M124" s="122">
        <f>Flavor!M29</f>
        <v>25474593.50029242</v>
      </c>
      <c r="N124" s="123">
        <f>Flavor!N29</f>
        <v>5.3050447366973515E-2</v>
      </c>
      <c r="O124" s="127">
        <f>Flavor!O29</f>
        <v>215455180.24684739</v>
      </c>
      <c r="P124" s="121">
        <f>Flavor!P29</f>
        <v>499068.0751516819</v>
      </c>
      <c r="Q124" s="123">
        <f>Flavor!Q29</f>
        <v>2.3217207927218762E-3</v>
      </c>
    </row>
    <row r="125" spans="2:17">
      <c r="B125" s="384"/>
      <c r="C125" s="166" t="s">
        <v>88</v>
      </c>
      <c r="D125" s="88">
        <f>Flavor!D30</f>
        <v>319372732.29146057</v>
      </c>
      <c r="E125" s="87">
        <f>Flavor!E30</f>
        <v>-20434776.130694032</v>
      </c>
      <c r="F125" s="89">
        <f>Flavor!F30</f>
        <v>-6.0136329022215732E-2</v>
      </c>
      <c r="G125" s="106">
        <f>Flavor!G30</f>
        <v>17.062249614709962</v>
      </c>
      <c r="H125" s="92">
        <f>Flavor!H30</f>
        <v>-2.1407667845259084</v>
      </c>
      <c r="I125" s="194">
        <f>Flavor!I30</f>
        <v>2.5414209988462719</v>
      </c>
      <c r="J125" s="195">
        <f>Flavor!J30</f>
        <v>6.0150445217773907E-2</v>
      </c>
      <c r="K125" s="89">
        <f>Flavor!K30</f>
        <v>2.4241792226088611E-2</v>
      </c>
      <c r="L125" s="90">
        <f>Flavor!L30</f>
        <v>811660568.30442667</v>
      </c>
      <c r="M125" s="91">
        <f>Flavor!M30</f>
        <v>-31493796.245333433</v>
      </c>
      <c r="N125" s="89">
        <f>Flavor!N30</f>
        <v>-3.7352349189523501E-2</v>
      </c>
      <c r="O125" s="88">
        <f>Flavor!O30</f>
        <v>240348495.66875798</v>
      </c>
      <c r="P125" s="87">
        <f>Flavor!P30</f>
        <v>-2567662.1218698621</v>
      </c>
      <c r="Q125" s="89">
        <f>Flavor!Q30</f>
        <v>-1.0570157807629078E-2</v>
      </c>
    </row>
    <row r="126" spans="2:17">
      <c r="B126" s="384"/>
      <c r="C126" s="166" t="s">
        <v>89</v>
      </c>
      <c r="D126" s="88">
        <f>Flavor!D31</f>
        <v>300524039.75277132</v>
      </c>
      <c r="E126" s="87">
        <f>Flavor!E31</f>
        <v>29889628.398611784</v>
      </c>
      <c r="F126" s="89">
        <f>Flavor!F31</f>
        <v>0.11044282302850765</v>
      </c>
      <c r="G126" s="106">
        <f>Flavor!G31</f>
        <v>16.055272297959753</v>
      </c>
      <c r="H126" s="92">
        <f>Flavor!H31</f>
        <v>0.76132819542078423</v>
      </c>
      <c r="I126" s="194">
        <f>Flavor!I31</f>
        <v>2.8384213466018875</v>
      </c>
      <c r="J126" s="195">
        <f>Flavor!J31</f>
        <v>3.8133447585171343E-2</v>
      </c>
      <c r="K126" s="89">
        <f>Flavor!K31</f>
        <v>1.3617688237899181E-2</v>
      </c>
      <c r="L126" s="90">
        <f>Flavor!L31</f>
        <v>853013849.60130036</v>
      </c>
      <c r="M126" s="91">
        <f>Flavor!M31</f>
        <v>95159582.428735256</v>
      </c>
      <c r="N126" s="89">
        <f>Flavor!N31</f>
        <v>0.12556448719852256</v>
      </c>
      <c r="O126" s="88">
        <f>Flavor!O31</f>
        <v>267587498.17961127</v>
      </c>
      <c r="P126" s="87">
        <f>Flavor!P31</f>
        <v>19184238.409047097</v>
      </c>
      <c r="Q126" s="89">
        <f>Flavor!Q31</f>
        <v>7.7230220033209215E-2</v>
      </c>
    </row>
    <row r="127" spans="2:17">
      <c r="B127" s="384"/>
      <c r="C127" s="166" t="s">
        <v>90</v>
      </c>
      <c r="D127" s="88">
        <f>Flavor!D32</f>
        <v>50306018.547118396</v>
      </c>
      <c r="E127" s="87">
        <f>Flavor!E32</f>
        <v>801815.27909021825</v>
      </c>
      <c r="F127" s="89">
        <f>Flavor!F32</f>
        <v>1.619691311359945E-2</v>
      </c>
      <c r="G127" s="106">
        <f>Flavor!G32</f>
        <v>2.6875614565298735</v>
      </c>
      <c r="H127" s="92">
        <f>Flavor!H32</f>
        <v>-0.10999305190685726</v>
      </c>
      <c r="I127" s="194">
        <f>Flavor!I32</f>
        <v>2.7147732058593239</v>
      </c>
      <c r="J127" s="195">
        <f>Flavor!J32</f>
        <v>0.11214328973304788</v>
      </c>
      <c r="K127" s="89">
        <f>Flavor!K32</f>
        <v>4.3088450278002122E-2</v>
      </c>
      <c r="L127" s="90">
        <f>Flavor!L32</f>
        <v>136569431.24517921</v>
      </c>
      <c r="M127" s="91">
        <f>Flavor!M32</f>
        <v>7728310.8458129168</v>
      </c>
      <c r="N127" s="89">
        <f>Flavor!N32</f>
        <v>5.9983263276953996E-2</v>
      </c>
      <c r="O127" s="88">
        <f>Flavor!O32</f>
        <v>47722772.08773949</v>
      </c>
      <c r="P127" s="87">
        <f>Flavor!P32</f>
        <v>2656281.1886279583</v>
      </c>
      <c r="Q127" s="89">
        <f>Flavor!Q32</f>
        <v>5.8941380516500913E-2</v>
      </c>
    </row>
    <row r="128" spans="2:17">
      <c r="B128" s="384"/>
      <c r="C128" s="166" t="s">
        <v>91</v>
      </c>
      <c r="D128" s="88">
        <f>Flavor!D33</f>
        <v>323446797.53998351</v>
      </c>
      <c r="E128" s="87">
        <f>Flavor!E33</f>
        <v>44118519.419788659</v>
      </c>
      <c r="F128" s="89">
        <f>Flavor!F33</f>
        <v>0.15794505202514611</v>
      </c>
      <c r="G128" s="106">
        <f>Flavor!G33</f>
        <v>17.279903506819561</v>
      </c>
      <c r="H128" s="92">
        <f>Flavor!H33</f>
        <v>1.494656351984462</v>
      </c>
      <c r="I128" s="194">
        <f>Flavor!I33</f>
        <v>2.5725635299273</v>
      </c>
      <c r="J128" s="195">
        <f>Flavor!J33</f>
        <v>-1.6800916055013104E-3</v>
      </c>
      <c r="K128" s="89">
        <f>Flavor!K33</f>
        <v>-6.5265446962666288E-4</v>
      </c>
      <c r="L128" s="90">
        <f>Flavor!L33</f>
        <v>832087435.22314072</v>
      </c>
      <c r="M128" s="91">
        <f>Flavor!M33</f>
        <v>113028396.95848882</v>
      </c>
      <c r="N128" s="89">
        <f>Flavor!N33</f>
        <v>0.15718931401135991</v>
      </c>
      <c r="O128" s="88">
        <f>Flavor!O33</f>
        <v>205689282.67157072</v>
      </c>
      <c r="P128" s="87">
        <f>Flavor!P33</f>
        <v>22893311.446223855</v>
      </c>
      <c r="Q128" s="89">
        <f>Flavor!Q33</f>
        <v>0.12523969370200988</v>
      </c>
    </row>
    <row r="129" spans="2:17">
      <c r="B129" s="384"/>
      <c r="C129" s="166" t="s">
        <v>92</v>
      </c>
      <c r="D129" s="88">
        <f>Flavor!D34</f>
        <v>68901103.192344442</v>
      </c>
      <c r="E129" s="87">
        <f>Flavor!E34</f>
        <v>-80513.701903447509</v>
      </c>
      <c r="F129" s="89">
        <f>Flavor!F34</f>
        <v>-1.1671762061895251E-3</v>
      </c>
      <c r="G129" s="106">
        <f>Flavor!G34</f>
        <v>3.6809899610459134</v>
      </c>
      <c r="H129" s="92">
        <f>Flavor!H34</f>
        <v>-0.21726151261011806</v>
      </c>
      <c r="I129" s="194">
        <f>Flavor!I34</f>
        <v>2.8243257198472649</v>
      </c>
      <c r="J129" s="195">
        <f>Flavor!J34</f>
        <v>1.1391137598542933E-2</v>
      </c>
      <c r="K129" s="89">
        <f>Flavor!K34</f>
        <v>4.0495565273461166E-3</v>
      </c>
      <c r="L129" s="90">
        <f>Flavor!L34</f>
        <v>194599157.87198889</v>
      </c>
      <c r="M129" s="91">
        <f>Flavor!M34</f>
        <v>558382.17072632909</v>
      </c>
      <c r="N129" s="89">
        <f>Flavor!N34</f>
        <v>2.8776537751322535E-3</v>
      </c>
      <c r="O129" s="88">
        <f>Flavor!O34</f>
        <v>123732631.48128846</v>
      </c>
      <c r="P129" s="87">
        <f>Flavor!P34</f>
        <v>257380.73376059532</v>
      </c>
      <c r="Q129" s="89">
        <f>Flavor!Q34</f>
        <v>2.0844722501261932E-3</v>
      </c>
    </row>
    <row r="130" spans="2:17">
      <c r="B130" s="384"/>
      <c r="C130" s="166" t="s">
        <v>93</v>
      </c>
      <c r="D130" s="88">
        <f>Flavor!D35</f>
        <v>6003560.5691798842</v>
      </c>
      <c r="E130" s="87">
        <f>Flavor!E35</f>
        <v>-85554.034220812842</v>
      </c>
      <c r="F130" s="89">
        <f>Flavor!F35</f>
        <v>-1.4050324192129994E-2</v>
      </c>
      <c r="G130" s="106">
        <f>Flavor!G35</f>
        <v>0.32073573806199451</v>
      </c>
      <c r="H130" s="92">
        <f>Flavor!H35</f>
        <v>-2.3368982074633005E-2</v>
      </c>
      <c r="I130" s="194">
        <f>Flavor!I35</f>
        <v>3.496610298311245</v>
      </c>
      <c r="J130" s="195">
        <f>Flavor!J35</f>
        <v>0.15085177907568736</v>
      </c>
      <c r="K130" s="89">
        <f>Flavor!K35</f>
        <v>4.5087467672399184E-2</v>
      </c>
      <c r="L130" s="90">
        <f>Flavor!L35</f>
        <v>20992111.712729704</v>
      </c>
      <c r="M130" s="91">
        <f>Flavor!M35</f>
        <v>619404.65380017832</v>
      </c>
      <c r="N130" s="89">
        <f>Flavor!N35</f>
        <v>3.0403649942469878E-2</v>
      </c>
      <c r="O130" s="88">
        <f>Flavor!O35</f>
        <v>11396730.168701291</v>
      </c>
      <c r="P130" s="87">
        <f>Flavor!P35</f>
        <v>651141.80893274583</v>
      </c>
      <c r="Q130" s="89">
        <f>Flavor!Q35</f>
        <v>6.0596198842924137E-2</v>
      </c>
    </row>
    <row r="131" spans="2:17">
      <c r="B131" s="384"/>
      <c r="C131" s="166" t="s">
        <v>94</v>
      </c>
      <c r="D131" s="88">
        <f>Flavor!D36</f>
        <v>47962386.162225552</v>
      </c>
      <c r="E131" s="87">
        <f>Flavor!E36</f>
        <v>-2308911.5597760156</v>
      </c>
      <c r="F131" s="89">
        <f>Flavor!F36</f>
        <v>-4.5929022412435259E-2</v>
      </c>
      <c r="G131" s="106">
        <f>Flavor!G36</f>
        <v>2.5623546473284327</v>
      </c>
      <c r="H131" s="92">
        <f>Flavor!H36</f>
        <v>-0.27854948409871749</v>
      </c>
      <c r="I131" s="194">
        <f>Flavor!I36</f>
        <v>3.0943683929298533</v>
      </c>
      <c r="J131" s="195">
        <f>Flavor!J36</f>
        <v>-1.5014123529306644E-2</v>
      </c>
      <c r="K131" s="89">
        <f>Flavor!K36</f>
        <v>-4.8286511710383343E-3</v>
      </c>
      <c r="L131" s="90">
        <f>Flavor!L36</f>
        <v>148413291.78988692</v>
      </c>
      <c r="M131" s="91">
        <f>Flavor!M36</f>
        <v>-7899402.4266179502</v>
      </c>
      <c r="N131" s="89">
        <f>Flavor!N36</f>
        <v>-5.0535898355617122E-2</v>
      </c>
      <c r="O131" s="88">
        <f>Flavor!O36</f>
        <v>90656834.566134825</v>
      </c>
      <c r="P131" s="87">
        <f>Flavor!P36</f>
        <v>-4328930.5744238049</v>
      </c>
      <c r="Q131" s="89">
        <f>Flavor!Q36</f>
        <v>-4.5574519171561266E-2</v>
      </c>
    </row>
    <row r="132" spans="2:17">
      <c r="B132" s="384"/>
      <c r="C132" s="166" t="s">
        <v>95</v>
      </c>
      <c r="D132" s="88">
        <f>Flavor!D37</f>
        <v>19342982.794027701</v>
      </c>
      <c r="E132" s="87">
        <f>Flavor!E37</f>
        <v>-2222470.176602643</v>
      </c>
      <c r="F132" s="89">
        <f>Flavor!F37</f>
        <v>-0.10305696706808759</v>
      </c>
      <c r="G132" s="106">
        <f>Flavor!G37</f>
        <v>1.0333844043503055</v>
      </c>
      <c r="H132" s="92">
        <f>Flavor!H37</f>
        <v>-0.18531070034257469</v>
      </c>
      <c r="I132" s="194">
        <f>Flavor!I37</f>
        <v>2.5005436471108902</v>
      </c>
      <c r="J132" s="195">
        <f>Flavor!J37</f>
        <v>-0.12350847585177505</v>
      </c>
      <c r="K132" s="89">
        <f>Flavor!K37</f>
        <v>-4.7067843954383341E-2</v>
      </c>
      <c r="L132" s="90">
        <f>Flavor!L37</f>
        <v>48367972.741781227</v>
      </c>
      <c r="M132" s="91">
        <f>Flavor!M37</f>
        <v>-8220899.9084528461</v>
      </c>
      <c r="N132" s="89">
        <f>Flavor!N37</f>
        <v>-0.14527414177809816</v>
      </c>
      <c r="O132" s="88">
        <f>Flavor!O37</f>
        <v>15124271.714922361</v>
      </c>
      <c r="P132" s="87">
        <f>Flavor!P37</f>
        <v>-1228156.3092383388</v>
      </c>
      <c r="Q132" s="89">
        <f>Flavor!Q37</f>
        <v>-7.51054404534751E-2</v>
      </c>
    </row>
    <row r="133" spans="2:17">
      <c r="B133" s="384"/>
      <c r="C133" s="166" t="s">
        <v>96</v>
      </c>
      <c r="D133" s="88">
        <f>Flavor!D38</f>
        <v>21162520.035121325</v>
      </c>
      <c r="E133" s="87">
        <f>Flavor!E38</f>
        <v>58581.524914126843</v>
      </c>
      <c r="F133" s="89">
        <f>Flavor!F38</f>
        <v>2.775857448873494E-3</v>
      </c>
      <c r="G133" s="106">
        <f>Flavor!G38</f>
        <v>1.1305918220532922</v>
      </c>
      <c r="H133" s="92">
        <f>Flavor!H38</f>
        <v>-6.2022429414355429E-2</v>
      </c>
      <c r="I133" s="194">
        <f>Flavor!I38</f>
        <v>3.1904715047189827</v>
      </c>
      <c r="J133" s="195">
        <f>Flavor!J38</f>
        <v>-2.8854512170900293E-2</v>
      </c>
      <c r="K133" s="89">
        <f>Flavor!K38</f>
        <v>-8.9629046637457292E-3</v>
      </c>
      <c r="L133" s="90">
        <f>Flavor!L38</f>
        <v>67518417.140099153</v>
      </c>
      <c r="M133" s="91">
        <f>Flavor!M38</f>
        <v>-422041.16465519369</v>
      </c>
      <c r="N133" s="89">
        <f>Flavor!N38</f>
        <v>-6.2119269605465707E-3</v>
      </c>
      <c r="O133" s="88">
        <f>Flavor!O38</f>
        <v>45812095.411155045</v>
      </c>
      <c r="P133" s="87">
        <f>Flavor!P38</f>
        <v>1119791.1210643798</v>
      </c>
      <c r="Q133" s="89">
        <f>Flavor!Q38</f>
        <v>2.5055569160095058E-2</v>
      </c>
    </row>
    <row r="134" spans="2:17">
      <c r="B134" s="384"/>
      <c r="C134" s="166" t="s">
        <v>97</v>
      </c>
      <c r="D134" s="88">
        <f>Flavor!D39</f>
        <v>3660695.1710306252</v>
      </c>
      <c r="E134" s="87">
        <f>Flavor!E39</f>
        <v>-854445.42713725613</v>
      </c>
      <c r="F134" s="89">
        <f>Flavor!F39</f>
        <v>-0.18924004880024475</v>
      </c>
      <c r="G134" s="106">
        <f>Flavor!G39</f>
        <v>0.19556990455430298</v>
      </c>
      <c r="H134" s="92">
        <f>Flavor!H39</f>
        <v>-5.9587255904193198E-2</v>
      </c>
      <c r="I134" s="194">
        <f>Flavor!I39</f>
        <v>3.1161114981370024</v>
      </c>
      <c r="J134" s="195">
        <f>Flavor!J39</f>
        <v>5.8311692979684526E-2</v>
      </c>
      <c r="K134" s="89">
        <f>Flavor!K39</f>
        <v>1.9069820359506662E-2</v>
      </c>
      <c r="L134" s="90">
        <f>Flavor!L39</f>
        <v>11407134.313623132</v>
      </c>
      <c r="M134" s="91">
        <f>Flavor!M39</f>
        <v>-2399261.727712512</v>
      </c>
      <c r="N134" s="89">
        <f>Flavor!N39</f>
        <v>-0.17377900217618306</v>
      </c>
      <c r="O134" s="88">
        <f>Flavor!O39</f>
        <v>5505967.4113521166</v>
      </c>
      <c r="P134" s="87">
        <f>Flavor!P39</f>
        <v>-924714.59350178111</v>
      </c>
      <c r="Q134" s="89">
        <f>Flavor!Q39</f>
        <v>-0.14379728196850719</v>
      </c>
    </row>
    <row r="135" spans="2:17">
      <c r="B135" s="384"/>
      <c r="C135" s="166" t="s">
        <v>98</v>
      </c>
      <c r="D135" s="88">
        <f>Flavor!D40</f>
        <v>20518265.636458777</v>
      </c>
      <c r="E135" s="87">
        <f>Flavor!E40</f>
        <v>-520944.59591043368</v>
      </c>
      <c r="F135" s="89">
        <f>Flavor!F40</f>
        <v>-2.4760653568114969E-2</v>
      </c>
      <c r="G135" s="106">
        <f>Flavor!G40</f>
        <v>1.0961730121364719</v>
      </c>
      <c r="H135" s="92">
        <f>Flavor!H40</f>
        <v>-9.2783350232171546E-2</v>
      </c>
      <c r="I135" s="194">
        <f>Flavor!I40</f>
        <v>2.6405307057045264</v>
      </c>
      <c r="J135" s="195">
        <f>Flavor!J40</f>
        <v>1.9598567982708648E-2</v>
      </c>
      <c r="K135" s="89">
        <f>Flavor!K40</f>
        <v>7.4777090564978272E-3</v>
      </c>
      <c r="L135" s="90">
        <f>Flavor!L40</f>
        <v>54179110.440871432</v>
      </c>
      <c r="M135" s="91">
        <f>Flavor!M40</f>
        <v>-963231.80943074077</v>
      </c>
      <c r="N135" s="89">
        <f>Flavor!N40</f>
        <v>-1.7468097475048086E-2</v>
      </c>
      <c r="O135" s="88">
        <f>Flavor!O40</f>
        <v>29522969.704634223</v>
      </c>
      <c r="P135" s="87">
        <f>Flavor!P40</f>
        <v>-1687893.4571371004</v>
      </c>
      <c r="Q135" s="89">
        <f>Flavor!Q40</f>
        <v>-5.4080319675507069E-2</v>
      </c>
    </row>
    <row r="136" spans="2:17" ht="15" thickBot="1">
      <c r="B136" s="385"/>
      <c r="C136" s="172" t="s">
        <v>99</v>
      </c>
      <c r="D136" s="155">
        <f>Flavor!D41</f>
        <v>9558458.2988862563</v>
      </c>
      <c r="E136" s="149">
        <f>Flavor!E41</f>
        <v>215483.77627948485</v>
      </c>
      <c r="F136" s="151">
        <f>Flavor!F41</f>
        <v>2.3063722988657255E-2</v>
      </c>
      <c r="G136" s="152">
        <f>Flavor!G41</f>
        <v>0.51065349335633925</v>
      </c>
      <c r="H136" s="153">
        <f>Flavor!H41</f>
        <v>-1.7331582101056009E-2</v>
      </c>
      <c r="I136" s="196">
        <f>Flavor!I41</f>
        <v>2.5645798007456158</v>
      </c>
      <c r="J136" s="197">
        <f>Flavor!J41</f>
        <v>0.19218667092546271</v>
      </c>
      <c r="K136" s="151">
        <f>Flavor!K41</f>
        <v>8.1009622102569498E-2</v>
      </c>
      <c r="L136" s="154">
        <f>Flavor!L41</f>
        <v>24513429.079592992</v>
      </c>
      <c r="M136" s="150">
        <f>Flavor!M41</f>
        <v>2348220.510075964</v>
      </c>
      <c r="N136" s="151">
        <f>Flavor!N41</f>
        <v>0.10594172857481625</v>
      </c>
      <c r="O136" s="155">
        <f>Flavor!O41</f>
        <v>22532306.777590219</v>
      </c>
      <c r="P136" s="149">
        <f>Flavor!P41</f>
        <v>1507496.6068754829</v>
      </c>
      <c r="Q136" s="151">
        <f>Flavor!Q41</f>
        <v>7.1700842701317755E-2</v>
      </c>
    </row>
    <row r="137" spans="2:17">
      <c r="B137" s="386" t="s">
        <v>100</v>
      </c>
      <c r="C137" s="244" t="s">
        <v>150</v>
      </c>
      <c r="D137" s="127">
        <f>Fat!D11</f>
        <v>412385755.48145884</v>
      </c>
      <c r="E137" s="121">
        <f>Fat!E11</f>
        <v>26877697.420494497</v>
      </c>
      <c r="F137" s="123">
        <f>Fat!F11</f>
        <v>6.9720196137233667E-2</v>
      </c>
      <c r="G137" s="124">
        <f>Fat!G11</f>
        <v>22.031400887268337</v>
      </c>
      <c r="H137" s="125">
        <f>Fat!H11</f>
        <v>0.24577997689876696</v>
      </c>
      <c r="I137" s="198">
        <f>Fat!I11</f>
        <v>3.0808332148160256</v>
      </c>
      <c r="J137" s="199">
        <f>Fat!J11</f>
        <v>2.3666229460193033E-2</v>
      </c>
      <c r="K137" s="123">
        <f>Fat!K11</f>
        <v>7.7412289134211141E-3</v>
      </c>
      <c r="L137" s="126">
        <f>Fat!L11</f>
        <v>1270491732.8042784</v>
      </c>
      <c r="M137" s="122">
        <f>Fat!M11</f>
        <v>91929225.111658812</v>
      </c>
      <c r="N137" s="123">
        <f>Fat!N11</f>
        <v>7.8001145048841855E-2</v>
      </c>
      <c r="O137" s="127">
        <f>Fat!O11</f>
        <v>421011337.13215768</v>
      </c>
      <c r="P137" s="121">
        <f>Fat!P11</f>
        <v>30166106.262984395</v>
      </c>
      <c r="Q137" s="123">
        <f>Fat!Q11</f>
        <v>7.7181717673515185E-2</v>
      </c>
    </row>
    <row r="138" spans="2:17">
      <c r="B138" s="384"/>
      <c r="C138" s="245" t="s">
        <v>102</v>
      </c>
      <c r="D138" s="88">
        <f>Fat!D12</f>
        <v>35394645.088400334</v>
      </c>
      <c r="E138" s="87">
        <f>Fat!E12</f>
        <v>6933978.1637038738</v>
      </c>
      <c r="F138" s="89">
        <f>Fat!F12</f>
        <v>0.24363372025154417</v>
      </c>
      <c r="G138" s="106">
        <f>Fat!G12</f>
        <v>1.8909324699994181</v>
      </c>
      <c r="H138" s="92">
        <f>Fat!H12</f>
        <v>0.28257879875221792</v>
      </c>
      <c r="I138" s="194">
        <f>Fat!I12</f>
        <v>3.4647479654077498</v>
      </c>
      <c r="J138" s="195">
        <f>Fat!J12</f>
        <v>0.18715550568216477</v>
      </c>
      <c r="K138" s="89">
        <f>Fat!K12</f>
        <v>5.7101518258262735E-2</v>
      </c>
      <c r="L138" s="90">
        <f>Fat!L12</f>
        <v>122633524.55636446</v>
      </c>
      <c r="M138" s="91">
        <f>Fat!M12</f>
        <v>29351057.245217994</v>
      </c>
      <c r="N138" s="89">
        <f>Fat!N12</f>
        <v>0.31464709383507899</v>
      </c>
      <c r="O138" s="88">
        <f>Fat!O12</f>
        <v>47961787.07854332</v>
      </c>
      <c r="P138" s="87">
        <f>Fat!P12</f>
        <v>14565224.552866887</v>
      </c>
      <c r="Q138" s="89">
        <f>Fat!Q12</f>
        <v>0.43612945319353269</v>
      </c>
    </row>
    <row r="139" spans="2:17">
      <c r="B139" s="384"/>
      <c r="C139" s="245" t="s">
        <v>63</v>
      </c>
      <c r="D139" s="88">
        <f>Fat!D13</f>
        <v>760879411.03658617</v>
      </c>
      <c r="E139" s="87">
        <f>Fat!E13</f>
        <v>-630877.11605215073</v>
      </c>
      <c r="F139" s="89">
        <f>Fat!F13</f>
        <v>-8.2845514481834121E-4</v>
      </c>
      <c r="G139" s="106">
        <f>Fat!G13</f>
        <v>40.649414070679128</v>
      </c>
      <c r="H139" s="92">
        <f>Fat!H13</f>
        <v>-2.3846395895328953</v>
      </c>
      <c r="I139" s="194">
        <f>Fat!I13</f>
        <v>2.6248863173807755</v>
      </c>
      <c r="J139" s="195">
        <f>Fat!J13</f>
        <v>1.9548102049577576E-2</v>
      </c>
      <c r="K139" s="89">
        <f>Fat!K13</f>
        <v>7.5030957341914884E-3</v>
      </c>
      <c r="L139" s="90">
        <f>Fat!L13</f>
        <v>1997221955.2066779</v>
      </c>
      <c r="M139" s="91">
        <f>Fat!M13</f>
        <v>13230100.114737034</v>
      </c>
      <c r="N139" s="89">
        <f>Fat!N13</f>
        <v>6.6684246111100758E-3</v>
      </c>
      <c r="O139" s="88">
        <f>Fat!O13</f>
        <v>890490026.59069085</v>
      </c>
      <c r="P139" s="87">
        <f>Fat!P13</f>
        <v>6623447.9781240225</v>
      </c>
      <c r="Q139" s="89">
        <f>Fat!Q13</f>
        <v>7.4937192313811176E-3</v>
      </c>
    </row>
    <row r="140" spans="2:17" ht="15" thickBot="1">
      <c r="B140" s="387"/>
      <c r="C140" s="246" t="s">
        <v>15</v>
      </c>
      <c r="D140" s="120">
        <f>Fat!D14</f>
        <v>662256613.69535613</v>
      </c>
      <c r="E140" s="114">
        <f>Fat!E14</f>
        <v>68405606.344653368</v>
      </c>
      <c r="F140" s="116">
        <f>Fat!F14</f>
        <v>0.11518984643947226</v>
      </c>
      <c r="G140" s="117">
        <f>Fat!G14</f>
        <v>35.380564805234137</v>
      </c>
      <c r="H140" s="118">
        <f>Fat!H14</f>
        <v>1.8211808887050154</v>
      </c>
      <c r="I140" s="206">
        <f>Fat!I14</f>
        <v>2.7769309695457998</v>
      </c>
      <c r="J140" s="207">
        <f>Fat!J14</f>
        <v>-1.2607332367506885E-2</v>
      </c>
      <c r="K140" s="116">
        <f>Fat!K14</f>
        <v>-4.5195050230569288E-3</v>
      </c>
      <c r="L140" s="119">
        <f>Fat!L14</f>
        <v>1839040900.3571634</v>
      </c>
      <c r="M140" s="115">
        <f>Fat!M14</f>
        <v>182470769.72257733</v>
      </c>
      <c r="N140" s="116">
        <f>Fat!N14</f>
        <v>0.11014974032682688</v>
      </c>
      <c r="O140" s="120">
        <f>Fat!O14</f>
        <v>647916312.2569797</v>
      </c>
      <c r="P140" s="114">
        <f>Fat!P14</f>
        <v>35686148.534034252</v>
      </c>
      <c r="Q140" s="116">
        <f>Fat!Q14</f>
        <v>5.8288778711960726E-2</v>
      </c>
    </row>
    <row r="141" spans="2:17" ht="15" hidden="1" thickBot="1">
      <c r="B141" s="383" t="s">
        <v>103</v>
      </c>
      <c r="C141" s="169" t="s">
        <v>104</v>
      </c>
      <c r="D141" s="136">
        <f>Organic!D5</f>
        <v>132114246.76260301</v>
      </c>
      <c r="E141" s="128">
        <f>Organic!E5</f>
        <v>16849971.409698382</v>
      </c>
      <c r="F141" s="132">
        <f>Organic!F5</f>
        <v>0.14618554932227548</v>
      </c>
      <c r="G141" s="133">
        <f>Organic!G5</f>
        <v>7.0581049288383237</v>
      </c>
      <c r="H141" s="134">
        <f>Organic!H5</f>
        <v>0.54435312822167514</v>
      </c>
      <c r="I141" s="202">
        <f>Organic!I5</f>
        <v>2.9647996987627554</v>
      </c>
      <c r="J141" s="203">
        <f>Organic!J5</f>
        <v>3.7322794287839578E-3</v>
      </c>
      <c r="K141" s="132">
        <f>Organic!K5</f>
        <v>1.2604506754606262E-3</v>
      </c>
      <c r="L141" s="135">
        <f>Organic!L5</f>
        <v>391692279.00403374</v>
      </c>
      <c r="M141" s="129">
        <f>Organic!M5</f>
        <v>50386988.64340812</v>
      </c>
      <c r="N141" s="132">
        <f>Organic!N5</f>
        <v>0.14763025967212187</v>
      </c>
      <c r="O141" s="136">
        <f>Organic!O5</f>
        <v>73374899.505700544</v>
      </c>
      <c r="P141" s="128">
        <f>Organic!P5</f>
        <v>6359430.518805787</v>
      </c>
      <c r="Q141" s="132">
        <f>Organic!Q5</f>
        <v>9.4894964027624859E-2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Size!D17</f>
        <v>365765213.58281636</v>
      </c>
      <c r="E144" s="121">
        <f>Size!E17</f>
        <v>3744933.7905165553</v>
      </c>
      <c r="F144" s="123">
        <f>Size!F17</f>
        <v>1.0344541451283112E-2</v>
      </c>
      <c r="G144" s="124">
        <f>Size!G17</f>
        <v>19.540733267210687</v>
      </c>
      <c r="H144" s="125">
        <f>Size!H17</f>
        <v>-0.91755914071023881</v>
      </c>
      <c r="I144" s="198">
        <f>Size!I17</f>
        <v>3.4625481957861437</v>
      </c>
      <c r="J144" s="199">
        <f>Size!J17</f>
        <v>1.8980294781486329E-2</v>
      </c>
      <c r="K144" s="123">
        <f>Size!K17</f>
        <v>5.5118108099302607E-3</v>
      </c>
      <c r="L144" s="126">
        <f>Size!L17</f>
        <v>1266479680.3725142</v>
      </c>
      <c r="M144" s="122">
        <f>Size!M17</f>
        <v>19838265.367025614</v>
      </c>
      <c r="N144" s="123">
        <f>Size!N17</f>
        <v>1.5913369416608279E-2</v>
      </c>
      <c r="O144" s="127">
        <f>Size!O17</f>
        <v>1089307219.3795745</v>
      </c>
      <c r="P144" s="121">
        <f>Size!P17</f>
        <v>17129295.419334888</v>
      </c>
      <c r="Q144" s="123">
        <f>Size!Q17</f>
        <v>1.5976168727728911E-2</v>
      </c>
    </row>
    <row r="145" spans="1:17">
      <c r="B145" s="384"/>
      <c r="C145" s="166" t="s">
        <v>108</v>
      </c>
      <c r="D145" s="88">
        <f>Size!D18</f>
        <v>279935889.15234154</v>
      </c>
      <c r="E145" s="87">
        <f>Size!E18</f>
        <v>-19474301.465324223</v>
      </c>
      <c r="F145" s="89">
        <f>Size!F18</f>
        <v>-6.5042213243142702E-2</v>
      </c>
      <c r="G145" s="106">
        <f>Size!G18</f>
        <v>14.955365733835194</v>
      </c>
      <c r="H145" s="92">
        <f>Size!H18</f>
        <v>-1.9647394964073186</v>
      </c>
      <c r="I145" s="194">
        <f>Size!I18</f>
        <v>2.9265207063006153</v>
      </c>
      <c r="J145" s="195">
        <f>Size!J18</f>
        <v>3.6768519411622513E-2</v>
      </c>
      <c r="K145" s="89">
        <f>Size!K18</f>
        <v>1.2723762119964422E-2</v>
      </c>
      <c r="L145" s="90">
        <f>Size!L18</f>
        <v>819238176.04100132</v>
      </c>
      <c r="M145" s="91">
        <f>Size!M18</f>
        <v>-45983077.073248506</v>
      </c>
      <c r="N145" s="89">
        <f>Size!N18</f>
        <v>-5.3146032772240025E-2</v>
      </c>
      <c r="O145" s="88">
        <f>Size!O18</f>
        <v>169744183.30017817</v>
      </c>
      <c r="P145" s="87">
        <f>Size!P18</f>
        <v>-8179501.1813294888</v>
      </c>
      <c r="Q145" s="89">
        <f>Size!Q18</f>
        <v>-4.5971963795408126E-2</v>
      </c>
    </row>
    <row r="146" spans="1:17">
      <c r="B146" s="384"/>
      <c r="C146" s="166" t="s">
        <v>109</v>
      </c>
      <c r="D146" s="88">
        <f>Size!D19</f>
        <v>456923949.59472924</v>
      </c>
      <c r="E146" s="87">
        <f>Size!E19</f>
        <v>32169656.35526377</v>
      </c>
      <c r="F146" s="89">
        <f>Size!F19</f>
        <v>7.5737095227257301E-2</v>
      </c>
      <c r="G146" s="106">
        <f>Size!G19</f>
        <v>24.410820632644466</v>
      </c>
      <c r="H146" s="92">
        <f>Size!H19</f>
        <v>0.4073379062118363</v>
      </c>
      <c r="I146" s="194">
        <f>Size!I19</f>
        <v>2.608887597553597</v>
      </c>
      <c r="J146" s="195">
        <f>Size!J19</f>
        <v>4.350992290758704E-2</v>
      </c>
      <c r="K146" s="89">
        <f>Size!K19</f>
        <v>1.6960435626146495E-2</v>
      </c>
      <c r="L146" s="90">
        <f>Size!L19</f>
        <v>1192063225.122894</v>
      </c>
      <c r="M146" s="91">
        <f>Size!M19</f>
        <v>102408044.03632474</v>
      </c>
      <c r="N146" s="89">
        <f>Size!N19</f>
        <v>9.3982064981517094E-2</v>
      </c>
      <c r="O146" s="88">
        <f>Size!O19</f>
        <v>246744058.07736817</v>
      </c>
      <c r="P146" s="87">
        <f>Size!P19</f>
        <v>19558747.629540294</v>
      </c>
      <c r="Q146" s="89">
        <f>Size!Q19</f>
        <v>8.6091603330277267E-2</v>
      </c>
    </row>
    <row r="147" spans="1:17">
      <c r="B147" s="384"/>
      <c r="C147" s="166" t="s">
        <v>110</v>
      </c>
      <c r="D147" s="88">
        <f>Size!D20</f>
        <v>454888440.96279287</v>
      </c>
      <c r="E147" s="87">
        <f>Size!E20</f>
        <v>50378362.398007035</v>
      </c>
      <c r="F147" s="89">
        <f>Size!F20</f>
        <v>0.12454167415741781</v>
      </c>
      <c r="G147" s="106">
        <f>Size!G20</f>
        <v>24.302075104741039</v>
      </c>
      <c r="H147" s="92">
        <f>Size!H20</f>
        <v>1.4426223857459384</v>
      </c>
      <c r="I147" s="194">
        <f>Size!I20</f>
        <v>2.330157140306333</v>
      </c>
      <c r="J147" s="195">
        <f>Size!J20</f>
        <v>4.5252764881121621E-2</v>
      </c>
      <c r="K147" s="89">
        <f>Size!K20</f>
        <v>1.9805102291294036E-2</v>
      </c>
      <c r="L147" s="90">
        <f>Size!L20</f>
        <v>1059961548.7522677</v>
      </c>
      <c r="M147" s="91">
        <f>Size!M20</f>
        <v>135694700.33599257</v>
      </c>
      <c r="N147" s="89">
        <f>Size!N20</f>
        <v>0.14681333704492863</v>
      </c>
      <c r="O147" s="88">
        <f>Size!O20</f>
        <v>226806874.28120676</v>
      </c>
      <c r="P147" s="87">
        <f>Size!P20</f>
        <v>24691520.507470161</v>
      </c>
      <c r="Q147" s="89">
        <f>Size!Q20</f>
        <v>0.12216548642371693</v>
      </c>
    </row>
    <row r="148" spans="1:17">
      <c r="B148" s="384"/>
      <c r="C148" s="166" t="s">
        <v>111</v>
      </c>
      <c r="D148" s="88">
        <f>Size!D21</f>
        <v>441566701.43339431</v>
      </c>
      <c r="E148" s="87">
        <f>Size!E21</f>
        <v>14002670.064220667</v>
      </c>
      <c r="F148" s="89">
        <f>Size!F21</f>
        <v>3.2749878467045968E-2</v>
      </c>
      <c r="G148" s="106">
        <f>Size!G21</f>
        <v>23.590371123246108</v>
      </c>
      <c r="H148" s="92">
        <f>Size!H21</f>
        <v>-0.57189399040591482</v>
      </c>
      <c r="I148" s="194">
        <f>Size!I21</f>
        <v>3.5770831058086432</v>
      </c>
      <c r="J148" s="195">
        <f>Size!J21</f>
        <v>4.0919390279550605E-2</v>
      </c>
      <c r="K148" s="89">
        <f>Size!K21</f>
        <v>1.1571689992703889E-2</v>
      </c>
      <c r="L148" s="90">
        <f>Size!L21</f>
        <v>1579520787.785044</v>
      </c>
      <c r="M148" s="91">
        <f>Size!M21</f>
        <v>67584373.992029428</v>
      </c>
      <c r="N148" s="89">
        <f>Size!N21</f>
        <v>4.4700539900669259E-2</v>
      </c>
      <c r="O148" s="88">
        <f>Size!O21</f>
        <v>1253230318.9544263</v>
      </c>
      <c r="P148" s="87">
        <f>Size!P21</f>
        <v>42015879.71237874</v>
      </c>
      <c r="Q148" s="89">
        <f>Size!Q21</f>
        <v>3.4689051212658424E-2</v>
      </c>
    </row>
    <row r="149" spans="1:17" ht="15" customHeight="1">
      <c r="B149" s="384"/>
      <c r="C149" s="166" t="s">
        <v>112</v>
      </c>
      <c r="D149" s="88">
        <f>Size!D22</f>
        <v>577409568.51977551</v>
      </c>
      <c r="E149" s="87">
        <f>Size!E22</f>
        <v>69318436.556257725</v>
      </c>
      <c r="F149" s="89">
        <f>Size!F22</f>
        <v>0.13642914074956727</v>
      </c>
      <c r="G149" s="106">
        <f>Size!G22</f>
        <v>30.847674807176414</v>
      </c>
      <c r="H149" s="92">
        <f>Size!H22</f>
        <v>2.1347061482248399</v>
      </c>
      <c r="I149" s="194">
        <f>Size!I22</f>
        <v>2.339612424819749</v>
      </c>
      <c r="J149" s="195">
        <f>Size!J22</f>
        <v>2.435854159862183E-2</v>
      </c>
      <c r="K149" s="89">
        <f>Size!K22</f>
        <v>1.0520894393116272E-2</v>
      </c>
      <c r="L149" s="90">
        <f>Size!L22</f>
        <v>1350914600.718677</v>
      </c>
      <c r="M149" s="91">
        <f>Size!M22</f>
        <v>174554634.40992427</v>
      </c>
      <c r="N149" s="89">
        <f>Size!N22</f>
        <v>0.14838539172465331</v>
      </c>
      <c r="O149" s="88">
        <f>Size!O22</f>
        <v>279403872.60756141</v>
      </c>
      <c r="P149" s="87">
        <f>Size!P22</f>
        <v>31288165.000965923</v>
      </c>
      <c r="Q149" s="89">
        <f>Size!Q22</f>
        <v>0.12610312060764592</v>
      </c>
    </row>
    <row r="150" spans="1:17" ht="15" thickBot="1">
      <c r="B150" s="387"/>
      <c r="C150" s="167" t="s">
        <v>113</v>
      </c>
      <c r="D150" s="155">
        <f>Size!D23</f>
        <v>851940155.34862471</v>
      </c>
      <c r="E150" s="149">
        <f>Size!E23</f>
        <v>18265298.192305684</v>
      </c>
      <c r="F150" s="151">
        <f>Size!F23</f>
        <v>2.190937874102257E-2</v>
      </c>
      <c r="G150" s="152">
        <f>Size!G23</f>
        <v>45.514266302758131</v>
      </c>
      <c r="H150" s="153">
        <f>Size!H23</f>
        <v>-1.5979120829966433</v>
      </c>
      <c r="I150" s="196">
        <f>Size!I23</f>
        <v>2.6984908622836388</v>
      </c>
      <c r="J150" s="197">
        <f>Size!J23</f>
        <v>3.0651522357986849E-2</v>
      </c>
      <c r="K150" s="151">
        <f>Size!K23</f>
        <v>1.1489268450041319E-2</v>
      </c>
      <c r="L150" s="154">
        <f>Size!L23</f>
        <v>2298952724.4207673</v>
      </c>
      <c r="M150" s="150">
        <f>Size!M23</f>
        <v>74842143.792241096</v>
      </c>
      <c r="N150" s="151">
        <f>Size!N23</f>
        <v>3.3650369924993095E-2</v>
      </c>
      <c r="O150" s="155">
        <f>Size!O23</f>
        <v>474745271.49638426</v>
      </c>
      <c r="P150" s="149">
        <f>Size!P23</f>
        <v>13736882.614665508</v>
      </c>
      <c r="Q150" s="151">
        <f>Size!Q23</f>
        <v>2.9797467781415992E-2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7:Q50">
    <cfRule type="cellIs" dxfId="332" priority="3" operator="lessThan">
      <formula>0</formula>
    </cfRule>
  </conditionalFormatting>
  <conditionalFormatting sqref="D57:Q100">
    <cfRule type="cellIs" dxfId="331" priority="2" operator="lessThan">
      <formula>0</formula>
    </cfRule>
  </conditionalFormatting>
  <conditionalFormatting sqref="D107:Q150">
    <cfRule type="cellIs" dxfId="330" priority="1" operator="lessThan">
      <formula>0</formula>
    </cfRule>
  </conditionalFormatting>
  <conditionalFormatting sqref="D51:Q51">
    <cfRule type="cellIs" dxfId="329" priority="11" operator="lessThan">
      <formula>0</formula>
    </cfRule>
  </conditionalFormatting>
  <conditionalFormatting sqref="D101:Q101">
    <cfRule type="cellIs" dxfId="328" priority="12" operator="lessThan">
      <formula>0</formula>
    </cfRule>
  </conditionalFormatting>
  <conditionalFormatting sqref="D218:Q218">
    <cfRule type="cellIs" dxfId="327" priority="9" operator="lessThan">
      <formula>0</formula>
    </cfRule>
  </conditionalFormatting>
  <conditionalFormatting sqref="D252:Q253">
    <cfRule type="cellIs" dxfId="326" priority="8" operator="lessThan">
      <formula>0</formula>
    </cfRule>
  </conditionalFormatting>
  <conditionalFormatting sqref="D280:Q289">
    <cfRule type="cellIs" dxfId="325" priority="7" operator="lessThan">
      <formula>0</formula>
    </cfRule>
  </conditionalFormatting>
  <conditionalFormatting sqref="D219:Q251 D254:Q279 D218">
    <cfRule type="cellIs" dxfId="324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156:Q217">
    <cfRule type="cellIs" dxfId="323" priority="5" operator="lessThan">
      <formula>0</formula>
    </cfRule>
  </conditionalFormatting>
  <conditionalFormatting sqref="D155:Q155">
    <cfRule type="cellIs" dxfId="322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>
      <selection activeCell="B2" sqref="B2:Q2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57" customWidth="1"/>
    <col min="4" max="4" width="13.81640625" style="1" bestFit="1" customWidth="1"/>
    <col min="5" max="5" width="12.1796875" style="1" bestFit="1" customWidth="1"/>
    <col min="6" max="6" width="11.54296875" style="156" bestFit="1" customWidth="1"/>
    <col min="7" max="7" width="12.81640625" style="156" bestFit="1" customWidth="1"/>
    <col min="8" max="8" width="9.54296875" style="156" bestFit="1" customWidth="1"/>
    <col min="9" max="9" width="12.81640625" style="156" customWidth="1"/>
    <col min="10" max="10" width="9.54296875" style="156" bestFit="1" customWidth="1"/>
    <col min="11" max="11" width="11.54296875" style="156" bestFit="1" customWidth="1"/>
    <col min="12" max="12" width="13.54296875" style="1" bestFit="1" customWidth="1"/>
    <col min="13" max="13" width="12.453125" style="1" bestFit="1" customWidth="1"/>
    <col min="14" max="14" width="11.54296875" style="156" bestFit="1" customWidth="1"/>
    <col min="15" max="15" width="13.81640625" style="1" bestFit="1" customWidth="1"/>
    <col min="16" max="16" width="12.81640625" style="1" bestFit="1" customWidth="1"/>
    <col min="17" max="17" width="11.5429687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380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1.65" customHeight="1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41" t="s">
        <v>11</v>
      </c>
      <c r="D7" s="342">
        <f>'Segment Data'!D21</f>
        <v>308007567.73482186</v>
      </c>
      <c r="E7" s="343">
        <f>'Segment Data'!E21</f>
        <v>21127514.26038903</v>
      </c>
      <c r="F7" s="344">
        <f>'Segment Data'!F21</f>
        <v>7.3645811218004203E-2</v>
      </c>
      <c r="G7" s="345">
        <f>'Segment Data'!G21</f>
        <v>99.949703317092542</v>
      </c>
      <c r="H7" s="346">
        <f>'Segment Data'!H21</f>
        <v>-3.6444923878661939E-2</v>
      </c>
      <c r="I7" s="347">
        <f>'Segment Data'!I21</f>
        <v>2.8134991311080171</v>
      </c>
      <c r="J7" s="348">
        <f>'Segment Data'!J21</f>
        <v>3.3009331022332056E-2</v>
      </c>
      <c r="K7" s="344">
        <f>'Segment Data'!K21</f>
        <v>1.1871768427747811E-2</v>
      </c>
      <c r="L7" s="349">
        <f>'Segment Data'!L21</f>
        <v>866579024.19661498</v>
      </c>
      <c r="M7" s="350">
        <f>'Segment Data'!M21</f>
        <v>68911961.662918568</v>
      </c>
      <c r="N7" s="344">
        <f>'Segment Data'!N21</f>
        <v>8.6391885662205681E-2</v>
      </c>
      <c r="O7" s="342">
        <f>'Segment Data'!O21</f>
        <v>326238085.95308757</v>
      </c>
      <c r="P7" s="343">
        <f>'Segment Data'!P21</f>
        <v>15675780.040390015</v>
      </c>
      <c r="Q7" s="344">
        <f>'Segment Data'!Q21</f>
        <v>5.0475475426166649E-2</v>
      </c>
    </row>
    <row r="8" spans="2:17">
      <c r="B8" s="380" t="s">
        <v>64</v>
      </c>
      <c r="C8" s="162" t="s">
        <v>175</v>
      </c>
      <c r="D8" s="88">
        <f>'Segment Data'!D22</f>
        <v>4932177.4381190008</v>
      </c>
      <c r="E8" s="87">
        <f>'Segment Data'!E22</f>
        <v>-298438.67771683913</v>
      </c>
      <c r="F8" s="89">
        <f>'Segment Data'!F22</f>
        <v>-5.705612323819894E-2</v>
      </c>
      <c r="G8" s="106">
        <f>'Segment Data'!G22</f>
        <v>1.6005115564941976</v>
      </c>
      <c r="H8" s="92">
        <f>'Segment Data'!H22</f>
        <v>-0.22251221952508859</v>
      </c>
      <c r="I8" s="194">
        <f>'Segment Data'!I22</f>
        <v>4.948742276769857</v>
      </c>
      <c r="J8" s="195">
        <f>'Segment Data'!J22</f>
        <v>0.1016866536864427</v>
      </c>
      <c r="K8" s="89">
        <f>'Segment Data'!K22</f>
        <v>2.0979056481665787E-2</v>
      </c>
      <c r="L8" s="90">
        <f>'Segment Data'!L22</f>
        <v>24408075.004549943</v>
      </c>
      <c r="M8" s="91">
        <f>'Segment Data'!M22</f>
        <v>-945012.25190289319</v>
      </c>
      <c r="N8" s="89">
        <f>'Segment Data'!N22</f>
        <v>-3.7274050388572295E-2</v>
      </c>
      <c r="O8" s="88">
        <f>'Segment Data'!O22</f>
        <v>10405693.174504369</v>
      </c>
      <c r="P8" s="87">
        <f>'Segment Data'!P22</f>
        <v>-608570.36552288756</v>
      </c>
      <c r="Q8" s="89">
        <f>'Segment Data'!Q22</f>
        <v>-5.5252933009207944E-2</v>
      </c>
    </row>
    <row r="9" spans="2:17">
      <c r="B9" s="381"/>
      <c r="C9" s="163" t="s">
        <v>138</v>
      </c>
      <c r="D9" s="88">
        <f>'Segment Data'!D23</f>
        <v>4512054.3774966504</v>
      </c>
      <c r="E9" s="87">
        <f>'Segment Data'!E23</f>
        <v>-1985690.4678913197</v>
      </c>
      <c r="F9" s="89">
        <f>'Segment Data'!F23</f>
        <v>-0.30559686708854711</v>
      </c>
      <c r="G9" s="106">
        <f>'Segment Data'!G23</f>
        <v>1.4641799216103917</v>
      </c>
      <c r="H9" s="92">
        <f>'Segment Data'!H23</f>
        <v>-0.8004755379608639</v>
      </c>
      <c r="I9" s="194">
        <f>'Segment Data'!I23</f>
        <v>4.0050200579878696</v>
      </c>
      <c r="J9" s="195">
        <f>'Segment Data'!J23</f>
        <v>0.6212446157258289</v>
      </c>
      <c r="K9" s="89">
        <f>'Segment Data'!K23</f>
        <v>0.18359510739593563</v>
      </c>
      <c r="L9" s="90">
        <f>'Segment Data'!L23</f>
        <v>18070868.284606054</v>
      </c>
      <c r="M9" s="91">
        <f>'Segment Data'!M23</f>
        <v>-3916041.1533025205</v>
      </c>
      <c r="N9" s="89">
        <f>'Segment Data'!N23</f>
        <v>-0.17810784932559487</v>
      </c>
      <c r="O9" s="88">
        <f>'Segment Data'!O23</f>
        <v>7587526.5185158644</v>
      </c>
      <c r="P9" s="87">
        <f>'Segment Data'!P23</f>
        <v>-466348.86362450197</v>
      </c>
      <c r="Q9" s="89">
        <f>'Segment Data'!Q23</f>
        <v>-5.7903660225317136E-2</v>
      </c>
    </row>
    <row r="10" spans="2:17">
      <c r="B10" s="381"/>
      <c r="C10" s="163" t="s">
        <v>78</v>
      </c>
      <c r="D10" s="88">
        <f>'Segment Data'!D24</f>
        <v>143394817.97337195</v>
      </c>
      <c r="E10" s="87">
        <f>'Segment Data'!E24</f>
        <v>22603999.492220953</v>
      </c>
      <c r="F10" s="89">
        <f>'Segment Data'!F24</f>
        <v>0.18713342434837654</v>
      </c>
      <c r="G10" s="106">
        <f>'Segment Data'!G24</f>
        <v>46.532199254228516</v>
      </c>
      <c r="H10" s="92">
        <f>'Segment Data'!H24</f>
        <v>4.4330413081325375</v>
      </c>
      <c r="I10" s="194">
        <f>'Segment Data'!I24</f>
        <v>3.0596073351749609</v>
      </c>
      <c r="J10" s="195">
        <f>'Segment Data'!J24</f>
        <v>-4.8140311320410412E-2</v>
      </c>
      <c r="K10" s="89">
        <f>'Segment Data'!K24</f>
        <v>-1.5490418398256557E-2</v>
      </c>
      <c r="L10" s="90">
        <f>'Segment Data'!L24</f>
        <v>438731836.89740717</v>
      </c>
      <c r="M10" s="91">
        <f>'Segment Data'!M24</f>
        <v>63344455.044360578</v>
      </c>
      <c r="N10" s="89">
        <f>'Segment Data'!N24</f>
        <v>0.16874423091066529</v>
      </c>
      <c r="O10" s="88">
        <f>'Segment Data'!O24</f>
        <v>154846812.65044037</v>
      </c>
      <c r="P10" s="87">
        <f>'Segment Data'!P24</f>
        <v>12630754.635483265</v>
      </c>
      <c r="Q10" s="89">
        <f>'Segment Data'!Q24</f>
        <v>8.8813842907633306E-2</v>
      </c>
    </row>
    <row r="11" spans="2:17">
      <c r="B11" s="381"/>
      <c r="C11" s="163" t="s">
        <v>151</v>
      </c>
      <c r="D11" s="88">
        <f>'Segment Data'!D25</f>
        <v>4004598.1113481238</v>
      </c>
      <c r="E11" s="87">
        <f>'Segment Data'!E25</f>
        <v>717365.72196180979</v>
      </c>
      <c r="F11" s="89">
        <f>'Segment Data'!F25</f>
        <v>0.21822786982691333</v>
      </c>
      <c r="G11" s="106">
        <f>'Segment Data'!G25</f>
        <v>1.2995083077894869</v>
      </c>
      <c r="H11" s="92">
        <f>'Segment Data'!H25</f>
        <v>0.15381099977851287</v>
      </c>
      <c r="I11" s="194">
        <f>'Segment Data'!I25</f>
        <v>4.7476583611788223</v>
      </c>
      <c r="J11" s="195">
        <f>'Segment Data'!J25</f>
        <v>7.6610859842452861E-2</v>
      </c>
      <c r="K11" s="89">
        <f>'Segment Data'!K25</f>
        <v>1.6401216176999866E-2</v>
      </c>
      <c r="L11" s="90">
        <f>'Segment Data'!L25</f>
        <v>19012463.70650284</v>
      </c>
      <c r="M11" s="91">
        <f>'Segment Data'!M25</f>
        <v>3657645.0677479133</v>
      </c>
      <c r="N11" s="89">
        <f>'Segment Data'!N25</f>
        <v>0.23820828847279046</v>
      </c>
      <c r="O11" s="88">
        <f>'Segment Data'!O25</f>
        <v>8409630.1386786345</v>
      </c>
      <c r="P11" s="87">
        <f>'Segment Data'!P25</f>
        <v>1122288.2760123201</v>
      </c>
      <c r="Q11" s="89">
        <f>'Segment Data'!Q25</f>
        <v>0.15400516363338193</v>
      </c>
    </row>
    <row r="12" spans="2:17" ht="15" thickBot="1">
      <c r="B12" s="382"/>
      <c r="C12" s="164" t="s">
        <v>152</v>
      </c>
      <c r="D12" s="155">
        <f>'Segment Data'!D26</f>
        <v>151163919.83450827</v>
      </c>
      <c r="E12" s="149">
        <f>'Segment Data'!E26</f>
        <v>90278.191816657782</v>
      </c>
      <c r="F12" s="151">
        <f>'Segment Data'!F26</f>
        <v>5.9757738567113637E-4</v>
      </c>
      <c r="G12" s="152">
        <f>'Segment Data'!G26</f>
        <v>49.053304276977137</v>
      </c>
      <c r="H12" s="153">
        <f>'Segment Data'!H26</f>
        <v>-3.6003094743035078</v>
      </c>
      <c r="I12" s="196">
        <f>'Segment Data'!I26</f>
        <v>2.4235662895261583</v>
      </c>
      <c r="J12" s="197">
        <f>'Segment Data'!J26</f>
        <v>4.3370370253903445E-2</v>
      </c>
      <c r="K12" s="151">
        <f>'Segment Data'!K26</f>
        <v>1.8221344681224369E-2</v>
      </c>
      <c r="L12" s="154">
        <f>'Segment Data'!L26</f>
        <v>366355780.30354887</v>
      </c>
      <c r="M12" s="150">
        <f>'Segment Data'!M26</f>
        <v>6770914.9560152888</v>
      </c>
      <c r="N12" s="151">
        <f>'Segment Data'!N26</f>
        <v>1.882981073041352E-2</v>
      </c>
      <c r="O12" s="155">
        <f>'Segment Data'!O26</f>
        <v>144988423.47094831</v>
      </c>
      <c r="P12" s="149">
        <f>'Segment Data'!P26</f>
        <v>2997656.3580417633</v>
      </c>
      <c r="Q12" s="151">
        <f>'Segment Data'!Q26</f>
        <v>2.1111628727649046E-2</v>
      </c>
    </row>
    <row r="13" spans="2:17">
      <c r="B13" s="386" t="s">
        <v>65</v>
      </c>
      <c r="C13" s="165" t="s">
        <v>79</v>
      </c>
      <c r="D13" s="127">
        <f>'Type Data'!D15</f>
        <v>255254227.1411171</v>
      </c>
      <c r="E13" s="121">
        <f>'Type Data'!E15</f>
        <v>18563876.243474483</v>
      </c>
      <c r="F13" s="123">
        <f>'Type Data'!F15</f>
        <v>7.8431064777551837E-2</v>
      </c>
      <c r="G13" s="124">
        <f>'Type Data'!G15</f>
        <v>82.831030616602831</v>
      </c>
      <c r="H13" s="125">
        <f>'Type Data'!H15</f>
        <v>0.33747198315705873</v>
      </c>
      <c r="I13" s="198">
        <f>'Type Data'!I15</f>
        <v>2.7781784012556128</v>
      </c>
      <c r="J13" s="199">
        <f>'Type Data'!J15</f>
        <v>3.1389761601418709E-2</v>
      </c>
      <c r="K13" s="123">
        <f>'Type Data'!K15</f>
        <v>1.1427803780843696E-2</v>
      </c>
      <c r="L13" s="126">
        <f>'Type Data'!L15</f>
        <v>709141780.67264569</v>
      </c>
      <c r="M13" s="122">
        <f>'Type Data'!M15</f>
        <v>59003413.711236119</v>
      </c>
      <c r="N13" s="123">
        <f>'Type Data'!N15</f>
        <v>9.0755163376996018E-2</v>
      </c>
      <c r="O13" s="127">
        <f>'Type Data'!O15</f>
        <v>269471135.54111367</v>
      </c>
      <c r="P13" s="121">
        <f>'Type Data'!P15</f>
        <v>14168362.125171065</v>
      </c>
      <c r="Q13" s="123">
        <f>'Type Data'!Q15</f>
        <v>5.5496311049029558E-2</v>
      </c>
    </row>
    <row r="14" spans="2:17">
      <c r="B14" s="384"/>
      <c r="C14" s="166" t="s">
        <v>80</v>
      </c>
      <c r="D14" s="88">
        <f>'Type Data'!D16</f>
        <v>37909994.017518796</v>
      </c>
      <c r="E14" s="87">
        <f>'Type Data'!E16</f>
        <v>3201288.9540293664</v>
      </c>
      <c r="F14" s="89">
        <f>'Type Data'!F16</f>
        <v>9.2233027656132491E-2</v>
      </c>
      <c r="G14" s="106">
        <f>'Type Data'!G16</f>
        <v>12.301946613422057</v>
      </c>
      <c r="H14" s="92">
        <f>'Type Data'!H16</f>
        <v>0.20494060795054914</v>
      </c>
      <c r="I14" s="194">
        <f>'Type Data'!I16</f>
        <v>2.8115106313739933</v>
      </c>
      <c r="J14" s="195">
        <f>'Type Data'!J16</f>
        <v>3.8160522617120218E-2</v>
      </c>
      <c r="K14" s="89">
        <f>'Type Data'!K16</f>
        <v>1.3759720598069495E-2</v>
      </c>
      <c r="L14" s="90">
        <f>'Type Data'!L16</f>
        <v>106584351.21557857</v>
      </c>
      <c r="M14" s="91">
        <f>'Type Data'!M16</f>
        <v>10324960.252939925</v>
      </c>
      <c r="N14" s="89">
        <f>'Type Data'!N16</f>
        <v>0.10726184894466424</v>
      </c>
      <c r="O14" s="88">
        <f>'Type Data'!O16</f>
        <v>29963654.894459322</v>
      </c>
      <c r="P14" s="87">
        <f>'Type Data'!P16</f>
        <v>3355748.7560435645</v>
      </c>
      <c r="Q14" s="89">
        <f>'Type Data'!Q16</f>
        <v>0.12611848292709615</v>
      </c>
    </row>
    <row r="15" spans="2:17">
      <c r="B15" s="384"/>
      <c r="C15" s="166" t="s">
        <v>81</v>
      </c>
      <c r="D15" s="88">
        <f>'Type Data'!D17</f>
        <v>13875969.612755718</v>
      </c>
      <c r="E15" s="87">
        <f>'Type Data'!E17</f>
        <v>-568396.56164098158</v>
      </c>
      <c r="F15" s="89">
        <f>'Type Data'!F17</f>
        <v>-3.9350744420235659E-2</v>
      </c>
      <c r="G15" s="106">
        <f>'Type Data'!G17</f>
        <v>4.5028083440663114</v>
      </c>
      <c r="H15" s="92">
        <f>'Type Data'!H17</f>
        <v>-0.53147870401809261</v>
      </c>
      <c r="I15" s="194">
        <f>'Type Data'!I17</f>
        <v>3.450889885567578</v>
      </c>
      <c r="J15" s="195">
        <f>'Type Data'!J17</f>
        <v>0.1189064147465877</v>
      </c>
      <c r="K15" s="89">
        <f>'Type Data'!K17</f>
        <v>3.5686375934298839E-2</v>
      </c>
      <c r="L15" s="90">
        <f>'Type Data'!L17</f>
        <v>47884443.189101771</v>
      </c>
      <c r="M15" s="91">
        <f>'Type Data'!M17</f>
        <v>-243946.15047385544</v>
      </c>
      <c r="N15" s="89">
        <f>'Type Data'!N17</f>
        <v>-5.0686539446118612E-3</v>
      </c>
      <c r="O15" s="88">
        <f>'Type Data'!O17</f>
        <v>22933787.663768221</v>
      </c>
      <c r="P15" s="87">
        <f>'Type Data'!P17</f>
        <v>-1571313.3389274813</v>
      </c>
      <c r="Q15" s="89">
        <f>'Type Data'!Q17</f>
        <v>-6.4121887877737288E-2</v>
      </c>
    </row>
    <row r="16" spans="2:17" ht="15" thickBot="1">
      <c r="B16" s="387"/>
      <c r="C16" s="167" t="s">
        <v>82</v>
      </c>
      <c r="D16" s="155">
        <f>'Type Data'!D18</f>
        <v>967376.9634365784</v>
      </c>
      <c r="E16" s="149">
        <f>'Type Data'!E18</f>
        <v>-69254.375474315137</v>
      </c>
      <c r="F16" s="151">
        <f>'Type Data'!F18</f>
        <v>-6.6807140470087678E-2</v>
      </c>
      <c r="G16" s="152">
        <f>'Type Data'!G18</f>
        <v>0.31391774300337971</v>
      </c>
      <c r="H16" s="153">
        <f>'Type Data'!H18</f>
        <v>-4.7378810968499607E-2</v>
      </c>
      <c r="I16" s="196">
        <f>'Type Data'!I18</f>
        <v>3.068554691175255</v>
      </c>
      <c r="J16" s="197">
        <f>'Type Data'!J18</f>
        <v>3.8629632791143731E-2</v>
      </c>
      <c r="K16" s="151">
        <f>'Type Data'!K18</f>
        <v>1.2749369059228579E-2</v>
      </c>
      <c r="L16" s="154">
        <f>'Type Data'!L18</f>
        <v>2968449.1192881856</v>
      </c>
      <c r="M16" s="150">
        <f>'Type Data'!M18</f>
        <v>-172466.15078420285</v>
      </c>
      <c r="N16" s="151">
        <f>'Type Data'!N18</f>
        <v>-5.4909520300504014E-2</v>
      </c>
      <c r="O16" s="155">
        <f>'Type Data'!O18</f>
        <v>3869507.8537463136</v>
      </c>
      <c r="P16" s="149">
        <f>'Type Data'!P18</f>
        <v>-277017.50189726055</v>
      </c>
      <c r="Q16" s="151">
        <f>'Type Data'!Q18</f>
        <v>-6.6807140470087678E-2</v>
      </c>
    </row>
    <row r="17" spans="2:17" ht="15" customHeight="1" thickBot="1">
      <c r="B17" s="105" t="s">
        <v>83</v>
      </c>
      <c r="C17" s="168" t="s">
        <v>84</v>
      </c>
      <c r="D17" s="148">
        <f>Granola!D6</f>
        <v>252570.25002545986</v>
      </c>
      <c r="E17" s="142">
        <f>Granola!E6</f>
        <v>-26900.038336010708</v>
      </c>
      <c r="F17" s="144">
        <f>Granola!F6</f>
        <v>-9.6253660787073883E-2</v>
      </c>
      <c r="G17" s="145">
        <f>Granola!G6</f>
        <v>8.196006917110113E-2</v>
      </c>
      <c r="H17" s="146">
        <f>Granola!H6</f>
        <v>-1.5443557684912748E-2</v>
      </c>
      <c r="I17" s="200">
        <f>Granola!I6</f>
        <v>3.6557660592524468</v>
      </c>
      <c r="J17" s="201">
        <f>Granola!J6</f>
        <v>-4.2439422313178099E-2</v>
      </c>
      <c r="K17" s="144">
        <f>Granola!K6</f>
        <v>-1.1475679900623448E-2</v>
      </c>
      <c r="L17" s="147">
        <f>Granola!L6</f>
        <v>923337.7476199806</v>
      </c>
      <c r="M17" s="143">
        <f>Granola!M6</f>
        <v>-110200.80473313574</v>
      </c>
      <c r="N17" s="144">
        <f>Granola!N6</f>
        <v>-0.10662476448724169</v>
      </c>
      <c r="O17" s="148">
        <f>Granola!O6</f>
        <v>376701.26562523842</v>
      </c>
      <c r="P17" s="142">
        <f>Granola!P6</f>
        <v>-46161.854398899246</v>
      </c>
      <c r="Q17" s="144">
        <f>Granola!Q6</f>
        <v>-0.10916500449664246</v>
      </c>
    </row>
    <row r="18" spans="2:17">
      <c r="B18" s="383" t="s">
        <v>85</v>
      </c>
      <c r="C18" s="169" t="s">
        <v>14</v>
      </c>
      <c r="D18" s="136">
        <f>'NB vs PL'!D9</f>
        <v>249197574.08273366</v>
      </c>
      <c r="E18" s="128">
        <f>'NB vs PL'!E9</f>
        <v>15261300.641877294</v>
      </c>
      <c r="F18" s="132">
        <f>'NB vs PL'!F9</f>
        <v>6.5236999877813506E-2</v>
      </c>
      <c r="G18" s="133">
        <f>'NB vs PL'!G9</f>
        <v>80.865622166635262</v>
      </c>
      <c r="H18" s="134">
        <f>'NB vs PL'!H9</f>
        <v>-0.66805935605879085</v>
      </c>
      <c r="I18" s="202">
        <f>'NB vs PL'!I9</f>
        <v>3.0653339235187356</v>
      </c>
      <c r="J18" s="203">
        <f>'NB vs PL'!J9</f>
        <v>4.5810609117545642E-2</v>
      </c>
      <c r="K18" s="132">
        <f>'NB vs PL'!K9</f>
        <v>1.5171470575854941E-2</v>
      </c>
      <c r="L18" s="135">
        <f>'NB vs PL'!L9</f>
        <v>763873777.49437678</v>
      </c>
      <c r="M18" s="129">
        <f>'NB vs PL'!M9</f>
        <v>57497745.755579114</v>
      </c>
      <c r="N18" s="132">
        <f>'NB vs PL'!N9</f>
        <v>8.1398211677771809E-2</v>
      </c>
      <c r="O18" s="136">
        <f>'NB vs PL'!O9</f>
        <v>280112295.71793222</v>
      </c>
      <c r="P18" s="128">
        <f>'NB vs PL'!P9</f>
        <v>14223799.473224372</v>
      </c>
      <c r="Q18" s="132">
        <f>'NB vs PL'!Q9</f>
        <v>5.349535491047961E-2</v>
      </c>
    </row>
    <row r="19" spans="2:17" ht="15" thickBot="1">
      <c r="B19" s="385"/>
      <c r="C19" s="170" t="s">
        <v>13</v>
      </c>
      <c r="D19" s="141">
        <f>'NB vs PL'!D10</f>
        <v>58964989.199387059</v>
      </c>
      <c r="E19" s="130">
        <f>'NB vs PL'!E10</f>
        <v>5981465.7269300744</v>
      </c>
      <c r="F19" s="137">
        <f>'NB vs PL'!F10</f>
        <v>0.11289293982193326</v>
      </c>
      <c r="G19" s="138">
        <f>'NB vs PL'!G10</f>
        <v>19.134377833366493</v>
      </c>
      <c r="H19" s="139">
        <f>'NB vs PL'!H10</f>
        <v>0.66805935605836453</v>
      </c>
      <c r="I19" s="204">
        <f>'NB vs PL'!I10</f>
        <v>1.7539868700708856</v>
      </c>
      <c r="J19" s="205">
        <f>'NB vs PL'!J10</f>
        <v>2.8448002992612409E-2</v>
      </c>
      <c r="K19" s="137">
        <f>'NB vs PL'!K10</f>
        <v>1.6486445791152361E-2</v>
      </c>
      <c r="L19" s="140">
        <f>'NB vs PL'!L10</f>
        <v>103423816.84959649</v>
      </c>
      <c r="M19" s="131">
        <f>'NB vs PL'!M10</f>
        <v>11998687.783117965</v>
      </c>
      <c r="N19" s="137">
        <f>'NB vs PL'!N10</f>
        <v>0.13124058894566379</v>
      </c>
      <c r="O19" s="141">
        <f>'NB vs PL'!O10</f>
        <v>46373911.081164517</v>
      </c>
      <c r="P19" s="130">
        <f>'NB vs PL'!P10</f>
        <v>1671759.4235495478</v>
      </c>
      <c r="Q19" s="137">
        <f>'NB vs PL'!Q10</f>
        <v>3.7397739517193135E-2</v>
      </c>
    </row>
    <row r="20" spans="2:17">
      <c r="B20" s="386" t="s">
        <v>66</v>
      </c>
      <c r="C20" s="165" t="s">
        <v>74</v>
      </c>
      <c r="D20" s="127">
        <f>Package!D15</f>
        <v>155497292.17740351</v>
      </c>
      <c r="E20" s="121">
        <f>Package!E15</f>
        <v>5317183.0099211335</v>
      </c>
      <c r="F20" s="123">
        <f>Package!F15</f>
        <v>3.5405374515951091E-2</v>
      </c>
      <c r="G20" s="124">
        <f>Package!G15</f>
        <v>50.459501154606379</v>
      </c>
      <c r="H20" s="125">
        <f>Package!H15</f>
        <v>-1.8826902114565627</v>
      </c>
      <c r="I20" s="198">
        <f>Package!I15</f>
        <v>3.0077020807501338</v>
      </c>
      <c r="J20" s="199">
        <f>Package!J15</f>
        <v>5.7373197317412306E-2</v>
      </c>
      <c r="K20" s="123">
        <f>Package!K15</f>
        <v>1.9446373466899161E-2</v>
      </c>
      <c r="L20" s="126">
        <f>Package!L15</f>
        <v>467689529.23298806</v>
      </c>
      <c r="M20" s="122">
        <f>Package!M15</f>
        <v>24608815.439085543</v>
      </c>
      <c r="N20" s="123">
        <f>Package!N15</f>
        <v>5.554025411842288E-2</v>
      </c>
      <c r="O20" s="127">
        <f>Package!O15</f>
        <v>232125926.26624128</v>
      </c>
      <c r="P20" s="121">
        <f>Package!P15</f>
        <v>6043319.0111107826</v>
      </c>
      <c r="Q20" s="123">
        <f>Package!Q15</f>
        <v>2.6730579076748688E-2</v>
      </c>
    </row>
    <row r="21" spans="2:17">
      <c r="B21" s="384"/>
      <c r="C21" s="166" t="s">
        <v>75</v>
      </c>
      <c r="D21" s="88">
        <f>Package!D16</f>
        <v>97016542.339092433</v>
      </c>
      <c r="E21" s="87">
        <f>Package!E16</f>
        <v>12733088.224680111</v>
      </c>
      <c r="F21" s="89">
        <f>Package!F16</f>
        <v>0.15107458941342528</v>
      </c>
      <c r="G21" s="106">
        <f>Package!G16</f>
        <v>31.482260955324477</v>
      </c>
      <c r="H21" s="92">
        <f>Package!H16</f>
        <v>2.106994758590556</v>
      </c>
      <c r="I21" s="194">
        <f>Package!I16</f>
        <v>2.3786768004373546</v>
      </c>
      <c r="J21" s="195">
        <f>Package!J16</f>
        <v>2.0058755795983707E-2</v>
      </c>
      <c r="K21" s="89">
        <f>Package!K16</f>
        <v>8.5044527839324875E-3</v>
      </c>
      <c r="L21" s="90">
        <f>Package!L16</f>
        <v>230770998.52064756</v>
      </c>
      <c r="M21" s="91">
        <f>Package!M16</f>
        <v>31978522.781691641</v>
      </c>
      <c r="N21" s="89">
        <f>Package!N16</f>
        <v>0.16086384890987623</v>
      </c>
      <c r="O21" s="88">
        <f>Package!O16</f>
        <v>47781999.238350257</v>
      </c>
      <c r="P21" s="87">
        <f>Package!P16</f>
        <v>5725310.4080842361</v>
      </c>
      <c r="Q21" s="89">
        <f>Package!Q16</f>
        <v>0.13613317090155769</v>
      </c>
    </row>
    <row r="22" spans="2:17">
      <c r="B22" s="384"/>
      <c r="C22" s="166" t="s">
        <v>76</v>
      </c>
      <c r="D22" s="88">
        <f>Package!D17</f>
        <v>11707437.744063748</v>
      </c>
      <c r="E22" s="87">
        <f>Package!E17</f>
        <v>-773352.83449636027</v>
      </c>
      <c r="F22" s="89">
        <f>Package!F17</f>
        <v>-6.1963449320658413E-2</v>
      </c>
      <c r="G22" s="106">
        <f>Package!G17</f>
        <v>3.7991109690199063</v>
      </c>
      <c r="H22" s="92">
        <f>Package!H17</f>
        <v>-0.55081214985473226</v>
      </c>
      <c r="I22" s="194">
        <f>Package!I17</f>
        <v>2.5084658876555075</v>
      </c>
      <c r="J22" s="195">
        <f>Package!J17</f>
        <v>5.5953158546770965E-2</v>
      </c>
      <c r="K22" s="89">
        <f>Package!K17</f>
        <v>2.2814625132284147E-2</v>
      </c>
      <c r="L22" s="90">
        <f>Package!L17</f>
        <v>29367708.212834463</v>
      </c>
      <c r="M22" s="91">
        <f>Package!M17</f>
        <v>-1241589.5504245944</v>
      </c>
      <c r="N22" s="89">
        <f>Package!N17</f>
        <v>-4.056249705652832E-2</v>
      </c>
      <c r="O22" s="88">
        <f>Package!O17</f>
        <v>6862387.7434849646</v>
      </c>
      <c r="P22" s="87">
        <f>Package!P17</f>
        <v>-101828.19380808808</v>
      </c>
      <c r="Q22" s="89">
        <f>Package!Q17</f>
        <v>-1.462163073703715E-2</v>
      </c>
    </row>
    <row r="23" spans="2:17" ht="15" thickBot="1">
      <c r="B23" s="387"/>
      <c r="C23" s="167" t="s">
        <v>77</v>
      </c>
      <c r="D23" s="155">
        <f>Package!D18</f>
        <v>37952846.675527751</v>
      </c>
      <c r="E23" s="149">
        <f>Package!E18</f>
        <v>3226619.8663535863</v>
      </c>
      <c r="F23" s="151">
        <f>Package!F18</f>
        <v>9.2915935960573764E-2</v>
      </c>
      <c r="G23" s="152">
        <f>Package!G18</f>
        <v>12.315852474521011</v>
      </c>
      <c r="H23" s="153">
        <f>Package!H18</f>
        <v>0.21273962460264073</v>
      </c>
      <c r="I23" s="196">
        <f>Package!I18</f>
        <v>2.8094839721132088</v>
      </c>
      <c r="J23" s="197">
        <f>Package!J18</f>
        <v>3.6845937747490787E-2</v>
      </c>
      <c r="K23" s="151">
        <f>Package!K18</f>
        <v>1.3289126561347139E-2</v>
      </c>
      <c r="L23" s="154">
        <f>Package!L18</f>
        <v>106627914.4309653</v>
      </c>
      <c r="M23" s="150">
        <f>Package!M18</f>
        <v>10344657.189838544</v>
      </c>
      <c r="N23" s="151">
        <f>Package!N18</f>
        <v>0.10743983415446701</v>
      </c>
      <c r="O23" s="155">
        <f>Package!O18</f>
        <v>29975080.245464161</v>
      </c>
      <c r="P23" s="149">
        <f>Package!P18</f>
        <v>3360195.4944591559</v>
      </c>
      <c r="Q23" s="151">
        <f>Package!Q18</f>
        <v>0.12625249088603593</v>
      </c>
    </row>
    <row r="24" spans="2:17">
      <c r="B24" s="383" t="s">
        <v>86</v>
      </c>
      <c r="C24" s="171" t="s">
        <v>87</v>
      </c>
      <c r="D24" s="127">
        <f>Flavor!D42</f>
        <v>28041565.09097087</v>
      </c>
      <c r="E24" s="121">
        <f>Flavor!E42</f>
        <v>1112389.8673196174</v>
      </c>
      <c r="F24" s="123">
        <f>Flavor!F42</f>
        <v>4.1307981328096224E-2</v>
      </c>
      <c r="G24" s="124">
        <f>Flavor!G42</f>
        <v>9.0996014546061215</v>
      </c>
      <c r="H24" s="125">
        <f>Flavor!H42</f>
        <v>-0.28600926774772972</v>
      </c>
      <c r="I24" s="198">
        <f>Flavor!I42</f>
        <v>2.8866704313414933</v>
      </c>
      <c r="J24" s="199">
        <f>Flavor!J42</f>
        <v>5.7818753775714438E-2</v>
      </c>
      <c r="K24" s="123">
        <f>Flavor!K42</f>
        <v>2.0438948508416446E-2</v>
      </c>
      <c r="L24" s="126">
        <f>Flavor!L42</f>
        <v>80946756.796643436</v>
      </c>
      <c r="M24" s="122">
        <f>Flavor!M42</f>
        <v>4768114.2897547781</v>
      </c>
      <c r="N24" s="123">
        <f>Flavor!N42</f>
        <v>6.2591221539864128E-2</v>
      </c>
      <c r="O24" s="127">
        <f>Flavor!O42</f>
        <v>33863609.592046879</v>
      </c>
      <c r="P24" s="121">
        <f>Flavor!P42</f>
        <v>53638.749678321183</v>
      </c>
      <c r="Q24" s="123">
        <f>Flavor!Q42</f>
        <v>1.5864772533641001E-3</v>
      </c>
    </row>
    <row r="25" spans="2:17">
      <c r="B25" s="384"/>
      <c r="C25" s="166" t="s">
        <v>88</v>
      </c>
      <c r="D25" s="88">
        <f>Flavor!D43</f>
        <v>51216487.876741715</v>
      </c>
      <c r="E25" s="87">
        <f>Flavor!E43</f>
        <v>-1281690.0425725356</v>
      </c>
      <c r="F25" s="89">
        <f>Flavor!F43</f>
        <v>-2.4413990987313821E-2</v>
      </c>
      <c r="G25" s="106">
        <f>Flavor!G43</f>
        <v>16.619957768800838</v>
      </c>
      <c r="H25" s="92">
        <f>Flavor!H43</f>
        <v>-1.677203488139746</v>
      </c>
      <c r="I25" s="194">
        <f>Flavor!I43</f>
        <v>2.5447927117054352</v>
      </c>
      <c r="J25" s="195">
        <f>Flavor!J43</f>
        <v>3.2913550766579203E-2</v>
      </c>
      <c r="K25" s="89">
        <f>Flavor!K43</f>
        <v>1.310315849520294E-2</v>
      </c>
      <c r="L25" s="90">
        <f>Flavor!L43</f>
        <v>130335345.06788211</v>
      </c>
      <c r="M25" s="91">
        <f>Flavor!M43</f>
        <v>-1533734.0349037498</v>
      </c>
      <c r="N25" s="89">
        <f>Flavor!N43</f>
        <v>-1.163073288551803E-2</v>
      </c>
      <c r="O25" s="88">
        <f>Flavor!O43</f>
        <v>38539999.090544492</v>
      </c>
      <c r="P25" s="87">
        <f>Flavor!P43</f>
        <v>510699.64046297967</v>
      </c>
      <c r="Q25" s="89">
        <f>Flavor!Q43</f>
        <v>1.3429109866547516E-2</v>
      </c>
    </row>
    <row r="26" spans="2:17">
      <c r="B26" s="384"/>
      <c r="C26" s="166" t="s">
        <v>89</v>
      </c>
      <c r="D26" s="88">
        <f>Flavor!D44</f>
        <v>50529843.456807956</v>
      </c>
      <c r="E26" s="87">
        <f>Flavor!E44</f>
        <v>5015188.482596226</v>
      </c>
      <c r="F26" s="89">
        <f>Flavor!F44</f>
        <v>0.11018843239474835</v>
      </c>
      <c r="G26" s="106">
        <f>Flavor!G44</f>
        <v>16.397138873273558</v>
      </c>
      <c r="H26" s="92">
        <f>Flavor!H44</f>
        <v>0.53394105149203064</v>
      </c>
      <c r="I26" s="194">
        <f>Flavor!I44</f>
        <v>2.8469023567916536</v>
      </c>
      <c r="J26" s="195">
        <f>Flavor!J44</f>
        <v>3.9323142717498261E-2</v>
      </c>
      <c r="K26" s="89">
        <f>Flavor!K44</f>
        <v>1.4006067048927666E-2</v>
      </c>
      <c r="L26" s="90">
        <f>Flavor!L44</f>
        <v>143853530.42549989</v>
      </c>
      <c r="M26" s="91">
        <f>Flavor!M44</f>
        <v>16067531.184146181</v>
      </c>
      <c r="N26" s="89">
        <f>Flavor!N44</f>
        <v>0.12573780601581316</v>
      </c>
      <c r="O26" s="88">
        <f>Flavor!O44</f>
        <v>44278716.091774166</v>
      </c>
      <c r="P26" s="87">
        <f>Flavor!P44</f>
        <v>3084638.7565634921</v>
      </c>
      <c r="Q26" s="89">
        <f>Flavor!Q44</f>
        <v>7.4880637123213203E-2</v>
      </c>
    </row>
    <row r="27" spans="2:17">
      <c r="B27" s="384"/>
      <c r="C27" s="166" t="s">
        <v>90</v>
      </c>
      <c r="D27" s="88">
        <f>Flavor!D45</f>
        <v>7317102.1458285479</v>
      </c>
      <c r="E27" s="87">
        <f>Flavor!E45</f>
        <v>16085.444031643681</v>
      </c>
      <c r="F27" s="89">
        <f>Flavor!F45</f>
        <v>2.20317863780325E-3</v>
      </c>
      <c r="G27" s="106">
        <f>Flavor!G45</f>
        <v>2.3744292843027526</v>
      </c>
      <c r="H27" s="92">
        <f>Flavor!H45</f>
        <v>-0.17019007634837235</v>
      </c>
      <c r="I27" s="194">
        <f>Flavor!I45</f>
        <v>2.9328275782945847</v>
      </c>
      <c r="J27" s="195">
        <f>Flavor!J45</f>
        <v>9.998288079350548E-2</v>
      </c>
      <c r="K27" s="89">
        <f>Flavor!K45</f>
        <v>3.529416239503097E-2</v>
      </c>
      <c r="L27" s="90">
        <f>Flavor!L45</f>
        <v>21459798.96648445</v>
      </c>
      <c r="M27" s="91">
        <f>Flavor!M45</f>
        <v>777152.51643227041</v>
      </c>
      <c r="N27" s="89">
        <f>Flavor!N45</f>
        <v>3.7575100377462083E-2</v>
      </c>
      <c r="O27" s="88">
        <f>Flavor!O45</f>
        <v>7675901.5919934716</v>
      </c>
      <c r="P27" s="87">
        <f>Flavor!P45</f>
        <v>471402.97877979744</v>
      </c>
      <c r="Q27" s="89">
        <f>Flavor!Q45</f>
        <v>6.5431753698335593E-2</v>
      </c>
    </row>
    <row r="28" spans="2:17">
      <c r="B28" s="384"/>
      <c r="C28" s="166" t="s">
        <v>91</v>
      </c>
      <c r="D28" s="88">
        <f>Flavor!D46</f>
        <v>56048892.618032455</v>
      </c>
      <c r="E28" s="87">
        <f>Flavor!E46</f>
        <v>8796287.3372436017</v>
      </c>
      <c r="F28" s="89">
        <f>Flavor!F46</f>
        <v>0.18615454714027893</v>
      </c>
      <c r="G28" s="106">
        <f>Flavor!G46</f>
        <v>18.18809268104415</v>
      </c>
      <c r="H28" s="92">
        <f>Flavor!H46</f>
        <v>1.7191679888012423</v>
      </c>
      <c r="I28" s="194">
        <f>Flavor!I46</f>
        <v>2.5662055390842515</v>
      </c>
      <c r="J28" s="195">
        <f>Flavor!J46</f>
        <v>-4.7473872709726805E-3</v>
      </c>
      <c r="K28" s="89">
        <f>Flavor!K46</f>
        <v>-1.8465477225609623E-3</v>
      </c>
      <c r="L28" s="90">
        <f>Flavor!L46</f>
        <v>143832978.69593331</v>
      </c>
      <c r="M28" s="91">
        <f>Flavor!M46</f>
        <v>22348754.871380895</v>
      </c>
      <c r="N28" s="89">
        <f>Flavor!N46</f>
        <v>0.18396425616265186</v>
      </c>
      <c r="O28" s="88">
        <f>Flavor!O46</f>
        <v>35232874.289163314</v>
      </c>
      <c r="P28" s="87">
        <f>Flavor!P46</f>
        <v>4592281.3577874303</v>
      </c>
      <c r="Q28" s="89">
        <f>Flavor!Q46</f>
        <v>0.14987573406534657</v>
      </c>
    </row>
    <row r="29" spans="2:17">
      <c r="B29" s="384"/>
      <c r="C29" s="166" t="s">
        <v>92</v>
      </c>
      <c r="D29" s="88">
        <f>Flavor!D47</f>
        <v>11234180.033326365</v>
      </c>
      <c r="E29" s="87">
        <f>Flavor!E47</f>
        <v>30383.392241166905</v>
      </c>
      <c r="F29" s="89">
        <f>Flavor!F47</f>
        <v>2.7118835886175076E-3</v>
      </c>
      <c r="G29" s="106">
        <f>Flavor!G47</f>
        <v>3.6455369249514415</v>
      </c>
      <c r="H29" s="92">
        <f>Flavor!H47</f>
        <v>-0.25931619484580448</v>
      </c>
      <c r="I29" s="194">
        <f>Flavor!I47</f>
        <v>2.8318194209792038</v>
      </c>
      <c r="J29" s="195">
        <f>Flavor!J47</f>
        <v>5.2041908407793436E-2</v>
      </c>
      <c r="K29" s="89">
        <f>Flavor!K47</f>
        <v>1.8721609255574017E-2</v>
      </c>
      <c r="L29" s="90">
        <f>Flavor!L47</f>
        <v>31813169.197150402</v>
      </c>
      <c r="M29" s="91">
        <f>Flavor!M47</f>
        <v>669107.23883866891</v>
      </c>
      <c r="N29" s="89">
        <f>Flavor!N47</f>
        <v>2.1484263669084354E-2</v>
      </c>
      <c r="O29" s="88">
        <f>Flavor!O47</f>
        <v>20007900.122372065</v>
      </c>
      <c r="P29" s="87">
        <f>Flavor!P47</f>
        <v>225931.23356149718</v>
      </c>
      <c r="Q29" s="89">
        <f>Flavor!Q47</f>
        <v>1.1421069097388605E-2</v>
      </c>
    </row>
    <row r="30" spans="2:17">
      <c r="B30" s="384"/>
      <c r="C30" s="166" t="s">
        <v>93</v>
      </c>
      <c r="D30" s="88">
        <f>Flavor!D48</f>
        <v>992491.44215810462</v>
      </c>
      <c r="E30" s="87">
        <f>Flavor!E48</f>
        <v>-32688.681431901176</v>
      </c>
      <c r="F30" s="89">
        <f>Flavor!F48</f>
        <v>-3.188579321790886E-2</v>
      </c>
      <c r="G30" s="106">
        <f>Flavor!G48</f>
        <v>0.32206749307491417</v>
      </c>
      <c r="H30" s="92">
        <f>Flavor!H48</f>
        <v>-3.5237975079924932E-2</v>
      </c>
      <c r="I30" s="194">
        <f>Flavor!I48</f>
        <v>3.5217105163238487</v>
      </c>
      <c r="J30" s="195">
        <f>Flavor!J48</f>
        <v>0.21822701986134829</v>
      </c>
      <c r="K30" s="89">
        <f>Flavor!K48</f>
        <v>6.6059667043905118E-2</v>
      </c>
      <c r="L30" s="90">
        <f>Flavor!L48</f>
        <v>3495267.5492096199</v>
      </c>
      <c r="M30" s="91">
        <f>Flavor!M48</f>
        <v>108601.93002864905</v>
      </c>
      <c r="N30" s="89">
        <f>Flavor!N48</f>
        <v>3.2067508942590348E-2</v>
      </c>
      <c r="O30" s="88">
        <f>Flavor!O48</f>
        <v>1885854.8920228668</v>
      </c>
      <c r="P30" s="87">
        <f>Flavor!P48</f>
        <v>54616.850697400048</v>
      </c>
      <c r="Q30" s="89">
        <f>Flavor!Q48</f>
        <v>2.982509617256961E-2</v>
      </c>
    </row>
    <row r="31" spans="2:17">
      <c r="B31" s="384"/>
      <c r="C31" s="166" t="s">
        <v>94</v>
      </c>
      <c r="D31" s="88">
        <f>Flavor!D49</f>
        <v>7528585.6261882884</v>
      </c>
      <c r="E31" s="87">
        <f>Flavor!E49</f>
        <v>-485338.42499630805</v>
      </c>
      <c r="F31" s="89">
        <f>Flavor!F49</f>
        <v>-6.0561894759230545E-2</v>
      </c>
      <c r="G31" s="106">
        <f>Flavor!G49</f>
        <v>2.4430565302950358</v>
      </c>
      <c r="H31" s="92">
        <f>Flavor!H49</f>
        <v>-0.35003203919325365</v>
      </c>
      <c r="I31" s="194">
        <f>Flavor!I49</f>
        <v>3.1127828751890321</v>
      </c>
      <c r="J31" s="195">
        <f>Flavor!J49</f>
        <v>5.6804935552359659E-2</v>
      </c>
      <c r="K31" s="89">
        <f>Flavor!K49</f>
        <v>1.8588136653602035E-2</v>
      </c>
      <c r="L31" s="90">
        <f>Flavor!L49</f>
        <v>23434852.411593199</v>
      </c>
      <c r="M31" s="91">
        <f>Flavor!M49</f>
        <v>-1055522.6987506784</v>
      </c>
      <c r="N31" s="89">
        <f>Flavor!N49</f>
        <v>-4.3099490881414168E-2</v>
      </c>
      <c r="O31" s="88">
        <f>Flavor!O49</f>
        <v>14174652.870343167</v>
      </c>
      <c r="P31" s="87">
        <f>Flavor!P49</f>
        <v>-807914.49016703665</v>
      </c>
      <c r="Q31" s="89">
        <f>Flavor!Q49</f>
        <v>-5.3923634763456497E-2</v>
      </c>
    </row>
    <row r="32" spans="2:17">
      <c r="B32" s="384"/>
      <c r="C32" s="166" t="s">
        <v>95</v>
      </c>
      <c r="D32" s="88">
        <f>Flavor!D50</f>
        <v>3009256.8436170458</v>
      </c>
      <c r="E32" s="87">
        <f>Flavor!E50</f>
        <v>-363341.20465646219</v>
      </c>
      <c r="F32" s="89">
        <f>Flavor!F50</f>
        <v>-0.10773332589766009</v>
      </c>
      <c r="G32" s="106">
        <f>Flavor!G50</f>
        <v>0.97651603477290161</v>
      </c>
      <c r="H32" s="92">
        <f>Flavor!H50</f>
        <v>-0.19893371967277651</v>
      </c>
      <c r="I32" s="194">
        <f>Flavor!I50</f>
        <v>2.5157474018800805</v>
      </c>
      <c r="J32" s="195">
        <f>Flavor!J50</f>
        <v>-7.4504079445182558E-2</v>
      </c>
      <c r="K32" s="89">
        <f>Flavor!K50</f>
        <v>-2.8763261012426357E-2</v>
      </c>
      <c r="L32" s="90">
        <f>Flavor!L50</f>
        <v>7570530.0859194342</v>
      </c>
      <c r="M32" s="91">
        <f>Flavor!M50</f>
        <v>-1165347.0045357104</v>
      </c>
      <c r="N32" s="89">
        <f>Flavor!N50</f>
        <v>-0.13339782513755527</v>
      </c>
      <c r="O32" s="88">
        <f>Flavor!O50</f>
        <v>2364530.4194295965</v>
      </c>
      <c r="P32" s="87">
        <f>Flavor!P50</f>
        <v>-213882.60590659268</v>
      </c>
      <c r="Q32" s="89">
        <f>Flavor!Q50</f>
        <v>-8.2951258702513478E-2</v>
      </c>
    </row>
    <row r="33" spans="2:17">
      <c r="B33" s="384"/>
      <c r="C33" s="166" t="s">
        <v>96</v>
      </c>
      <c r="D33" s="88">
        <f>Flavor!D51</f>
        <v>3272189.0564512918</v>
      </c>
      <c r="E33" s="87">
        <f>Flavor!E51</f>
        <v>-88810.795963235665</v>
      </c>
      <c r="F33" s="89">
        <f>Flavor!F51</f>
        <v>-2.642392141119387E-2</v>
      </c>
      <c r="G33" s="106">
        <f>Flavor!G51</f>
        <v>1.061838602846668</v>
      </c>
      <c r="H33" s="92">
        <f>Flavor!H51</f>
        <v>-0.10956883873536194</v>
      </c>
      <c r="I33" s="194">
        <f>Flavor!I51</f>
        <v>3.2613921706989508</v>
      </c>
      <c r="J33" s="195">
        <f>Flavor!J51</f>
        <v>2.617233911653738E-2</v>
      </c>
      <c r="K33" s="89">
        <f>Flavor!K51</f>
        <v>8.0898178420648285E-3</v>
      </c>
      <c r="L33" s="90">
        <f>Flavor!L51</f>
        <v>10671891.769757031</v>
      </c>
      <c r="M33" s="91">
        <f>Flavor!M51</f>
        <v>-201681.60672001354</v>
      </c>
      <c r="N33" s="89">
        <f>Flavor!N51</f>
        <v>-1.8547868280018621E-2</v>
      </c>
      <c r="O33" s="88">
        <f>Flavor!O51</f>
        <v>7143880.5958852321</v>
      </c>
      <c r="P33" s="87">
        <f>Flavor!P51</f>
        <v>30423.7025678996</v>
      </c>
      <c r="Q33" s="89">
        <f>Flavor!Q51</f>
        <v>4.2769223211967236E-3</v>
      </c>
    </row>
    <row r="34" spans="2:17">
      <c r="B34" s="384"/>
      <c r="C34" s="166" t="s">
        <v>97</v>
      </c>
      <c r="D34" s="88">
        <f>Flavor!D52</f>
        <v>603291.29349385831</v>
      </c>
      <c r="E34" s="87">
        <f>Flavor!E52</f>
        <v>-63441.443218240049</v>
      </c>
      <c r="F34" s="89">
        <f>Flavor!F52</f>
        <v>-9.5152734709102307E-2</v>
      </c>
      <c r="G34" s="106">
        <f>Flavor!G52</f>
        <v>0.19577046837501799</v>
      </c>
      <c r="H34" s="92">
        <f>Flavor!H52</f>
        <v>-3.6605527943406713E-2</v>
      </c>
      <c r="I34" s="194">
        <f>Flavor!I52</f>
        <v>3.1378792490070953</v>
      </c>
      <c r="J34" s="195">
        <f>Flavor!J52</f>
        <v>-6.8230907100352844E-3</v>
      </c>
      <c r="K34" s="89">
        <f>Flavor!K52</f>
        <v>-2.1697095537026342E-3</v>
      </c>
      <c r="L34" s="90">
        <f>Flavor!L52</f>
        <v>1893055.2309610271</v>
      </c>
      <c r="M34" s="91">
        <f>Flavor!M52</f>
        <v>-203620.76614351431</v>
      </c>
      <c r="N34" s="89">
        <f>Flavor!N52</f>
        <v>-9.7115990465245772E-2</v>
      </c>
      <c r="O34" s="88">
        <f>Flavor!O52</f>
        <v>880863.87497502565</v>
      </c>
      <c r="P34" s="87">
        <f>Flavor!P52</f>
        <v>-131635.63143976172</v>
      </c>
      <c r="Q34" s="89">
        <f>Flavor!Q52</f>
        <v>-0.13001056356647248</v>
      </c>
    </row>
    <row r="35" spans="2:17">
      <c r="B35" s="384"/>
      <c r="C35" s="166" t="s">
        <v>98</v>
      </c>
      <c r="D35" s="88">
        <f>Flavor!D53</f>
        <v>3296502.4118632232</v>
      </c>
      <c r="E35" s="87">
        <f>Flavor!E53</f>
        <v>-72389.259478818625</v>
      </c>
      <c r="F35" s="89">
        <f>Flavor!F53</f>
        <v>-2.1487559274941431E-2</v>
      </c>
      <c r="G35" s="106">
        <f>Flavor!G53</f>
        <v>1.0697283851592823</v>
      </c>
      <c r="H35" s="92">
        <f>Flavor!H53</f>
        <v>-0.1044295877602206</v>
      </c>
      <c r="I35" s="194">
        <f>Flavor!I53</f>
        <v>2.6841956664050008</v>
      </c>
      <c r="J35" s="195">
        <f>Flavor!J53</f>
        <v>6.4778345129687942E-2</v>
      </c>
      <c r="K35" s="89">
        <f>Flavor!K53</f>
        <v>2.4730059087396346E-2</v>
      </c>
      <c r="L35" s="90">
        <f>Flavor!L53</f>
        <v>8848457.4882168975</v>
      </c>
      <c r="M35" s="91">
        <f>Flavor!M53</f>
        <v>23924.290803413838</v>
      </c>
      <c r="N35" s="89">
        <f>Flavor!N53</f>
        <v>2.71111120194167E-3</v>
      </c>
      <c r="O35" s="88">
        <f>Flavor!O53</f>
        <v>4720939.6002947558</v>
      </c>
      <c r="P35" s="87">
        <f>Flavor!P53</f>
        <v>-256767.69191785343</v>
      </c>
      <c r="Q35" s="89">
        <f>Flavor!Q53</f>
        <v>-5.1583525676480516E-2</v>
      </c>
    </row>
    <row r="36" spans="2:17" ht="15" thickBot="1">
      <c r="B36" s="385"/>
      <c r="C36" s="172" t="s">
        <v>99</v>
      </c>
      <c r="D36" s="155">
        <f>Flavor!D54</f>
        <v>1572096.921372486</v>
      </c>
      <c r="E36" s="149">
        <f>Flavor!E54</f>
        <v>126557.35093905078</v>
      </c>
      <c r="F36" s="151">
        <f>Flavor!F54</f>
        <v>8.7550250112560679E-2</v>
      </c>
      <c r="G36" s="152">
        <f>Flavor!G54</f>
        <v>0.51015181877665972</v>
      </c>
      <c r="H36" s="153">
        <f>Flavor!H54</f>
        <v>6.3387023641297002E-3</v>
      </c>
      <c r="I36" s="196">
        <f>Flavor!I54</f>
        <v>2.6083030945990071</v>
      </c>
      <c r="J36" s="197">
        <f>Flavor!J54</f>
        <v>0.15017323274443894</v>
      </c>
      <c r="K36" s="151">
        <f>Flavor!K54</f>
        <v>6.1092473215039494E-2</v>
      </c>
      <c r="L36" s="154">
        <f>Flavor!L54</f>
        <v>4100505.2650254276</v>
      </c>
      <c r="M36" s="150">
        <f>Flavor!M54</f>
        <v>547181.28045057552</v>
      </c>
      <c r="N36" s="151">
        <f>Flavor!N54</f>
        <v>0.15399138463757187</v>
      </c>
      <c r="O36" s="155">
        <f>Flavor!O54</f>
        <v>3734849.9639564119</v>
      </c>
      <c r="P36" s="149">
        <f>Flavor!P54</f>
        <v>461389.51897056075</v>
      </c>
      <c r="Q36" s="151">
        <f>Flavor!Q54</f>
        <v>0.14094855481675295</v>
      </c>
    </row>
    <row r="37" spans="2:17">
      <c r="B37" s="386" t="s">
        <v>100</v>
      </c>
      <c r="C37" s="244" t="s">
        <v>150</v>
      </c>
      <c r="D37" s="127">
        <f>Fat!D15</f>
        <v>68695964.116337046</v>
      </c>
      <c r="E37" s="121">
        <f>Fat!E15</f>
        <v>5030341.0738922209</v>
      </c>
      <c r="F37" s="123">
        <f>Fat!F15</f>
        <v>7.9011887946789983E-2</v>
      </c>
      <c r="G37" s="124">
        <f>Fat!G15</f>
        <v>22.292118609309341</v>
      </c>
      <c r="H37" s="125">
        <f>Fat!H15</f>
        <v>0.10277380725603535</v>
      </c>
      <c r="I37" s="198">
        <f>Fat!I15</f>
        <v>3.0849740343318848</v>
      </c>
      <c r="J37" s="199">
        <f>Fat!J15</f>
        <v>4.5169145975934466E-2</v>
      </c>
      <c r="K37" s="123">
        <f>Fat!K15</f>
        <v>1.4859225389417599E-2</v>
      </c>
      <c r="L37" s="126">
        <f>Fat!L15</f>
        <v>211925265.56229469</v>
      </c>
      <c r="M37" s="122">
        <f>Fat!M15</f>
        <v>18394193.417643696</v>
      </c>
      <c r="N37" s="123">
        <f>Fat!N15</f>
        <v>9.5045168787652443E-2</v>
      </c>
      <c r="O37" s="127">
        <f>Fat!O15</f>
        <v>69903226.20718196</v>
      </c>
      <c r="P37" s="121">
        <f>Fat!P15</f>
        <v>6154485.3310307339</v>
      </c>
      <c r="Q37" s="123">
        <f>Fat!Q15</f>
        <v>9.6542853183366362E-2</v>
      </c>
    </row>
    <row r="38" spans="2:17">
      <c r="B38" s="384"/>
      <c r="C38" s="245" t="s">
        <v>102</v>
      </c>
      <c r="D38" s="88">
        <f>Fat!D16</f>
        <v>5988162.5048449561</v>
      </c>
      <c r="E38" s="87">
        <f>Fat!E16</f>
        <v>1105660.0098039722</v>
      </c>
      <c r="F38" s="89">
        <f>Fat!F16</f>
        <v>0.22645354732065351</v>
      </c>
      <c r="G38" s="106">
        <f>Fat!G16</f>
        <v>1.9431829879228208</v>
      </c>
      <c r="H38" s="92">
        <f>Fat!H16</f>
        <v>0.24148706189502112</v>
      </c>
      <c r="I38" s="194">
        <f>Fat!I16</f>
        <v>3.4879125207335258</v>
      </c>
      <c r="J38" s="195">
        <f>Fat!J16</f>
        <v>0.20681531600598335</v>
      </c>
      <c r="K38" s="89">
        <f>Fat!K16</f>
        <v>6.3032364816255723E-2</v>
      </c>
      <c r="L38" s="90">
        <f>Fat!L16</f>
        <v>20886186.976835754</v>
      </c>
      <c r="M38" s="91">
        <f>Fat!M16</f>
        <v>4866221.6882815305</v>
      </c>
      <c r="N38" s="89">
        <f>Fat!N16</f>
        <v>0.30375981474555985</v>
      </c>
      <c r="O38" s="88">
        <f>Fat!O16</f>
        <v>7995151.3429783508</v>
      </c>
      <c r="P38" s="87">
        <f>Fat!P16</f>
        <v>2282529.2258720053</v>
      </c>
      <c r="Q38" s="89">
        <f>Fat!Q16</f>
        <v>0.39955893792397229</v>
      </c>
    </row>
    <row r="39" spans="2:17">
      <c r="B39" s="384"/>
      <c r="C39" s="245" t="s">
        <v>63</v>
      </c>
      <c r="D39" s="88">
        <f>Fat!D17</f>
        <v>123221495.29297292</v>
      </c>
      <c r="E39" s="87">
        <f>Fat!E17</f>
        <v>3036163.6042256355</v>
      </c>
      <c r="F39" s="89">
        <f>Fat!F17</f>
        <v>2.5262347422633984E-2</v>
      </c>
      <c r="G39" s="106">
        <f>Fat!G17</f>
        <v>39.985874332232484</v>
      </c>
      <c r="H39" s="92">
        <f>Fat!H17</f>
        <v>-1.9022536330404449</v>
      </c>
      <c r="I39" s="194">
        <f>Fat!I17</f>
        <v>2.6387698677332665</v>
      </c>
      <c r="J39" s="195">
        <f>Fat!J17</f>
        <v>1.0970734613461541E-2</v>
      </c>
      <c r="K39" s="89">
        <f>Fat!K17</f>
        <v>4.1748756498129836E-3</v>
      </c>
      <c r="L39" s="90">
        <f>Fat!L17</f>
        <v>325153168.83613348</v>
      </c>
      <c r="M39" s="91">
        <f>Fat!M17</f>
        <v>9330258.4107271433</v>
      </c>
      <c r="N39" s="89">
        <f>Fat!N17</f>
        <v>2.9542690231558869E-2</v>
      </c>
      <c r="O39" s="88">
        <f>Fat!O17</f>
        <v>142007925.5843839</v>
      </c>
      <c r="P39" s="87">
        <f>Fat!P17</f>
        <v>313873.78218752146</v>
      </c>
      <c r="Q39" s="89">
        <f>Fat!Q17</f>
        <v>2.2151514350488505E-3</v>
      </c>
    </row>
    <row r="40" spans="2:17" ht="15" thickBot="1">
      <c r="B40" s="387"/>
      <c r="C40" s="246" t="s">
        <v>15</v>
      </c>
      <c r="D40" s="120">
        <f>Fat!D18</f>
        <v>110101945.82068945</v>
      </c>
      <c r="E40" s="114">
        <f>Fat!E18</f>
        <v>11955349.57246986</v>
      </c>
      <c r="F40" s="116">
        <f>Fat!F18</f>
        <v>0.12181114811392894</v>
      </c>
      <c r="G40" s="117">
        <f>Fat!G18</f>
        <v>35.728527387635303</v>
      </c>
      <c r="H40" s="118">
        <f>Fat!H18</f>
        <v>1.5215478400112019</v>
      </c>
      <c r="I40" s="206">
        <f>Fat!I18</f>
        <v>2.8029877267015393</v>
      </c>
      <c r="J40" s="207">
        <f>Fat!J18</f>
        <v>2.8636653064340489E-2</v>
      </c>
      <c r="K40" s="116">
        <f>Fat!K18</f>
        <v>1.0321928373252916E-2</v>
      </c>
      <c r="L40" s="119">
        <f>Fat!L18</f>
        <v>308614402.8213504</v>
      </c>
      <c r="M40" s="115">
        <f>Fat!M18</f>
        <v>36321288.146265686</v>
      </c>
      <c r="N40" s="116">
        <f>Fat!N18</f>
        <v>0.13339040243307757</v>
      </c>
      <c r="O40" s="120">
        <f>Fat!O18</f>
        <v>106331782.8185433</v>
      </c>
      <c r="P40" s="114">
        <f>Fat!P18</f>
        <v>6924891.7012996823</v>
      </c>
      <c r="Q40" s="116">
        <f>Fat!Q18</f>
        <v>6.9662089051072393E-2</v>
      </c>
    </row>
    <row r="41" spans="2:17" ht="15" hidden="1" thickBot="1">
      <c r="B41" s="383" t="s">
        <v>103</v>
      </c>
      <c r="C41" s="169" t="s">
        <v>104</v>
      </c>
      <c r="D41" s="136">
        <f>Organic!D6</f>
        <v>22006691.904859018</v>
      </c>
      <c r="E41" s="128">
        <f>Organic!E6</f>
        <v>2721629.624818828</v>
      </c>
      <c r="F41" s="132">
        <f>Organic!F6</f>
        <v>0.14112630725780348</v>
      </c>
      <c r="G41" s="133">
        <f>Organic!G6</f>
        <v>7.1412606614102048</v>
      </c>
      <c r="H41" s="134">
        <f>Organic!H6</f>
        <v>0.41984844534511012</v>
      </c>
      <c r="I41" s="202">
        <f>Organic!I6</f>
        <v>2.976713700056318</v>
      </c>
      <c r="J41" s="203">
        <f>Organic!J6</f>
        <v>3.7036216419003232E-2</v>
      </c>
      <c r="K41" s="132">
        <f>Organic!K6</f>
        <v>1.259873459763949E-2</v>
      </c>
      <c r="L41" s="135">
        <f>Organic!L6</f>
        <v>65507621.286112309</v>
      </c>
      <c r="M41" s="129">
        <f>Organic!M6</f>
        <v>8815757.9309348688</v>
      </c>
      <c r="N41" s="132">
        <f>Organic!N6</f>
        <v>0.15550305474532899</v>
      </c>
      <c r="O41" s="136">
        <f>Organic!O6</f>
        <v>12296642.178089123</v>
      </c>
      <c r="P41" s="128">
        <f>Organic!P6</f>
        <v>1314472.9713846892</v>
      </c>
      <c r="Q41" s="132">
        <f>Organic!Q6</f>
        <v>0.11969156062376321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Size!D24</f>
        <v>58628994.190443642</v>
      </c>
      <c r="E44" s="121">
        <f>Size!E24</f>
        <v>577929.36126574129</v>
      </c>
      <c r="F44" s="123">
        <f>Size!F24</f>
        <v>9.9555342002143558E-3</v>
      </c>
      <c r="G44" s="124">
        <f>Size!G24</f>
        <v>19.025346092013862</v>
      </c>
      <c r="H44" s="125">
        <f>Size!H24</f>
        <v>-1.2071598046489846</v>
      </c>
      <c r="I44" s="198">
        <f>Size!I24</f>
        <v>3.5359028544007276</v>
      </c>
      <c r="J44" s="199">
        <f>Size!J24</f>
        <v>8.6157264786887566E-2</v>
      </c>
      <c r="K44" s="123">
        <f>Size!K24</f>
        <v>2.4974961935245753E-2</v>
      </c>
      <c r="L44" s="126">
        <f>Size!L24</f>
        <v>207306427.90863335</v>
      </c>
      <c r="M44" s="122">
        <f>Size!M24</f>
        <v>7045023.0417897701</v>
      </c>
      <c r="N44" s="123">
        <f>Size!N24</f>
        <v>3.5179135223155446E-2</v>
      </c>
      <c r="O44" s="127">
        <f>Size!O24</f>
        <v>175145796.91941613</v>
      </c>
      <c r="P44" s="121">
        <f>Size!P24</f>
        <v>2819613.9986851811</v>
      </c>
      <c r="Q44" s="123">
        <f>Size!Q24</f>
        <v>1.6362075401984547E-2</v>
      </c>
    </row>
    <row r="45" spans="2:17">
      <c r="B45" s="384"/>
      <c r="C45" s="166" t="s">
        <v>108</v>
      </c>
      <c r="D45" s="88">
        <f>Size!D25</f>
        <v>44236046.97989966</v>
      </c>
      <c r="E45" s="87">
        <f>Size!E25</f>
        <v>-3068556.9074372277</v>
      </c>
      <c r="F45" s="89">
        <f>Size!F25</f>
        <v>-6.4868039371928005E-2</v>
      </c>
      <c r="G45" s="106">
        <f>Size!G25</f>
        <v>14.354776423443319</v>
      </c>
      <c r="H45" s="92">
        <f>Size!H25</f>
        <v>-2.1322713147195529</v>
      </c>
      <c r="I45" s="194">
        <f>Size!I25</f>
        <v>2.9485996419609193</v>
      </c>
      <c r="J45" s="195">
        <f>Size!J25</f>
        <v>3.9219930528748392E-2</v>
      </c>
      <c r="K45" s="89">
        <f>Size!K25</f>
        <v>1.3480512830496777E-2</v>
      </c>
      <c r="L45" s="90">
        <f>Size!L25</f>
        <v>130434392.28669855</v>
      </c>
      <c r="M45" s="91">
        <f>Size!M25</f>
        <v>-7192662.5204547942</v>
      </c>
      <c r="N45" s="89">
        <f>Size!N25</f>
        <v>-5.2261980978473621E-2</v>
      </c>
      <c r="O45" s="88">
        <f>Size!O25</f>
        <v>27062397.692069147</v>
      </c>
      <c r="P45" s="87">
        <f>Size!P25</f>
        <v>-1170710.5433412157</v>
      </c>
      <c r="Q45" s="89">
        <f>Size!Q25</f>
        <v>-4.1465875226337781E-2</v>
      </c>
    </row>
    <row r="46" spans="2:17">
      <c r="B46" s="384"/>
      <c r="C46" s="166" t="s">
        <v>109</v>
      </c>
      <c r="D46" s="88">
        <f>Size!D26</f>
        <v>74456247.82186839</v>
      </c>
      <c r="E46" s="87">
        <f>Size!E26</f>
        <v>7062858.444469288</v>
      </c>
      <c r="F46" s="89">
        <f>Size!F26</f>
        <v>0.10480046351308564</v>
      </c>
      <c r="G46" s="106">
        <f>Size!G26</f>
        <v>24.161354003829967</v>
      </c>
      <c r="H46" s="92">
        <f>Size!H26</f>
        <v>0.67277283849404768</v>
      </c>
      <c r="I46" s="194">
        <f>Size!I26</f>
        <v>2.6526140500142841</v>
      </c>
      <c r="J46" s="195">
        <f>Size!J26</f>
        <v>5.6241619053451597E-2</v>
      </c>
      <c r="K46" s="89">
        <f>Size!K26</f>
        <v>2.1661614636941131E-2</v>
      </c>
      <c r="L46" s="90">
        <f>Size!L26</f>
        <v>197503689.08363351</v>
      </c>
      <c r="M46" s="91">
        <f>Size!M26</f>
        <v>22525350.875145853</v>
      </c>
      <c r="N46" s="89">
        <f>Size!N26</f>
        <v>0.12873222540441989</v>
      </c>
      <c r="O46" s="88">
        <f>Size!O26</f>
        <v>39850449.387769416</v>
      </c>
      <c r="P46" s="87">
        <f>Size!P26</f>
        <v>2983059.3128958493</v>
      </c>
      <c r="Q46" s="89">
        <f>Size!Q26</f>
        <v>8.0913221869993723E-2</v>
      </c>
    </row>
    <row r="47" spans="2:17">
      <c r="B47" s="384"/>
      <c r="C47" s="166" t="s">
        <v>110</v>
      </c>
      <c r="D47" s="88">
        <f>Size!D27</f>
        <v>78523006.29937695</v>
      </c>
      <c r="E47" s="87">
        <f>Size!E27</f>
        <v>9603193.895866096</v>
      </c>
      <c r="F47" s="89">
        <f>Size!F27</f>
        <v>0.1393386540236273</v>
      </c>
      <c r="G47" s="106">
        <f>Size!G27</f>
        <v>25.481033602219583</v>
      </c>
      <c r="H47" s="92">
        <f>Size!H27</f>
        <v>1.4604490538710344</v>
      </c>
      <c r="I47" s="194">
        <f>Size!I27</f>
        <v>2.3369758982687867</v>
      </c>
      <c r="J47" s="195">
        <f>Size!J27</f>
        <v>4.6314013030726464E-2</v>
      </c>
      <c r="K47" s="89">
        <f>Size!K27</f>
        <v>2.0218615994439186E-2</v>
      </c>
      <c r="L47" s="90">
        <f>Size!L27</f>
        <v>183506373.18125203</v>
      </c>
      <c r="M47" s="91">
        <f>Size!M27</f>
        <v>25634385.770772427</v>
      </c>
      <c r="N47" s="89">
        <f>Size!N27</f>
        <v>0.16237450475695225</v>
      </c>
      <c r="O47" s="88">
        <f>Size!O27</f>
        <v>39130251.643678218</v>
      </c>
      <c r="P47" s="87">
        <f>Size!P27</f>
        <v>4702022.4863198623</v>
      </c>
      <c r="Q47" s="89">
        <f>Size!Q27</f>
        <v>0.13657462499243583</v>
      </c>
    </row>
    <row r="48" spans="2:17">
      <c r="B48" s="384"/>
      <c r="C48" s="166" t="s">
        <v>111</v>
      </c>
      <c r="D48" s="88">
        <f>Size!D28</f>
        <v>70920132.294153944</v>
      </c>
      <c r="E48" s="87">
        <f>Size!E28</f>
        <v>2383652.9013079107</v>
      </c>
      <c r="F48" s="89">
        <f>Size!F28</f>
        <v>3.47793309843797E-2</v>
      </c>
      <c r="G48" s="106">
        <f>Size!G28</f>
        <v>23.0138701920221</v>
      </c>
      <c r="H48" s="92">
        <f>Size!H28</f>
        <v>-0.87311151163300593</v>
      </c>
      <c r="I48" s="194">
        <f>Size!I28</f>
        <v>3.6303028590298707</v>
      </c>
      <c r="J48" s="195">
        <f>Size!J28</f>
        <v>9.7893442098559547E-2</v>
      </c>
      <c r="K48" s="89">
        <f>Size!K28</f>
        <v>2.771293769893806E-2</v>
      </c>
      <c r="L48" s="90">
        <f>Size!L28</f>
        <v>257461559.03024372</v>
      </c>
      <c r="M48" s="91">
        <f>Size!M28</f>
        <v>15362653.819635659</v>
      </c>
      <c r="N48" s="89">
        <f>Size!N28</f>
        <v>6.3456106116098671E-2</v>
      </c>
      <c r="O48" s="88">
        <f>Size!O28</f>
        <v>201706359.10561767</v>
      </c>
      <c r="P48" s="87">
        <f>Size!P28</f>
        <v>7247260.5159228146</v>
      </c>
      <c r="Q48" s="89">
        <f>Size!Q28</f>
        <v>3.7268816776809204E-2</v>
      </c>
    </row>
    <row r="49" spans="2:17" ht="15" customHeight="1">
      <c r="B49" s="384"/>
      <c r="C49" s="166" t="s">
        <v>112</v>
      </c>
      <c r="D49" s="88">
        <f>Size!D29</f>
        <v>99655932.641595721</v>
      </c>
      <c r="E49" s="87">
        <f>Size!E29</f>
        <v>13458501.595970422</v>
      </c>
      <c r="F49" s="89">
        <f>Size!F29</f>
        <v>0.15613576219976535</v>
      </c>
      <c r="G49" s="106">
        <f>Size!G29</f>
        <v>32.338753799358557</v>
      </c>
      <c r="H49" s="92">
        <f>Size!H29</f>
        <v>2.2964102688875982</v>
      </c>
      <c r="I49" s="194">
        <f>Size!I29</f>
        <v>2.3430549896946751</v>
      </c>
      <c r="J49" s="195">
        <f>Size!J29</f>
        <v>2.2576355811593452E-2</v>
      </c>
      <c r="K49" s="89">
        <f>Size!K29</f>
        <v>9.7291806448630159E-3</v>
      </c>
      <c r="L49" s="90">
        <f>Size!L29</f>
        <v>233499330.2285673</v>
      </c>
      <c r="M49" s="91">
        <f>Size!M29</f>
        <v>33480033.191583574</v>
      </c>
      <c r="N49" s="89">
        <f>Size!N29</f>
        <v>0.16738401588019325</v>
      </c>
      <c r="O49" s="88">
        <f>Size!O29</f>
        <v>48107314.217507534</v>
      </c>
      <c r="P49" s="87">
        <f>Size!P29</f>
        <v>6096998.5034223199</v>
      </c>
      <c r="Q49" s="89">
        <f>Size!Q29</f>
        <v>0.14513098508750599</v>
      </c>
    </row>
    <row r="50" spans="2:17" ht="15" thickBot="1">
      <c r="B50" s="387"/>
      <c r="C50" s="167" t="s">
        <v>113</v>
      </c>
      <c r="D50" s="155">
        <f>Size!D30</f>
        <v>137431502.7990942</v>
      </c>
      <c r="E50" s="149">
        <f>Size!E30</f>
        <v>5285359.7631126642</v>
      </c>
      <c r="F50" s="151">
        <f>Size!F30</f>
        <v>3.9996322568972259E-2</v>
      </c>
      <c r="G50" s="152">
        <f>Size!G30</f>
        <v>44.597079325719093</v>
      </c>
      <c r="H50" s="153">
        <f>Size!H30</f>
        <v>-1.4597436811330908</v>
      </c>
      <c r="I50" s="196">
        <f>Size!I30</f>
        <v>2.7331297940247734</v>
      </c>
      <c r="J50" s="197">
        <f>Size!J30</f>
        <v>4.2556674616412771E-2</v>
      </c>
      <c r="K50" s="151">
        <f>Size!K30</f>
        <v>1.5816955246237909E-2</v>
      </c>
      <c r="L50" s="154">
        <f>Size!L30</f>
        <v>375618134.93780339</v>
      </c>
      <c r="M50" s="150">
        <f>Size!M30</f>
        <v>20069274.651699126</v>
      </c>
      <c r="N50" s="151">
        <f>Size!N30</f>
        <v>5.6445897859297635E-2</v>
      </c>
      <c r="O50" s="155">
        <f>Size!O30</f>
        <v>76424412.629962295</v>
      </c>
      <c r="P50" s="149">
        <f>Size!P30</f>
        <v>2331521.0210447162</v>
      </c>
      <c r="Q50" s="151">
        <f>Size!Q30</f>
        <v>3.1467539873475552E-2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380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9.5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351" t="s">
        <v>11</v>
      </c>
      <c r="D57" s="342">
        <f>'Segment Data'!D27</f>
        <v>3826506887.5426221</v>
      </c>
      <c r="E57" s="343">
        <f>'Segment Data'!E27</f>
        <v>180399286.54910707</v>
      </c>
      <c r="F57" s="344">
        <f>'Segment Data'!F27</f>
        <v>4.9477225109854334E-2</v>
      </c>
      <c r="G57" s="345">
        <f>'Segment Data'!G27</f>
        <v>99.939659668440854</v>
      </c>
      <c r="H57" s="346">
        <f>'Segment Data'!H27</f>
        <v>-4.9785079608682281E-2</v>
      </c>
      <c r="I57" s="347">
        <f>'Segment Data'!I27</f>
        <v>2.7846427820118249</v>
      </c>
      <c r="J57" s="348">
        <f>'Segment Data'!J27</f>
        <v>3.9482858135572396E-2</v>
      </c>
      <c r="K57" s="344">
        <f>'Segment Data'!K27</f>
        <v>1.4382716938334636E-2</v>
      </c>
      <c r="L57" s="349">
        <f>'Segment Data'!L27</f>
        <v>10655454784.714096</v>
      </c>
      <c r="M57" s="350">
        <f>'Segment Data'!M27</f>
        <v>646306320.32611275</v>
      </c>
      <c r="N57" s="344">
        <f>'Segment Data'!N27</f>
        <v>6.4571558971838236E-2</v>
      </c>
      <c r="O57" s="342">
        <f>'Segment Data'!O27</f>
        <v>4111738835.2409692</v>
      </c>
      <c r="P57" s="343">
        <f>'Segment Data'!P27</f>
        <v>125389135.79877138</v>
      </c>
      <c r="Q57" s="344">
        <f>'Segment Data'!Q27</f>
        <v>3.145462522174531E-2</v>
      </c>
    </row>
    <row r="58" spans="2:17">
      <c r="B58" s="380" t="s">
        <v>64</v>
      </c>
      <c r="C58" s="162" t="s">
        <v>174</v>
      </c>
      <c r="D58" s="88">
        <f>'Segment Data'!D28</f>
        <v>64188193.749918878</v>
      </c>
      <c r="E58" s="87">
        <f>'Segment Data'!E28</f>
        <v>-3737525.1088654399</v>
      </c>
      <c r="F58" s="89">
        <f>'Segment Data'!F28</f>
        <v>-5.5023710777881506E-2</v>
      </c>
      <c r="G58" s="106">
        <f>'Segment Data'!G28</f>
        <v>1.676449677637587</v>
      </c>
      <c r="H58" s="92">
        <f>'Segment Data'!H28</f>
        <v>-0.18631896664248648</v>
      </c>
      <c r="I58" s="194">
        <f>'Segment Data'!I28</f>
        <v>4.8645726266106442</v>
      </c>
      <c r="J58" s="195">
        <f>'Segment Data'!J28</f>
        <v>-1.4686350089113454E-2</v>
      </c>
      <c r="K58" s="89">
        <f>'Segment Data'!K28</f>
        <v>-3.0099550278528224E-3</v>
      </c>
      <c r="L58" s="90">
        <f>'Segment Data'!L28</f>
        <v>312248130.26743579</v>
      </c>
      <c r="M58" s="91">
        <f>'Segment Data'!M28</f>
        <v>-19179043.223071635</v>
      </c>
      <c r="N58" s="89">
        <f>'Segment Data'!N28</f>
        <v>-5.7868046910827461E-2</v>
      </c>
      <c r="O58" s="88">
        <f>'Segment Data'!O28</f>
        <v>135663021.28818709</v>
      </c>
      <c r="P58" s="87">
        <f>'Segment Data'!P28</f>
        <v>-9943650.7059939206</v>
      </c>
      <c r="Q58" s="89">
        <f>'Segment Data'!Q28</f>
        <v>-6.8291174915331529E-2</v>
      </c>
    </row>
    <row r="59" spans="2:17">
      <c r="B59" s="381"/>
      <c r="C59" s="163" t="s">
        <v>138</v>
      </c>
      <c r="D59" s="88">
        <f>'Segment Data'!D29</f>
        <v>56774331.703414477</v>
      </c>
      <c r="E59" s="87">
        <f>'Segment Data'!E29</f>
        <v>-5398214.7497104704</v>
      </c>
      <c r="F59" s="89">
        <f>'Segment Data'!F29</f>
        <v>-8.682634149110266E-2</v>
      </c>
      <c r="G59" s="106">
        <f>'Segment Data'!G29</f>
        <v>1.4828164576978602</v>
      </c>
      <c r="H59" s="92">
        <f>'Segment Data'!H29</f>
        <v>-0.22217941152068454</v>
      </c>
      <c r="I59" s="194">
        <f>'Segment Data'!I29</f>
        <v>4.0231734972924782</v>
      </c>
      <c r="J59" s="195">
        <f>'Segment Data'!J29</f>
        <v>0.13046077499738873</v>
      </c>
      <c r="K59" s="89">
        <f>'Segment Data'!K29</f>
        <v>3.351410296736998E-2</v>
      </c>
      <c r="L59" s="90">
        <f>'Segment Data'!L29</f>
        <v>228412986.63566926</v>
      </c>
      <c r="M59" s="91">
        <f>'Segment Data'!M29</f>
        <v>-13606875.919892669</v>
      </c>
      <c r="N59" s="89">
        <f>'Segment Data'!N29</f>
        <v>-5.6222145472745476E-2</v>
      </c>
      <c r="O59" s="88">
        <f>'Segment Data'!O29</f>
        <v>94312804.865120843</v>
      </c>
      <c r="P59" s="87">
        <f>'Segment Data'!P29</f>
        <v>-1897570.257811904</v>
      </c>
      <c r="Q59" s="89">
        <f>'Segment Data'!Q29</f>
        <v>-1.9723135424711574E-2</v>
      </c>
    </row>
    <row r="60" spans="2:17">
      <c r="B60" s="381"/>
      <c r="C60" s="163" t="s">
        <v>78</v>
      </c>
      <c r="D60" s="88">
        <f>'Segment Data'!D30</f>
        <v>1673630104.8333158</v>
      </c>
      <c r="E60" s="87">
        <f>'Segment Data'!E30</f>
        <v>211901244.79296184</v>
      </c>
      <c r="F60" s="89">
        <f>'Segment Data'!F30</f>
        <v>0.14496617709738033</v>
      </c>
      <c r="G60" s="106">
        <f>'Segment Data'!G30</f>
        <v>43.711413046825591</v>
      </c>
      <c r="H60" s="92">
        <f>'Segment Data'!H30</f>
        <v>3.6255261004808119</v>
      </c>
      <c r="I60" s="194">
        <f>'Segment Data'!I30</f>
        <v>3.0717297243028727</v>
      </c>
      <c r="J60" s="195">
        <f>'Segment Data'!J30</f>
        <v>-5.1142172558793941E-2</v>
      </c>
      <c r="K60" s="89">
        <f>'Segment Data'!K30</f>
        <v>-1.6376647601263863E-2</v>
      </c>
      <c r="L60" s="90">
        <f>'Segment Data'!L30</f>
        <v>5140939340.5046291</v>
      </c>
      <c r="M60" s="91">
        <f>'Segment Data'!M30</f>
        <v>576147362.65296745</v>
      </c>
      <c r="N60" s="89">
        <f>'Segment Data'!N30</f>
        <v>0.12621546949969031</v>
      </c>
      <c r="O60" s="88">
        <f>'Segment Data'!O30</f>
        <v>1909485839.8213823</v>
      </c>
      <c r="P60" s="87">
        <f>'Segment Data'!P30</f>
        <v>141386080.09329534</v>
      </c>
      <c r="Q60" s="89">
        <f>'Segment Data'!Q30</f>
        <v>7.9964990275796913E-2</v>
      </c>
    </row>
    <row r="61" spans="2:17">
      <c r="B61" s="381"/>
      <c r="C61" s="163" t="s">
        <v>151</v>
      </c>
      <c r="D61" s="88">
        <f>'Segment Data'!D31</f>
        <v>46482226.253781289</v>
      </c>
      <c r="E61" s="87">
        <f>'Segment Data'!E31</f>
        <v>5649183.6207436472</v>
      </c>
      <c r="F61" s="89">
        <f>'Segment Data'!F31</f>
        <v>0.13834833890563286</v>
      </c>
      <c r="G61" s="106">
        <f>'Segment Data'!G31</f>
        <v>1.214010064259325</v>
      </c>
      <c r="H61" s="92">
        <f>'Segment Data'!H31</f>
        <v>9.4220494928364706E-2</v>
      </c>
      <c r="I61" s="194">
        <f>'Segment Data'!I31</f>
        <v>4.7074775377345217</v>
      </c>
      <c r="J61" s="195">
        <f>'Segment Data'!J31</f>
        <v>7.3481336660953467E-2</v>
      </c>
      <c r="K61" s="89">
        <f>'Segment Data'!K31</f>
        <v>1.5857012710526152E-2</v>
      </c>
      <c r="L61" s="90">
        <f>'Segment Data'!L31</f>
        <v>218814035.99356928</v>
      </c>
      <c r="M61" s="91">
        <f>'Segment Data'!M31</f>
        <v>29593871.553797811</v>
      </c>
      <c r="N61" s="89">
        <f>'Segment Data'!N31</f>
        <v>0.1563991429846659</v>
      </c>
      <c r="O61" s="88">
        <f>'Segment Data'!O31</f>
        <v>100826690.99670607</v>
      </c>
      <c r="P61" s="87">
        <f>'Segment Data'!P31</f>
        <v>10798229.970729008</v>
      </c>
      <c r="Q61" s="89">
        <f>'Segment Data'!Q31</f>
        <v>0.11994240318751263</v>
      </c>
    </row>
    <row r="62" spans="2:17" ht="15" thickBot="1">
      <c r="B62" s="382"/>
      <c r="C62" s="164" t="s">
        <v>152</v>
      </c>
      <c r="D62" s="155">
        <f>'Segment Data'!D32</f>
        <v>1985432031.0021012</v>
      </c>
      <c r="E62" s="149">
        <f>'Segment Data'!E32</f>
        <v>-28015402.005861998</v>
      </c>
      <c r="F62" s="151">
        <f>'Segment Data'!F32</f>
        <v>-1.3914146228296986E-2</v>
      </c>
      <c r="G62" s="152">
        <f>'Segment Data'!G32</f>
        <v>51.85497042201812</v>
      </c>
      <c r="H62" s="153">
        <f>'Segment Data'!H32</f>
        <v>-3.3610332968501879</v>
      </c>
      <c r="I62" s="196">
        <f>'Segment Data'!I32</f>
        <v>2.394965033838401</v>
      </c>
      <c r="J62" s="197">
        <f>'Segment Data'!J32</f>
        <v>6.9754447607037307E-2</v>
      </c>
      <c r="K62" s="151">
        <f>'Segment Data'!K32</f>
        <v>2.9999195780410309E-2</v>
      </c>
      <c r="L62" s="154">
        <f>'Segment Data'!L32</f>
        <v>4755040291.3127928</v>
      </c>
      <c r="M62" s="150">
        <f>'Segment Data'!M32</f>
        <v>73351005.262311935</v>
      </c>
      <c r="N62" s="151">
        <f>'Segment Data'!N32</f>
        <v>1.5667636355293363E-2</v>
      </c>
      <c r="O62" s="155">
        <f>'Segment Data'!O32</f>
        <v>1871450478.269573</v>
      </c>
      <c r="P62" s="149">
        <f>'Segment Data'!P32</f>
        <v>-14953953.301446676</v>
      </c>
      <c r="Q62" s="151">
        <f>'Segment Data'!Q32</f>
        <v>-7.9272254937361713E-3</v>
      </c>
    </row>
    <row r="63" spans="2:17">
      <c r="B63" s="386" t="s">
        <v>65</v>
      </c>
      <c r="C63" s="165" t="s">
        <v>79</v>
      </c>
      <c r="D63" s="127">
        <f>'Type Data'!D19</f>
        <v>3145769566.3862052</v>
      </c>
      <c r="E63" s="121">
        <f>'Type Data'!E19</f>
        <v>163417024.29662848</v>
      </c>
      <c r="F63" s="123">
        <f>'Type Data'!F19</f>
        <v>5.4794670311555722E-2</v>
      </c>
      <c r="G63" s="124">
        <f>'Type Data'!G19</f>
        <v>82.160348615464045</v>
      </c>
      <c r="H63" s="125">
        <f>'Type Data'!H19</f>
        <v>0.373465901082767</v>
      </c>
      <c r="I63" s="198">
        <f>'Type Data'!I19</f>
        <v>2.7511261995602689</v>
      </c>
      <c r="J63" s="199">
        <f>'Type Data'!J19</f>
        <v>3.9101628473079408E-2</v>
      </c>
      <c r="K63" s="123">
        <f>'Type Data'!K19</f>
        <v>1.4417873971327792E-2</v>
      </c>
      <c r="L63" s="126">
        <f>'Type Data'!L19</f>
        <v>8654409071.8644352</v>
      </c>
      <c r="M63" s="122">
        <f>'Type Data'!M19</f>
        <v>566195698.07316208</v>
      </c>
      <c r="N63" s="123">
        <f>'Type Data'!N19</f>
        <v>7.000256693373598E-2</v>
      </c>
      <c r="O63" s="127">
        <f>'Type Data'!O19</f>
        <v>3374687154.9566965</v>
      </c>
      <c r="P63" s="121">
        <f>'Type Data'!P19</f>
        <v>108395445.65213633</v>
      </c>
      <c r="Q63" s="123">
        <f>'Type Data'!Q19</f>
        <v>3.3186088475611157E-2</v>
      </c>
    </row>
    <row r="64" spans="2:17">
      <c r="B64" s="384"/>
      <c r="C64" s="166" t="s">
        <v>80</v>
      </c>
      <c r="D64" s="88">
        <f>'Type Data'!D20</f>
        <v>482669857.31474245</v>
      </c>
      <c r="E64" s="87">
        <f>'Type Data'!E20</f>
        <v>12500901.036214828</v>
      </c>
      <c r="F64" s="89">
        <f>'Type Data'!F20</f>
        <v>2.6588103849224165E-2</v>
      </c>
      <c r="G64" s="106">
        <f>'Type Data'!G20</f>
        <v>12.606239238531346</v>
      </c>
      <c r="H64" s="92">
        <f>'Type Data'!H20</f>
        <v>-0.28749238454248172</v>
      </c>
      <c r="I64" s="194">
        <f>'Type Data'!I20</f>
        <v>2.7855640719637265</v>
      </c>
      <c r="J64" s="195">
        <f>'Type Data'!J20</f>
        <v>8.974177897624358E-2</v>
      </c>
      <c r="K64" s="89">
        <f>'Type Data'!K20</f>
        <v>3.3289204266054438E-2</v>
      </c>
      <c r="L64" s="90">
        <f>'Type Data'!L20</f>
        <v>1344507813.1558049</v>
      </c>
      <c r="M64" s="91">
        <f>'Type Data'!M20</f>
        <v>77015859.349493027</v>
      </c>
      <c r="N64" s="89">
        <f>'Type Data'!N20</f>
        <v>6.0762404935362599E-2</v>
      </c>
      <c r="O64" s="88">
        <f>'Type Data'!O20</f>
        <v>376561566.54116374</v>
      </c>
      <c r="P64" s="87">
        <f>'Type Data'!P20</f>
        <v>27526018.705058098</v>
      </c>
      <c r="Q64" s="89">
        <f>'Type Data'!Q20</f>
        <v>7.8863081069276392E-2</v>
      </c>
    </row>
    <row r="65" spans="2:17">
      <c r="B65" s="384"/>
      <c r="C65" s="166" t="s">
        <v>81</v>
      </c>
      <c r="D65" s="88">
        <f>'Type Data'!D21</f>
        <v>185388905.10110754</v>
      </c>
      <c r="E65" s="87">
        <f>'Type Data'!E21</f>
        <v>5713769.7330844104</v>
      </c>
      <c r="F65" s="89">
        <f>'Type Data'!F21</f>
        <v>3.180055894423605E-2</v>
      </c>
      <c r="G65" s="106">
        <f>'Type Data'!G21</f>
        <v>4.8419366870676219</v>
      </c>
      <c r="H65" s="92">
        <f>'Type Data'!H21</f>
        <v>-8.5404737410327058E-2</v>
      </c>
      <c r="I65" s="194">
        <f>'Type Data'!I21</f>
        <v>3.3347168082542367</v>
      </c>
      <c r="J65" s="195">
        <f>'Type Data'!J21</f>
        <v>-8.0958941652492733E-2</v>
      </c>
      <c r="K65" s="89">
        <f>'Type Data'!K21</f>
        <v>-2.3702174205119865E-2</v>
      </c>
      <c r="L65" s="90">
        <f>'Type Data'!L21</f>
        <v>618219497.90451288</v>
      </c>
      <c r="M65" s="91">
        <f>'Type Data'!M21</f>
        <v>4507495.1667473316</v>
      </c>
      <c r="N65" s="89">
        <f>'Type Data'!N21</f>
        <v>7.3446423511996225E-3</v>
      </c>
      <c r="O65" s="88">
        <f>'Type Data'!O21</f>
        <v>309775878.7814272</v>
      </c>
      <c r="P65" s="87">
        <f>'Type Data'!P21</f>
        <v>-5602694.4917764068</v>
      </c>
      <c r="Q65" s="89">
        <f>'Type Data'!Q21</f>
        <v>-1.776498141147639E-2</v>
      </c>
    </row>
    <row r="66" spans="2:17" ht="15" thickBot="1">
      <c r="B66" s="387"/>
      <c r="C66" s="167" t="s">
        <v>82</v>
      </c>
      <c r="D66" s="155">
        <f>'Type Data'!D22</f>
        <v>12678558.74041988</v>
      </c>
      <c r="E66" s="149">
        <f>'Type Data'!E22</f>
        <v>-1232408.5166589376</v>
      </c>
      <c r="F66" s="151">
        <f>'Type Data'!F22</f>
        <v>-8.8592582663998928E-2</v>
      </c>
      <c r="G66" s="152">
        <f>'Type Data'!G22</f>
        <v>0.33113512737399586</v>
      </c>
      <c r="H66" s="153">
        <f>'Type Data'!H22</f>
        <v>-5.0353858733982182E-2</v>
      </c>
      <c r="I66" s="196">
        <f>'Type Data'!I22</f>
        <v>3.0222995037427256</v>
      </c>
      <c r="J66" s="197">
        <f>'Type Data'!J22</f>
        <v>0.16619803226301988</v>
      </c>
      <c r="K66" s="151">
        <f>'Type Data'!K22</f>
        <v>5.8190520863012275E-2</v>
      </c>
      <c r="L66" s="154">
        <f>'Type Data'!L22</f>
        <v>38318401.789343998</v>
      </c>
      <c r="M66" s="150">
        <f>'Type Data'!M22</f>
        <v>-1412732.2633048147</v>
      </c>
      <c r="N66" s="151">
        <f>'Type Data'!N22</f>
        <v>-3.5557310330804164E-2</v>
      </c>
      <c r="O66" s="155">
        <f>'Type Data'!O22</f>
        <v>50714234.961679518</v>
      </c>
      <c r="P66" s="149">
        <f>'Type Data'!P22</f>
        <v>-4929634.0666357502</v>
      </c>
      <c r="Q66" s="151">
        <f>'Type Data'!Q22</f>
        <v>-8.8592582663998928E-2</v>
      </c>
    </row>
    <row r="67" spans="2:17" ht="15" thickBot="1">
      <c r="B67" s="105" t="s">
        <v>83</v>
      </c>
      <c r="C67" s="168" t="s">
        <v>84</v>
      </c>
      <c r="D67" s="148">
        <f>Granola!D7</f>
        <v>3328742.7054078141</v>
      </c>
      <c r="E67" s="142">
        <f>Granola!E7</f>
        <v>-1169439.2829583399</v>
      </c>
      <c r="F67" s="144">
        <f>Granola!F7</f>
        <v>-0.25998042897839885</v>
      </c>
      <c r="G67" s="145">
        <f>Granola!G7</f>
        <v>8.6939190985202808E-2</v>
      </c>
      <c r="H67" s="146">
        <f>Granola!H7</f>
        <v>-3.6417212229516563E-2</v>
      </c>
      <c r="I67" s="200">
        <f>Granola!I7</f>
        <v>3.708599439154221</v>
      </c>
      <c r="J67" s="201">
        <f>Granola!J7</f>
        <v>0.2155093052811905</v>
      </c>
      <c r="K67" s="144">
        <f>Granola!K7</f>
        <v>6.1695890177972716E-2</v>
      </c>
      <c r="L67" s="147">
        <f>Granola!L7</f>
        <v>12344973.330364123</v>
      </c>
      <c r="M67" s="143">
        <f>Granola!M7</f>
        <v>-3367581.7935630605</v>
      </c>
      <c r="N67" s="144">
        <f>Granola!N7</f>
        <v>-0.21432426279509972</v>
      </c>
      <c r="O67" s="148">
        <f>Granola!O7</f>
        <v>5011734.6709044464</v>
      </c>
      <c r="P67" s="142">
        <f>Granola!P7</f>
        <v>-1296713.2228062134</v>
      </c>
      <c r="Q67" s="144">
        <f>Granola!Q7</f>
        <v>-0.20555186389016528</v>
      </c>
    </row>
    <row r="68" spans="2:17">
      <c r="B68" s="383" t="s">
        <v>85</v>
      </c>
      <c r="C68" s="169" t="s">
        <v>14</v>
      </c>
      <c r="D68" s="136">
        <f>'NB vs PL'!D11</f>
        <v>3118743095.2930365</v>
      </c>
      <c r="E68" s="128">
        <f>'NB vs PL'!E11</f>
        <v>91153512.025100708</v>
      </c>
      <c r="F68" s="132">
        <f>'NB vs PL'!F11</f>
        <v>3.0107618459537355E-2</v>
      </c>
      <c r="G68" s="133">
        <f>'NB vs PL'!G11</f>
        <v>81.454478639930102</v>
      </c>
      <c r="H68" s="134">
        <f>'NB vs PL'!H11</f>
        <v>-1.5729671966794854</v>
      </c>
      <c r="I68" s="202">
        <f>'NB vs PL'!I11</f>
        <v>3.0246710717653196</v>
      </c>
      <c r="J68" s="203">
        <f>'NB vs PL'!J11</f>
        <v>6.571869403284003E-2</v>
      </c>
      <c r="K68" s="132">
        <f>'NB vs PL'!K11</f>
        <v>2.2210122247118401E-2</v>
      </c>
      <c r="L68" s="135">
        <f>'NB vs PL'!L11</f>
        <v>9433172020.6006794</v>
      </c>
      <c r="M68" s="129">
        <f>'NB vs PL'!M11</f>
        <v>474678624.39193344</v>
      </c>
      <c r="N68" s="132">
        <f>'NB vs PL'!N11</f>
        <v>5.2986434593211673E-2</v>
      </c>
      <c r="O68" s="136">
        <f>'NB vs PL'!O11</f>
        <v>3527537610.9717059</v>
      </c>
      <c r="P68" s="128">
        <f>'NB vs PL'!P11</f>
        <v>86358515.867786884</v>
      </c>
      <c r="Q68" s="132">
        <f>'NB vs PL'!Q11</f>
        <v>2.5095617949864063E-2</v>
      </c>
    </row>
    <row r="69" spans="2:17" ht="15" thickBot="1">
      <c r="B69" s="385"/>
      <c r="C69" s="170" t="s">
        <v>13</v>
      </c>
      <c r="D69" s="141">
        <f>'NB vs PL'!D12</f>
        <v>710074113.24794173</v>
      </c>
      <c r="E69" s="130">
        <f>'NB vs PL'!E12</f>
        <v>91171199.052086473</v>
      </c>
      <c r="F69" s="137">
        <f>'NB vs PL'!F12</f>
        <v>0.1473109868460481</v>
      </c>
      <c r="G69" s="138">
        <f>'NB vs PL'!G12</f>
        <v>18.545521360068058</v>
      </c>
      <c r="H69" s="139">
        <f>'NB vs PL'!H12</f>
        <v>1.5729671966827468</v>
      </c>
      <c r="I69" s="204">
        <f>'NB vs PL'!I12</f>
        <v>1.7360819629449902</v>
      </c>
      <c r="J69" s="205">
        <f>'NB vs PL'!J12</f>
        <v>3.6362584470380988E-2</v>
      </c>
      <c r="K69" s="137">
        <f>'NB vs PL'!K12</f>
        <v>2.1393286992476435E-2</v>
      </c>
      <c r="L69" s="140">
        <f>'NB vs PL'!L12</f>
        <v>1232746860.36391</v>
      </c>
      <c r="M69" s="131">
        <f>'NB vs PL'!M12</f>
        <v>180785583.71080649</v>
      </c>
      <c r="N69" s="137">
        <f>'NB vs PL'!N12</f>
        <v>0.171855740057267</v>
      </c>
      <c r="O69" s="141">
        <f>'NB vs PL'!O12</f>
        <v>587519348.09177709</v>
      </c>
      <c r="P69" s="130">
        <f>'NB vs PL'!P12</f>
        <v>42065144.552244902</v>
      </c>
      <c r="Q69" s="137">
        <f>'NB vs PL'!Q12</f>
        <v>7.7119480021013723E-2</v>
      </c>
    </row>
    <row r="70" spans="2:17">
      <c r="B70" s="386" t="s">
        <v>66</v>
      </c>
      <c r="C70" s="165" t="s">
        <v>74</v>
      </c>
      <c r="D70" s="127">
        <f>Package!D19</f>
        <v>1982897083.7248476</v>
      </c>
      <c r="E70" s="121">
        <f>Package!E19</f>
        <v>37170776.038888931</v>
      </c>
      <c r="F70" s="123">
        <f>Package!F19</f>
        <v>1.9103805037768096E-2</v>
      </c>
      <c r="G70" s="124">
        <f>Package!G19</f>
        <v>51.788763362783264</v>
      </c>
      <c r="H70" s="125">
        <f>Package!H19</f>
        <v>-1.5700824058327711</v>
      </c>
      <c r="I70" s="198">
        <f>Package!I19</f>
        <v>2.9449586066900397</v>
      </c>
      <c r="J70" s="199">
        <f>Package!J19</f>
        <v>4.715673171275192E-2</v>
      </c>
      <c r="K70" s="123">
        <f>Package!K19</f>
        <v>1.6273276692914528E-2</v>
      </c>
      <c r="L70" s="126">
        <f>Package!L19</f>
        <v>5839549832.8960705</v>
      </c>
      <c r="M70" s="122">
        <f>Package!M19</f>
        <v>201220490.29106426</v>
      </c>
      <c r="N70" s="123">
        <f>Package!N19</f>
        <v>3.5687963235949763E-2</v>
      </c>
      <c r="O70" s="127">
        <f>Package!O19</f>
        <v>2965302178.8886662</v>
      </c>
      <c r="P70" s="121">
        <f>Package!P19</f>
        <v>33132743.159054279</v>
      </c>
      <c r="Q70" s="123">
        <f>Package!Q19</f>
        <v>1.1299736896278594E-2</v>
      </c>
    </row>
    <row r="71" spans="2:17">
      <c r="B71" s="384"/>
      <c r="C71" s="166" t="s">
        <v>75</v>
      </c>
      <c r="D71" s="88">
        <f>Package!D20</f>
        <v>1122772575.5055389</v>
      </c>
      <c r="E71" s="87">
        <f>Package!E20</f>
        <v>135158180.05578601</v>
      </c>
      <c r="F71" s="89">
        <f>Package!F20</f>
        <v>0.13685318954290443</v>
      </c>
      <c r="G71" s="106">
        <f>Package!G20</f>
        <v>29.324266851939004</v>
      </c>
      <c r="H71" s="92">
        <f>Package!H20</f>
        <v>2.2403116227260504</v>
      </c>
      <c r="I71" s="194">
        <f>Package!I20</f>
        <v>2.3758975453469215</v>
      </c>
      <c r="J71" s="195">
        <f>Package!J20</f>
        <v>3.2994625578790959E-2</v>
      </c>
      <c r="K71" s="89">
        <f>Package!K20</f>
        <v>1.4082796730671338E-2</v>
      </c>
      <c r="L71" s="90">
        <f>Package!L20</f>
        <v>2667592606.126451</v>
      </c>
      <c r="M71" s="91">
        <f>Package!M20</f>
        <v>353707955.42218781</v>
      </c>
      <c r="N71" s="89">
        <f>Package!N20</f>
        <v>0.15286326192385252</v>
      </c>
      <c r="O71" s="88">
        <f>Package!O20</f>
        <v>555595229.88862705</v>
      </c>
      <c r="P71" s="87">
        <f>Package!P20</f>
        <v>60096934.063212872</v>
      </c>
      <c r="Q71" s="89">
        <f>Package!Q20</f>
        <v>0.12128585419875523</v>
      </c>
    </row>
    <row r="72" spans="2:17">
      <c r="B72" s="384"/>
      <c r="C72" s="166" t="s">
        <v>76</v>
      </c>
      <c r="D72" s="88">
        <f>Package!D21</f>
        <v>164031997.58989921</v>
      </c>
      <c r="E72" s="87">
        <f>Package!E21</f>
        <v>-11127280.554057926</v>
      </c>
      <c r="F72" s="89">
        <f>Package!F21</f>
        <v>-6.3526640849209323E-2</v>
      </c>
      <c r="G72" s="106">
        <f>Package!G21</f>
        <v>4.2841428215478272</v>
      </c>
      <c r="H72" s="92">
        <f>Package!H21</f>
        <v>-0.51935748088732137</v>
      </c>
      <c r="I72" s="194">
        <f>Package!I21</f>
        <v>2.4146675551304799</v>
      </c>
      <c r="J72" s="195">
        <f>Package!J21</f>
        <v>2.522104894457744E-2</v>
      </c>
      <c r="K72" s="89">
        <f>Package!K21</f>
        <v>1.0555184591613203E-2</v>
      </c>
      <c r="L72" s="90">
        <f>Package!L21</f>
        <v>396082742.58357072</v>
      </c>
      <c r="M72" s="91">
        <f>Package!M21</f>
        <v>-22450982.603552341</v>
      </c>
      <c r="N72" s="89">
        <f>Package!N21</f>
        <v>-5.3641991678244537E-2</v>
      </c>
      <c r="O72" s="88">
        <f>Package!O21</f>
        <v>91444951.194408432</v>
      </c>
      <c r="P72" s="87">
        <f>Package!P21</f>
        <v>-3495233.2112915218</v>
      </c>
      <c r="Q72" s="89">
        <f>Package!Q21</f>
        <v>-3.6815108725254148E-2</v>
      </c>
    </row>
    <row r="73" spans="2:17" ht="15" thickBot="1">
      <c r="B73" s="387"/>
      <c r="C73" s="167" t="s">
        <v>77</v>
      </c>
      <c r="D73" s="155">
        <f>Package!D22</f>
        <v>483041647.56339931</v>
      </c>
      <c r="E73" s="149">
        <f>Package!E22</f>
        <v>12919642.76573211</v>
      </c>
      <c r="F73" s="151">
        <f>Package!F22</f>
        <v>2.7481467861289563E-2</v>
      </c>
      <c r="G73" s="152">
        <f>Package!G22</f>
        <v>12.615949554495968</v>
      </c>
      <c r="H73" s="153">
        <f>Package!H22</f>
        <v>-0.27649448932484155</v>
      </c>
      <c r="I73" s="196">
        <f>Package!I22</f>
        <v>2.7842770120432365</v>
      </c>
      <c r="J73" s="197">
        <f>Package!J22</f>
        <v>8.8239141190210368E-2</v>
      </c>
      <c r="K73" s="151">
        <f>Package!K22</f>
        <v>3.2729192028111795E-2</v>
      </c>
      <c r="L73" s="154">
        <f>Package!L22</f>
        <v>1344921755.1702635</v>
      </c>
      <c r="M73" s="150">
        <f>Package!M22</f>
        <v>77455026.314404726</v>
      </c>
      <c r="N73" s="151">
        <f>Package!N22</f>
        <v>6.1110106128247889E-2</v>
      </c>
      <c r="O73" s="155">
        <f>Package!O22</f>
        <v>376674543.75522792</v>
      </c>
      <c r="P73" s="149">
        <f>Package!P22</f>
        <v>27638949.482308865</v>
      </c>
      <c r="Q73" s="151">
        <f>Package!Q22</f>
        <v>7.9186621467314672E-2</v>
      </c>
    </row>
    <row r="74" spans="2:17">
      <c r="B74" s="383" t="s">
        <v>86</v>
      </c>
      <c r="C74" s="171" t="s">
        <v>87</v>
      </c>
      <c r="D74" s="127">
        <f>Flavor!D55</f>
        <v>360159861.45261115</v>
      </c>
      <c r="E74" s="121">
        <f>Flavor!E55</f>
        <v>15638326.563087821</v>
      </c>
      <c r="F74" s="123">
        <f>Flavor!F55</f>
        <v>4.5391434146787125E-2</v>
      </c>
      <c r="G74" s="124">
        <f>Flavor!G55</f>
        <v>9.406556694563335</v>
      </c>
      <c r="H74" s="125">
        <f>Flavor!H55</f>
        <v>-4.1468637426991251E-2</v>
      </c>
      <c r="I74" s="198">
        <f>Flavor!I55</f>
        <v>2.8746570559720985</v>
      </c>
      <c r="J74" s="199">
        <f>Flavor!J55</f>
        <v>5.7411711865266835E-2</v>
      </c>
      <c r="K74" s="123">
        <f>Flavor!K55</f>
        <v>2.037866953453726E-2</v>
      </c>
      <c r="L74" s="126">
        <f>Flavor!L55</f>
        <v>1035336087.0026821</v>
      </c>
      <c r="M74" s="122">
        <f>Flavor!M55</f>
        <v>64734396.890633106</v>
      </c>
      <c r="N74" s="123">
        <f>Flavor!N55</f>
        <v>6.6695120717500486E-2</v>
      </c>
      <c r="O74" s="127">
        <f>Flavor!O55</f>
        <v>444767435.95346808</v>
      </c>
      <c r="P74" s="121">
        <f>Flavor!P55</f>
        <v>2320526.5610112548</v>
      </c>
      <c r="Q74" s="123">
        <f>Flavor!Q55</f>
        <v>5.2447570810194404E-3</v>
      </c>
    </row>
    <row r="75" spans="2:17">
      <c r="B75" s="384"/>
      <c r="C75" s="166" t="s">
        <v>88</v>
      </c>
      <c r="D75" s="88">
        <f>Flavor!D56</f>
        <v>679392214.35157394</v>
      </c>
      <c r="E75" s="87">
        <f>Flavor!E56</f>
        <v>-49814618.769073248</v>
      </c>
      <c r="F75" s="89">
        <f>Flavor!F56</f>
        <v>-6.8313428380657293E-2</v>
      </c>
      <c r="G75" s="106">
        <f>Flavor!G56</f>
        <v>17.744179921570417</v>
      </c>
      <c r="H75" s="92">
        <f>Flavor!H56</f>
        <v>-2.2533062552909868</v>
      </c>
      <c r="I75" s="194">
        <f>Flavor!I56</f>
        <v>2.4913388448415068</v>
      </c>
      <c r="J75" s="195">
        <f>Flavor!J56</f>
        <v>7.581987569896631E-2</v>
      </c>
      <c r="K75" s="89">
        <f>Flavor!K56</f>
        <v>3.1388648430229801E-2</v>
      </c>
      <c r="L75" s="90">
        <f>Flavor!L56</f>
        <v>1692596214.4969637</v>
      </c>
      <c r="M75" s="91">
        <f>Flavor!M56</f>
        <v>-68816723.334318399</v>
      </c>
      <c r="N75" s="89">
        <f>Flavor!N56</f>
        <v>-3.906904613693149E-2</v>
      </c>
      <c r="O75" s="88">
        <f>Flavor!O56</f>
        <v>493850030.63977849</v>
      </c>
      <c r="P75" s="87">
        <f>Flavor!P56</f>
        <v>-15189529.764469564</v>
      </c>
      <c r="Q75" s="89">
        <f>Flavor!Q56</f>
        <v>-2.9839586047903564E-2</v>
      </c>
    </row>
    <row r="76" spans="2:17">
      <c r="B76" s="384"/>
      <c r="C76" s="166" t="s">
        <v>89</v>
      </c>
      <c r="D76" s="88">
        <f>Flavor!D57</f>
        <v>604978177.93362677</v>
      </c>
      <c r="E76" s="87">
        <f>Flavor!E57</f>
        <v>59782137.383858442</v>
      </c>
      <c r="F76" s="89">
        <f>Flavor!F57</f>
        <v>0.10965255236185308</v>
      </c>
      <c r="G76" s="106">
        <f>Flavor!G57</f>
        <v>15.800654483689767</v>
      </c>
      <c r="H76" s="92">
        <f>Flavor!H57</f>
        <v>0.84940911765829519</v>
      </c>
      <c r="I76" s="194">
        <f>Flavor!I57</f>
        <v>2.8297367587368614</v>
      </c>
      <c r="J76" s="195">
        <f>Flavor!J57</f>
        <v>5.7656215427282387E-2</v>
      </c>
      <c r="K76" s="89">
        <f>Flavor!K57</f>
        <v>2.0798896181583093E-2</v>
      </c>
      <c r="L76" s="90">
        <f>Flavor!L57</f>
        <v>1711928988.3324332</v>
      </c>
      <c r="M76" s="91">
        <f>Flavor!M57</f>
        <v>200601652.03500009</v>
      </c>
      <c r="N76" s="89">
        <f>Flavor!N57</f>
        <v>0.13273210059605589</v>
      </c>
      <c r="O76" s="88">
        <f>Flavor!O57</f>
        <v>541543981.0022099</v>
      </c>
      <c r="P76" s="87">
        <f>Flavor!P57</f>
        <v>35450743.959634304</v>
      </c>
      <c r="Q76" s="89">
        <f>Flavor!Q57</f>
        <v>7.0047851591132748E-2</v>
      </c>
    </row>
    <row r="77" spans="2:17">
      <c r="B77" s="384"/>
      <c r="C77" s="166" t="s">
        <v>90</v>
      </c>
      <c r="D77" s="88">
        <f>Flavor!D58</f>
        <v>101586969.68395899</v>
      </c>
      <c r="E77" s="87">
        <f>Flavor!E58</f>
        <v>3048720.2632264048</v>
      </c>
      <c r="F77" s="89">
        <f>Flavor!F58</f>
        <v>3.0939460373495833E-2</v>
      </c>
      <c r="G77" s="106">
        <f>Flavor!G58</f>
        <v>2.6532206723618481</v>
      </c>
      <c r="H77" s="92">
        <f>Flavor!H58</f>
        <v>-4.905417090912767E-2</v>
      </c>
      <c r="I77" s="194">
        <f>Flavor!I58</f>
        <v>2.7627018030499144</v>
      </c>
      <c r="J77" s="195">
        <f>Flavor!J58</f>
        <v>0.1314531935766996</v>
      </c>
      <c r="K77" s="89">
        <f>Flavor!K58</f>
        <v>4.9958484767814088E-2</v>
      </c>
      <c r="L77" s="90">
        <f>Flavor!L58</f>
        <v>280654504.31225049</v>
      </c>
      <c r="M77" s="91">
        <f>Flavor!M58</f>
        <v>21375872.544023067</v>
      </c>
      <c r="N77" s="89">
        <f>Flavor!N58</f>
        <v>8.2443633701103608E-2</v>
      </c>
      <c r="O77" s="88">
        <f>Flavor!O58</f>
        <v>97849425.327891529</v>
      </c>
      <c r="P77" s="87">
        <f>Flavor!P58</f>
        <v>5814785.1448714286</v>
      </c>
      <c r="Q77" s="89">
        <f>Flavor!Q58</f>
        <v>6.3180397438487787E-2</v>
      </c>
    </row>
    <row r="78" spans="2:17">
      <c r="B78" s="384"/>
      <c r="C78" s="166" t="s">
        <v>91</v>
      </c>
      <c r="D78" s="88">
        <f>Flavor!D59</f>
        <v>646592245.89641011</v>
      </c>
      <c r="E78" s="87">
        <f>Flavor!E59</f>
        <v>84118730.784926891</v>
      </c>
      <c r="F78" s="89">
        <f>Flavor!F59</f>
        <v>0.14955145180169846</v>
      </c>
      <c r="G78" s="106">
        <f>Flavor!G59</f>
        <v>16.887519321999459</v>
      </c>
      <c r="H78" s="92">
        <f>Flavor!H59</f>
        <v>1.4624631755061905</v>
      </c>
      <c r="I78" s="194">
        <f>Flavor!I59</f>
        <v>2.5803342814878141</v>
      </c>
      <c r="J78" s="195">
        <f>Flavor!J59</f>
        <v>1.4851972602409003E-2</v>
      </c>
      <c r="K78" s="89">
        <f>Flavor!K59</f>
        <v>5.7891541683877615E-3</v>
      </c>
      <c r="L78" s="90">
        <f>Flavor!L59</f>
        <v>1668424138.2307053</v>
      </c>
      <c r="M78" s="91">
        <f>Flavor!M59</f>
        <v>225408285.99560761</v>
      </c>
      <c r="N78" s="89">
        <f>Flavor!N59</f>
        <v>0.15620638238067247</v>
      </c>
      <c r="O78" s="88">
        <f>Flavor!O59</f>
        <v>414844219.66248196</v>
      </c>
      <c r="P78" s="87">
        <f>Flavor!P59</f>
        <v>42777777.839812279</v>
      </c>
      <c r="Q78" s="89">
        <f>Flavor!Q59</f>
        <v>0.11497349137496406</v>
      </c>
    </row>
    <row r="79" spans="2:17">
      <c r="B79" s="384"/>
      <c r="C79" s="166" t="s">
        <v>92</v>
      </c>
      <c r="D79" s="88">
        <f>Flavor!D60</f>
        <v>143971058.99883914</v>
      </c>
      <c r="E79" s="87">
        <f>Flavor!E60</f>
        <v>2286191.5409027636</v>
      </c>
      <c r="F79" s="89">
        <f>Flavor!F60</f>
        <v>1.6135749582300959E-2</v>
      </c>
      <c r="G79" s="106">
        <f>Flavor!G60</f>
        <v>3.760196717609785</v>
      </c>
      <c r="H79" s="92">
        <f>Flavor!H60</f>
        <v>-0.12531429212008005</v>
      </c>
      <c r="I79" s="194">
        <f>Flavor!I60</f>
        <v>2.7921082344718844</v>
      </c>
      <c r="J79" s="195">
        <f>Flavor!J60</f>
        <v>2.2660556798605125E-2</v>
      </c>
      <c r="K79" s="89">
        <f>Flavor!K60</f>
        <v>8.1823379373764295E-3</v>
      </c>
      <c r="L79" s="90">
        <f>Flavor!L60</f>
        <v>401982779.35629624</v>
      </c>
      <c r="M79" s="91">
        <f>Flavor!M60</f>
        <v>9593952.2134679556</v>
      </c>
      <c r="N79" s="89">
        <f>Flavor!N60</f>
        <v>2.4450115675632596E-2</v>
      </c>
      <c r="O79" s="88">
        <f>Flavor!O60</f>
        <v>255092476.37122893</v>
      </c>
      <c r="P79" s="87">
        <f>Flavor!P60</f>
        <v>496543.33674484491</v>
      </c>
      <c r="Q79" s="89">
        <f>Flavor!Q60</f>
        <v>1.9503192012010259E-3</v>
      </c>
    </row>
    <row r="80" spans="2:17">
      <c r="B80" s="384"/>
      <c r="C80" s="166" t="s">
        <v>93</v>
      </c>
      <c r="D80" s="88">
        <f>Flavor!D61</f>
        <v>12613385.837117353</v>
      </c>
      <c r="E80" s="87">
        <f>Flavor!E61</f>
        <v>-319826.31606609374</v>
      </c>
      <c r="F80" s="89">
        <f>Flavor!F61</f>
        <v>-2.4729070572570021E-2</v>
      </c>
      <c r="G80" s="106">
        <f>Flavor!G61</f>
        <v>0.32943295932175398</v>
      </c>
      <c r="H80" s="92">
        <f>Flavor!H61</f>
        <v>-2.5242448955600072E-2</v>
      </c>
      <c r="I80" s="194">
        <f>Flavor!I61</f>
        <v>3.4694873479399333</v>
      </c>
      <c r="J80" s="195">
        <f>Flavor!J61</f>
        <v>5.4745522866568308E-2</v>
      </c>
      <c r="K80" s="89">
        <f>Flavor!K61</f>
        <v>1.6032111846520671E-2</v>
      </c>
      <c r="L80" s="90">
        <f>Flavor!L61</f>
        <v>43761982.576563403</v>
      </c>
      <c r="M80" s="91">
        <f>Flavor!M61</f>
        <v>-401597.89545926452</v>
      </c>
      <c r="N80" s="89">
        <f>Flavor!N61</f>
        <v>-9.0934179513292423E-3</v>
      </c>
      <c r="O80" s="88">
        <f>Flavor!O61</f>
        <v>23482756.078577526</v>
      </c>
      <c r="P80" s="87">
        <f>Flavor!P61</f>
        <v>-150849.70971634239</v>
      </c>
      <c r="Q80" s="89">
        <f>Flavor!Q61</f>
        <v>-6.3828478425014962E-3</v>
      </c>
    </row>
    <row r="81" spans="2:17">
      <c r="B81" s="384"/>
      <c r="C81" s="166" t="s">
        <v>94</v>
      </c>
      <c r="D81" s="88">
        <f>Flavor!D62</f>
        <v>100434353.56880023</v>
      </c>
      <c r="E81" s="87">
        <f>Flavor!E62</f>
        <v>-5528348.0983093977</v>
      </c>
      <c r="F81" s="89">
        <f>Flavor!F62</f>
        <v>-5.2172585365718109E-2</v>
      </c>
      <c r="G81" s="106">
        <f>Flavor!G62</f>
        <v>2.6231169601086854</v>
      </c>
      <c r="H81" s="92">
        <f>Flavor!H62</f>
        <v>-0.28276319022217056</v>
      </c>
      <c r="I81" s="194">
        <f>Flavor!I62</f>
        <v>3.0743165550335689</v>
      </c>
      <c r="J81" s="195">
        <f>Flavor!J62</f>
        <v>-1.4116366486249809E-3</v>
      </c>
      <c r="K81" s="89">
        <f>Flavor!K62</f>
        <v>-4.5896014233069178E-4</v>
      </c>
      <c r="L81" s="90">
        <f>Flavor!L62</f>
        <v>308766995.87065732</v>
      </c>
      <c r="M81" s="91">
        <f>Flavor!M62</f>
        <v>-17145472.913681567</v>
      </c>
      <c r="N81" s="89">
        <f>Flavor!N62</f>
        <v>-5.260760037084368E-2</v>
      </c>
      <c r="O81" s="88">
        <f>Flavor!O62</f>
        <v>189586150.81479466</v>
      </c>
      <c r="P81" s="87">
        <f>Flavor!P62</f>
        <v>-11653155.769390672</v>
      </c>
      <c r="Q81" s="89">
        <f>Flavor!Q62</f>
        <v>-5.7906956484744976E-2</v>
      </c>
    </row>
    <row r="82" spans="2:17">
      <c r="B82" s="384"/>
      <c r="C82" s="166" t="s">
        <v>95</v>
      </c>
      <c r="D82" s="88">
        <f>Flavor!D63</f>
        <v>41900173.986601025</v>
      </c>
      <c r="E82" s="87">
        <f>Flavor!E63</f>
        <v>-12990724.544210069</v>
      </c>
      <c r="F82" s="89">
        <f>Flavor!F63</f>
        <v>-0.23666445425225055</v>
      </c>
      <c r="G82" s="106">
        <f>Flavor!G63</f>
        <v>1.094337277139612</v>
      </c>
      <c r="H82" s="92">
        <f>Flavor!H63</f>
        <v>-0.41096949557378326</v>
      </c>
      <c r="I82" s="194">
        <f>Flavor!I63</f>
        <v>2.5289949973593759</v>
      </c>
      <c r="J82" s="195">
        <f>Flavor!J63</f>
        <v>0.15318758477223282</v>
      </c>
      <c r="K82" s="89">
        <f>Flavor!K63</f>
        <v>6.4478115507442882E-2</v>
      </c>
      <c r="L82" s="90">
        <f>Flavor!L63</f>
        <v>105965330.40060145</v>
      </c>
      <c r="M82" s="91">
        <f>Flavor!M63</f>
        <v>-24444873.212468281</v>
      </c>
      <c r="N82" s="89">
        <f>Flavor!N63</f>
        <v>-0.18744601676259029</v>
      </c>
      <c r="O82" s="88">
        <f>Flavor!O63</f>
        <v>32336322.33777963</v>
      </c>
      <c r="P82" s="87">
        <f>Flavor!P63</f>
        <v>-3863405.1808755882</v>
      </c>
      <c r="Q82" s="89">
        <f>Flavor!Q63</f>
        <v>-0.10672470335265964</v>
      </c>
    </row>
    <row r="83" spans="2:17">
      <c r="B83" s="384"/>
      <c r="C83" s="166" t="s">
        <v>96</v>
      </c>
      <c r="D83" s="88">
        <f>Flavor!D64</f>
        <v>43944391.860698685</v>
      </c>
      <c r="E83" s="87">
        <f>Flavor!E64</f>
        <v>-1042916.9976213276</v>
      </c>
      <c r="F83" s="89">
        <f>Flavor!F64</f>
        <v>-2.3182471325542495E-2</v>
      </c>
      <c r="G83" s="106">
        <f>Flavor!G64</f>
        <v>1.1477276001233669</v>
      </c>
      <c r="H83" s="92">
        <f>Flavor!H64</f>
        <v>-8.5986959542045494E-2</v>
      </c>
      <c r="I83" s="194">
        <f>Flavor!I64</f>
        <v>3.2174761129499432</v>
      </c>
      <c r="J83" s="195">
        <f>Flavor!J64</f>
        <v>3.6271426920753136E-3</v>
      </c>
      <c r="K83" s="89">
        <f>Flavor!K64</f>
        <v>1.1285977423463943E-3</v>
      </c>
      <c r="L83" s="90">
        <f>Flavor!L64</f>
        <v>141390031.10990992</v>
      </c>
      <c r="M83" s="91">
        <f>Flavor!M64</f>
        <v>-3192385.1390745044</v>
      </c>
      <c r="N83" s="89">
        <f>Flavor!N64</f>
        <v>-2.2080037267996122E-2</v>
      </c>
      <c r="O83" s="88">
        <f>Flavor!O64</f>
        <v>94817822.250007808</v>
      </c>
      <c r="P83" s="87">
        <f>Flavor!P64</f>
        <v>-518384.6269813329</v>
      </c>
      <c r="Q83" s="89">
        <f>Flavor!Q64</f>
        <v>-5.4374370867323963E-3</v>
      </c>
    </row>
    <row r="84" spans="2:17">
      <c r="B84" s="384"/>
      <c r="C84" s="166" t="s">
        <v>97</v>
      </c>
      <c r="D84" s="88">
        <f>Flavor!D65</f>
        <v>7983636.011909443</v>
      </c>
      <c r="E84" s="87">
        <f>Flavor!E65</f>
        <v>-202034.35448885243</v>
      </c>
      <c r="F84" s="89">
        <f>Flavor!F65</f>
        <v>-2.468146717930297E-2</v>
      </c>
      <c r="G84" s="106">
        <f>Flavor!G65</f>
        <v>0.20851442043511825</v>
      </c>
      <c r="H84" s="92">
        <f>Flavor!H65</f>
        <v>-1.5966237953488727E-2</v>
      </c>
      <c r="I84" s="194">
        <f>Flavor!I65</f>
        <v>3.1615112500273503</v>
      </c>
      <c r="J84" s="195">
        <f>Flavor!J65</f>
        <v>0.17937958928720743</v>
      </c>
      <c r="K84" s="89">
        <f>Flavor!K65</f>
        <v>6.0151465359073633E-2</v>
      </c>
      <c r="L84" s="90">
        <f>Flavor!L65</f>
        <v>25240355.067775194</v>
      </c>
      <c r="M84" s="91">
        <f>Flavor!M65</f>
        <v>829608.30375647172</v>
      </c>
      <c r="N84" s="89">
        <f>Flavor!N65</f>
        <v>3.3985371761723768E-2</v>
      </c>
      <c r="O84" s="88">
        <f>Flavor!O65</f>
        <v>11727754.614844158</v>
      </c>
      <c r="P84" s="87">
        <f>Flavor!P65</f>
        <v>186935.31005802192</v>
      </c>
      <c r="Q84" s="89">
        <f>Flavor!Q65</f>
        <v>1.619775036079954E-2</v>
      </c>
    </row>
    <row r="85" spans="2:17">
      <c r="B85" s="384"/>
      <c r="C85" s="166" t="s">
        <v>98</v>
      </c>
      <c r="D85" s="88">
        <f>Flavor!D66</f>
        <v>42216688.84168148</v>
      </c>
      <c r="E85" s="87">
        <f>Flavor!E66</f>
        <v>-2349654.4559783563</v>
      </c>
      <c r="F85" s="89">
        <f>Flavor!F66</f>
        <v>-5.2722621649367758E-2</v>
      </c>
      <c r="G85" s="106">
        <f>Flavor!G66</f>
        <v>1.1026039255023072</v>
      </c>
      <c r="H85" s="92">
        <f>Flavor!H66</f>
        <v>-0.11956623743246753</v>
      </c>
      <c r="I85" s="194">
        <f>Flavor!I66</f>
        <v>2.6160637861704186</v>
      </c>
      <c r="J85" s="195">
        <f>Flavor!J66</f>
        <v>4.3434217816451515E-2</v>
      </c>
      <c r="K85" s="89">
        <f>Flavor!K66</f>
        <v>1.6883199334539956E-2</v>
      </c>
      <c r="L85" s="90">
        <f>Flavor!L66</f>
        <v>110441550.85074772</v>
      </c>
      <c r="M85" s="91">
        <f>Flavor!M66</f>
        <v>-4211141.6702256203</v>
      </c>
      <c r="N85" s="89">
        <f>Flavor!N66</f>
        <v>-3.6729548845573591E-2</v>
      </c>
      <c r="O85" s="88">
        <f>Flavor!O66</f>
        <v>60494731.750240833</v>
      </c>
      <c r="P85" s="87">
        <f>Flavor!P66</f>
        <v>-6420257.6471227631</v>
      </c>
      <c r="Q85" s="89">
        <f>Flavor!Q66</f>
        <v>-9.5946479330619408E-2</v>
      </c>
    </row>
    <row r="86" spans="2:17" ht="15" thickBot="1">
      <c r="B86" s="385"/>
      <c r="C86" s="172" t="s">
        <v>99</v>
      </c>
      <c r="D86" s="155">
        <f>Flavor!D67</f>
        <v>19415107.061915521</v>
      </c>
      <c r="E86" s="149">
        <f>Flavor!E67</f>
        <v>-400788.59123941138</v>
      </c>
      <c r="F86" s="151">
        <f>Flavor!F67</f>
        <v>-2.0225610704384233E-2</v>
      </c>
      <c r="G86" s="152">
        <f>Flavor!G67</f>
        <v>0.50707845280797681</v>
      </c>
      <c r="H86" s="153">
        <f>Flavor!H67</f>
        <v>-3.6345005952359899E-2</v>
      </c>
      <c r="I86" s="196">
        <f>Flavor!I67</f>
        <v>2.5078751710521452</v>
      </c>
      <c r="J86" s="197">
        <f>Flavor!J67</f>
        <v>0.15261544115154635</v>
      </c>
      <c r="K86" s="151">
        <f>Flavor!K67</f>
        <v>6.479771178272016E-2</v>
      </c>
      <c r="L86" s="154">
        <f>Flavor!L67</f>
        <v>48690664.943897098</v>
      </c>
      <c r="M86" s="150">
        <f>Flavor!M67</f>
        <v>2019083.9001089633</v>
      </c>
      <c r="N86" s="151">
        <f>Flavor!N67</f>
        <v>4.3261527785283763E-2</v>
      </c>
      <c r="O86" s="155">
        <f>Flavor!O67</f>
        <v>45193592.450494803</v>
      </c>
      <c r="P86" s="149">
        <f>Flavor!P67</f>
        <v>1175425.3666543514</v>
      </c>
      <c r="Q86" s="151">
        <f>Flavor!Q67</f>
        <v>2.6703187445664061E-2</v>
      </c>
    </row>
    <row r="87" spans="2:17">
      <c r="B87" s="386" t="s">
        <v>100</v>
      </c>
      <c r="C87" s="244" t="s">
        <v>150</v>
      </c>
      <c r="D87" s="127">
        <f>Fat!D19</f>
        <v>843857257.4126966</v>
      </c>
      <c r="E87" s="121">
        <f>Fat!E19</f>
        <v>41547001.520365834</v>
      </c>
      <c r="F87" s="123">
        <f>Fat!F19</f>
        <v>5.178420843462507E-2</v>
      </c>
      <c r="G87" s="124">
        <f>Fat!G19</f>
        <v>22.039632906221815</v>
      </c>
      <c r="H87" s="125">
        <f>Fat!H19</f>
        <v>3.7386735406627736E-2</v>
      </c>
      <c r="I87" s="198">
        <f>Fat!I19</f>
        <v>3.0844802303752279</v>
      </c>
      <c r="J87" s="199">
        <f>Fat!J19</f>
        <v>7.4304579452407093E-2</v>
      </c>
      <c r="K87" s="123">
        <f>Fat!K19</f>
        <v>2.4684466313328844E-2</v>
      </c>
      <c r="L87" s="126">
        <f>Fat!L19</f>
        <v>2602861027.7481222</v>
      </c>
      <c r="M87" s="122">
        <f>Fat!M19</f>
        <v>187766230.97537041</v>
      </c>
      <c r="N87" s="123">
        <f>Fat!N19</f>
        <v>7.7746940296620687E-2</v>
      </c>
      <c r="O87" s="127">
        <f>Fat!O19</f>
        <v>863156762.19798315</v>
      </c>
      <c r="P87" s="121">
        <f>Fat!P19</f>
        <v>48277052.746483207</v>
      </c>
      <c r="Q87" s="123">
        <f>Fat!Q19</f>
        <v>5.9244391763023228E-2</v>
      </c>
    </row>
    <row r="88" spans="2:17">
      <c r="B88" s="384"/>
      <c r="C88" s="245" t="s">
        <v>102</v>
      </c>
      <c r="D88" s="88">
        <f>Fat!D20</f>
        <v>68950220.546587557</v>
      </c>
      <c r="E88" s="87">
        <f>Fat!E20</f>
        <v>12587479.748003438</v>
      </c>
      <c r="F88" s="89">
        <f>Fat!F20</f>
        <v>0.22332980209364919</v>
      </c>
      <c r="G88" s="106">
        <f>Fat!G20</f>
        <v>1.8008229902638964</v>
      </c>
      <c r="H88" s="92">
        <f>Fat!H20</f>
        <v>0.25515298442177059</v>
      </c>
      <c r="I88" s="194">
        <f>Fat!I20</f>
        <v>3.3803501726821534</v>
      </c>
      <c r="J88" s="195">
        <f>Fat!J20</f>
        <v>0.14027803764953406</v>
      </c>
      <c r="K88" s="89">
        <f>Fat!K20</f>
        <v>4.3294726723151121E-2</v>
      </c>
      <c r="L88" s="90">
        <f>Fat!L20</f>
        <v>233075889.93112981</v>
      </c>
      <c r="M88" s="91">
        <f>Fat!M20</f>
        <v>50456544.015571237</v>
      </c>
      <c r="N88" s="89">
        <f>Fat!N20</f>
        <v>0.27629353156758024</v>
      </c>
      <c r="O88" s="88">
        <f>Fat!O20</f>
        <v>86949521.962053031</v>
      </c>
      <c r="P88" s="87">
        <f>Fat!P20</f>
        <v>22623545.625941098</v>
      </c>
      <c r="Q88" s="89">
        <f>Fat!Q20</f>
        <v>0.35170155067262421</v>
      </c>
    </row>
    <row r="89" spans="2:17">
      <c r="B89" s="384"/>
      <c r="C89" s="245" t="s">
        <v>63</v>
      </c>
      <c r="D89" s="88">
        <f>Fat!D21</f>
        <v>1583472162.8826761</v>
      </c>
      <c r="E89" s="87">
        <f>Fat!E21</f>
        <v>-17080697.362958908</v>
      </c>
      <c r="F89" s="89">
        <f>Fat!F21</f>
        <v>-1.0671748360961695E-2</v>
      </c>
      <c r="G89" s="106">
        <f>Fat!G21</f>
        <v>41.356692592960066</v>
      </c>
      <c r="H89" s="92">
        <f>Fat!H21</f>
        <v>-2.5362500459942297</v>
      </c>
      <c r="I89" s="194">
        <f>Fat!I21</f>
        <v>2.6101258463938928</v>
      </c>
      <c r="J89" s="195">
        <f>Fat!J21</f>
        <v>3.2657719379759698E-2</v>
      </c>
      <c r="K89" s="89">
        <f>Fat!K21</f>
        <v>1.2670464878877869E-2</v>
      </c>
      <c r="L89" s="90">
        <f>Fat!L21</f>
        <v>4133061619.385313</v>
      </c>
      <c r="M89" s="91">
        <f>Fat!M21</f>
        <v>7687636.5008826256</v>
      </c>
      <c r="N89" s="89">
        <f>Fat!N21</f>
        <v>1.8635005051123846E-3</v>
      </c>
      <c r="O89" s="88">
        <f>Fat!O21</f>
        <v>1846530587.968992</v>
      </c>
      <c r="P89" s="87">
        <f>Fat!P21</f>
        <v>-14741562.791361809</v>
      </c>
      <c r="Q89" s="89">
        <f>Fat!Q21</f>
        <v>-7.920154387599734E-3</v>
      </c>
    </row>
    <row r="90" spans="2:17" ht="15" thickBot="1">
      <c r="B90" s="387"/>
      <c r="C90" s="246" t="s">
        <v>15</v>
      </c>
      <c r="D90" s="120">
        <f>Fat!D22</f>
        <v>1330227246.7006741</v>
      </c>
      <c r="E90" s="114">
        <f>Fat!E22</f>
        <v>143345502.64391446</v>
      </c>
      <c r="F90" s="116">
        <f>Fat!F22</f>
        <v>0.12077488204845059</v>
      </c>
      <c r="G90" s="117">
        <f>Fat!G22</f>
        <v>34.742511178995422</v>
      </c>
      <c r="H90" s="118">
        <f>Fat!H22</f>
        <v>2.1939252465631043</v>
      </c>
      <c r="I90" s="206">
        <f>Fat!I22</f>
        <v>2.7712981047358163</v>
      </c>
      <c r="J90" s="207">
        <f>Fat!J22</f>
        <v>2.6479378004911069E-3</v>
      </c>
      <c r="K90" s="116">
        <f>Fat!K22</f>
        <v>9.5640028202702212E-4</v>
      </c>
      <c r="L90" s="119">
        <f>Fat!L22</f>
        <v>3686456247.6495209</v>
      </c>
      <c r="M90" s="115">
        <f>Fat!M22</f>
        <v>400395908.83428335</v>
      </c>
      <c r="N90" s="116">
        <f>Fat!N22</f>
        <v>0.12184679146173039</v>
      </c>
      <c r="O90" s="120">
        <f>Fat!O22</f>
        <v>1315101963.1119399</v>
      </c>
      <c r="P90" s="114">
        <f>Fat!P22</f>
        <v>69230100.21770978</v>
      </c>
      <c r="Q90" s="116">
        <f>Fat!Q22</f>
        <v>5.5567592687167988E-2</v>
      </c>
    </row>
    <row r="91" spans="2:17" ht="15" hidden="1" thickBot="1">
      <c r="B91" s="383" t="s">
        <v>103</v>
      </c>
      <c r="C91" s="169" t="s">
        <v>104</v>
      </c>
      <c r="D91" s="136">
        <f>Organic!D7</f>
        <v>267912054.3224133</v>
      </c>
      <c r="E91" s="128">
        <f>Organic!E7</f>
        <v>29143407.235518068</v>
      </c>
      <c r="F91" s="132">
        <f>Organic!F7</f>
        <v>0.12205709414147616</v>
      </c>
      <c r="G91" s="133">
        <f>Organic!G7</f>
        <v>6.9972537138825635</v>
      </c>
      <c r="H91" s="134">
        <f>Organic!H7</f>
        <v>0.44935467794730855</v>
      </c>
      <c r="I91" s="202">
        <f>Organic!I7</f>
        <v>2.9826382262308218</v>
      </c>
      <c r="J91" s="203">
        <f>Organic!J7</f>
        <v>9.9071556686265438E-3</v>
      </c>
      <c r="K91" s="132">
        <f>Organic!K7</f>
        <v>3.3326780773186215E-3</v>
      </c>
      <c r="L91" s="135">
        <f>Organic!L7</f>
        <v>799084734.4900583</v>
      </c>
      <c r="M91" s="129">
        <f>Organic!M7</f>
        <v>89289758.618745327</v>
      </c>
      <c r="N91" s="132">
        <f>Organic!N7</f>
        <v>0.12579654922062131</v>
      </c>
      <c r="O91" s="136">
        <f>Organic!O7</f>
        <v>150096529.04343167</v>
      </c>
      <c r="P91" s="128">
        <f>Organic!P7</f>
        <v>10096578.49106887</v>
      </c>
      <c r="Q91" s="132">
        <f>Organic!Q7</f>
        <v>7.2118443265396348E-2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Size!D31</f>
        <v>752950722.37509286</v>
      </c>
      <c r="E94" s="121">
        <f>Size!E31</f>
        <v>-5056766.6209979057</v>
      </c>
      <c r="F94" s="123">
        <f>Size!F31</f>
        <v>-6.671130159538549E-3</v>
      </c>
      <c r="G94" s="124">
        <f>Size!G31</f>
        <v>19.665360902982385</v>
      </c>
      <c r="H94" s="125">
        <f>Size!H31</f>
        <v>-1.1219433221945891</v>
      </c>
      <c r="I94" s="198">
        <f>Size!I31</f>
        <v>3.4342228185568326</v>
      </c>
      <c r="J94" s="199">
        <f>Size!J31</f>
        <v>4.4090137898313841E-2</v>
      </c>
      <c r="K94" s="123">
        <f>Size!K31</f>
        <v>1.3005431365520927E-2</v>
      </c>
      <c r="L94" s="126">
        <f>Size!L31</f>
        <v>2585800552.0293946</v>
      </c>
      <c r="M94" s="122">
        <f>Size!M31</f>
        <v>16054591.399844646</v>
      </c>
      <c r="N94" s="123">
        <f>Size!N31</f>
        <v>6.2475402805620165E-3</v>
      </c>
      <c r="O94" s="127">
        <f>Size!O31</f>
        <v>2239448951.1684608</v>
      </c>
      <c r="P94" s="121">
        <f>Size!P31</f>
        <v>-4882484.2081408501</v>
      </c>
      <c r="Q94" s="123">
        <f>Size!Q31</f>
        <v>-2.175473787507487E-3</v>
      </c>
    </row>
    <row r="95" spans="2:17">
      <c r="B95" s="384"/>
      <c r="C95" s="166" t="s">
        <v>108</v>
      </c>
      <c r="D95" s="88">
        <f>Size!D32</f>
        <v>600545111.85037208</v>
      </c>
      <c r="E95" s="87">
        <f>Size!E32</f>
        <v>-43279288.682056546</v>
      </c>
      <c r="F95" s="89">
        <f>Size!F32</f>
        <v>-6.7222193887441245E-2</v>
      </c>
      <c r="G95" s="106">
        <f>Size!G32</f>
        <v>15.68487287694799</v>
      </c>
      <c r="H95" s="92">
        <f>Size!H32</f>
        <v>-1.9711184895552609</v>
      </c>
      <c r="I95" s="194">
        <f>Size!I32</f>
        <v>2.9126551465860921</v>
      </c>
      <c r="J95" s="195">
        <f>Size!J32</f>
        <v>9.5163708761757615E-2</v>
      </c>
      <c r="K95" s="89">
        <f>Size!K32</f>
        <v>3.3776041866250703E-2</v>
      </c>
      <c r="L95" s="90">
        <f>Size!L32</f>
        <v>1749180810.7881067</v>
      </c>
      <c r="M95" s="91">
        <f>Size!M32</f>
        <v>-64788925.1743958</v>
      </c>
      <c r="N95" s="89">
        <f>Size!N32</f>
        <v>-3.5716651656273878E-2</v>
      </c>
      <c r="O95" s="88">
        <f>Size!O32</f>
        <v>363400565.35676992</v>
      </c>
      <c r="P95" s="87">
        <f>Size!P32</f>
        <v>-21461528.963948429</v>
      </c>
      <c r="Q95" s="89">
        <f>Size!Q32</f>
        <v>-5.5764205622349038E-2</v>
      </c>
    </row>
    <row r="96" spans="2:17">
      <c r="B96" s="384"/>
      <c r="C96" s="166" t="s">
        <v>109</v>
      </c>
      <c r="D96" s="88">
        <f>Size!D33</f>
        <v>931745195.98458493</v>
      </c>
      <c r="E96" s="87">
        <f>Size!E33</f>
        <v>64646324.857687593</v>
      </c>
      <c r="F96" s="89">
        <f>Size!F33</f>
        <v>7.455473304177189E-2</v>
      </c>
      <c r="G96" s="106">
        <f>Size!G33</f>
        <v>24.335066033084974</v>
      </c>
      <c r="H96" s="92">
        <f>Size!H33</f>
        <v>0.55608193453169719</v>
      </c>
      <c r="I96" s="194">
        <f>Size!I33</f>
        <v>2.5998581563033158</v>
      </c>
      <c r="J96" s="195">
        <f>Size!J33</f>
        <v>5.8513043860034752E-2</v>
      </c>
      <c r="K96" s="89">
        <f>Size!K33</f>
        <v>2.3024438347052981E-2</v>
      </c>
      <c r="L96" s="90">
        <f>Size!L33</f>
        <v>2422405347.3769546</v>
      </c>
      <c r="M96" s="91">
        <f>Size!M33</f>
        <v>218807869.23352766</v>
      </c>
      <c r="N96" s="89">
        <f>Size!N33</f>
        <v>9.9295752243226149E-2</v>
      </c>
      <c r="O96" s="88">
        <f>Size!O33</f>
        <v>503716431.64883155</v>
      </c>
      <c r="P96" s="87">
        <f>Size!P33</f>
        <v>40196461.102351189</v>
      </c>
      <c r="Q96" s="89">
        <f>Size!Q33</f>
        <v>8.6720019970143683E-2</v>
      </c>
    </row>
    <row r="97" spans="2:17">
      <c r="B97" s="384"/>
      <c r="C97" s="166" t="s">
        <v>110</v>
      </c>
      <c r="D97" s="88">
        <f>Size!D34</f>
        <v>910380920.8302803</v>
      </c>
      <c r="E97" s="87">
        <f>Size!E34</f>
        <v>107669203.47456086</v>
      </c>
      <c r="F97" s="89">
        <f>Size!F34</f>
        <v>0.13413184477889906</v>
      </c>
      <c r="G97" s="106">
        <f>Size!G34</f>
        <v>23.777079741479128</v>
      </c>
      <c r="H97" s="92">
        <f>Size!H34</f>
        <v>1.763824046753836</v>
      </c>
      <c r="I97" s="194">
        <f>Size!I34</f>
        <v>2.323621550103617</v>
      </c>
      <c r="J97" s="195">
        <f>Size!J34</f>
        <v>5.3869466171020175E-2</v>
      </c>
      <c r="K97" s="89">
        <f>Size!K34</f>
        <v>2.3733634414241998E-2</v>
      </c>
      <c r="L97" s="90">
        <f>Size!L34</f>
        <v>2115380726.4444141</v>
      </c>
      <c r="M97" s="91">
        <f>Size!M34</f>
        <v>293424133.17915606</v>
      </c>
      <c r="N97" s="89">
        <f>Size!N34</f>
        <v>0.16104891536043117</v>
      </c>
      <c r="O97" s="88">
        <f>Size!O34</f>
        <v>454169191.92443556</v>
      </c>
      <c r="P97" s="87">
        <f>Size!P34</f>
        <v>53054464.089034736</v>
      </c>
      <c r="Q97" s="89">
        <f>Size!Q34</f>
        <v>0.13226755441103091</v>
      </c>
    </row>
    <row r="98" spans="2:17">
      <c r="B98" s="384"/>
      <c r="C98" s="166" t="s">
        <v>111</v>
      </c>
      <c r="D98" s="88">
        <f>Size!D35</f>
        <v>903519276.93197203</v>
      </c>
      <c r="E98" s="87">
        <f>Size!E35</f>
        <v>14671572.013638496</v>
      </c>
      <c r="F98" s="89">
        <f>Size!F35</f>
        <v>1.6506283283913646E-2</v>
      </c>
      <c r="G98" s="106">
        <f>Size!G35</f>
        <v>23.597869204005523</v>
      </c>
      <c r="H98" s="92">
        <f>Size!H35</f>
        <v>-0.7775465012646734</v>
      </c>
      <c r="I98" s="194">
        <f>Size!I35</f>
        <v>3.5376300373368452</v>
      </c>
      <c r="J98" s="195">
        <f>Size!J35</f>
        <v>6.4152532215985048E-2</v>
      </c>
      <c r="K98" s="89">
        <f>Size!K35</f>
        <v>1.84692522468928E-2</v>
      </c>
      <c r="L98" s="90">
        <f>Size!L35</f>
        <v>3196316933.3874116</v>
      </c>
      <c r="M98" s="91">
        <f>Size!M35</f>
        <v>108924424.87527609</v>
      </c>
      <c r="N98" s="89">
        <f>Size!N35</f>
        <v>3.5280394240435768E-2</v>
      </c>
      <c r="O98" s="88">
        <f>Size!O35</f>
        <v>2565306010.6003509</v>
      </c>
      <c r="P98" s="87">
        <f>Size!P35</f>
        <v>43043932.947725296</v>
      </c>
      <c r="Q98" s="89">
        <f>Size!Q35</f>
        <v>1.7065606833285406E-2</v>
      </c>
    </row>
    <row r="99" spans="2:17" ht="15" customHeight="1">
      <c r="B99" s="384"/>
      <c r="C99" s="166" t="s">
        <v>112</v>
      </c>
      <c r="D99" s="88">
        <f>Size!D36</f>
        <v>1153935731.2033801</v>
      </c>
      <c r="E99" s="87">
        <f>Size!E36</f>
        <v>141101792.70122957</v>
      </c>
      <c r="F99" s="89">
        <f>Size!F36</f>
        <v>0.13931384735181834</v>
      </c>
      <c r="G99" s="106">
        <f>Size!G36</f>
        <v>30.138177623869421</v>
      </c>
      <c r="H99" s="92">
        <f>Size!H36</f>
        <v>2.362611399434698</v>
      </c>
      <c r="I99" s="194">
        <f>Size!I36</f>
        <v>2.3389757435454626</v>
      </c>
      <c r="J99" s="195">
        <f>Size!J36</f>
        <v>3.7601048807679227E-2</v>
      </c>
      <c r="K99" s="89">
        <f>Size!K36</f>
        <v>1.6338516667301524E-2</v>
      </c>
      <c r="L99" s="90">
        <f>Size!L36</f>
        <v>2699027684.895103</v>
      </c>
      <c r="M99" s="91">
        <f>Size!M36</f>
        <v>368117288.85464954</v>
      </c>
      <c r="N99" s="89">
        <f>Size!N36</f>
        <v>0.15792854563606348</v>
      </c>
      <c r="O99" s="88">
        <f>Size!O36</f>
        <v>559083955.97717047</v>
      </c>
      <c r="P99" s="87">
        <f>Size!P36</f>
        <v>63703773.458158016</v>
      </c>
      <c r="Q99" s="89">
        <f>Size!Q36</f>
        <v>0.12859572446807174</v>
      </c>
    </row>
    <row r="100" spans="2:17" ht="15" thickBot="1">
      <c r="B100" s="387"/>
      <c r="C100" s="167" t="s">
        <v>113</v>
      </c>
      <c r="D100" s="155">
        <f>Size!D37</f>
        <v>1769051879.4073081</v>
      </c>
      <c r="E100" s="149">
        <f>Size!E37</f>
        <v>24625921.83447051</v>
      </c>
      <c r="F100" s="151">
        <f>Size!F37</f>
        <v>1.4116920083403579E-2</v>
      </c>
      <c r="G100" s="152">
        <f>Size!G37</f>
        <v>46.203612840566926</v>
      </c>
      <c r="H100" s="153">
        <f>Size!H37</f>
        <v>-1.6348499777723973</v>
      </c>
      <c r="I100" s="196">
        <f>Size!I37</f>
        <v>2.6907691186684617</v>
      </c>
      <c r="J100" s="197">
        <f>Size!J37</f>
        <v>5.9046321890664277E-2</v>
      </c>
      <c r="K100" s="151">
        <f>Size!K37</f>
        <v>2.2436375883873039E-2</v>
      </c>
      <c r="L100" s="154">
        <f>Size!L37</f>
        <v>4760110166.4315882</v>
      </c>
      <c r="M100" s="150">
        <f>Size!M37</f>
        <v>169264606.59621239</v>
      </c>
      <c r="N100" s="151">
        <f>Size!N37</f>
        <v>3.6870028492590391E-2</v>
      </c>
      <c r="O100" s="155">
        <f>Size!O37</f>
        <v>987348868.6634475</v>
      </c>
      <c r="P100" s="149">
        <f>Size!P37</f>
        <v>18641429.392890573</v>
      </c>
      <c r="Q100" s="151">
        <f>Size!Q37</f>
        <v>1.9243611267120743E-2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380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Data'!D33</f>
        <v>1866265416.557997</v>
      </c>
      <c r="E107" s="343">
        <f>'Segment Data'!E33</f>
        <v>101760559.46674085</v>
      </c>
      <c r="F107" s="344">
        <f>'Segment Data'!F33</f>
        <v>5.7670886570689688E-2</v>
      </c>
      <c r="G107" s="345">
        <f>'Segment Data'!G33</f>
        <v>99.952193445034524</v>
      </c>
      <c r="H107" s="346">
        <f>'Segment Data'!H33</f>
        <v>-3.5184295307885805E-2</v>
      </c>
      <c r="I107" s="347">
        <f>'Segment Data'!I33</f>
        <v>2.7870462706203951</v>
      </c>
      <c r="J107" s="348">
        <f>'Segment Data'!J33</f>
        <v>1.909086205336763E-2</v>
      </c>
      <c r="K107" s="344">
        <f>'Segment Data'!K33</f>
        <v>6.8970988456967166E-3</v>
      </c>
      <c r="L107" s="349">
        <f>'Segment Data'!L33</f>
        <v>5201368069.2057838</v>
      </c>
      <c r="M107" s="350">
        <f>'Segment Data'!M33</f>
        <v>317297306.57725143</v>
      </c>
      <c r="N107" s="344">
        <f>'Segment Data'!N33</f>
        <v>6.4965747221583423E-2</v>
      </c>
      <c r="O107" s="342">
        <f>'Segment Data'!O33</f>
        <v>1996260032.5425951</v>
      </c>
      <c r="P107" s="343">
        <f>'Segment Data'!P33</f>
        <v>87909826.177317381</v>
      </c>
      <c r="Q107" s="344">
        <f>'Segment Data'!Q33</f>
        <v>4.6065877156140043E-2</v>
      </c>
    </row>
    <row r="108" spans="2:17">
      <c r="B108" s="380" t="s">
        <v>64</v>
      </c>
      <c r="C108" s="162" t="s">
        <v>174</v>
      </c>
      <c r="D108" s="88">
        <f>'Segment Data'!D34</f>
        <v>30680446.873225283</v>
      </c>
      <c r="E108" s="87">
        <f>'Segment Data'!E34</f>
        <v>-1501492.7561483644</v>
      </c>
      <c r="F108" s="89">
        <f>'Segment Data'!F34</f>
        <v>-4.665637849801621E-2</v>
      </c>
      <c r="G108" s="106">
        <f>'Segment Data'!G34</f>
        <v>1.6431628286337157</v>
      </c>
      <c r="H108" s="92">
        <f>'Segment Data'!H34</f>
        <v>-0.18045796855894469</v>
      </c>
      <c r="I108" s="194">
        <f>'Segment Data'!I34</f>
        <v>4.8681782783479095</v>
      </c>
      <c r="J108" s="195">
        <f>'Segment Data'!J34</f>
        <v>1.1723420901050829E-3</v>
      </c>
      <c r="K108" s="89">
        <f>'Segment Data'!K34</f>
        <v>2.4087541816447545E-4</v>
      </c>
      <c r="L108" s="90">
        <f>'Segment Data'!L34</f>
        <v>149357885.03824237</v>
      </c>
      <c r="M108" s="91">
        <f>'Segment Data'!M34</f>
        <v>-7271806.1782094538</v>
      </c>
      <c r="N108" s="89">
        <f>'Segment Data'!N34</f>
        <v>-4.6426741454532405E-2</v>
      </c>
      <c r="O108" s="88">
        <f>'Segment Data'!O34</f>
        <v>64934242.359948814</v>
      </c>
      <c r="P108" s="87">
        <f>'Segment Data'!P34</f>
        <v>-3329635.2960769534</v>
      </c>
      <c r="Q108" s="89">
        <f>'Segment Data'!Q34</f>
        <v>-4.8775947256536209E-2</v>
      </c>
    </row>
    <row r="109" spans="2:17">
      <c r="B109" s="381"/>
      <c r="C109" s="163" t="s">
        <v>138</v>
      </c>
      <c r="D109" s="88">
        <f>'Segment Data'!D35</f>
        <v>28906225.461544324</v>
      </c>
      <c r="E109" s="87">
        <f>'Segment Data'!E35</f>
        <v>-3519440.512564119</v>
      </c>
      <c r="F109" s="89">
        <f>'Segment Data'!F35</f>
        <v>-0.10853872717292393</v>
      </c>
      <c r="G109" s="106">
        <f>'Segment Data'!G35</f>
        <v>1.5481402663650938</v>
      </c>
      <c r="H109" s="92">
        <f>'Segment Data'!H35</f>
        <v>-0.2892915203515305</v>
      </c>
      <c r="I109" s="194">
        <f>'Segment Data'!I35</f>
        <v>3.898903637527638</v>
      </c>
      <c r="J109" s="195">
        <f>'Segment Data'!J35</f>
        <v>0.16332059578300084</v>
      </c>
      <c r="K109" s="89">
        <f>'Segment Data'!K35</f>
        <v>4.3720242317709226E-2</v>
      </c>
      <c r="L109" s="90">
        <f>'Segment Data'!L35</f>
        <v>112702587.59920919</v>
      </c>
      <c r="M109" s="91">
        <f>'Segment Data'!M35</f>
        <v>-8426180.3309464157</v>
      </c>
      <c r="N109" s="89">
        <f>'Segment Data'!N35</f>
        <v>-6.9563824308070718E-2</v>
      </c>
      <c r="O109" s="88">
        <f>'Segment Data'!O35</f>
        <v>45639584.901186153</v>
      </c>
      <c r="P109" s="87">
        <f>'Segment Data'!P35</f>
        <v>-363903.18626667559</v>
      </c>
      <c r="Q109" s="89">
        <f>'Segment Data'!Q35</f>
        <v>-7.9103390067921386E-3</v>
      </c>
    </row>
    <row r="110" spans="2:17">
      <c r="B110" s="381"/>
      <c r="C110" s="163" t="s">
        <v>78</v>
      </c>
      <c r="D110" s="88">
        <f>'Segment Data'!D36</f>
        <v>841907692.48185337</v>
      </c>
      <c r="E110" s="87">
        <f>'Segment Data'!E36</f>
        <v>116210723.12726772</v>
      </c>
      <c r="F110" s="89">
        <f>'Segment Data'!F36</f>
        <v>0.16013670724107096</v>
      </c>
      <c r="G110" s="106">
        <f>'Segment Data'!G36</f>
        <v>45.090328414813513</v>
      </c>
      <c r="H110" s="92">
        <f>'Segment Data'!H36</f>
        <v>3.9680063604027751</v>
      </c>
      <c r="I110" s="194">
        <f>'Segment Data'!I36</f>
        <v>3.0512020018084791</v>
      </c>
      <c r="J110" s="195">
        <f>'Segment Data'!J36</f>
        <v>-6.8516381899846213E-2</v>
      </c>
      <c r="K110" s="89">
        <f>'Segment Data'!K36</f>
        <v>-2.1962361172614124E-2</v>
      </c>
      <c r="L110" s="90">
        <f>'Segment Data'!L36</f>
        <v>2568830436.6385884</v>
      </c>
      <c r="M110" s="91">
        <f>'Segment Data'!M36</f>
        <v>304860260.34167051</v>
      </c>
      <c r="N110" s="89">
        <f>'Segment Data'!N36</f>
        <v>0.13465736586703531</v>
      </c>
      <c r="O110" s="88">
        <f>'Segment Data'!O36</f>
        <v>939474508.0788039</v>
      </c>
      <c r="P110" s="87">
        <f>'Segment Data'!P36</f>
        <v>83027015.002768755</v>
      </c>
      <c r="Q110" s="89">
        <f>'Segment Data'!Q36</f>
        <v>9.6943497031636058E-2</v>
      </c>
    </row>
    <row r="111" spans="2:17">
      <c r="B111" s="381"/>
      <c r="C111" s="163" t="s">
        <v>151</v>
      </c>
      <c r="D111" s="88">
        <f>'Segment Data'!D37</f>
        <v>23632054.836782046</v>
      </c>
      <c r="E111" s="87">
        <f>'Segment Data'!E37</f>
        <v>4236361.524909582</v>
      </c>
      <c r="F111" s="89">
        <f>'Segment Data'!F37</f>
        <v>0.21841763822468913</v>
      </c>
      <c r="G111" s="106">
        <f>'Segment Data'!G37</f>
        <v>1.2656697678651418</v>
      </c>
      <c r="H111" s="92">
        <f>'Segment Data'!H37</f>
        <v>0.16659400963404547</v>
      </c>
      <c r="I111" s="194">
        <f>'Segment Data'!I37</f>
        <v>4.6890186051793927</v>
      </c>
      <c r="J111" s="195">
        <f>'Segment Data'!J37</f>
        <v>-1.0932239199684446E-2</v>
      </c>
      <c r="K111" s="89">
        <f>'Segment Data'!K37</f>
        <v>-2.3260326675030858E-3</v>
      </c>
      <c r="L111" s="90">
        <f>'Segment Data'!L37</f>
        <v>110811144.80829066</v>
      </c>
      <c r="M111" s="91">
        <f>'Segment Data'!M37</f>
        <v>19652339.64983806</v>
      </c>
      <c r="N111" s="89">
        <f>'Segment Data'!N37</f>
        <v>0.21558355899551651</v>
      </c>
      <c r="O111" s="88">
        <f>'Segment Data'!O37</f>
        <v>50962348.436371267</v>
      </c>
      <c r="P111" s="87">
        <f>'Segment Data'!P37</f>
        <v>7710367.6601830497</v>
      </c>
      <c r="Q111" s="89">
        <f>'Segment Data'!Q37</f>
        <v>0.17826623247802531</v>
      </c>
    </row>
    <row r="112" spans="2:17" ht="15" thickBot="1">
      <c r="B112" s="382"/>
      <c r="C112" s="164" t="s">
        <v>152</v>
      </c>
      <c r="D112" s="155">
        <f>'Segment Data'!D38</f>
        <v>941138996.90481246</v>
      </c>
      <c r="E112" s="149">
        <f>'Segment Data'!E38</f>
        <v>-13665591.916781783</v>
      </c>
      <c r="F112" s="151">
        <f>'Segment Data'!F38</f>
        <v>-1.4312448931197173E-2</v>
      </c>
      <c r="G112" s="152">
        <f>'Segment Data'!G38</f>
        <v>50.40489216736885</v>
      </c>
      <c r="H112" s="153">
        <f>'Segment Data'!H38</f>
        <v>-3.7000351764381989</v>
      </c>
      <c r="I112" s="196">
        <f>'Segment Data'!I38</f>
        <v>2.4009907384063038</v>
      </c>
      <c r="J112" s="197">
        <f>'Segment Data'!J38</f>
        <v>4.3248276354532766E-2</v>
      </c>
      <c r="K112" s="151">
        <f>'Segment Data'!K38</f>
        <v>1.8343087529965826E-2</v>
      </c>
      <c r="L112" s="154">
        <f>'Segment Data'!L38</f>
        <v>2259666015.1214538</v>
      </c>
      <c r="M112" s="150">
        <f>'Segment Data'!M38</f>
        <v>8482693.0948991776</v>
      </c>
      <c r="N112" s="151">
        <f>'Segment Data'!N38</f>
        <v>3.7681040952555161E-3</v>
      </c>
      <c r="O112" s="155">
        <f>'Segment Data'!O38</f>
        <v>895249348.76628506</v>
      </c>
      <c r="P112" s="149">
        <f>'Segment Data'!P38</f>
        <v>865981.99670910835</v>
      </c>
      <c r="Q112" s="151">
        <f>'Segment Data'!Q38</f>
        <v>9.6824474703386927E-4</v>
      </c>
    </row>
    <row r="113" spans="2:17">
      <c r="B113" s="386" t="s">
        <v>65</v>
      </c>
      <c r="C113" s="165" t="s">
        <v>79</v>
      </c>
      <c r="D113" s="127">
        <f>'Type Data'!D23</f>
        <v>1539552507.5561798</v>
      </c>
      <c r="E113" s="121">
        <f>'Type Data'!E23</f>
        <v>88587143.438531399</v>
      </c>
      <c r="F113" s="123">
        <f>'Type Data'!F23</f>
        <v>6.105393390448189E-2</v>
      </c>
      <c r="G113" s="124">
        <f>'Type Data'!G23</f>
        <v>82.454322246324054</v>
      </c>
      <c r="H113" s="125">
        <f>'Type Data'!H23</f>
        <v>0.23396373207056342</v>
      </c>
      <c r="I113" s="198">
        <f>'Type Data'!I23</f>
        <v>2.7531067134338825</v>
      </c>
      <c r="J113" s="199">
        <f>'Type Data'!J23</f>
        <v>2.2579571469394377E-2</v>
      </c>
      <c r="K113" s="123">
        <f>'Type Data'!K23</f>
        <v>8.2693085603790847E-3</v>
      </c>
      <c r="L113" s="126">
        <f>'Type Data'!L23</f>
        <v>4238552344.2368865</v>
      </c>
      <c r="M113" s="122">
        <f>'Type Data'!M23</f>
        <v>276652035.46326113</v>
      </c>
      <c r="N113" s="123">
        <f>'Type Data'!N23</f>
        <v>6.9828116283142061E-2</v>
      </c>
      <c r="O113" s="127">
        <f>'Type Data'!O23</f>
        <v>1644366871.5975072</v>
      </c>
      <c r="P113" s="121">
        <f>'Type Data'!P23</f>
        <v>79074933.040994644</v>
      </c>
      <c r="Q113" s="123">
        <f>'Type Data'!Q23</f>
        <v>5.0517690082730694E-2</v>
      </c>
    </row>
    <row r="114" spans="2:17">
      <c r="B114" s="384"/>
      <c r="C114" s="166" t="s">
        <v>80</v>
      </c>
      <c r="D114" s="88">
        <f>'Type Data'!D24</f>
        <v>232194618.02286926</v>
      </c>
      <c r="E114" s="87">
        <f>'Type Data'!E24</f>
        <v>12761635.914193571</v>
      </c>
      <c r="F114" s="89">
        <f>'Type Data'!F24</f>
        <v>5.8157327998547108E-2</v>
      </c>
      <c r="G114" s="106">
        <f>'Type Data'!G24</f>
        <v>12.435723864144432</v>
      </c>
      <c r="H114" s="92">
        <f>'Type Data'!H24</f>
        <v>1.3412765224405376E-3</v>
      </c>
      <c r="I114" s="194">
        <f>'Type Data'!I24</f>
        <v>2.7929951891492255</v>
      </c>
      <c r="J114" s="195">
        <f>'Type Data'!J24</f>
        <v>2.6926756872032165E-2</v>
      </c>
      <c r="K114" s="89">
        <f>'Type Data'!K24</f>
        <v>9.7346676451762412E-3</v>
      </c>
      <c r="L114" s="90">
        <f>'Type Data'!L24</f>
        <v>648518451.08421588</v>
      </c>
      <c r="M114" s="91">
        <f>'Type Data'!M24</f>
        <v>41551806.272961855</v>
      </c>
      <c r="N114" s="89">
        <f>'Type Data'!N24</f>
        <v>6.8458137902920602E-2</v>
      </c>
      <c r="O114" s="88">
        <f>'Type Data'!O24</f>
        <v>182149507.29013738</v>
      </c>
      <c r="P114" s="87">
        <f>'Type Data'!P24</f>
        <v>16577823.45390445</v>
      </c>
      <c r="Q114" s="89">
        <f>'Type Data'!Q24</f>
        <v>0.10012475001644355</v>
      </c>
    </row>
    <row r="115" spans="2:17">
      <c r="B115" s="384"/>
      <c r="C115" s="166" t="s">
        <v>81</v>
      </c>
      <c r="D115" s="88">
        <f>'Type Data'!D25</f>
        <v>88461072.288686395</v>
      </c>
      <c r="E115" s="87">
        <f>'Type Data'!E25</f>
        <v>1038473.2522779256</v>
      </c>
      <c r="F115" s="89">
        <f>'Type Data'!F25</f>
        <v>1.187877349477379E-2</v>
      </c>
      <c r="G115" s="106">
        <f>'Type Data'!G25</f>
        <v>4.7377388721381752</v>
      </c>
      <c r="H115" s="92">
        <f>'Type Data'!H25</f>
        <v>-0.21614742506672435</v>
      </c>
      <c r="I115" s="194">
        <f>'Type Data'!I25</f>
        <v>3.3463177393594457</v>
      </c>
      <c r="J115" s="195">
        <f>'Type Data'!J25</f>
        <v>-3.9298721584926977E-2</v>
      </c>
      <c r="K115" s="89">
        <f>'Type Data'!K25</f>
        <v>-1.1607552727329639E-2</v>
      </c>
      <c r="L115" s="90">
        <f>'Type Data'!L25</f>
        <v>296018855.44238955</v>
      </c>
      <c r="M115" s="91">
        <f>'Type Data'!M25</f>
        <v>39465.086185395718</v>
      </c>
      <c r="N115" s="89">
        <f>'Type Data'!N25</f>
        <v>1.3333727776755139E-4</v>
      </c>
      <c r="O115" s="88">
        <f>'Type Data'!O25</f>
        <v>145514778.89347082</v>
      </c>
      <c r="P115" s="87">
        <f>'Type Data'!P25</f>
        <v>-5236157.7644406259</v>
      </c>
      <c r="Q115" s="89">
        <f>'Type Data'!Q25</f>
        <v>-3.4733832376263589E-2</v>
      </c>
    </row>
    <row r="116" spans="2:17" ht="15" thickBot="1">
      <c r="B116" s="387"/>
      <c r="C116" s="167" t="s">
        <v>82</v>
      </c>
      <c r="D116" s="155">
        <f>'Type Data'!D26</f>
        <v>6057218.6903699636</v>
      </c>
      <c r="E116" s="149">
        <f>'Type Data'!E26</f>
        <v>-626693.13828533329</v>
      </c>
      <c r="F116" s="151">
        <f>'Type Data'!F26</f>
        <v>-9.3761431082703947E-2</v>
      </c>
      <c r="G116" s="152">
        <f>'Type Data'!G26</f>
        <v>0.32440846243368332</v>
      </c>
      <c r="H116" s="153">
        <f>'Type Data'!H26</f>
        <v>-5.4341878835757751E-2</v>
      </c>
      <c r="I116" s="196">
        <f>'Type Data'!I26</f>
        <v>3.0176256425011236</v>
      </c>
      <c r="J116" s="197">
        <f>'Type Data'!J26</f>
        <v>0.14140297824831727</v>
      </c>
      <c r="K116" s="151">
        <f>'Type Data'!K26</f>
        <v>4.9162736948619154E-2</v>
      </c>
      <c r="L116" s="154">
        <f>'Type Data'!L26</f>
        <v>18278418.442297477</v>
      </c>
      <c r="M116" s="150">
        <f>'Type Data'!M26</f>
        <v>-946000.24514830858</v>
      </c>
      <c r="N116" s="151">
        <f>'Type Data'!N26</f>
        <v>-4.9208262706329824E-2</v>
      </c>
      <c r="O116" s="155">
        <f>'Type Data'!O26</f>
        <v>24228874.761479855</v>
      </c>
      <c r="P116" s="149">
        <f>'Type Data'!P26</f>
        <v>-2506772.5531413332</v>
      </c>
      <c r="Q116" s="151">
        <f>'Type Data'!Q26</f>
        <v>-9.3761431082703947E-2</v>
      </c>
    </row>
    <row r="117" spans="2:17" ht="15" thickBot="1">
      <c r="B117" s="105" t="s">
        <v>83</v>
      </c>
      <c r="C117" s="168" t="s">
        <v>84</v>
      </c>
      <c r="D117" s="148">
        <f>Granola!D8</f>
        <v>1579051.4239412434</v>
      </c>
      <c r="E117" s="142">
        <f>Granola!E8</f>
        <v>-777112.98587032035</v>
      </c>
      <c r="F117" s="144">
        <f>Granola!F8</f>
        <v>-0.32982120544485716</v>
      </c>
      <c r="G117" s="145">
        <f>Granola!G8</f>
        <v>8.4569778759830322E-2</v>
      </c>
      <c r="H117" s="146">
        <f>Granola!H8</f>
        <v>-4.8944560923279867E-2</v>
      </c>
      <c r="I117" s="200">
        <f>Granola!I8</f>
        <v>3.6924831519471555</v>
      </c>
      <c r="J117" s="201">
        <f>Granola!J8</f>
        <v>0.29146416096000527</v>
      </c>
      <c r="K117" s="144">
        <f>Granola!K8</f>
        <v>8.5699068935633144E-2</v>
      </c>
      <c r="L117" s="147">
        <f>Granola!L8</f>
        <v>5830620.7789612068</v>
      </c>
      <c r="M117" s="143">
        <f>Granola!M8</f>
        <v>-2182739.1246959521</v>
      </c>
      <c r="N117" s="144">
        <f>Granola!N8</f>
        <v>-0.27238750673107642</v>
      </c>
      <c r="O117" s="148">
        <f>Granola!O8</f>
        <v>2368978.2884578705</v>
      </c>
      <c r="P117" s="142">
        <f>Granola!P8</f>
        <v>-608323.65481210314</v>
      </c>
      <c r="Q117" s="144">
        <f>Granola!Q8</f>
        <v>-0.20432044394663601</v>
      </c>
    </row>
    <row r="118" spans="2:17">
      <c r="B118" s="383" t="s">
        <v>85</v>
      </c>
      <c r="C118" s="169" t="s">
        <v>14</v>
      </c>
      <c r="D118" s="136">
        <f>'NB vs PL'!D13</f>
        <v>1514252294.1200373</v>
      </c>
      <c r="E118" s="128">
        <f>'NB vs PL'!E13</f>
        <v>60323783.312845945</v>
      </c>
      <c r="F118" s="132">
        <f>'NB vs PL'!F13</f>
        <v>4.1490199046551067E-2</v>
      </c>
      <c r="G118" s="133">
        <f>'NB vs PL'!G13</f>
        <v>81.099310357268109</v>
      </c>
      <c r="H118" s="134">
        <f>'NB vs PL'!H13</f>
        <v>-1.2889577357868944</v>
      </c>
      <c r="I118" s="202">
        <f>'NB vs PL'!I13</f>
        <v>3.0313552985882999</v>
      </c>
      <c r="J118" s="203">
        <f>'NB vs PL'!J13</f>
        <v>3.96214773346939E-2</v>
      </c>
      <c r="K118" s="132">
        <f>'NB vs PL'!K13</f>
        <v>1.3243650572527063E-2</v>
      </c>
      <c r="L118" s="135">
        <f>'NB vs PL'!L13</f>
        <v>4590236715.1802635</v>
      </c>
      <c r="M118" s="129">
        <f>'NB vs PL'!M13</f>
        <v>240469615.71350002</v>
      </c>
      <c r="N118" s="132">
        <f>'NB vs PL'!N13</f>
        <v>5.528333131743516E-2</v>
      </c>
      <c r="O118" s="136">
        <f>'NB vs PL'!O13</f>
        <v>1713907429.5254455</v>
      </c>
      <c r="P118" s="128">
        <f>'NB vs PL'!P13</f>
        <v>71102383.207155466</v>
      </c>
      <c r="Q118" s="132">
        <f>'NB vs PL'!Q13</f>
        <v>4.3281084001113745E-2</v>
      </c>
    </row>
    <row r="119" spans="2:17" ht="15" thickBot="1">
      <c r="B119" s="385"/>
      <c r="C119" s="170" t="s">
        <v>13</v>
      </c>
      <c r="D119" s="141">
        <f>'NB vs PL'!D14</f>
        <v>352905746.37296551</v>
      </c>
      <c r="E119" s="130">
        <f>'NB vs PL'!E14</f>
        <v>42106651.588167667</v>
      </c>
      <c r="F119" s="137">
        <f>'NB vs PL'!F14</f>
        <v>0.1354786815493236</v>
      </c>
      <c r="G119" s="138">
        <f>'NB vs PL'!G14</f>
        <v>18.900689642736438</v>
      </c>
      <c r="H119" s="139">
        <f>'NB vs PL'!H14</f>
        <v>1.2889577357854556</v>
      </c>
      <c r="I119" s="204">
        <f>'NB vs PL'!I14</f>
        <v>1.7438384441178854</v>
      </c>
      <c r="J119" s="205">
        <f>'NB vs PL'!J14</f>
        <v>2.2373034257452407E-2</v>
      </c>
      <c r="K119" s="137">
        <f>'NB vs PL'!K14</f>
        <v>1.2996505261913042E-2</v>
      </c>
      <c r="L119" s="140">
        <f>'NB vs PL'!L14</f>
        <v>615410607.67529321</v>
      </c>
      <c r="M119" s="131">
        <f>'NB vs PL'!M14</f>
        <v>80380716.587329626</v>
      </c>
      <c r="N119" s="137">
        <f>'NB vs PL'!N14</f>
        <v>0.15023593620886938</v>
      </c>
      <c r="O119" s="141">
        <f>'NB vs PL'!O14</f>
        <v>283825263.68190444</v>
      </c>
      <c r="P119" s="130">
        <f>'NB vs PL'!P14</f>
        <v>18123349.536088109</v>
      </c>
      <c r="Q119" s="137">
        <f>'NB vs PL'!Q14</f>
        <v>6.8209329971714375E-2</v>
      </c>
    </row>
    <row r="120" spans="2:17">
      <c r="B120" s="386" t="s">
        <v>66</v>
      </c>
      <c r="C120" s="165" t="s">
        <v>74</v>
      </c>
      <c r="D120" s="127">
        <f>Package!D23</f>
        <v>961419194.39433718</v>
      </c>
      <c r="E120" s="121">
        <f>Package!E23</f>
        <v>25683672.254751325</v>
      </c>
      <c r="F120" s="123">
        <f>Package!F23</f>
        <v>2.7447576422048058E-2</v>
      </c>
      <c r="G120" s="124">
        <f>Package!G23</f>
        <v>51.491045403983534</v>
      </c>
      <c r="H120" s="125">
        <f>Package!H23</f>
        <v>-1.5333147961133946</v>
      </c>
      <c r="I120" s="198">
        <f>Package!I23</f>
        <v>2.9547295647397265</v>
      </c>
      <c r="J120" s="199">
        <f>Package!J23</f>
        <v>2.8649958882755566E-2</v>
      </c>
      <c r="K120" s="123">
        <f>Package!K23</f>
        <v>9.7912438285713537E-3</v>
      </c>
      <c r="L120" s="126">
        <f>Package!L23</f>
        <v>2840733717.7851982</v>
      </c>
      <c r="M120" s="122">
        <f>Package!M23</f>
        <v>102697089.97663212</v>
      </c>
      <c r="N120" s="123">
        <f>Package!N23</f>
        <v>3.7507566163871034E-2</v>
      </c>
      <c r="O120" s="127">
        <f>Package!O23</f>
        <v>1435530000.6429982</v>
      </c>
      <c r="P120" s="121">
        <f>Package!P23</f>
        <v>39614877.540542364</v>
      </c>
      <c r="Q120" s="123">
        <f>Package!Q23</f>
        <v>2.8379144895641879E-2</v>
      </c>
    </row>
    <row r="121" spans="2:17">
      <c r="B121" s="384"/>
      <c r="C121" s="166" t="s">
        <v>75</v>
      </c>
      <c r="D121" s="88">
        <f>Package!D24</f>
        <v>561456821.57070827</v>
      </c>
      <c r="E121" s="87">
        <f>Package!E24</f>
        <v>65584716.295794785</v>
      </c>
      <c r="F121" s="89">
        <f>Package!F24</f>
        <v>0.13226135448662585</v>
      </c>
      <c r="G121" s="106">
        <f>Package!G24</f>
        <v>30.070128473028856</v>
      </c>
      <c r="H121" s="92">
        <f>Package!H24</f>
        <v>1.9710550690855975</v>
      </c>
      <c r="I121" s="194">
        <f>Package!I24</f>
        <v>2.3747208295003119</v>
      </c>
      <c r="J121" s="195">
        <f>Package!J24</f>
        <v>2.1065590054615946E-2</v>
      </c>
      <c r="K121" s="89">
        <f>Package!K24</f>
        <v>8.9501596077329725E-3</v>
      </c>
      <c r="L121" s="90">
        <f>Package!L24</f>
        <v>1333303209.049001</v>
      </c>
      <c r="M121" s="91">
        <f>Package!M24</f>
        <v>166191230.37373304</v>
      </c>
      <c r="N121" s="89">
        <f>Package!N24</f>
        <v>0.14239527432694901</v>
      </c>
      <c r="O121" s="88">
        <f>Package!O24</f>
        <v>277355088.69710517</v>
      </c>
      <c r="P121" s="87">
        <f>Package!P24</f>
        <v>29208228.990733445</v>
      </c>
      <c r="Q121" s="89">
        <f>Package!Q24</f>
        <v>0.11770541454884854</v>
      </c>
    </row>
    <row r="122" spans="2:17" ht="15" customHeight="1">
      <c r="B122" s="384"/>
      <c r="C122" s="166" t="s">
        <v>76</v>
      </c>
      <c r="D122" s="88">
        <f>Package!D25</f>
        <v>75749680.568374053</v>
      </c>
      <c r="E122" s="87">
        <f>Package!E25</f>
        <v>-5472377.3023019433</v>
      </c>
      <c r="F122" s="89">
        <f>Package!F25</f>
        <v>-6.7375506675972349E-2</v>
      </c>
      <c r="G122" s="106">
        <f>Package!G25</f>
        <v>4.0569506664993744</v>
      </c>
      <c r="H122" s="92">
        <f>Package!H25</f>
        <v>-0.54557595649377699</v>
      </c>
      <c r="I122" s="194">
        <f>Package!I25</f>
        <v>2.4319321852577001</v>
      </c>
      <c r="J122" s="195">
        <f>Package!J25</f>
        <v>4.7369048152636317E-2</v>
      </c>
      <c r="K122" s="89">
        <f>Package!K25</f>
        <v>1.9864874792178439E-2</v>
      </c>
      <c r="L122" s="90">
        <f>Package!L25</f>
        <v>184218086.19721866</v>
      </c>
      <c r="M122" s="91">
        <f>Package!M25</f>
        <v>-9461038.9210095406</v>
      </c>
      <c r="N122" s="89">
        <f>Package!N25</f>
        <v>-4.8849037887971701E-2</v>
      </c>
      <c r="O122" s="88">
        <f>Package!O25</f>
        <v>42855644.518074118</v>
      </c>
      <c r="P122" s="87">
        <f>Package!P25</f>
        <v>-1064232.1025066897</v>
      </c>
      <c r="Q122" s="89">
        <f>Package!Q25</f>
        <v>-2.4231217944906333E-2</v>
      </c>
    </row>
    <row r="123" spans="2:17" ht="15" thickBot="1">
      <c r="B123" s="387"/>
      <c r="C123" s="167" t="s">
        <v>77</v>
      </c>
      <c r="D123" s="155">
        <f>Package!D26</f>
        <v>232451452.79494444</v>
      </c>
      <c r="E123" s="149">
        <f>Package!E26</f>
        <v>12972874.869170427</v>
      </c>
      <c r="F123" s="151">
        <f>Package!F26</f>
        <v>5.9107704231425064E-2</v>
      </c>
      <c r="G123" s="152">
        <f>Package!G26</f>
        <v>12.449479248879157</v>
      </c>
      <c r="H123" s="153">
        <f>Package!H26</f>
        <v>1.251293009356047E-2</v>
      </c>
      <c r="I123" s="196">
        <f>Package!I26</f>
        <v>2.7909749909937838</v>
      </c>
      <c r="J123" s="197">
        <f>Package!J26</f>
        <v>2.5182463616031381E-2</v>
      </c>
      <c r="K123" s="151">
        <f>Package!K26</f>
        <v>9.1049720348716362E-3</v>
      </c>
      <c r="L123" s="154">
        <f>Package!L26</f>
        <v>648766191.37086201</v>
      </c>
      <c r="M123" s="150">
        <f>Package!M26</f>
        <v>41733980.624260545</v>
      </c>
      <c r="N123" s="151">
        <f>Package!N26</f>
        <v>6.8750850260369312E-2</v>
      </c>
      <c r="O123" s="155">
        <f>Package!O26</f>
        <v>182220540.66262704</v>
      </c>
      <c r="P123" s="149">
        <f>Package!P26</f>
        <v>16627385.933753908</v>
      </c>
      <c r="Q123" s="151">
        <f>Package!Q26</f>
        <v>0.10041107049973198</v>
      </c>
    </row>
    <row r="124" spans="2:17">
      <c r="B124" s="383" t="s">
        <v>86</v>
      </c>
      <c r="C124" s="171" t="s">
        <v>87</v>
      </c>
      <c r="D124" s="127">
        <f>Flavor!D68</f>
        <v>174050588.47515273</v>
      </c>
      <c r="E124" s="121">
        <f>Flavor!E68</f>
        <v>7136012.1211200953</v>
      </c>
      <c r="F124" s="123">
        <f>Flavor!F68</f>
        <v>4.2752480202713522E-2</v>
      </c>
      <c r="G124" s="124">
        <f>Flavor!G68</f>
        <v>9.3216848654763318</v>
      </c>
      <c r="H124" s="125">
        <f>Flavor!H68</f>
        <v>-0.1366913635309821</v>
      </c>
      <c r="I124" s="198">
        <f>Flavor!I68</f>
        <v>2.8685881179583812</v>
      </c>
      <c r="J124" s="199">
        <f>Flavor!J68</f>
        <v>3.2288360414609141E-2</v>
      </c>
      <c r="K124" s="123">
        <f>Flavor!K68</f>
        <v>1.1383973195615535E-2</v>
      </c>
      <c r="L124" s="126">
        <f>Flavor!L68</f>
        <v>499279450.02348709</v>
      </c>
      <c r="M124" s="122">
        <f>Flavor!M68</f>
        <v>25859677.580022871</v>
      </c>
      <c r="N124" s="123">
        <f>Flavor!N68</f>
        <v>5.462314648700279E-2</v>
      </c>
      <c r="O124" s="127">
        <f>Flavor!O68</f>
        <v>212398862.45820695</v>
      </c>
      <c r="P124" s="121">
        <f>Flavor!P68</f>
        <v>786201.47232252359</v>
      </c>
      <c r="Q124" s="123">
        <f>Flavor!Q68</f>
        <v>3.7152856008694441E-3</v>
      </c>
    </row>
    <row r="125" spans="2:17">
      <c r="B125" s="384"/>
      <c r="C125" s="166" t="s">
        <v>88</v>
      </c>
      <c r="D125" s="88">
        <f>Flavor!D69</f>
        <v>318065984.91294521</v>
      </c>
      <c r="E125" s="87">
        <f>Flavor!E69</f>
        <v>-20457490.903127313</v>
      </c>
      <c r="F125" s="89">
        <f>Flavor!F69</f>
        <v>-6.0431527987271201E-2</v>
      </c>
      <c r="G125" s="106">
        <f>Flavor!G69</f>
        <v>17.034765028726643</v>
      </c>
      <c r="H125" s="92">
        <f>Flavor!H69</f>
        <v>-2.1479957975558328</v>
      </c>
      <c r="I125" s="194">
        <f>Flavor!I69</f>
        <v>2.5255081211617023</v>
      </c>
      <c r="J125" s="195">
        <f>Flavor!J69</f>
        <v>5.8328467773511417E-2</v>
      </c>
      <c r="K125" s="89">
        <f>Flavor!K69</f>
        <v>2.3641759404674331E-2</v>
      </c>
      <c r="L125" s="90">
        <f>Flavor!L69</f>
        <v>803278227.96293855</v>
      </c>
      <c r="M125" s="91">
        <f>Flavor!M69</f>
        <v>-31920003.764724851</v>
      </c>
      <c r="N125" s="89">
        <f>Flavor!N69</f>
        <v>-3.8218476227728823E-2</v>
      </c>
      <c r="O125" s="88">
        <f>Flavor!O69</f>
        <v>237425804.44586003</v>
      </c>
      <c r="P125" s="87">
        <f>Flavor!P69</f>
        <v>-2487401.1933652759</v>
      </c>
      <c r="Q125" s="89">
        <f>Flavor!Q69</f>
        <v>-1.0367921126883525E-2</v>
      </c>
    </row>
    <row r="126" spans="2:17">
      <c r="B126" s="384"/>
      <c r="C126" s="166" t="s">
        <v>89</v>
      </c>
      <c r="D126" s="88">
        <f>Flavor!D70</f>
        <v>300289653.33598638</v>
      </c>
      <c r="E126" s="87">
        <f>Flavor!E70</f>
        <v>29867839.497953653</v>
      </c>
      <c r="F126" s="89">
        <f>Flavor!F70</f>
        <v>0.11044907610834527</v>
      </c>
      <c r="G126" s="106">
        <f>Flavor!G70</f>
        <v>16.082712165956334</v>
      </c>
      <c r="H126" s="92">
        <f>Flavor!H70</f>
        <v>0.75899801420008117</v>
      </c>
      <c r="I126" s="194">
        <f>Flavor!I70</f>
        <v>2.8365301223835875</v>
      </c>
      <c r="J126" s="195">
        <f>Flavor!J70</f>
        <v>3.8021687062351095E-2</v>
      </c>
      <c r="K126" s="89">
        <f>Flavor!K70</f>
        <v>1.3586411454924433E-2</v>
      </c>
      <c r="L126" s="90">
        <f>Flavor!L70</f>
        <v>851780647.1276505</v>
      </c>
      <c r="M126" s="91">
        <f>Flavor!M70</f>
        <v>95002920.007046819</v>
      </c>
      <c r="N126" s="89">
        <f>Flavor!N70</f>
        <v>0.12553609415609387</v>
      </c>
      <c r="O126" s="88">
        <f>Flavor!O70</f>
        <v>267078994.70304233</v>
      </c>
      <c r="P126" s="87">
        <f>Flavor!P70</f>
        <v>19144600.647793323</v>
      </c>
      <c r="Q126" s="89">
        <f>Flavor!Q70</f>
        <v>7.721639718742368E-2</v>
      </c>
    </row>
    <row r="127" spans="2:17">
      <c r="B127" s="384"/>
      <c r="C127" s="166" t="s">
        <v>90</v>
      </c>
      <c r="D127" s="88">
        <f>Flavor!D71</f>
        <v>50294520.33317177</v>
      </c>
      <c r="E127" s="87">
        <f>Flavor!E71</f>
        <v>800346.60713298619</v>
      </c>
      <c r="F127" s="89">
        <f>Flavor!F71</f>
        <v>1.6170521636810868E-2</v>
      </c>
      <c r="G127" s="106">
        <f>Flavor!G71</f>
        <v>2.6936402405387354</v>
      </c>
      <c r="H127" s="92">
        <f>Flavor!H71</f>
        <v>-0.11099507933764885</v>
      </c>
      <c r="I127" s="194">
        <f>Flavor!I71</f>
        <v>2.7139922533324863</v>
      </c>
      <c r="J127" s="195">
        <f>Flavor!J71</f>
        <v>0.11204674338884457</v>
      </c>
      <c r="K127" s="89">
        <f>Flavor!K71</f>
        <v>4.3062678661272773E-2</v>
      </c>
      <c r="L127" s="90">
        <f>Flavor!L71</f>
        <v>136498938.5693014</v>
      </c>
      <c r="M127" s="91">
        <f>Flavor!M71</f>
        <v>7717795.4744642228</v>
      </c>
      <c r="N127" s="89">
        <f>Flavor!N71</f>
        <v>5.9929546275114778E-2</v>
      </c>
      <c r="O127" s="88">
        <f>Flavor!O71</f>
        <v>47698240.410543583</v>
      </c>
      <c r="P127" s="87">
        <f>Flavor!P71</f>
        <v>2655001.3305071443</v>
      </c>
      <c r="Q127" s="89">
        <f>Flavor!Q71</f>
        <v>5.8943392720703876E-2</v>
      </c>
    </row>
    <row r="128" spans="2:17">
      <c r="B128" s="384"/>
      <c r="C128" s="166" t="s">
        <v>91</v>
      </c>
      <c r="D128" s="88">
        <f>Flavor!D72</f>
        <v>323411780.97715831</v>
      </c>
      <c r="E128" s="87">
        <f>Flavor!E72</f>
        <v>44127935.678352535</v>
      </c>
      <c r="F128" s="89">
        <f>Flavor!F72</f>
        <v>0.15800389611200052</v>
      </c>
      <c r="G128" s="106">
        <f>Flavor!G72</f>
        <v>17.321071594549096</v>
      </c>
      <c r="H128" s="92">
        <f>Flavor!H72</f>
        <v>1.4951818417146949</v>
      </c>
      <c r="I128" s="194">
        <f>Flavor!I72</f>
        <v>2.5723419079756553</v>
      </c>
      <c r="J128" s="195">
        <f>Flavor!J72</f>
        <v>-1.5537598163670729E-3</v>
      </c>
      <c r="K128" s="89">
        <f>Flavor!K72</f>
        <v>-6.036607605388848E-4</v>
      </c>
      <c r="L128" s="90">
        <f>Flavor!L72</f>
        <v>831925677.74058819</v>
      </c>
      <c r="M128" s="91">
        <f>Flavor!M72</f>
        <v>113078198.24169457</v>
      </c>
      <c r="N128" s="89">
        <f>Flavor!N72</f>
        <v>0.15730485459936652</v>
      </c>
      <c r="O128" s="88">
        <f>Flavor!O72</f>
        <v>205641302.90770167</v>
      </c>
      <c r="P128" s="87">
        <f>Flavor!P72</f>
        <v>22907691.054094583</v>
      </c>
      <c r="Q128" s="89">
        <f>Flavor!Q72</f>
        <v>0.12536112443531497</v>
      </c>
    </row>
    <row r="129" spans="2:17">
      <c r="B129" s="384"/>
      <c r="C129" s="166" t="s">
        <v>92</v>
      </c>
      <c r="D129" s="88">
        <f>Flavor!D73</f>
        <v>68375623.745900705</v>
      </c>
      <c r="E129" s="87">
        <f>Flavor!E73</f>
        <v>-12845.097183644772</v>
      </c>
      <c r="F129" s="89">
        <f>Flavor!F73</f>
        <v>-1.8782548287661665E-4</v>
      </c>
      <c r="G129" s="106">
        <f>Flavor!G73</f>
        <v>3.6620158692003373</v>
      </c>
      <c r="H129" s="92">
        <f>Flavor!H73</f>
        <v>-0.21328299428330499</v>
      </c>
      <c r="I129" s="194">
        <f>Flavor!I73</f>
        <v>2.8039470682837631</v>
      </c>
      <c r="J129" s="195">
        <f>Flavor!J73</f>
        <v>1.2708881367731184E-2</v>
      </c>
      <c r="K129" s="89">
        <f>Flavor!K73</f>
        <v>4.5531339558566673E-3</v>
      </c>
      <c r="L129" s="90">
        <f>Flavor!L73</f>
        <v>191721629.74439195</v>
      </c>
      <c r="M129" s="91">
        <f>Flavor!M73</f>
        <v>833123.96485763788</v>
      </c>
      <c r="N129" s="89">
        <f>Flavor!N73</f>
        <v>4.3644532783961862E-3</v>
      </c>
      <c r="O129" s="88">
        <f>Flavor!O73</f>
        <v>122326409.09350836</v>
      </c>
      <c r="P129" s="87">
        <f>Flavor!P73</f>
        <v>428712.41667826474</v>
      </c>
      <c r="Q129" s="89">
        <f>Flavor!Q73</f>
        <v>3.5169853768020616E-3</v>
      </c>
    </row>
    <row r="130" spans="2:17">
      <c r="B130" s="384"/>
      <c r="C130" s="166" t="s">
        <v>93</v>
      </c>
      <c r="D130" s="88">
        <f>Flavor!D74</f>
        <v>6003403.9125967026</v>
      </c>
      <c r="E130" s="87">
        <f>Flavor!E74</f>
        <v>-85648.795664423145</v>
      </c>
      <c r="F130" s="89">
        <f>Flavor!F74</f>
        <v>-1.4066029605593972E-2</v>
      </c>
      <c r="G130" s="106">
        <f>Flavor!G74</f>
        <v>0.32152628660249039</v>
      </c>
      <c r="H130" s="92">
        <f>Flavor!H74</f>
        <v>-2.3515786121185267E-2</v>
      </c>
      <c r="I130" s="194">
        <f>Flavor!I74</f>
        <v>3.4964844532672155</v>
      </c>
      <c r="J130" s="195">
        <f>Flavor!J74</f>
        <v>0.15073909598192126</v>
      </c>
      <c r="K130" s="89">
        <f>Flavor!K74</f>
        <v>4.5053965524808955E-2</v>
      </c>
      <c r="L130" s="90">
        <f>Flavor!L74</f>
        <v>20990808.447077945</v>
      </c>
      <c r="M130" s="91">
        <f>Flavor!M74</f>
        <v>618388.61814783514</v>
      </c>
      <c r="N130" s="89">
        <f>Flavor!N74</f>
        <v>3.0354205506293593E-2</v>
      </c>
      <c r="O130" s="88">
        <f>Flavor!O74</f>
        <v>11396221.698262811</v>
      </c>
      <c r="P130" s="87">
        <f>Flavor!P74</f>
        <v>650747.02059265412</v>
      </c>
      <c r="Q130" s="89">
        <f>Flavor!Q74</f>
        <v>6.0560099959562672E-2</v>
      </c>
    </row>
    <row r="131" spans="2:17">
      <c r="B131" s="384"/>
      <c r="C131" s="166" t="s">
        <v>94</v>
      </c>
      <c r="D131" s="88">
        <f>Flavor!D75</f>
        <v>47639368.396766424</v>
      </c>
      <c r="E131" s="87">
        <f>Flavor!E75</f>
        <v>-2227619.4700598195</v>
      </c>
      <c r="F131" s="89">
        <f>Flavor!F75</f>
        <v>-4.4671225701637611E-2</v>
      </c>
      <c r="G131" s="106">
        <f>Flavor!G75</f>
        <v>2.5514373911374921</v>
      </c>
      <c r="H131" s="92">
        <f>Flavor!H75</f>
        <v>-0.27432380332747686</v>
      </c>
      <c r="I131" s="194">
        <f>Flavor!I75</f>
        <v>3.070961373885658</v>
      </c>
      <c r="J131" s="195">
        <f>Flavor!J75</f>
        <v>-1.2213890326968624E-2</v>
      </c>
      <c r="K131" s="89">
        <f>Flavor!K75</f>
        <v>-3.9614648147768454E-3</v>
      </c>
      <c r="L131" s="90">
        <f>Flavor!L75</f>
        <v>146298660.22277883</v>
      </c>
      <c r="M131" s="91">
        <f>Flavor!M75</f>
        <v>-7450003.2690110207</v>
      </c>
      <c r="N131" s="89">
        <f>Flavor!N75</f>
        <v>-4.8455727027564371E-2</v>
      </c>
      <c r="O131" s="88">
        <f>Flavor!O75</f>
        <v>89702790.627467379</v>
      </c>
      <c r="P131" s="87">
        <f>Flavor!P75</f>
        <v>-4089120.28929919</v>
      </c>
      <c r="Q131" s="89">
        <f>Flavor!Q75</f>
        <v>-4.3597792702272417E-2</v>
      </c>
    </row>
    <row r="132" spans="2:17">
      <c r="B132" s="384"/>
      <c r="C132" s="166" t="s">
        <v>95</v>
      </c>
      <c r="D132" s="88">
        <f>Flavor!D76</f>
        <v>19337033.762992516</v>
      </c>
      <c r="E132" s="87">
        <f>Flavor!E76</f>
        <v>-2222521.7775925323</v>
      </c>
      <c r="F132" s="89">
        <f>Flavor!F76</f>
        <v>-0.10308755082676538</v>
      </c>
      <c r="G132" s="106">
        <f>Flavor!G76</f>
        <v>1.0356399053337586</v>
      </c>
      <c r="H132" s="92">
        <f>Flavor!H76</f>
        <v>-0.18605320312498574</v>
      </c>
      <c r="I132" s="194">
        <f>Flavor!I76</f>
        <v>2.499838903766574</v>
      </c>
      <c r="J132" s="195">
        <f>Flavor!J76</f>
        <v>-0.1236624718052286</v>
      </c>
      <c r="K132" s="89">
        <f>Flavor!K76</f>
        <v>-4.7136423467007284E-2</v>
      </c>
      <c r="L132" s="90">
        <f>Flavor!L76</f>
        <v>48339469.284176439</v>
      </c>
      <c r="M132" s="91">
        <f>Flavor!M76</f>
        <v>-8222054.3332651183</v>
      </c>
      <c r="N132" s="89">
        <f>Flavor!N76</f>
        <v>-0.14536479584382572</v>
      </c>
      <c r="O132" s="88">
        <f>Flavor!O76</f>
        <v>15108244.413318686</v>
      </c>
      <c r="P132" s="87">
        <f>Flavor!P76</f>
        <v>-1228460.173815513</v>
      </c>
      <c r="Q132" s="89">
        <f>Flavor!Q76</f>
        <v>-7.5196326606956826E-2</v>
      </c>
    </row>
    <row r="133" spans="2:17">
      <c r="B133" s="384"/>
      <c r="C133" s="166" t="s">
        <v>96</v>
      </c>
      <c r="D133" s="88">
        <f>Flavor!D77</f>
        <v>21133599.46532955</v>
      </c>
      <c r="E133" s="87">
        <f>Flavor!E77</f>
        <v>71401.10185245052</v>
      </c>
      <c r="F133" s="89">
        <f>Flavor!F77</f>
        <v>3.3900118411316258E-3</v>
      </c>
      <c r="G133" s="106">
        <f>Flavor!G77</f>
        <v>1.1318591681585997</v>
      </c>
      <c r="H133" s="92">
        <f>Flavor!H77</f>
        <v>-6.1650713861572726E-2</v>
      </c>
      <c r="I133" s="194">
        <f>Flavor!I77</f>
        <v>3.1863882764042506</v>
      </c>
      <c r="J133" s="195">
        <f>Flavor!J77</f>
        <v>-2.6158821684351352E-2</v>
      </c>
      <c r="K133" s="89">
        <f>Flavor!K77</f>
        <v>-8.1427044913723757E-3</v>
      </c>
      <c r="L133" s="90">
        <f>Flavor!L77</f>
        <v>67339853.574549213</v>
      </c>
      <c r="M133" s="91">
        <f>Flavor!M77</f>
        <v>-323450.65740564466</v>
      </c>
      <c r="N133" s="89">
        <f>Flavor!N77</f>
        <v>-4.780296514885405E-3</v>
      </c>
      <c r="O133" s="88">
        <f>Flavor!O77</f>
        <v>45727422.448135063</v>
      </c>
      <c r="P133" s="87">
        <f>Flavor!P77</f>
        <v>1158707.2361970842</v>
      </c>
      <c r="Q133" s="89">
        <f>Flavor!Q77</f>
        <v>2.599821939418882E-2</v>
      </c>
    </row>
    <row r="134" spans="2:17">
      <c r="B134" s="384"/>
      <c r="C134" s="166" t="s">
        <v>97</v>
      </c>
      <c r="D134" s="88">
        <f>Flavor!D78</f>
        <v>3660622.0467366423</v>
      </c>
      <c r="E134" s="87">
        <f>Flavor!E78</f>
        <v>-854470.45460320031</v>
      </c>
      <c r="F134" s="89">
        <f>Flavor!F78</f>
        <v>-0.18924760773996066</v>
      </c>
      <c r="G134" s="106">
        <f>Flavor!G78</f>
        <v>0.19605314426251039</v>
      </c>
      <c r="H134" s="92">
        <f>Flavor!H78</f>
        <v>-5.979894798293825E-2</v>
      </c>
      <c r="I134" s="194">
        <f>Flavor!I78</f>
        <v>3.1160747352635294</v>
      </c>
      <c r="J134" s="195">
        <f>Flavor!J78</f>
        <v>5.8300288989691751E-2</v>
      </c>
      <c r="K134" s="89">
        <f>Flavor!K78</f>
        <v>1.9066249003662022E-2</v>
      </c>
      <c r="L134" s="90">
        <f>Flavor!L78</f>
        <v>11406771.875184722</v>
      </c>
      <c r="M134" s="91">
        <f>Flavor!M78</f>
        <v>-2399362.5979748722</v>
      </c>
      <c r="N134" s="89">
        <f>Flavor!N78</f>
        <v>-0.17378960074881608</v>
      </c>
      <c r="O134" s="88">
        <f>Flavor!O78</f>
        <v>5505681.8670824356</v>
      </c>
      <c r="P134" s="87">
        <f>Flavor!P78</f>
        <v>-924833.3444550978</v>
      </c>
      <c r="Q134" s="89">
        <f>Flavor!Q78</f>
        <v>-0.14381947853816998</v>
      </c>
    </row>
    <row r="135" spans="2:17">
      <c r="B135" s="384"/>
      <c r="C135" s="166" t="s">
        <v>98</v>
      </c>
      <c r="D135" s="88">
        <f>Flavor!D79</f>
        <v>20514085.691620387</v>
      </c>
      <c r="E135" s="87">
        <f>Flavor!E79</f>
        <v>-522693.02664107457</v>
      </c>
      <c r="F135" s="89">
        <f>Flavor!F79</f>
        <v>-2.4846628547142476E-2</v>
      </c>
      <c r="G135" s="106">
        <f>Flavor!G79</f>
        <v>1.0986796643204773</v>
      </c>
      <c r="H135" s="92">
        <f>Flavor!H79</f>
        <v>-9.3389788868917467E-2</v>
      </c>
      <c r="I135" s="194">
        <f>Flavor!I79</f>
        <v>2.6403012186643875</v>
      </c>
      <c r="J135" s="195">
        <f>Flavor!J79</f>
        <v>1.9627123923000145E-2</v>
      </c>
      <c r="K135" s="89">
        <f>Flavor!K79</f>
        <v>7.4893417546209552E-3</v>
      </c>
      <c r="L135" s="90">
        <f>Flavor!L79</f>
        <v>54163365.451370984</v>
      </c>
      <c r="M135" s="91">
        <f>Flavor!M79</f>
        <v>-967175.57238375396</v>
      </c>
      <c r="N135" s="89">
        <f>Flavor!N79</f>
        <v>-1.7543371685161149E-2</v>
      </c>
      <c r="O135" s="88">
        <f>Flavor!O79</f>
        <v>29516105.289047394</v>
      </c>
      <c r="P135" s="87">
        <f>Flavor!P79</f>
        <v>-1688352.9481570646</v>
      </c>
      <c r="Q135" s="89">
        <f>Flavor!Q79</f>
        <v>-5.4106145196396158E-2</v>
      </c>
    </row>
    <row r="136" spans="2:17" ht="15" thickBot="1">
      <c r="B136" s="385"/>
      <c r="C136" s="172" t="s">
        <v>99</v>
      </c>
      <c r="D136" s="155">
        <f>Flavor!D80</f>
        <v>9547685.1433016006</v>
      </c>
      <c r="E136" s="149">
        <f>Flavor!E80</f>
        <v>219745.84132267535</v>
      </c>
      <c r="F136" s="151">
        <f>Flavor!F80</f>
        <v>2.3557812096403351E-2</v>
      </c>
      <c r="G136" s="152">
        <f>Flavor!G80</f>
        <v>0.51134852734699798</v>
      </c>
      <c r="H136" s="153">
        <f>Flavor!H80</f>
        <v>-1.7228193072716169E-2</v>
      </c>
      <c r="I136" s="196">
        <f>Flavor!I80</f>
        <v>2.5632082822911917</v>
      </c>
      <c r="J136" s="197">
        <f>Flavor!J80</f>
        <v>0.19229355992336883</v>
      </c>
      <c r="K136" s="151">
        <f>Flavor!K80</f>
        <v>8.1105219900666034E-2</v>
      </c>
      <c r="L136" s="154">
        <f>Flavor!L80</f>
        <v>24472705.636019226</v>
      </c>
      <c r="M136" s="150">
        <f>Flavor!M80</f>
        <v>2356957.0156039596</v>
      </c>
      <c r="N136" s="151">
        <f>Flavor!N80</f>
        <v>0.10657369352752677</v>
      </c>
      <c r="O136" s="155">
        <f>Flavor!O80</f>
        <v>22506136.724968258</v>
      </c>
      <c r="P136" s="149">
        <f>Flavor!P80</f>
        <v>1516866.5637093745</v>
      </c>
      <c r="Q136" s="151">
        <f>Flavor!Q80</f>
        <v>7.2268666421243327E-2</v>
      </c>
    </row>
    <row r="137" spans="2:17">
      <c r="B137" s="386" t="s">
        <v>100</v>
      </c>
      <c r="C137" s="244" t="s">
        <v>150</v>
      </c>
      <c r="D137" s="127">
        <f>Fat!D23</f>
        <v>411835394.04472286</v>
      </c>
      <c r="E137" s="121">
        <f>Fat!E23</f>
        <v>26857323.610944808</v>
      </c>
      <c r="F137" s="123">
        <f>Fat!F23</f>
        <v>6.97632558152807E-2</v>
      </c>
      <c r="G137" s="124">
        <f>Fat!G23</f>
        <v>22.056804250806806</v>
      </c>
      <c r="H137" s="125">
        <f>Fat!H23</f>
        <v>0.24164880053221438</v>
      </c>
      <c r="I137" s="198">
        <f>Fat!I23</f>
        <v>3.0790623356019386</v>
      </c>
      <c r="J137" s="199">
        <f>Fat!J23</f>
        <v>2.4009845902145166E-2</v>
      </c>
      <c r="K137" s="123">
        <f>Fat!K23</f>
        <v>7.8590616636195695E-3</v>
      </c>
      <c r="L137" s="126">
        <f>Fat!L23</f>
        <v>1268066850.270889</v>
      </c>
      <c r="M137" s="122">
        <f>Fat!M23</f>
        <v>91938637.712352991</v>
      </c>
      <c r="N137" s="123">
        <f>Fat!N23</f>
        <v>7.8170591208207407E-2</v>
      </c>
      <c r="O137" s="127">
        <f>Fat!O23</f>
        <v>420177462.52957547</v>
      </c>
      <c r="P137" s="121">
        <f>Fat!P23</f>
        <v>30218104.538942218</v>
      </c>
      <c r="Q137" s="123">
        <f>Fat!Q23</f>
        <v>7.7490394626375525E-2</v>
      </c>
    </row>
    <row r="138" spans="2:17">
      <c r="B138" s="384"/>
      <c r="C138" s="245" t="s">
        <v>102</v>
      </c>
      <c r="D138" s="88">
        <f>Fat!D24</f>
        <v>35319614.474851169</v>
      </c>
      <c r="E138" s="87">
        <f>Fat!E24</f>
        <v>6896046.4155562297</v>
      </c>
      <c r="F138" s="89">
        <f>Fat!F24</f>
        <v>0.24261719715027535</v>
      </c>
      <c r="G138" s="106">
        <f>Fat!G24</f>
        <v>1.8916242604470175</v>
      </c>
      <c r="H138" s="92">
        <f>Fat!H24</f>
        <v>0.28097523057808349</v>
      </c>
      <c r="I138" s="194">
        <f>Fat!I24</f>
        <v>3.4557290944604393</v>
      </c>
      <c r="J138" s="195">
        <f>Fat!J24</f>
        <v>0.18316880230240917</v>
      </c>
      <c r="K138" s="89">
        <f>Fat!K24</f>
        <v>5.5971100896546618E-2</v>
      </c>
      <c r="L138" s="90">
        <f>Fat!L24</f>
        <v>122055019.34586926</v>
      </c>
      <c r="M138" s="91">
        <f>Fat!M24</f>
        <v>29037179.153569356</v>
      </c>
      <c r="N138" s="89">
        <f>Fat!N24</f>
        <v>0.31216784966775735</v>
      </c>
      <c r="O138" s="88">
        <f>Fat!O24</f>
        <v>47742007.070821062</v>
      </c>
      <c r="P138" s="87">
        <f>Fat!P24</f>
        <v>14454226.945353817</v>
      </c>
      <c r="Q138" s="89">
        <f>Fat!Q24</f>
        <v>0.43422021206801426</v>
      </c>
    </row>
    <row r="139" spans="2:17">
      <c r="B139" s="384"/>
      <c r="C139" s="245" t="s">
        <v>63</v>
      </c>
      <c r="D139" s="88">
        <f>Fat!D25</f>
        <v>758016551.60889506</v>
      </c>
      <c r="E139" s="87">
        <f>Fat!E25</f>
        <v>-624834.86873614788</v>
      </c>
      <c r="F139" s="89">
        <f>Fat!F25</f>
        <v>-8.2362349309369153E-4</v>
      </c>
      <c r="G139" s="106">
        <f>Fat!G25</f>
        <v>40.597342869207999</v>
      </c>
      <c r="H139" s="92">
        <f>Fat!H25</f>
        <v>-2.3918065085049207</v>
      </c>
      <c r="I139" s="194">
        <f>Fat!I25</f>
        <v>2.6118751993855573</v>
      </c>
      <c r="J139" s="195">
        <f>Fat!J25</f>
        <v>1.8868677023824887E-2</v>
      </c>
      <c r="K139" s="89">
        <f>Fat!K25</f>
        <v>7.2767564836817818E-3</v>
      </c>
      <c r="L139" s="90">
        <f>Fat!L25</f>
        <v>1979844631.8710356</v>
      </c>
      <c r="M139" s="91">
        <f>Fat!M25</f>
        <v>12682568.600990057</v>
      </c>
      <c r="N139" s="89">
        <f>Fat!N25</f>
        <v>6.4471396829947078E-3</v>
      </c>
      <c r="O139" s="88">
        <f>Fat!O25</f>
        <v>883791342.66285563</v>
      </c>
      <c r="P139" s="87">
        <f>Fat!P25</f>
        <v>6877099.3049381971</v>
      </c>
      <c r="Q139" s="89">
        <f>Fat!Q25</f>
        <v>7.8423852241287766E-3</v>
      </c>
    </row>
    <row r="140" spans="2:17" ht="15" thickBot="1">
      <c r="B140" s="387"/>
      <c r="C140" s="246" t="s">
        <v>15</v>
      </c>
      <c r="D140" s="120">
        <f>Fat!D26</f>
        <v>661093856.429757</v>
      </c>
      <c r="E140" s="114">
        <f>Fat!E26</f>
        <v>68632024.308913827</v>
      </c>
      <c r="F140" s="116">
        <f>Fat!F26</f>
        <v>0.11584210254225305</v>
      </c>
      <c r="G140" s="117">
        <f>Fat!G26</f>
        <v>35.406422064584987</v>
      </c>
      <c r="H140" s="118">
        <f>Fat!H26</f>
        <v>1.8339981820825315</v>
      </c>
      <c r="I140" s="206">
        <f>Fat!I26</f>
        <v>2.7702595477266905</v>
      </c>
      <c r="J140" s="207">
        <f>Fat!J26</f>
        <v>-1.0953616181486048E-2</v>
      </c>
      <c r="K140" s="116">
        <f>Fat!K26</f>
        <v>-3.9384310140737162E-3</v>
      </c>
      <c r="L140" s="119">
        <f>Fat!L26</f>
        <v>1831401567.7179923</v>
      </c>
      <c r="M140" s="115">
        <f>Fat!M26</f>
        <v>183638921.11034727</v>
      </c>
      <c r="N140" s="116">
        <f>Fat!N26</f>
        <v>0.11144743539879153</v>
      </c>
      <c r="O140" s="120">
        <f>Fat!O26</f>
        <v>644549220.27934313</v>
      </c>
      <c r="P140" s="114">
        <f>Fat!P26</f>
        <v>36360395.388083339</v>
      </c>
      <c r="Q140" s="116">
        <f>Fat!Q26</f>
        <v>5.9784714713533811E-2</v>
      </c>
    </row>
    <row r="141" spans="2:17" ht="15" hidden="1" thickBot="1">
      <c r="B141" s="383" t="s">
        <v>103</v>
      </c>
      <c r="C141" s="169" t="s">
        <v>104</v>
      </c>
      <c r="D141" s="136">
        <f>Organic!D8</f>
        <v>132103734.31886095</v>
      </c>
      <c r="E141" s="128">
        <f>Organic!E8</f>
        <v>16849725.220248371</v>
      </c>
      <c r="F141" s="132">
        <f>Organic!F8</f>
        <v>0.14619643474468264</v>
      </c>
      <c r="G141" s="133">
        <f>Organic!G8</f>
        <v>7.075123340067476</v>
      </c>
      <c r="H141" s="134">
        <f>Organic!H8</f>
        <v>0.54414321976971625</v>
      </c>
      <c r="I141" s="202">
        <f>Organic!I8</f>
        <v>2.9647430858732076</v>
      </c>
      <c r="J141" s="203">
        <f>Organic!J8</f>
        <v>3.6562793899990176E-3</v>
      </c>
      <c r="K141" s="132">
        <f>Organic!K8</f>
        <v>1.2347761578599134E-3</v>
      </c>
      <c r="L141" s="135">
        <f>Organic!L8</f>
        <v>391653632.93987417</v>
      </c>
      <c r="M141" s="129">
        <f>Organic!M8</f>
        <v>50376507.20367682</v>
      </c>
      <c r="N141" s="132">
        <f>Organic!N8</f>
        <v>0.14761173077452952</v>
      </c>
      <c r="O141" s="136">
        <f>Organic!O8</f>
        <v>73366143.055897549</v>
      </c>
      <c r="P141" s="128">
        <f>Organic!P8</f>
        <v>6357095.4855457991</v>
      </c>
      <c r="Q141" s="132">
        <f>Organic!Q8</f>
        <v>9.486921118930372E-2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Size!D38</f>
        <v>363435463.50225335</v>
      </c>
      <c r="E144" s="121">
        <f>Size!E38</f>
        <v>4095125.2258942723</v>
      </c>
      <c r="F144" s="123">
        <f>Size!F38</f>
        <v>1.1396230229918747E-2</v>
      </c>
      <c r="G144" s="124">
        <f>Size!G38</f>
        <v>19.464633181576254</v>
      </c>
      <c r="H144" s="125">
        <f>Size!H38</f>
        <v>-0.89773533001268291</v>
      </c>
      <c r="I144" s="198">
        <f>Size!I38</f>
        <v>3.4484009754859337</v>
      </c>
      <c r="J144" s="199">
        <f>Size!J38</f>
        <v>2.0528103591838764E-2</v>
      </c>
      <c r="K144" s="123">
        <f>Size!K38</f>
        <v>5.9885836957821069E-3</v>
      </c>
      <c r="L144" s="126">
        <f>Size!L38</f>
        <v>1253271206.867353</v>
      </c>
      <c r="M144" s="122">
        <f>Size!M38</f>
        <v>21498209.512574434</v>
      </c>
      <c r="N144" s="123">
        <f>Size!N38</f>
        <v>1.7453061204249196E-2</v>
      </c>
      <c r="O144" s="127">
        <f>Size!O38</f>
        <v>1082640031.4752603</v>
      </c>
      <c r="P144" s="121">
        <f>Size!P38</f>
        <v>18152302.134683609</v>
      </c>
      <c r="Q144" s="123">
        <f>Size!Q38</f>
        <v>1.7052617549596839E-2</v>
      </c>
    </row>
    <row r="145" spans="1:17">
      <c r="B145" s="384"/>
      <c r="C145" s="166" t="s">
        <v>108</v>
      </c>
      <c r="D145" s="88">
        <f>Size!D39</f>
        <v>279921136.23286647</v>
      </c>
      <c r="E145" s="87">
        <f>Size!E39</f>
        <v>-19477211.774590969</v>
      </c>
      <c r="F145" s="89">
        <f>Size!F39</f>
        <v>-6.5054506493488831E-2</v>
      </c>
      <c r="G145" s="106">
        <f>Size!G39</f>
        <v>14.991828766619518</v>
      </c>
      <c r="H145" s="92">
        <f>Size!H39</f>
        <v>-1.9738687755255331</v>
      </c>
      <c r="I145" s="194">
        <f>Size!I39</f>
        <v>2.9266250005985217</v>
      </c>
      <c r="J145" s="195">
        <f>Size!J39</f>
        <v>3.6906141392721192E-2</v>
      </c>
      <c r="K145" s="89">
        <f>Size!K39</f>
        <v>1.2771533561179837E-2</v>
      </c>
      <c r="L145" s="90">
        <f>Size!L39</f>
        <v>819224195.49505174</v>
      </c>
      <c r="M145" s="91">
        <f>Size!M39</f>
        <v>-45952857.157159448</v>
      </c>
      <c r="N145" s="89">
        <f>Size!N39</f>
        <v>-5.3113818745296568E-2</v>
      </c>
      <c r="O145" s="88">
        <f>Size!O39</f>
        <v>169739163.14692807</v>
      </c>
      <c r="P145" s="87">
        <f>Size!P39</f>
        <v>-8170120.7469371557</v>
      </c>
      <c r="Q145" s="89">
        <f>Size!Q39</f>
        <v>-4.5922958982911641E-2</v>
      </c>
    </row>
    <row r="146" spans="1:17">
      <c r="B146" s="384"/>
      <c r="C146" s="166" t="s">
        <v>109</v>
      </c>
      <c r="D146" s="88">
        <f>Size!D40</f>
        <v>456910558.40242338</v>
      </c>
      <c r="E146" s="87">
        <f>Size!E40</f>
        <v>32161354.865960419</v>
      </c>
      <c r="F146" s="89">
        <f>Size!F40</f>
        <v>7.5718458323605783E-2</v>
      </c>
      <c r="G146" s="106">
        <f>Size!G40</f>
        <v>24.470909719125974</v>
      </c>
      <c r="H146" s="92">
        <f>Size!H40</f>
        <v>0.40208446867019632</v>
      </c>
      <c r="I146" s="194">
        <f>Size!I40</f>
        <v>2.6089342293980966</v>
      </c>
      <c r="J146" s="195">
        <f>Size!J40</f>
        <v>4.3534542722907243E-2</v>
      </c>
      <c r="K146" s="89">
        <f>Size!K40</f>
        <v>1.6969886972789377E-2</v>
      </c>
      <c r="L146" s="90">
        <f>Size!L40</f>
        <v>1192049595.5894804</v>
      </c>
      <c r="M146" s="91">
        <f>Size!M40</f>
        <v>102398121.92150211</v>
      </c>
      <c r="N146" s="89">
        <f>Size!N40</f>
        <v>9.397327897590059E-2</v>
      </c>
      <c r="O146" s="88">
        <f>Size!O40</f>
        <v>246738424.2764509</v>
      </c>
      <c r="P146" s="87">
        <f>Size!P40</f>
        <v>19555354.85367617</v>
      </c>
      <c r="Q146" s="89">
        <f>Size!Q40</f>
        <v>8.6077518467209235E-2</v>
      </c>
    </row>
    <row r="147" spans="1:17">
      <c r="B147" s="384"/>
      <c r="C147" s="166" t="s">
        <v>110</v>
      </c>
      <c r="D147" s="88">
        <f>Size!D41</f>
        <v>454614391.28020871</v>
      </c>
      <c r="E147" s="87">
        <f>Size!E41</f>
        <v>50322427.589280128</v>
      </c>
      <c r="F147" s="89">
        <f>Size!F41</f>
        <v>0.12447051168138085</v>
      </c>
      <c r="G147" s="106">
        <f>Size!G41</f>
        <v>24.347933138010834</v>
      </c>
      <c r="H147" s="92">
        <f>Size!H41</f>
        <v>1.4383372088798652</v>
      </c>
      <c r="I147" s="194">
        <f>Size!I41</f>
        <v>2.3290222627004513</v>
      </c>
      <c r="J147" s="195">
        <f>Size!J41</f>
        <v>4.5130344621963303E-2</v>
      </c>
      <c r="K147" s="89">
        <f>Size!K41</f>
        <v>1.9760280363850545E-2</v>
      </c>
      <c r="L147" s="90">
        <f>Size!L41</f>
        <v>1058807038.23562</v>
      </c>
      <c r="M147" s="91">
        <f>Size!M41</f>
        <v>135447889.81782663</v>
      </c>
      <c r="N147" s="89">
        <f>Size!N41</f>
        <v>0.14669036425308732</v>
      </c>
      <c r="O147" s="88">
        <f>Size!O41</f>
        <v>226653603.8086659</v>
      </c>
      <c r="P147" s="87">
        <f>Size!P41</f>
        <v>24660306.10068813</v>
      </c>
      <c r="Q147" s="89">
        <f>Size!Q41</f>
        <v>0.12208477400245031</v>
      </c>
    </row>
    <row r="148" spans="1:17">
      <c r="B148" s="384"/>
      <c r="C148" s="166" t="s">
        <v>111</v>
      </c>
      <c r="D148" s="88">
        <f>Size!D42</f>
        <v>437282975.7245487</v>
      </c>
      <c r="E148" s="87">
        <f>Size!E42</f>
        <v>14243804.818561733</v>
      </c>
      <c r="F148" s="89">
        <f>Size!F42</f>
        <v>3.3670179496752009E-2</v>
      </c>
      <c r="G148" s="106">
        <f>Size!G42</f>
        <v>23.419708789573534</v>
      </c>
      <c r="H148" s="92">
        <f>Size!H42</f>
        <v>-0.5522158046530663</v>
      </c>
      <c r="I148" s="194">
        <f>Size!I42</f>
        <v>3.5513852001041353</v>
      </c>
      <c r="J148" s="195">
        <f>Size!J42</f>
        <v>4.1490779310001447E-2</v>
      </c>
      <c r="K148" s="89">
        <f>Size!K42</f>
        <v>1.1821090419185292E-2</v>
      </c>
      <c r="L148" s="90">
        <f>Size!L42</f>
        <v>1552960288.2456582</v>
      </c>
      <c r="M148" s="91">
        <f>Size!M42</f>
        <v>68137462.505358458</v>
      </c>
      <c r="N148" s="89">
        <f>Size!N42</f>
        <v>4.588928815219865E-2</v>
      </c>
      <c r="O148" s="88">
        <f>Size!O42</f>
        <v>1242317894.1000831</v>
      </c>
      <c r="P148" s="87">
        <f>Size!P42</f>
        <v>42909990.181235552</v>
      </c>
      <c r="Q148" s="89">
        <f>Size!Q42</f>
        <v>3.577597749775948E-2</v>
      </c>
    </row>
    <row r="149" spans="1:17" ht="15" customHeight="1">
      <c r="B149" s="384"/>
      <c r="C149" s="166" t="s">
        <v>112</v>
      </c>
      <c r="D149" s="88">
        <f>Size!D43</f>
        <v>577070949.35751987</v>
      </c>
      <c r="E149" s="87">
        <f>Size!E43</f>
        <v>69262594.0260939</v>
      </c>
      <c r="F149" s="89">
        <f>Size!F43</f>
        <v>0.13639514454402588</v>
      </c>
      <c r="G149" s="106">
        <f>Size!G43</f>
        <v>30.906379473115031</v>
      </c>
      <c r="H149" s="92">
        <f>Size!H43</f>
        <v>2.1309268920857498</v>
      </c>
      <c r="I149" s="194">
        <f>Size!I43</f>
        <v>2.3385056673451654</v>
      </c>
      <c r="J149" s="195">
        <f>Size!J43</f>
        <v>2.4272053826588813E-2</v>
      </c>
      <c r="K149" s="89">
        <f>Size!K43</f>
        <v>1.0488160609544262E-2</v>
      </c>
      <c r="L149" s="90">
        <f>Size!L43</f>
        <v>1349483685.5328152</v>
      </c>
      <c r="M149" s="91">
        <f>Size!M43</f>
        <v>174296520.39924407</v>
      </c>
      <c r="N149" s="89">
        <f>Size!N43</f>
        <v>0.14831383933591005</v>
      </c>
      <c r="O149" s="88">
        <f>Size!O43</f>
        <v>279207815.11031967</v>
      </c>
      <c r="P149" s="87">
        <f>Size!P43</f>
        <v>31256782.576474518</v>
      </c>
      <c r="Q149" s="89">
        <f>Size!Q43</f>
        <v>0.12606030415383726</v>
      </c>
    </row>
    <row r="150" spans="1:17" ht="15" thickBot="1">
      <c r="B150" s="387"/>
      <c r="C150" s="167" t="s">
        <v>113</v>
      </c>
      <c r="D150" s="155">
        <f>Size!D44</f>
        <v>851911491.47614968</v>
      </c>
      <c r="E150" s="149">
        <f>Size!E44</f>
        <v>18254160.622007847</v>
      </c>
      <c r="F150" s="151">
        <f>Size!F44</f>
        <v>2.1896479460337917E-2</v>
      </c>
      <c r="G150" s="152">
        <f>Size!G44</f>
        <v>45.626105182357826</v>
      </c>
      <c r="H150" s="153">
        <f>Size!H44</f>
        <v>-1.6138953827455893</v>
      </c>
      <c r="I150" s="196">
        <f>Size!I44</f>
        <v>2.6985480515632587</v>
      </c>
      <c r="J150" s="197">
        <f>Size!J44</f>
        <v>3.0712372032982049E-2</v>
      </c>
      <c r="K150" s="151">
        <f>Size!K44</f>
        <v>1.1512092843135507E-2</v>
      </c>
      <c r="L150" s="154">
        <f>Size!L44</f>
        <v>2298924095.4273133</v>
      </c>
      <c r="M150" s="150">
        <f>Size!M44</f>
        <v>74863323.672657013</v>
      </c>
      <c r="N150" s="151">
        <f>Size!N44</f>
        <v>3.3660646607958533E-2</v>
      </c>
      <c r="O150" s="155">
        <f>Size!O44</f>
        <v>474734323.33219266</v>
      </c>
      <c r="P150" s="149">
        <f>Size!P44</f>
        <v>13743053.419607878</v>
      </c>
      <c r="Q150" s="151">
        <f>Size!Q44</f>
        <v>2.9811960261663734E-2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7:Q50">
    <cfRule type="cellIs" dxfId="321" priority="3" operator="lessThan">
      <formula>0</formula>
    </cfRule>
  </conditionalFormatting>
  <conditionalFormatting sqref="D57:Q100">
    <cfRule type="cellIs" dxfId="320" priority="2" operator="lessThan">
      <formula>0</formula>
    </cfRule>
  </conditionalFormatting>
  <conditionalFormatting sqref="D107:Q150">
    <cfRule type="cellIs" dxfId="319" priority="1" operator="lessThan">
      <formula>0</formula>
    </cfRule>
  </conditionalFormatting>
  <conditionalFormatting sqref="D51:Q51">
    <cfRule type="cellIs" dxfId="318" priority="11" operator="lessThan">
      <formula>0</formula>
    </cfRule>
  </conditionalFormatting>
  <conditionalFormatting sqref="D101:Q101">
    <cfRule type="cellIs" dxfId="317" priority="12" operator="lessThan">
      <formula>0</formula>
    </cfRule>
  </conditionalFormatting>
  <conditionalFormatting sqref="D218:Q218">
    <cfRule type="cellIs" dxfId="316" priority="9" operator="lessThan">
      <formula>0</formula>
    </cfRule>
  </conditionalFormatting>
  <conditionalFormatting sqref="D252:Q253">
    <cfRule type="cellIs" dxfId="315" priority="8" operator="lessThan">
      <formula>0</formula>
    </cfRule>
  </conditionalFormatting>
  <conditionalFormatting sqref="D280:Q289">
    <cfRule type="cellIs" dxfId="314" priority="7" operator="lessThan">
      <formula>0</formula>
    </cfRule>
  </conditionalFormatting>
  <conditionalFormatting sqref="D219:Q251 D254:Q279 D218">
    <cfRule type="cellIs" dxfId="31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156:Q217">
    <cfRule type="cellIs" dxfId="312" priority="5" operator="lessThan">
      <formula>0</formula>
    </cfRule>
  </conditionalFormatting>
  <conditionalFormatting sqref="D155:Q155">
    <cfRule type="cellIs" dxfId="311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C107" sqref="C107:Q107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57" bestFit="1" customWidth="1"/>
    <col min="4" max="4" width="13.90625" style="1" bestFit="1" customWidth="1"/>
    <col min="5" max="5" width="11.81640625" style="1" bestFit="1" customWidth="1"/>
    <col min="6" max="6" width="11.6328125" style="156" bestFit="1" customWidth="1"/>
    <col min="7" max="7" width="8.6328125" style="156" bestFit="1" customWidth="1"/>
    <col min="8" max="8" width="9.6328125" style="156" bestFit="1" customWidth="1"/>
    <col min="9" max="9" width="8.6328125" style="156" bestFit="1" customWidth="1"/>
    <col min="10" max="10" width="9.6328125" style="156" bestFit="1" customWidth="1"/>
    <col min="11" max="11" width="11.6328125" style="156" bestFit="1" customWidth="1"/>
    <col min="12" max="12" width="13.6328125" style="1" bestFit="1" customWidth="1"/>
    <col min="13" max="13" width="12.54296875" style="1" bestFit="1" customWidth="1"/>
    <col min="14" max="14" width="11.6328125" style="156" bestFit="1" customWidth="1"/>
    <col min="15" max="15" width="13.90625" style="1" bestFit="1" customWidth="1"/>
    <col min="16" max="16" width="12.90625" style="1" bestFit="1" customWidth="1"/>
    <col min="17" max="17" width="11.632812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16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9.5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41" t="s">
        <v>11</v>
      </c>
      <c r="D7" s="342">
        <f>'Segment Data'!D39</f>
        <v>172847282.60422251</v>
      </c>
      <c r="E7" s="343">
        <f>'Segment Data'!E39</f>
        <v>8075872.8786410689</v>
      </c>
      <c r="F7" s="344">
        <f>'Segment Data'!F39</f>
        <v>4.9012585933998092E-2</v>
      </c>
      <c r="G7" s="345">
        <f>'Segment Data'!G39</f>
        <v>99.955027402168923</v>
      </c>
      <c r="H7" s="346">
        <f>'Segment Data'!H39</f>
        <v>-2.1562523039492021E-2</v>
      </c>
      <c r="I7" s="347">
        <f>'Segment Data'!I39</f>
        <v>3.081001668159919</v>
      </c>
      <c r="J7" s="348">
        <f>'Segment Data'!J39</f>
        <v>4.3010493338381917E-2</v>
      </c>
      <c r="K7" s="344">
        <f>'Segment Data'!K39</f>
        <v>1.4157543871373659E-2</v>
      </c>
      <c r="L7" s="349">
        <f>'Segment Data'!L39</f>
        <v>532542766.04051852</v>
      </c>
      <c r="M7" s="350">
        <f>'Segment Data'!M39</f>
        <v>31968677.431298494</v>
      </c>
      <c r="N7" s="344">
        <f>'Segment Data'!N39</f>
        <v>6.3864027640981785E-2</v>
      </c>
      <c r="O7" s="342">
        <f>'Segment Data'!O39</f>
        <v>223134704.71995798</v>
      </c>
      <c r="P7" s="343">
        <f>'Segment Data'!P39</f>
        <v>8199127.3671105802</v>
      </c>
      <c r="Q7" s="344">
        <f>'Segment Data'!Q39</f>
        <v>3.8146906473517615E-2</v>
      </c>
    </row>
    <row r="8" spans="2:17">
      <c r="B8" s="380" t="s">
        <v>64</v>
      </c>
      <c r="C8" s="162" t="s">
        <v>175</v>
      </c>
      <c r="D8" s="88">
        <f>'Segment Data'!D40</f>
        <v>3559491.8189107385</v>
      </c>
      <c r="E8" s="87">
        <f>'Segment Data'!E40</f>
        <v>-203625.12548860675</v>
      </c>
      <c r="F8" s="89">
        <f>'Segment Data'!F40</f>
        <v>-5.4110762035089674E-2</v>
      </c>
      <c r="G8" s="106">
        <f>'Segment Data'!G40</f>
        <v>2.0584014798293819</v>
      </c>
      <c r="H8" s="92">
        <f>'Segment Data'!H40</f>
        <v>-0.22490483051534493</v>
      </c>
      <c r="I8" s="194">
        <f>'Segment Data'!I40</f>
        <v>5.1947381800124592</v>
      </c>
      <c r="J8" s="195">
        <f>'Segment Data'!J40</f>
        <v>0.16806679499873045</v>
      </c>
      <c r="K8" s="89">
        <f>'Segment Data'!K40</f>
        <v>3.3435007408639549E-2</v>
      </c>
      <c r="L8" s="90">
        <f>'Segment Data'!L40</f>
        <v>18490628.053137608</v>
      </c>
      <c r="M8" s="91">
        <f>'Segment Data'!M40</f>
        <v>-425324.20973487943</v>
      </c>
      <c r="N8" s="89">
        <f>'Segment Data'!N40</f>
        <v>-2.2484948355980451E-2</v>
      </c>
      <c r="O8" s="88">
        <f>'Segment Data'!O40</f>
        <v>7754121.0846032202</v>
      </c>
      <c r="P8" s="87">
        <f>'Segment Data'!P40</f>
        <v>-310554.37293801829</v>
      </c>
      <c r="Q8" s="89">
        <f>'Segment Data'!Q40</f>
        <v>-3.8507981452324959E-2</v>
      </c>
    </row>
    <row r="9" spans="2:17">
      <c r="B9" s="381"/>
      <c r="C9" s="163" t="s">
        <v>138</v>
      </c>
      <c r="D9" s="88">
        <f>'Segment Data'!D41</f>
        <v>2779780.9797998015</v>
      </c>
      <c r="E9" s="87">
        <f>'Segment Data'!E41</f>
        <v>79242.08391084848</v>
      </c>
      <c r="F9" s="89">
        <f>'Segment Data'!F41</f>
        <v>2.9343063353569614E-2</v>
      </c>
      <c r="G9" s="106">
        <f>'Segment Data'!G41</f>
        <v>1.6075062322161695</v>
      </c>
      <c r="H9" s="92">
        <f>'Segment Data'!H41</f>
        <v>-3.1070934909006809E-2</v>
      </c>
      <c r="I9" s="194">
        <f>'Segment Data'!I41</f>
        <v>4.187113059567583</v>
      </c>
      <c r="J9" s="195">
        <f>'Segment Data'!J41</f>
        <v>-0.16765377859668806</v>
      </c>
      <c r="K9" s="89">
        <f>'Segment Data'!K41</f>
        <v>-3.8498910464598288E-2</v>
      </c>
      <c r="L9" s="90">
        <f>'Segment Data'!L41</f>
        <v>11639257.243257321</v>
      </c>
      <c r="M9" s="91">
        <f>'Segment Data'!M41</f>
        <v>-120959.98573264666</v>
      </c>
      <c r="N9" s="89">
        <f>'Segment Data'!N41</f>
        <v>-1.0285523079834756E-2</v>
      </c>
      <c r="O9" s="88">
        <f>'Segment Data'!O41</f>
        <v>5594181.2523607407</v>
      </c>
      <c r="P9" s="87">
        <f>'Segment Data'!P41</f>
        <v>323334.78947639465</v>
      </c>
      <c r="Q9" s="89">
        <f>'Segment Data'!Q41</f>
        <v>6.1343996975289874E-2</v>
      </c>
    </row>
    <row r="10" spans="2:17">
      <c r="B10" s="381"/>
      <c r="C10" s="163" t="s">
        <v>78</v>
      </c>
      <c r="D10" s="88">
        <f>'Segment Data'!D42</f>
        <v>83043407.769231826</v>
      </c>
      <c r="E10" s="87">
        <f>'Segment Data'!E42</f>
        <v>8640258.198151052</v>
      </c>
      <c r="F10" s="89">
        <f>'Segment Data'!F42</f>
        <v>0.11612758664062485</v>
      </c>
      <c r="G10" s="106">
        <f>'Segment Data'!G42</f>
        <v>48.022774637130915</v>
      </c>
      <c r="H10" s="92">
        <f>'Segment Data'!H42</f>
        <v>2.8779695632381745</v>
      </c>
      <c r="I10" s="194">
        <f>'Segment Data'!I42</f>
        <v>3.3099460670771679</v>
      </c>
      <c r="J10" s="195">
        <f>'Segment Data'!J42</f>
        <v>5.639388168175774E-3</v>
      </c>
      <c r="K10" s="89">
        <f>'Segment Data'!K42</f>
        <v>1.706678197932213E-3</v>
      </c>
      <c r="L10" s="90">
        <f>'Segment Data'!L42</f>
        <v>274869200.9424544</v>
      </c>
      <c r="M10" s="91">
        <f>'Segment Data'!M42</f>
        <v>29018376.882867485</v>
      </c>
      <c r="N10" s="89">
        <f>'Segment Data'!N42</f>
        <v>0.11803245725885506</v>
      </c>
      <c r="O10" s="88">
        <f>'Segment Data'!O42</f>
        <v>103835707.94179524</v>
      </c>
      <c r="P10" s="87">
        <f>'Segment Data'!P42</f>
        <v>6342933.0788168162</v>
      </c>
      <c r="Q10" s="89">
        <f>'Segment Data'!Q42</f>
        <v>6.5060545129949521E-2</v>
      </c>
    </row>
    <row r="11" spans="2:17">
      <c r="B11" s="381"/>
      <c r="C11" s="163" t="s">
        <v>151</v>
      </c>
      <c r="D11" s="88">
        <f>'Segment Data'!D43</f>
        <v>3767298.2018374293</v>
      </c>
      <c r="E11" s="87">
        <f>'Segment Data'!E43</f>
        <v>707838.5723175914</v>
      </c>
      <c r="F11" s="89">
        <f>'Segment Data'!F43</f>
        <v>0.2313606512365329</v>
      </c>
      <c r="G11" s="106">
        <f>'Segment Data'!G43</f>
        <v>2.1785728379602709</v>
      </c>
      <c r="H11" s="92">
        <f>'Segment Data'!H43</f>
        <v>0.32221716750352503</v>
      </c>
      <c r="I11" s="194">
        <f>'Segment Data'!I43</f>
        <v>4.7815308310025824</v>
      </c>
      <c r="J11" s="195">
        <f>'Segment Data'!J43</f>
        <v>9.7147399832887338E-2</v>
      </c>
      <c r="K11" s="89">
        <f>'Segment Data'!K43</f>
        <v>2.0738567040962642E-2</v>
      </c>
      <c r="L11" s="90">
        <f>'Segment Data'!L43</f>
        <v>18013452.501666259</v>
      </c>
      <c r="M11" s="91">
        <f>'Segment Data'!M43</f>
        <v>3681770.5048109572</v>
      </c>
      <c r="N11" s="89">
        <f>'Segment Data'!N43</f>
        <v>0.25689730665380528</v>
      </c>
      <c r="O11" s="88">
        <f>'Segment Data'!O43</f>
        <v>8034556.6621166114</v>
      </c>
      <c r="P11" s="87">
        <f>'Segment Data'!P43</f>
        <v>1088217.5921369158</v>
      </c>
      <c r="Q11" s="89">
        <f>'Segment Data'!Q43</f>
        <v>0.15666059217292091</v>
      </c>
    </row>
    <row r="12" spans="2:17" ht="15" thickBot="1">
      <c r="B12" s="382"/>
      <c r="C12" s="164" t="s">
        <v>152</v>
      </c>
      <c r="D12" s="155">
        <f>'Segment Data'!D44</f>
        <v>79697303.834443614</v>
      </c>
      <c r="E12" s="149">
        <f>'Segment Data'!E44</f>
        <v>-1147840.850248307</v>
      </c>
      <c r="F12" s="151">
        <f>'Segment Data'!F44</f>
        <v>-1.4198018381005525E-2</v>
      </c>
      <c r="G12" s="152">
        <f>'Segment Data'!G44</f>
        <v>46.087772215032722</v>
      </c>
      <c r="H12" s="153">
        <f>'Segment Data'!H44</f>
        <v>-2.9657734883559357</v>
      </c>
      <c r="I12" s="196">
        <f>'Segment Data'!I44</f>
        <v>2.6290754795828879</v>
      </c>
      <c r="J12" s="197">
        <f>'Segment Data'!J44</f>
        <v>3.5037038822633537E-2</v>
      </c>
      <c r="K12" s="151">
        <f>'Segment Data'!K44</f>
        <v>1.3506753898513921E-2</v>
      </c>
      <c r="L12" s="154">
        <f>'Segment Data'!L44</f>
        <v>209530227.30000296</v>
      </c>
      <c r="M12" s="150">
        <f>'Segment Data'!M44</f>
        <v>-185185.76091244817</v>
      </c>
      <c r="N12" s="151">
        <f>'Segment Data'!N44</f>
        <v>-8.8303362261055087E-4</v>
      </c>
      <c r="O12" s="155">
        <f>'Segment Data'!O44</f>
        <v>97916137.779082149</v>
      </c>
      <c r="P12" s="149">
        <f>'Segment Data'!P44</f>
        <v>755196.27961844206</v>
      </c>
      <c r="Q12" s="151">
        <f>'Segment Data'!Q44</f>
        <v>7.772632376381516E-3</v>
      </c>
    </row>
    <row r="13" spans="2:17">
      <c r="B13" s="386" t="s">
        <v>65</v>
      </c>
      <c r="C13" s="165" t="s">
        <v>79</v>
      </c>
      <c r="D13" s="127">
        <f>'Type Data'!D27</f>
        <v>145593460.35634604</v>
      </c>
      <c r="E13" s="121">
        <f>'Type Data'!E27</f>
        <v>8335956.4377075732</v>
      </c>
      <c r="F13" s="123">
        <f>'Type Data'!F27</f>
        <v>6.073224559473879E-2</v>
      </c>
      <c r="G13" s="124">
        <f>'Type Data'!G27</f>
        <v>84.194545035558804</v>
      </c>
      <c r="H13" s="125">
        <f>'Type Data'!H27</f>
        <v>0.91227412287072696</v>
      </c>
      <c r="I13" s="198">
        <f>'Type Data'!I27</f>
        <v>3.055684062160148</v>
      </c>
      <c r="J13" s="199">
        <f>'Type Data'!J27</f>
        <v>3.5669037345583909E-2</v>
      </c>
      <c r="K13" s="123">
        <f>'Type Data'!K27</f>
        <v>1.1810880758043272E-2</v>
      </c>
      <c r="L13" s="126">
        <f>'Type Data'!L27</f>
        <v>444887616.36563194</v>
      </c>
      <c r="M13" s="122">
        <f>'Type Data'!M27</f>
        <v>30367892.262799859</v>
      </c>
      <c r="N13" s="123">
        <f>'Type Data'!N27</f>
        <v>7.3260427663669719E-2</v>
      </c>
      <c r="O13" s="127">
        <f>'Type Data'!O27</f>
        <v>186053750.1399585</v>
      </c>
      <c r="P13" s="121">
        <f>'Type Data'!P27</f>
        <v>8853934.1013604105</v>
      </c>
      <c r="Q13" s="123">
        <f>'Type Data'!Q27</f>
        <v>4.996581993872852E-2</v>
      </c>
    </row>
    <row r="14" spans="2:17">
      <c r="B14" s="384"/>
      <c r="C14" s="166" t="s">
        <v>80</v>
      </c>
      <c r="D14" s="88">
        <f>'Type Data'!D28</f>
        <v>17046618.59636154</v>
      </c>
      <c r="E14" s="87">
        <f>'Type Data'!E28</f>
        <v>509188.99572281539</v>
      </c>
      <c r="F14" s="89">
        <f>'Type Data'!F28</f>
        <v>3.0790093020450347E-2</v>
      </c>
      <c r="G14" s="106">
        <f>'Type Data'!G28</f>
        <v>9.8578074427420379</v>
      </c>
      <c r="H14" s="92">
        <f>'Type Data'!H28</f>
        <v>-0.17643223727066726</v>
      </c>
      <c r="I14" s="194">
        <f>'Type Data'!I28</f>
        <v>3.1141714419786863</v>
      </c>
      <c r="J14" s="195">
        <f>'Type Data'!J28</f>
        <v>7.2945745343512058E-2</v>
      </c>
      <c r="K14" s="89">
        <f>'Type Data'!K28</f>
        <v>2.3985640205598537E-2</v>
      </c>
      <c r="L14" s="90">
        <f>'Type Data'!L28</f>
        <v>53086092.815091908</v>
      </c>
      <c r="M14" s="91">
        <f>'Type Data'!M28</f>
        <v>2792036.9573342502</v>
      </c>
      <c r="N14" s="89">
        <f>'Type Data'!N28</f>
        <v>5.5514253319134323E-2</v>
      </c>
      <c r="O14" s="88">
        <f>'Type Data'!O28</f>
        <v>16697796.586144306</v>
      </c>
      <c r="P14" s="87">
        <f>'Type Data'!P28</f>
        <v>1180966.9512304887</v>
      </c>
      <c r="Q14" s="89">
        <f>'Type Data'!Q28</f>
        <v>7.610877859825442E-2</v>
      </c>
    </row>
    <row r="15" spans="2:17">
      <c r="B15" s="384"/>
      <c r="C15" s="166" t="s">
        <v>81</v>
      </c>
      <c r="D15" s="88">
        <f>'Type Data'!D29</f>
        <v>9663316.5398695488</v>
      </c>
      <c r="E15" s="87">
        <f>'Type Data'!E29</f>
        <v>-703888.06106263585</v>
      </c>
      <c r="F15" s="89">
        <f>'Type Data'!F29</f>
        <v>-6.789564672036516E-2</v>
      </c>
      <c r="G15" s="106">
        <f>'Type Data'!G29</f>
        <v>5.588153050402064</v>
      </c>
      <c r="H15" s="92">
        <f>'Type Data'!H29</f>
        <v>-0.7022450519406469</v>
      </c>
      <c r="I15" s="194">
        <f>'Type Data'!I29</f>
        <v>3.3976399962443971</v>
      </c>
      <c r="J15" s="195">
        <f>'Type Data'!J29</f>
        <v>0.13243139808738258</v>
      </c>
      <c r="K15" s="89">
        <f>'Type Data'!K29</f>
        <v>4.0558327012286746E-2</v>
      </c>
      <c r="L15" s="90">
        <f>'Type Data'!L29</f>
        <v>32832470.772230793</v>
      </c>
      <c r="M15" s="91">
        <f>'Type Data'!M29</f>
        <v>-1018614.8295859359</v>
      </c>
      <c r="N15" s="89">
        <f>'Type Data'!N29</f>
        <v>-3.0091053550473684E-2</v>
      </c>
      <c r="O15" s="88">
        <f>'Type Data'!O29</f>
        <v>18207609.547270935</v>
      </c>
      <c r="P15" s="87">
        <f>'Type Data'!P29</f>
        <v>-1574235.7105780505</v>
      </c>
      <c r="Q15" s="89">
        <f>'Type Data'!Q29</f>
        <v>-7.957982129869455E-2</v>
      </c>
    </row>
    <row r="16" spans="2:17" ht="15" thickBot="1">
      <c r="B16" s="387"/>
      <c r="C16" s="167" t="s">
        <v>82</v>
      </c>
      <c r="D16" s="155">
        <f>'Type Data'!D30</f>
        <v>543887.11164606083</v>
      </c>
      <c r="E16" s="149">
        <f>'Type Data'!E30</f>
        <v>-65384.493725574575</v>
      </c>
      <c r="F16" s="151">
        <f>'Type Data'!F30</f>
        <v>-0.10731583935491662</v>
      </c>
      <c r="G16" s="152">
        <f>'Type Data'!G30</f>
        <v>0.31452187346647059</v>
      </c>
      <c r="H16" s="153">
        <f>'Type Data'!H30</f>
        <v>-5.5159356698160411E-2</v>
      </c>
      <c r="I16" s="196">
        <f>'Type Data'!I30</f>
        <v>3.1929164166223032</v>
      </c>
      <c r="J16" s="197">
        <f>'Type Data'!J30</f>
        <v>5.9300751652820782E-2</v>
      </c>
      <c r="K16" s="151">
        <f>'Type Data'!K30</f>
        <v>1.8924066635146303E-2</v>
      </c>
      <c r="L16" s="154">
        <f>'Type Data'!L30</f>
        <v>1736586.087563995</v>
      </c>
      <c r="M16" s="150">
        <f>'Type Data'!M30</f>
        <v>-172636.95924966619</v>
      </c>
      <c r="N16" s="151">
        <f>'Type Data'!N30</f>
        <v>-9.0422624814729374E-2</v>
      </c>
      <c r="O16" s="155">
        <f>'Type Data'!O30</f>
        <v>2175548.4465842433</v>
      </c>
      <c r="P16" s="149">
        <f>'Type Data'!P30</f>
        <v>-261537.9749022983</v>
      </c>
      <c r="Q16" s="151">
        <f>'Type Data'!Q30</f>
        <v>-0.10731583935491662</v>
      </c>
    </row>
    <row r="17" spans="2:17" ht="15" customHeight="1" thickBot="1">
      <c r="B17" s="105" t="s">
        <v>83</v>
      </c>
      <c r="C17" s="168" t="s">
        <v>84</v>
      </c>
      <c r="D17" s="148">
        <f>Granola!D9</f>
        <v>71672.842605267564</v>
      </c>
      <c r="E17" s="142">
        <f>Granola!E9</f>
        <v>-12752.926568679672</v>
      </c>
      <c r="F17" s="144">
        <f>Granola!F9</f>
        <v>-0.15105490531456206</v>
      </c>
      <c r="G17" s="145">
        <f>Granola!G9</f>
        <v>4.1447344954822295E-2</v>
      </c>
      <c r="H17" s="146">
        <f>Granola!H9</f>
        <v>-9.7787780593670062E-3</v>
      </c>
      <c r="I17" s="200">
        <f>Granola!I9</f>
        <v>3.699027732612759</v>
      </c>
      <c r="J17" s="201">
        <f>Granola!J9</f>
        <v>-0.12083953333358188</v>
      </c>
      <c r="K17" s="144">
        <f>Granola!K9</f>
        <v>-3.1634484897119813E-2</v>
      </c>
      <c r="L17" s="147">
        <f>Granola!L9</f>
        <v>265119.83247207402</v>
      </c>
      <c r="M17" s="143">
        <f>Granola!M9</f>
        <v>-57375.399597828684</v>
      </c>
      <c r="N17" s="144">
        <f>Granola!N9</f>
        <v>-0.17791084609087254</v>
      </c>
      <c r="O17" s="148">
        <f>Granola!O9</f>
        <v>117315.60470831394</v>
      </c>
      <c r="P17" s="142">
        <f>Granola!P9</f>
        <v>-19285.701679709426</v>
      </c>
      <c r="Q17" s="144">
        <f>Granola!Q9</f>
        <v>-0.14118241025402314</v>
      </c>
    </row>
    <row r="18" spans="2:17">
      <c r="B18" s="383" t="s">
        <v>85</v>
      </c>
      <c r="C18" s="169" t="s">
        <v>14</v>
      </c>
      <c r="D18" s="136">
        <f>'NB vs PL'!D15</f>
        <v>144381494.64951262</v>
      </c>
      <c r="E18" s="128">
        <f>'NB vs PL'!E15</f>
        <v>6157669.0295952559</v>
      </c>
      <c r="F18" s="132">
        <f>'NB vs PL'!F15</f>
        <v>4.454853569548408E-2</v>
      </c>
      <c r="G18" s="133">
        <f>'NB vs PL'!G15</f>
        <v>83.493683190282312</v>
      </c>
      <c r="H18" s="134">
        <f>'NB vs PL'!H15</f>
        <v>-0.37491242901289468</v>
      </c>
      <c r="I18" s="202">
        <f>'NB vs PL'!I15</f>
        <v>3.3156581003727119</v>
      </c>
      <c r="J18" s="203">
        <f>'NB vs PL'!J15</f>
        <v>5.3424022316952424E-2</v>
      </c>
      <c r="K18" s="132">
        <f>'NB vs PL'!K15</f>
        <v>1.6376514081660354E-2</v>
      </c>
      <c r="L18" s="135">
        <f>'NB vs PL'!L15</f>
        <v>478719672.2785759</v>
      </c>
      <c r="M18" s="129">
        <f>'NB vs PL'!M15</f>
        <v>27801197.942044735</v>
      </c>
      <c r="N18" s="132">
        <f>'NB vs PL'!N15</f>
        <v>6.1654599499278977E-2</v>
      </c>
      <c r="O18" s="136">
        <f>'NB vs PL'!O15</f>
        <v>193298280.53306615</v>
      </c>
      <c r="P18" s="128">
        <f>'NB vs PL'!P15</f>
        <v>8215818.256740123</v>
      </c>
      <c r="Q18" s="132">
        <f>'NB vs PL'!Q15</f>
        <v>4.4390041907233752E-2</v>
      </c>
    </row>
    <row r="19" spans="2:17" ht="15" thickBot="1">
      <c r="B19" s="385"/>
      <c r="C19" s="170" t="s">
        <v>13</v>
      </c>
      <c r="D19" s="141">
        <f>'NB vs PL'!D16</f>
        <v>28543556.842666913</v>
      </c>
      <c r="E19" s="130">
        <f>'NB vs PL'!E16</f>
        <v>1957390.5946427025</v>
      </c>
      <c r="F19" s="137">
        <f>'NB vs PL'!F16</f>
        <v>7.3624402118833837E-2</v>
      </c>
      <c r="G19" s="138">
        <f>'NB vs PL'!G16</f>
        <v>16.506316809717905</v>
      </c>
      <c r="H19" s="139">
        <f>'NB vs PL'!H16</f>
        <v>0.37491242901320376</v>
      </c>
      <c r="I19" s="204">
        <f>'NB vs PL'!I16</f>
        <v>1.895374093527401</v>
      </c>
      <c r="J19" s="205">
        <f>'NB vs PL'!J16</f>
        <v>2.2764723528090558E-2</v>
      </c>
      <c r="K19" s="137">
        <f>'NB vs PL'!K16</f>
        <v>1.2156685688323208E-2</v>
      </c>
      <c r="L19" s="140">
        <f>'NB vs PL'!L16</f>
        <v>54100718.176717646</v>
      </c>
      <c r="M19" s="131">
        <f>'NB vs PL'!M16</f>
        <v>4315214.1483080983</v>
      </c>
      <c r="N19" s="137">
        <f>'NB vs PL'!N16</f>
        <v>8.6676116522706473E-2</v>
      </c>
      <c r="O19" s="141">
        <f>'NB vs PL'!O16</f>
        <v>29943546.158325948</v>
      </c>
      <c r="P19" s="130">
        <f>'NB vs PL'!P16</f>
        <v>62289.255081687123</v>
      </c>
      <c r="Q19" s="137">
        <f>'NB vs PL'!Q16</f>
        <v>2.0845594040230708E-3</v>
      </c>
    </row>
    <row r="20" spans="2:17">
      <c r="B20" s="386" t="s">
        <v>66</v>
      </c>
      <c r="C20" s="165" t="s">
        <v>74</v>
      </c>
      <c r="D20" s="127">
        <f>Package!D27</f>
        <v>87867855.563138649</v>
      </c>
      <c r="E20" s="121">
        <f>Package!E27</f>
        <v>1180838.6972370446</v>
      </c>
      <c r="F20" s="123">
        <f>Package!F27</f>
        <v>1.362186334158568E-2</v>
      </c>
      <c r="G20" s="124">
        <f>Package!G27</f>
        <v>50.812681450676124</v>
      </c>
      <c r="H20" s="125">
        <f>Package!H27</f>
        <v>-1.7854746947120859</v>
      </c>
      <c r="I20" s="198">
        <f>Package!I27</f>
        <v>3.3431090348641144</v>
      </c>
      <c r="J20" s="199">
        <f>Package!J27</f>
        <v>7.6128748900166077E-2</v>
      </c>
      <c r="K20" s="123">
        <f>Package!K27</f>
        <v>2.3302481875155757E-2</v>
      </c>
      <c r="L20" s="126">
        <f>Package!L27</f>
        <v>293751821.80726385</v>
      </c>
      <c r="M20" s="122">
        <f>Package!M27</f>
        <v>10547046.657339036</v>
      </c>
      <c r="N20" s="123">
        <f>Package!N27</f>
        <v>3.7241768440364649E-2</v>
      </c>
      <c r="O20" s="127">
        <f>Package!O27</f>
        <v>165144381.95111594</v>
      </c>
      <c r="P20" s="121">
        <f>Package!P27</f>
        <v>3432564.5568886995</v>
      </c>
      <c r="Q20" s="123">
        <f>Package!Q27</f>
        <v>2.1226429905989261E-2</v>
      </c>
    </row>
    <row r="21" spans="2:17">
      <c r="B21" s="384"/>
      <c r="C21" s="166" t="s">
        <v>75</v>
      </c>
      <c r="D21" s="88">
        <f>Package!D28</f>
        <v>59358650.63036336</v>
      </c>
      <c r="E21" s="87">
        <f>Package!E28</f>
        <v>6157902.1555820853</v>
      </c>
      <c r="F21" s="89">
        <f>Package!F28</f>
        <v>0.11574841204538903</v>
      </c>
      <c r="G21" s="106">
        <f>Package!G28</f>
        <v>34.326229842440128</v>
      </c>
      <c r="H21" s="92">
        <f>Package!H28</f>
        <v>2.0461794208554025</v>
      </c>
      <c r="I21" s="194">
        <f>Package!I28</f>
        <v>2.5604454534982986</v>
      </c>
      <c r="J21" s="195">
        <f>Package!J28</f>
        <v>4.1206148223015937E-2</v>
      </c>
      <c r="K21" s="89">
        <f>Package!K28</f>
        <v>1.6356583567400818E-2</v>
      </c>
      <c r="L21" s="90">
        <f>Package!L28</f>
        <v>151984587.13230777</v>
      </c>
      <c r="M21" s="91">
        <f>Package!M28</f>
        <v>17959170.504574731</v>
      </c>
      <c r="N21" s="89">
        <f>Package!N28</f>
        <v>0.13399824418720407</v>
      </c>
      <c r="O21" s="88">
        <f>Package!O28</f>
        <v>30954870.415545627</v>
      </c>
      <c r="P21" s="87">
        <f>Package!P28</f>
        <v>3160681.794560384</v>
      </c>
      <c r="Q21" s="89">
        <f>Package!Q28</f>
        <v>0.11371736148375987</v>
      </c>
    </row>
    <row r="22" spans="2:17">
      <c r="B22" s="384"/>
      <c r="C22" s="166" t="s">
        <v>76</v>
      </c>
      <c r="D22" s="88">
        <f>Package!D29</f>
        <v>5284411.2953891726</v>
      </c>
      <c r="E22" s="87">
        <f>Package!E29</f>
        <v>159528.77378087491</v>
      </c>
      <c r="F22" s="89">
        <f>Package!F29</f>
        <v>3.1128279157277419E-2</v>
      </c>
      <c r="G22" s="106">
        <f>Package!G29</f>
        <v>3.0558969043465454</v>
      </c>
      <c r="H22" s="92">
        <f>Package!H29</f>
        <v>-5.367337323391963E-2</v>
      </c>
      <c r="I22" s="194">
        <f>Package!I29</f>
        <v>2.7716178532653517</v>
      </c>
      <c r="J22" s="195">
        <f>Package!J29</f>
        <v>-6.073252718316402E-2</v>
      </c>
      <c r="K22" s="89">
        <f>Package!K29</f>
        <v>-2.1442448505804831E-2</v>
      </c>
      <c r="L22" s="90">
        <f>Package!L29</f>
        <v>14646368.690297715</v>
      </c>
      <c r="M22" s="91">
        <f>Package!M29</f>
        <v>130905.73046650365</v>
      </c>
      <c r="N22" s="89">
        <f>Package!N29</f>
        <v>9.018364128568301E-3</v>
      </c>
      <c r="O22" s="88">
        <f>Package!O29</f>
        <v>3859120.1481943633</v>
      </c>
      <c r="P22" s="87">
        <f>Package!P29</f>
        <v>95690.556652859785</v>
      </c>
      <c r="Q22" s="89">
        <f>Package!Q29</f>
        <v>2.5426424043624756E-2</v>
      </c>
    </row>
    <row r="23" spans="2:17" ht="15" thickBot="1">
      <c r="B23" s="387"/>
      <c r="C23" s="167" t="s">
        <v>77</v>
      </c>
      <c r="D23" s="155">
        <f>Package!D30</f>
        <v>17089471.254370488</v>
      </c>
      <c r="E23" s="149">
        <f>Package!E30</f>
        <v>534519.90804703534</v>
      </c>
      <c r="F23" s="151">
        <f>Package!F30</f>
        <v>3.228761576310777E-2</v>
      </c>
      <c r="G23" s="152">
        <f>Package!G30</f>
        <v>9.8825885011480779</v>
      </c>
      <c r="H23" s="153">
        <f>Package!H30</f>
        <v>-0.16228266151087922</v>
      </c>
      <c r="I23" s="196">
        <f>Package!I30</f>
        <v>3.1089116356886257</v>
      </c>
      <c r="J23" s="197">
        <f>Package!J30</f>
        <v>6.9463129703103199E-2</v>
      </c>
      <c r="K23" s="151">
        <f>Package!K30</f>
        <v>2.2853859694056639E-2</v>
      </c>
      <c r="L23" s="154">
        <f>Package!L30</f>
        <v>53129656.030478708</v>
      </c>
      <c r="M23" s="150">
        <f>Package!M30</f>
        <v>2811733.8942328766</v>
      </c>
      <c r="N23" s="151">
        <f>Package!N30</f>
        <v>5.5879372097670188E-2</v>
      </c>
      <c r="O23" s="155">
        <f>Package!O30</f>
        <v>16709221.937149145</v>
      </c>
      <c r="P23" s="149">
        <f>Package!P30</f>
        <v>1185413.6896460894</v>
      </c>
      <c r="Q23" s="151">
        <f>Package!Q30</f>
        <v>7.6361010825855738E-2</v>
      </c>
    </row>
    <row r="24" spans="2:17">
      <c r="B24" s="383" t="s">
        <v>86</v>
      </c>
      <c r="C24" s="171" t="s">
        <v>87</v>
      </c>
      <c r="D24" s="127">
        <f>Flavor!D81</f>
        <v>17343202.575240053</v>
      </c>
      <c r="E24" s="121">
        <f>Flavor!E81</f>
        <v>624109.70705221966</v>
      </c>
      <c r="F24" s="123">
        <f>Flavor!F81</f>
        <v>3.7329160856552281E-2</v>
      </c>
      <c r="G24" s="124">
        <f>Flavor!G81</f>
        <v>10.029317571736811</v>
      </c>
      <c r="H24" s="125">
        <f>Flavor!H81</f>
        <v>-0.11514799051164459</v>
      </c>
      <c r="I24" s="198">
        <f>Flavor!I81</f>
        <v>3.0918753598322497</v>
      </c>
      <c r="J24" s="199">
        <f>Flavor!J81</f>
        <v>2.917971366619021E-2</v>
      </c>
      <c r="K24" s="123">
        <f>Flavor!K81</f>
        <v>9.527461111820866E-3</v>
      </c>
      <c r="L24" s="126">
        <f>Flavor!L81</f>
        <v>53623020.702963941</v>
      </c>
      <c r="M24" s="122">
        <f>Flavor!M81</f>
        <v>2417527.7677190453</v>
      </c>
      <c r="N24" s="123">
        <f>Flavor!N81</f>
        <v>4.7212274096770847E-2</v>
      </c>
      <c r="O24" s="127">
        <f>Flavor!O81</f>
        <v>23683537.736137562</v>
      </c>
      <c r="P24" s="121">
        <f>Flavor!P81</f>
        <v>-310319.81583663076</v>
      </c>
      <c r="Q24" s="123">
        <f>Flavor!Q81</f>
        <v>-1.2933302415605029E-2</v>
      </c>
    </row>
    <row r="25" spans="2:17">
      <c r="B25" s="384"/>
      <c r="C25" s="166" t="s">
        <v>88</v>
      </c>
      <c r="D25" s="88">
        <f>Flavor!D82</f>
        <v>21526770.134886261</v>
      </c>
      <c r="E25" s="87">
        <f>Flavor!E82</f>
        <v>-849993.45423818007</v>
      </c>
      <c r="F25" s="89">
        <f>Flavor!F82</f>
        <v>-3.7985540261563741E-2</v>
      </c>
      <c r="G25" s="106">
        <f>Flavor!G82</f>
        <v>12.448612823376749</v>
      </c>
      <c r="H25" s="92">
        <f>Flavor!H82</f>
        <v>-1.1286972265226503</v>
      </c>
      <c r="I25" s="194">
        <f>Flavor!I82</f>
        <v>2.878557856149607</v>
      </c>
      <c r="J25" s="195">
        <f>Flavor!J82</f>
        <v>7.4366305938624588E-2</v>
      </c>
      <c r="K25" s="89">
        <f>Flavor!K82</f>
        <v>2.6519695465536012E-2</v>
      </c>
      <c r="L25" s="90">
        <f>Flavor!L82</f>
        <v>61966053.289303586</v>
      </c>
      <c r="M25" s="91">
        <f>Flavor!M82</f>
        <v>-782678.08838795125</v>
      </c>
      <c r="N25" s="89">
        <f>Flavor!N82</f>
        <v>-1.2473209755858257E-2</v>
      </c>
      <c r="O25" s="88">
        <f>Flavor!O82</f>
        <v>22572381.678942449</v>
      </c>
      <c r="P25" s="87">
        <f>Flavor!P82</f>
        <v>136504.51775925234</v>
      </c>
      <c r="Q25" s="89">
        <f>Flavor!Q82</f>
        <v>6.0842068611171481E-3</v>
      </c>
    </row>
    <row r="26" spans="2:17">
      <c r="B26" s="384"/>
      <c r="C26" s="166" t="s">
        <v>89</v>
      </c>
      <c r="D26" s="88">
        <f>Flavor!D83</f>
        <v>32460507.929184556</v>
      </c>
      <c r="E26" s="87">
        <f>Flavor!E83</f>
        <v>2710500.9909117371</v>
      </c>
      <c r="F26" s="89">
        <f>Flavor!F83</f>
        <v>9.1109255757003849E-2</v>
      </c>
      <c r="G26" s="106">
        <f>Flavor!G83</f>
        <v>18.771431697768001</v>
      </c>
      <c r="H26" s="92">
        <f>Flavor!H83</f>
        <v>0.7203374642880469</v>
      </c>
      <c r="I26" s="194">
        <f>Flavor!I83</f>
        <v>3.0444032803854304</v>
      </c>
      <c r="J26" s="195">
        <f>Flavor!J83</f>
        <v>4.8517108890352656E-2</v>
      </c>
      <c r="K26" s="89">
        <f>Flavor!K83</f>
        <v>1.6194576867431684E-2</v>
      </c>
      <c r="L26" s="90">
        <f>Flavor!L83</f>
        <v>98822876.82258673</v>
      </c>
      <c r="M26" s="91">
        <f>Flavor!M83</f>
        <v>9695242.4343325794</v>
      </c>
      <c r="N26" s="89">
        <f>Flavor!N83</f>
        <v>0.1087793084701268</v>
      </c>
      <c r="O26" s="88">
        <f>Flavor!O83</f>
        <v>30783409.844156448</v>
      </c>
      <c r="P26" s="87">
        <f>Flavor!P83</f>
        <v>1759411.863592878</v>
      </c>
      <c r="Q26" s="89">
        <f>Flavor!Q83</f>
        <v>6.061921120484845E-2</v>
      </c>
    </row>
    <row r="27" spans="2:17">
      <c r="B27" s="384"/>
      <c r="C27" s="166" t="s">
        <v>90</v>
      </c>
      <c r="D27" s="88">
        <f>Flavor!D84</f>
        <v>4047793.0619302806</v>
      </c>
      <c r="E27" s="87">
        <f>Flavor!E84</f>
        <v>336210.46860639332</v>
      </c>
      <c r="F27" s="89">
        <f>Flavor!F84</f>
        <v>9.0584126892701552E-2</v>
      </c>
      <c r="G27" s="106">
        <f>Flavor!G84</f>
        <v>2.3407788674929786</v>
      </c>
      <c r="H27" s="92">
        <f>Flavor!H84</f>
        <v>8.8741505402767373E-2</v>
      </c>
      <c r="I27" s="194">
        <f>Flavor!I84</f>
        <v>3.5160084806410787</v>
      </c>
      <c r="J27" s="195">
        <f>Flavor!J84</f>
        <v>-1.865497480263123E-2</v>
      </c>
      <c r="K27" s="89">
        <f>Flavor!K84</f>
        <v>-5.2777230527847954E-3</v>
      </c>
      <c r="L27" s="90">
        <f>Flavor!L84</f>
        <v>14232074.733626986</v>
      </c>
      <c r="M27" s="91">
        <f>Flavor!M84</f>
        <v>1112879.3791440483</v>
      </c>
      <c r="N27" s="89">
        <f>Flavor!N84</f>
        <v>8.4828325905198773E-2</v>
      </c>
      <c r="O27" s="88">
        <f>Flavor!O84</f>
        <v>5729877.1171622481</v>
      </c>
      <c r="P27" s="87">
        <f>Flavor!P84</f>
        <v>462505.23171388544</v>
      </c>
      <c r="Q27" s="89">
        <f>Flavor!Q84</f>
        <v>8.7805691675501785E-2</v>
      </c>
    </row>
    <row r="28" spans="2:17">
      <c r="B28" s="384"/>
      <c r="C28" s="166" t="s">
        <v>91</v>
      </c>
      <c r="D28" s="88">
        <f>Flavor!D85</f>
        <v>33103543.805603605</v>
      </c>
      <c r="E28" s="87">
        <f>Flavor!E85</f>
        <v>3923210.7953054793</v>
      </c>
      <c r="F28" s="89">
        <f>Flavor!F85</f>
        <v>0.13444708783552697</v>
      </c>
      <c r="G28" s="106">
        <f>Flavor!G85</f>
        <v>19.143289835655057</v>
      </c>
      <c r="H28" s="92">
        <f>Flavor!H85</f>
        <v>1.4378505721912163</v>
      </c>
      <c r="I28" s="194">
        <f>Flavor!I85</f>
        <v>2.7973156977953573</v>
      </c>
      <c r="J28" s="195">
        <f>Flavor!J85</f>
        <v>2.3103917566228649E-2</v>
      </c>
      <c r="K28" s="89">
        <f>Flavor!K85</f>
        <v>8.3281016002031555E-3</v>
      </c>
      <c r="L28" s="90">
        <f>Flavor!L85</f>
        <v>92601062.740071222</v>
      </c>
      <c r="M28" s="91">
        <f>Flavor!M85</f>
        <v>11648639.151893258</v>
      </c>
      <c r="N28" s="89">
        <f>Flavor!N85</f>
        <v>0.14389487844307589</v>
      </c>
      <c r="O28" s="88">
        <f>Flavor!O85</f>
        <v>23486997.805662952</v>
      </c>
      <c r="P28" s="87">
        <f>Flavor!P85</f>
        <v>2487058.3237428404</v>
      </c>
      <c r="Q28" s="89">
        <f>Flavor!Q85</f>
        <v>0.11843169004768191</v>
      </c>
    </row>
    <row r="29" spans="2:17">
      <c r="B29" s="384"/>
      <c r="C29" s="166" t="s">
        <v>92</v>
      </c>
      <c r="D29" s="88">
        <f>Flavor!D86</f>
        <v>7587266.3109336533</v>
      </c>
      <c r="E29" s="87">
        <f>Flavor!E86</f>
        <v>-291188.68847300392</v>
      </c>
      <c r="F29" s="89">
        <f>Flavor!F86</f>
        <v>-3.6960125874290574E-2</v>
      </c>
      <c r="G29" s="106">
        <f>Flavor!G86</f>
        <v>4.3876039043867516</v>
      </c>
      <c r="H29" s="92">
        <f>Flavor!H86</f>
        <v>-0.39272216086751488</v>
      </c>
      <c r="I29" s="194">
        <f>Flavor!I86</f>
        <v>3.007689542519933</v>
      </c>
      <c r="J29" s="195">
        <f>Flavor!J86</f>
        <v>5.141696522753314E-2</v>
      </c>
      <c r="K29" s="89">
        <f>Flavor!K86</f>
        <v>1.7392498114847405E-2</v>
      </c>
      <c r="L29" s="90">
        <f>Flavor!L86</f>
        <v>22820141.539708938</v>
      </c>
      <c r="M29" s="91">
        <f>Flavor!M86</f>
        <v>-470718.92646917328</v>
      </c>
      <c r="N29" s="89">
        <f>Flavor!N86</f>
        <v>-2.0210456679036357E-2</v>
      </c>
      <c r="O29" s="88">
        <f>Flavor!O86</f>
        <v>15006296.017181098</v>
      </c>
      <c r="P29" s="87">
        <f>Flavor!P86</f>
        <v>-225164.78823598102</v>
      </c>
      <c r="Q29" s="89">
        <f>Flavor!Q86</f>
        <v>-1.4782875464965317E-2</v>
      </c>
    </row>
    <row r="30" spans="2:17">
      <c r="B30" s="384"/>
      <c r="C30" s="166" t="s">
        <v>93</v>
      </c>
      <c r="D30" s="88">
        <f>Flavor!D87</f>
        <v>764514.60782887042</v>
      </c>
      <c r="E30" s="87">
        <f>Flavor!E87</f>
        <v>-24232.64199893293</v>
      </c>
      <c r="F30" s="89">
        <f>Flavor!F87</f>
        <v>-3.0722949594085201E-2</v>
      </c>
      <c r="G30" s="106">
        <f>Flavor!G87</f>
        <v>0.4421074917901337</v>
      </c>
      <c r="H30" s="92">
        <f>Flavor!H87</f>
        <v>-3.6472259891310088E-2</v>
      </c>
      <c r="I30" s="194">
        <f>Flavor!I87</f>
        <v>3.5975463353200214</v>
      </c>
      <c r="J30" s="195">
        <f>Flavor!J87</f>
        <v>0.21853482857861639</v>
      </c>
      <c r="K30" s="89">
        <f>Flavor!K87</f>
        <v>6.4674188928513995E-2</v>
      </c>
      <c r="L30" s="90">
        <f>Flavor!L87</f>
        <v>2750376.7256933763</v>
      </c>
      <c r="M30" s="91">
        <f>Flavor!M87</f>
        <v>85190.692614591215</v>
      </c>
      <c r="N30" s="89">
        <f>Flavor!N87</f>
        <v>3.196425748793983E-2</v>
      </c>
      <c r="O30" s="88">
        <f>Flavor!O87</f>
        <v>1429404.2016253658</v>
      </c>
      <c r="P30" s="87">
        <f>Flavor!P87</f>
        <v>28272.036716591567</v>
      </c>
      <c r="Q30" s="89">
        <f>Flavor!Q87</f>
        <v>2.0177994214009298E-2</v>
      </c>
    </row>
    <row r="31" spans="2:17">
      <c r="B31" s="384"/>
      <c r="C31" s="166" t="s">
        <v>94</v>
      </c>
      <c r="D31" s="88">
        <f>Flavor!D88</f>
        <v>5524506.8694353281</v>
      </c>
      <c r="E31" s="87">
        <f>Flavor!E88</f>
        <v>-362203.54542215727</v>
      </c>
      <c r="F31" s="89">
        <f>Flavor!F88</f>
        <v>-6.1529023834430638E-2</v>
      </c>
      <c r="G31" s="106">
        <f>Flavor!G88</f>
        <v>3.1947406241976362</v>
      </c>
      <c r="H31" s="92">
        <f>Flavor!H88</f>
        <v>-0.3770758343423064</v>
      </c>
      <c r="I31" s="194">
        <f>Flavor!I88</f>
        <v>3.2963737498334367</v>
      </c>
      <c r="J31" s="195">
        <f>Flavor!J88</f>
        <v>5.8614279236949063E-2</v>
      </c>
      <c r="K31" s="89">
        <f>Flavor!K88</f>
        <v>1.8103345776377466E-2</v>
      </c>
      <c r="L31" s="90">
        <f>Flavor!L88</f>
        <v>18210839.425181113</v>
      </c>
      <c r="M31" s="91">
        <f>Flavor!M88</f>
        <v>-848912.97118268907</v>
      </c>
      <c r="N31" s="89">
        <f>Flavor!N88</f>
        <v>-4.4539559251810835E-2</v>
      </c>
      <c r="O31" s="88">
        <f>Flavor!O88</f>
        <v>11451284.596540665</v>
      </c>
      <c r="P31" s="87">
        <f>Flavor!P88</f>
        <v>-741311.16277284548</v>
      </c>
      <c r="Q31" s="89">
        <f>Flavor!Q88</f>
        <v>-6.0800109952516307E-2</v>
      </c>
    </row>
    <row r="32" spans="2:17">
      <c r="B32" s="384"/>
      <c r="C32" s="166" t="s">
        <v>95</v>
      </c>
      <c r="D32" s="88">
        <f>Flavor!D89</f>
        <v>1998808.9026356461</v>
      </c>
      <c r="E32" s="87">
        <f>Flavor!E89</f>
        <v>-314370.50768738426</v>
      </c>
      <c r="F32" s="89">
        <f>Flavor!F89</f>
        <v>-0.13590407483502678</v>
      </c>
      <c r="G32" s="106">
        <f>Flavor!G89</f>
        <v>1.1558816292884238</v>
      </c>
      <c r="H32" s="92">
        <f>Flavor!H89</f>
        <v>-0.24766155647699062</v>
      </c>
      <c r="I32" s="194">
        <f>Flavor!I89</f>
        <v>2.5872912071763277</v>
      </c>
      <c r="J32" s="195">
        <f>Flavor!J89</f>
        <v>-8.2348521032841404E-2</v>
      </c>
      <c r="K32" s="89">
        <f>Flavor!K89</f>
        <v>-3.0846304901254194E-2</v>
      </c>
      <c r="L32" s="90">
        <f>Flavor!L89</f>
        <v>5171500.6986149717</v>
      </c>
      <c r="M32" s="91">
        <f>Flavor!M89</f>
        <v>-1003854.953658849</v>
      </c>
      <c r="N32" s="89">
        <f>Flavor!N89</f>
        <v>-0.16255824120659684</v>
      </c>
      <c r="O32" s="88">
        <f>Flavor!O89</f>
        <v>1927736.2407353483</v>
      </c>
      <c r="P32" s="87">
        <f>Flavor!P89</f>
        <v>-166497.85949870804</v>
      </c>
      <c r="Q32" s="89">
        <f>Flavor!Q89</f>
        <v>-7.9502983682721934E-2</v>
      </c>
    </row>
    <row r="33" spans="2:17">
      <c r="B33" s="384"/>
      <c r="C33" s="166" t="s">
        <v>96</v>
      </c>
      <c r="D33" s="88">
        <f>Flavor!D90</f>
        <v>2909600.0016537728</v>
      </c>
      <c r="E33" s="87">
        <f>Flavor!E90</f>
        <v>-28774.877416679636</v>
      </c>
      <c r="F33" s="89">
        <f>Flavor!F90</f>
        <v>-9.7927863533132636E-3</v>
      </c>
      <c r="G33" s="106">
        <f>Flavor!G90</f>
        <v>1.6825786527438822</v>
      </c>
      <c r="H33" s="92">
        <f>Flavor!H90</f>
        <v>-0.10030771583557918</v>
      </c>
      <c r="I33" s="194">
        <f>Flavor!I90</f>
        <v>3.2248291178419022</v>
      </c>
      <c r="J33" s="195">
        <f>Flavor!J90</f>
        <v>8.3876717880442264E-3</v>
      </c>
      <c r="K33" s="89">
        <f>Flavor!K90</f>
        <v>2.6077489451377311E-3</v>
      </c>
      <c r="L33" s="90">
        <f>Flavor!L90</f>
        <v>9382962.8066059332</v>
      </c>
      <c r="M33" s="91">
        <f>Flavor!M90</f>
        <v>-68147.938479762524</v>
      </c>
      <c r="N33" s="89">
        <f>Flavor!N90</f>
        <v>-7.2105745364583187E-3</v>
      </c>
      <c r="O33" s="88">
        <f>Flavor!O90</f>
        <v>6265715.2561519891</v>
      </c>
      <c r="P33" s="87">
        <f>Flavor!P90</f>
        <v>77699.117135856301</v>
      </c>
      <c r="Q33" s="89">
        <f>Flavor!Q90</f>
        <v>1.255638566388906E-2</v>
      </c>
    </row>
    <row r="34" spans="2:17">
      <c r="B34" s="384"/>
      <c r="C34" s="166" t="s">
        <v>97</v>
      </c>
      <c r="D34" s="88">
        <f>Flavor!D91</f>
        <v>426492.9250284133</v>
      </c>
      <c r="E34" s="87">
        <f>Flavor!E91</f>
        <v>-37473.325342771306</v>
      </c>
      <c r="F34" s="89">
        <f>Flavor!F91</f>
        <v>-8.0767351747657742E-2</v>
      </c>
      <c r="G34" s="106">
        <f>Flavor!G91</f>
        <v>0.24663455141298726</v>
      </c>
      <c r="H34" s="92">
        <f>Flavor!H91</f>
        <v>-3.4881299120486126E-2</v>
      </c>
      <c r="I34" s="194">
        <f>Flavor!I91</f>
        <v>3.2475138456643169</v>
      </c>
      <c r="J34" s="195">
        <f>Flavor!J91</f>
        <v>2.5058425387555427E-2</v>
      </c>
      <c r="K34" s="89">
        <f>Flavor!K91</f>
        <v>7.7761899295423851E-3</v>
      </c>
      <c r="L34" s="90">
        <f>Flavor!L91</f>
        <v>1385041.6791076458</v>
      </c>
      <c r="M34" s="91">
        <f>Flavor!M91</f>
        <v>-110068.87922646315</v>
      </c>
      <c r="N34" s="89">
        <f>Flavor!N91</f>
        <v>-7.3619224085411286E-2</v>
      </c>
      <c r="O34" s="88">
        <f>Flavor!O91</f>
        <v>600349.93575060368</v>
      </c>
      <c r="P34" s="87">
        <f>Flavor!P91</f>
        <v>-70098.507851020782</v>
      </c>
      <c r="Q34" s="89">
        <f>Flavor!Q91</f>
        <v>-0.10455465818438502</v>
      </c>
    </row>
    <row r="35" spans="2:17">
      <c r="B35" s="384"/>
      <c r="C35" s="166" t="s">
        <v>98</v>
      </c>
      <c r="D35" s="88">
        <f>Flavor!D92</f>
        <v>2151323.7209346914</v>
      </c>
      <c r="E35" s="87">
        <f>Flavor!E92</f>
        <v>-14731.841187733691</v>
      </c>
      <c r="F35" s="89">
        <f>Flavor!F92</f>
        <v>-6.8012295923279972E-3</v>
      </c>
      <c r="G35" s="106">
        <f>Flavor!G92</f>
        <v>1.2440786932667121</v>
      </c>
      <c r="H35" s="92">
        <f>Flavor!H92</f>
        <v>-7.0195725154491795E-2</v>
      </c>
      <c r="I35" s="194">
        <f>Flavor!I92</f>
        <v>2.915727306498205</v>
      </c>
      <c r="J35" s="195">
        <f>Flavor!J92</f>
        <v>9.9724574872277927E-2</v>
      </c>
      <c r="K35" s="89">
        <f>Flavor!K92</f>
        <v>3.5413522065263811E-2</v>
      </c>
      <c r="L35" s="90">
        <f>Flavor!L92</f>
        <v>6272673.3182466039</v>
      </c>
      <c r="M35" s="91">
        <f>Flavor!M92</f>
        <v>173054.93845632207</v>
      </c>
      <c r="N35" s="89">
        <f>Flavor!N92</f>
        <v>2.837143697869703E-2</v>
      </c>
      <c r="O35" s="88">
        <f>Flavor!O92</f>
        <v>3698948.725479411</v>
      </c>
      <c r="P35" s="87">
        <f>Flavor!P92</f>
        <v>-53195.127790948376</v>
      </c>
      <c r="Q35" s="89">
        <f>Flavor!Q92</f>
        <v>-1.4177262352183974E-2</v>
      </c>
    </row>
    <row r="36" spans="2:17" ht="15" thickBot="1">
      <c r="B36" s="385"/>
      <c r="C36" s="172" t="s">
        <v>99</v>
      </c>
      <c r="D36" s="155">
        <f>Flavor!D93</f>
        <v>1182996.6779122457</v>
      </c>
      <c r="E36" s="149">
        <f>Flavor!E93</f>
        <v>137833.65304190386</v>
      </c>
      <c r="F36" s="151">
        <f>Flavor!F93</f>
        <v>0.13187765904654239</v>
      </c>
      <c r="G36" s="152">
        <f>Flavor!G93</f>
        <v>0.68410948425581286</v>
      </c>
      <c r="H36" s="153">
        <f>Flavor!H93</f>
        <v>4.9947069086345719E-2</v>
      </c>
      <c r="I36" s="196">
        <f>Flavor!I93</f>
        <v>2.7112081782561517</v>
      </c>
      <c r="J36" s="197">
        <f>Flavor!J93</f>
        <v>0.18160622385156833</v>
      </c>
      <c r="K36" s="151">
        <f>Flavor!K93</f>
        <v>7.1792411266662984E-2</v>
      </c>
      <c r="L36" s="154">
        <f>Flavor!L93</f>
        <v>3207350.2680055392</v>
      </c>
      <c r="M36" s="150">
        <f>Flavor!M93</f>
        <v>563503.83762211632</v>
      </c>
      <c r="N36" s="151">
        <f>Flavor!N93</f>
        <v>0.21313788544835957</v>
      </c>
      <c r="O36" s="155">
        <f>Flavor!O93</f>
        <v>2785639.8485676609</v>
      </c>
      <c r="P36" s="149">
        <f>Flavor!P93</f>
        <v>415449.00732649677</v>
      </c>
      <c r="Q36" s="151">
        <f>Flavor!Q93</f>
        <v>0.17528082553426141</v>
      </c>
    </row>
    <row r="37" spans="2:17">
      <c r="B37" s="386" t="s">
        <v>100</v>
      </c>
      <c r="C37" s="244" t="s">
        <v>150</v>
      </c>
      <c r="D37" s="127">
        <f>Fat!D27</f>
        <v>41287241.602733664</v>
      </c>
      <c r="E37" s="121">
        <f>Fat!E27</f>
        <v>3505231.0740810558</v>
      </c>
      <c r="F37" s="123">
        <f>Fat!F27</f>
        <v>9.2775133589643316E-2</v>
      </c>
      <c r="G37" s="124">
        <f>Fat!G27</f>
        <v>23.875801248265613</v>
      </c>
      <c r="H37" s="125">
        <f>Fat!H27</f>
        <v>0.95121390957657326</v>
      </c>
      <c r="I37" s="198">
        <f>Fat!I27</f>
        <v>3.320731483668848</v>
      </c>
      <c r="J37" s="199">
        <f>Fat!J27</f>
        <v>3.2537726260798205E-2</v>
      </c>
      <c r="K37" s="123">
        <f>Fat!K27</f>
        <v>9.8953190296323604E-3</v>
      </c>
      <c r="L37" s="126">
        <f>Fat!L27</f>
        <v>137103843.06403995</v>
      </c>
      <c r="M37" s="122">
        <f>Fat!M27</f>
        <v>12869271.901399225</v>
      </c>
      <c r="N37" s="123">
        <f>Fat!N27</f>
        <v>0.10358849216416192</v>
      </c>
      <c r="O37" s="127">
        <f>Fat!O27</f>
        <v>49381624.512697011</v>
      </c>
      <c r="P37" s="121">
        <f>Fat!P27</f>
        <v>4567930.9787067175</v>
      </c>
      <c r="Q37" s="123">
        <f>Fat!Q27</f>
        <v>0.10193158872838796</v>
      </c>
    </row>
    <row r="38" spans="2:17">
      <c r="B38" s="384"/>
      <c r="C38" s="245" t="s">
        <v>102</v>
      </c>
      <c r="D38" s="88">
        <f>Fat!D28</f>
        <v>4368139.6527410103</v>
      </c>
      <c r="E38" s="87">
        <f>Fat!E28</f>
        <v>748868.84170647664</v>
      </c>
      <c r="F38" s="89">
        <f>Fat!F28</f>
        <v>0.206911524670468</v>
      </c>
      <c r="G38" s="106">
        <f>Fat!G28</f>
        <v>2.52603056355809</v>
      </c>
      <c r="H38" s="92">
        <f>Fat!H28</f>
        <v>0.33000423650471111</v>
      </c>
      <c r="I38" s="194">
        <f>Fat!I28</f>
        <v>3.6572552214438954</v>
      </c>
      <c r="J38" s="195">
        <f>Fat!J28</f>
        <v>0.23304266211475699</v>
      </c>
      <c r="K38" s="89">
        <f>Fat!K28</f>
        <v>6.8057300204638585E-2</v>
      </c>
      <c r="L38" s="90">
        <f>Fat!L28</f>
        <v>15975401.552983183</v>
      </c>
      <c r="M38" s="91">
        <f>Fat!M28</f>
        <v>3582248.9862253759</v>
      </c>
      <c r="N38" s="89">
        <f>Fat!N28</f>
        <v>0.28905066462540402</v>
      </c>
      <c r="O38" s="88">
        <f>Fat!O28</f>
        <v>6561170.8757406399</v>
      </c>
      <c r="P38" s="87">
        <f>Fat!P28</f>
        <v>1787315.8585889554</v>
      </c>
      <c r="Q38" s="89">
        <f>Fat!Q28</f>
        <v>0.37439676156217988</v>
      </c>
    </row>
    <row r="39" spans="2:17">
      <c r="B39" s="384"/>
      <c r="C39" s="245" t="s">
        <v>63</v>
      </c>
      <c r="D39" s="88">
        <f>Fat!D29</f>
        <v>65681253.812408343</v>
      </c>
      <c r="E39" s="87">
        <f>Fat!E29</f>
        <v>-168391.80186005682</v>
      </c>
      <c r="F39" s="89">
        <f>Fat!F29</f>
        <v>-2.5572165239347838E-3</v>
      </c>
      <c r="G39" s="106">
        <f>Fat!G29</f>
        <v>37.982497761684286</v>
      </c>
      <c r="H39" s="92">
        <f>Fat!H29</f>
        <v>-1.9723889948372033</v>
      </c>
      <c r="I39" s="194">
        <f>Fat!I29</f>
        <v>2.9077267983860478</v>
      </c>
      <c r="J39" s="195">
        <f>Fat!J29</f>
        <v>-7.1009340364343032E-3</v>
      </c>
      <c r="K39" s="89">
        <f>Fat!K29</f>
        <v>-2.4361419227107439E-3</v>
      </c>
      <c r="L39" s="90">
        <f>Fat!L29</f>
        <v>190983141.8619355</v>
      </c>
      <c r="M39" s="91">
        <f>Fat!M29</f>
        <v>-957231.3447265029</v>
      </c>
      <c r="N39" s="89">
        <f>Fat!N29</f>
        <v>-4.9871287042661571E-3</v>
      </c>
      <c r="O39" s="88">
        <f>Fat!O29</f>
        <v>93775404.23182264</v>
      </c>
      <c r="P39" s="87">
        <f>Fat!P29</f>
        <v>-1173343.0127677172</v>
      </c>
      <c r="Q39" s="89">
        <f>Fat!Q29</f>
        <v>-1.2357646065041345E-2</v>
      </c>
    </row>
    <row r="40" spans="2:17" ht="15" thickBot="1">
      <c r="B40" s="387"/>
      <c r="C40" s="246" t="s">
        <v>15</v>
      </c>
      <c r="D40" s="120">
        <f>Fat!D30</f>
        <v>61510647.536340326</v>
      </c>
      <c r="E40" s="114">
        <f>Fat!E30</f>
        <v>3990164.7647148967</v>
      </c>
      <c r="F40" s="116">
        <f>Fat!F30</f>
        <v>6.9369458885752355E-2</v>
      </c>
      <c r="G40" s="117">
        <f>Fat!G30</f>
        <v>35.57069782866148</v>
      </c>
      <c r="H40" s="118">
        <f>Fat!H30</f>
        <v>0.66960832571726314</v>
      </c>
      <c r="I40" s="206">
        <f>Fat!I30</f>
        <v>3.0641911134199389</v>
      </c>
      <c r="J40" s="207">
        <f>Fat!J30</f>
        <v>7.384778900665312E-2</v>
      </c>
      <c r="K40" s="116">
        <f>Fat!K30</f>
        <v>2.4695421560379616E-2</v>
      </c>
      <c r="L40" s="119">
        <f>Fat!L30</f>
        <v>188480379.56156009</v>
      </c>
      <c r="M40" s="115">
        <f>Fat!M30</f>
        <v>16474387.888400584</v>
      </c>
      <c r="N40" s="116">
        <f>Fat!N30</f>
        <v>9.5777988476731149E-2</v>
      </c>
      <c r="O40" s="120">
        <f>Fat!O30</f>
        <v>73416505.099697679</v>
      </c>
      <c r="P40" s="114">
        <f>Fat!P30</f>
        <v>3017223.5425825715</v>
      </c>
      <c r="Q40" s="116">
        <f>Fat!Q30</f>
        <v>4.2858726337067672E-2</v>
      </c>
    </row>
    <row r="41" spans="2:17" ht="15" hidden="1" thickBot="1">
      <c r="B41" s="383" t="s">
        <v>103</v>
      </c>
      <c r="C41" s="169" t="s">
        <v>104</v>
      </c>
      <c r="D41" s="136">
        <f>Organic!D9</f>
        <v>10200619.397383934</v>
      </c>
      <c r="E41" s="128">
        <f>Organic!E9</f>
        <v>513419.0057028234</v>
      </c>
      <c r="F41" s="132">
        <f>Organic!F9</f>
        <v>5.2999730050358233E-2</v>
      </c>
      <c r="G41" s="133">
        <f>Organic!G9</f>
        <v>5.898867347074507</v>
      </c>
      <c r="H41" s="134">
        <f>Organic!H9</f>
        <v>2.1068142131141165E-2</v>
      </c>
      <c r="I41" s="202">
        <f>Organic!I9</f>
        <v>3.4640430738481309</v>
      </c>
      <c r="J41" s="203">
        <f>Organic!J9</f>
        <v>8.1172695631382741E-2</v>
      </c>
      <c r="K41" s="132">
        <f>Organic!K9</f>
        <v>2.3995213104846261E-2</v>
      </c>
      <c r="L41" s="135">
        <f>Organic!L9</f>
        <v>35335384.972468711</v>
      </c>
      <c r="M41" s="129">
        <f>Organic!M9</f>
        <v>2564841.7196010016</v>
      </c>
      <c r="N41" s="132">
        <f>Organic!N9</f>
        <v>7.826668297226215E-2</v>
      </c>
      <c r="O41" s="136">
        <f>Organic!O9</f>
        <v>7649287.4961526804</v>
      </c>
      <c r="P41" s="128">
        <f>Organic!P9</f>
        <v>445118.4631995745</v>
      </c>
      <c r="Q41" s="132">
        <f>Organic!Q9</f>
        <v>6.1786232550003511E-2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Size!D45</f>
        <v>45166128.418987729</v>
      </c>
      <c r="E44" s="121">
        <f>Size!E45</f>
        <v>533442.37241255492</v>
      </c>
      <c r="F44" s="123">
        <f>Size!F45</f>
        <v>1.1951832158519348E-2</v>
      </c>
      <c r="G44" s="124">
        <f>Size!G45</f>
        <v>26.118904131730417</v>
      </c>
      <c r="H44" s="125">
        <f>Size!H45</f>
        <v>-0.96239448415584405</v>
      </c>
      <c r="I44" s="198">
        <f>Size!I45</f>
        <v>3.5673990497956258</v>
      </c>
      <c r="J44" s="199">
        <f>Size!J45</f>
        <v>9.042187161154347E-2</v>
      </c>
      <c r="K44" s="123">
        <f>Size!K45</f>
        <v>2.6005885853633361E-2</v>
      </c>
      <c r="L44" s="126">
        <f>Size!L45</f>
        <v>161125603.60484403</v>
      </c>
      <c r="M44" s="122">
        <f>Size!M45</f>
        <v>5938772.8198470175</v>
      </c>
      <c r="N44" s="123">
        <f>Size!N45</f>
        <v>3.8268535995008929E-2</v>
      </c>
      <c r="O44" s="127">
        <f>Size!O45</f>
        <v>134328251.37583131</v>
      </c>
      <c r="P44" s="121">
        <f>Size!P45</f>
        <v>2550756.0173346549</v>
      </c>
      <c r="Q44" s="123">
        <f>Size!Q45</f>
        <v>1.9356537399617447E-2</v>
      </c>
    </row>
    <row r="45" spans="2:17">
      <c r="B45" s="384"/>
      <c r="C45" s="166" t="s">
        <v>108</v>
      </c>
      <c r="D45" s="88">
        <f>Size!D46</f>
        <v>20048480.096445121</v>
      </c>
      <c r="E45" s="87">
        <f>Size!E46</f>
        <v>-1100356.1567598097</v>
      </c>
      <c r="F45" s="89">
        <f>Size!F46</f>
        <v>-5.2029158653732539E-2</v>
      </c>
      <c r="G45" s="106">
        <f>Size!G46</f>
        <v>11.59373955563162</v>
      </c>
      <c r="H45" s="92">
        <f>Size!H46</f>
        <v>-1.2385141284477879</v>
      </c>
      <c r="I45" s="194">
        <f>Size!I46</f>
        <v>3.2805497235318213</v>
      </c>
      <c r="J45" s="195">
        <f>Size!J46</f>
        <v>-2.4360634383392199E-2</v>
      </c>
      <c r="K45" s="89">
        <f>Size!K46</f>
        <v>-7.3710424021180563E-3</v>
      </c>
      <c r="L45" s="90">
        <f>Size!L46</f>
        <v>65770035.837626263</v>
      </c>
      <c r="M45" s="91">
        <f>Size!M46</f>
        <v>-4124972.1534434855</v>
      </c>
      <c r="N45" s="89">
        <f>Size!N46</f>
        <v>-5.9016691921267385E-2</v>
      </c>
      <c r="O45" s="88">
        <f>Size!O46</f>
        <v>14567939.23274425</v>
      </c>
      <c r="P45" s="87">
        <f>Size!P46</f>
        <v>-722986.21895131841</v>
      </c>
      <c r="Q45" s="89">
        <f>Size!Q46</f>
        <v>-4.7282044584891263E-2</v>
      </c>
    </row>
    <row r="46" spans="2:17">
      <c r="B46" s="384"/>
      <c r="C46" s="166" t="s">
        <v>109</v>
      </c>
      <c r="D46" s="88">
        <f>Size!D47</f>
        <v>31569098.518396229</v>
      </c>
      <c r="E46" s="87">
        <f>Size!E47</f>
        <v>843678.33705889434</v>
      </c>
      <c r="F46" s="89">
        <f>Size!F47</f>
        <v>2.7458642781111445E-2</v>
      </c>
      <c r="G46" s="106">
        <f>Size!G47</f>
        <v>18.255942817992452</v>
      </c>
      <c r="H46" s="92">
        <f>Size!H47</f>
        <v>-0.38699249988370354</v>
      </c>
      <c r="I46" s="194">
        <f>Size!I47</f>
        <v>3.1139041360085606</v>
      </c>
      <c r="J46" s="195">
        <f>Size!J47</f>
        <v>9.8165409299812545E-2</v>
      </c>
      <c r="K46" s="89">
        <f>Size!K47</f>
        <v>3.2551032498410827E-2</v>
      </c>
      <c r="L46" s="90">
        <f>Size!L47</f>
        <v>98303146.446495742</v>
      </c>
      <c r="M46" s="91">
        <f>Size!M47</f>
        <v>5643306.9112382233</v>
      </c>
      <c r="N46" s="89">
        <f>Size!N47</f>
        <v>6.090348245305257E-2</v>
      </c>
      <c r="O46" s="88">
        <f>Size!O47</f>
        <v>20895715.443861794</v>
      </c>
      <c r="P46" s="87">
        <f>Size!P47</f>
        <v>515747.71517477557</v>
      </c>
      <c r="Q46" s="89">
        <f>Size!Q47</f>
        <v>2.5306601170364203E-2</v>
      </c>
    </row>
    <row r="47" spans="2:17">
      <c r="B47" s="384"/>
      <c r="C47" s="166" t="s">
        <v>110</v>
      </c>
      <c r="D47" s="88">
        <f>Size!D48</f>
        <v>53247283.271482699</v>
      </c>
      <c r="E47" s="87">
        <f>Size!E48</f>
        <v>6052498.1579805166</v>
      </c>
      <c r="F47" s="89">
        <f>Size!F48</f>
        <v>0.12824506231831381</v>
      </c>
      <c r="G47" s="106">
        <f>Size!G48</f>
        <v>30.792116475900485</v>
      </c>
      <c r="H47" s="92">
        <f>Size!H48</f>
        <v>2.1562403505511121</v>
      </c>
      <c r="I47" s="194">
        <f>Size!I48</f>
        <v>2.4437599307098217</v>
      </c>
      <c r="J47" s="195">
        <f>Size!J48</f>
        <v>4.7815254028827692E-2</v>
      </c>
      <c r="K47" s="89">
        <f>Size!K48</f>
        <v>1.9956743782191266E-2</v>
      </c>
      <c r="L47" s="90">
        <f>Size!L48</f>
        <v>130123577.2780048</v>
      </c>
      <c r="M47" s="91">
        <f>Size!M48</f>
        <v>17047483.11820583</v>
      </c>
      <c r="N47" s="89">
        <f>Size!N48</f>
        <v>0.15076115995052281</v>
      </c>
      <c r="O47" s="88">
        <f>Size!O48</f>
        <v>26652603.434483793</v>
      </c>
      <c r="P47" s="87">
        <f>Size!P48</f>
        <v>3038758.2565711997</v>
      </c>
      <c r="Q47" s="89">
        <f>Size!Q48</f>
        <v>0.1286854484594287</v>
      </c>
    </row>
    <row r="48" spans="2:17">
      <c r="B48" s="384"/>
      <c r="C48" s="166" t="s">
        <v>111</v>
      </c>
      <c r="D48" s="88">
        <f>Size!D49</f>
        <v>53565508.463608935</v>
      </c>
      <c r="E48" s="87">
        <f>Size!E49</f>
        <v>1496692.4635378122</v>
      </c>
      <c r="F48" s="89">
        <f>Size!F49</f>
        <v>2.8744507336901377E-2</v>
      </c>
      <c r="G48" s="106">
        <f>Size!G49</f>
        <v>30.976141398478362</v>
      </c>
      <c r="H48" s="92">
        <f>Size!H49</f>
        <v>-0.61709843481560611</v>
      </c>
      <c r="I48" s="194">
        <f>Size!I49</f>
        <v>3.6701034377636712</v>
      </c>
      <c r="J48" s="195">
        <f>Size!J49</f>
        <v>0.10278103299348462</v>
      </c>
      <c r="K48" s="89">
        <f>Size!K49</f>
        <v>2.8811814950072047E-2</v>
      </c>
      <c r="L48" s="90">
        <f>Size!L49</f>
        <v>196590956.75785017</v>
      </c>
      <c r="M48" s="91">
        <f>Size!M49</f>
        <v>10844702.850940078</v>
      </c>
      <c r="N48" s="89">
        <f>Size!N49</f>
        <v>5.8384503713195132E-2</v>
      </c>
      <c r="O48" s="88">
        <f>Size!O49</f>
        <v>152077629.01763421</v>
      </c>
      <c r="P48" s="87">
        <f>Size!P49</f>
        <v>4944827.7088536322</v>
      </c>
      <c r="Q48" s="89">
        <f>Size!Q49</f>
        <v>3.3607921992025142E-2</v>
      </c>
    </row>
    <row r="49" spans="2:17" ht="15" customHeight="1">
      <c r="B49" s="384"/>
      <c r="C49" s="166" t="s">
        <v>112</v>
      </c>
      <c r="D49" s="88">
        <f>Size!D50</f>
        <v>60786376.215059906</v>
      </c>
      <c r="E49" s="87">
        <f>Size!E50</f>
        <v>6380881.8348630443</v>
      </c>
      <c r="F49" s="89">
        <f>Size!F50</f>
        <v>0.1172837763456779</v>
      </c>
      <c r="G49" s="106">
        <f>Size!G50</f>
        <v>35.151862434350107</v>
      </c>
      <c r="H49" s="92">
        <f>Size!H50</f>
        <v>2.1408211961522099</v>
      </c>
      <c r="I49" s="194">
        <f>Size!I50</f>
        <v>2.5077436281754943</v>
      </c>
      <c r="J49" s="195">
        <f>Size!J50</f>
        <v>4.040659281458403E-2</v>
      </c>
      <c r="K49" s="89">
        <f>Size!K50</f>
        <v>1.6376600454454552E-2</v>
      </c>
      <c r="L49" s="90">
        <f>Size!L50</f>
        <v>152436647.63319489</v>
      </c>
      <c r="M49" s="91">
        <f>Size!M50</f>
        <v>18199956.421815306</v>
      </c>
      <c r="N49" s="89">
        <f>Size!N50</f>
        <v>0.13558108634513519</v>
      </c>
      <c r="O49" s="88">
        <f>Size!O50</f>
        <v>30879958.099709801</v>
      </c>
      <c r="P49" s="87">
        <f>Size!P50</f>
        <v>3238968.5848606639</v>
      </c>
      <c r="Q49" s="89">
        <f>Size!Q50</f>
        <v>0.11717990714915048</v>
      </c>
    </row>
    <row r="50" spans="2:17" ht="15" thickBot="1">
      <c r="B50" s="387"/>
      <c r="C50" s="167" t="s">
        <v>113</v>
      </c>
      <c r="D50" s="155">
        <f>Size!D51</f>
        <v>58495397.925554529</v>
      </c>
      <c r="E50" s="149">
        <f>Size!E51</f>
        <v>198298.58024146408</v>
      </c>
      <c r="F50" s="151">
        <f>Size!F51</f>
        <v>3.4015170989361888E-3</v>
      </c>
      <c r="G50" s="152">
        <f>Size!G51</f>
        <v>33.827023569341016</v>
      </c>
      <c r="H50" s="153">
        <f>Size!H51</f>
        <v>-1.5452852843752751</v>
      </c>
      <c r="I50" s="196">
        <f>Size!I51</f>
        <v>3.1372581118779337</v>
      </c>
      <c r="J50" s="197">
        <f>Size!J51</f>
        <v>3.9485743801281004E-2</v>
      </c>
      <c r="K50" s="151">
        <f>Size!K51</f>
        <v>1.2746496226834427E-2</v>
      </c>
      <c r="L50" s="154">
        <f>Size!L51</f>
        <v>183515161.64947361</v>
      </c>
      <c r="M50" s="150">
        <f>Size!M51</f>
        <v>2924018.1585432887</v>
      </c>
      <c r="N50" s="151">
        <f>Size!N51</f>
        <v>1.619137075063783E-2</v>
      </c>
      <c r="O50" s="155">
        <f>Size!O51</f>
        <v>40177117.602613963</v>
      </c>
      <c r="P50" s="149">
        <f>Size!P51</f>
        <v>15331.073396258056</v>
      </c>
      <c r="Q50" s="151">
        <f>Size!Q51</f>
        <v>3.8173285406775166E-4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16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9.5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351" t="s">
        <v>11</v>
      </c>
      <c r="D57" s="342">
        <f>'Segment Data'!D45</f>
        <v>2153162688.0447311</v>
      </c>
      <c r="E57" s="343">
        <f>'Segment Data'!E45</f>
        <v>67495111.122431755</v>
      </c>
      <c r="F57" s="344">
        <f>'Segment Data'!F45</f>
        <v>3.2361394437569212E-2</v>
      </c>
      <c r="G57" s="345">
        <f>'Segment Data'!G45</f>
        <v>99.942508911472657</v>
      </c>
      <c r="H57" s="346">
        <f>'Segment Data'!H45</f>
        <v>-3.9273552667751233E-2</v>
      </c>
      <c r="I57" s="347">
        <f>'Segment Data'!I45</f>
        <v>3.0626635456586535</v>
      </c>
      <c r="J57" s="348">
        <f>'Segment Data'!J45</f>
        <v>4.3976907686680278E-2</v>
      </c>
      <c r="K57" s="344">
        <f>'Segment Data'!K45</f>
        <v>1.4568225510225543E-2</v>
      </c>
      <c r="L57" s="349">
        <f>'Segment Data'!L45</f>
        <v>6594412872.5469933</v>
      </c>
      <c r="M57" s="350">
        <f>'Segment Data'!M45</f>
        <v>298436026.84026527</v>
      </c>
      <c r="N57" s="344">
        <f>'Segment Data'!N45</f>
        <v>4.740106803978654E-2</v>
      </c>
      <c r="O57" s="342">
        <f>'Segment Data'!O45</f>
        <v>2805533126.4371758</v>
      </c>
      <c r="P57" s="343">
        <f>'Segment Data'!P45</f>
        <v>39311054.555001259</v>
      </c>
      <c r="Q57" s="344">
        <f>'Segment Data'!Q45</f>
        <v>1.4211098579028216E-2</v>
      </c>
    </row>
    <row r="58" spans="2:17">
      <c r="B58" s="380" t="s">
        <v>64</v>
      </c>
      <c r="C58" s="162" t="s">
        <v>174</v>
      </c>
      <c r="D58" s="88">
        <f>'Segment Data'!D46</f>
        <v>46711622.20697242</v>
      </c>
      <c r="E58" s="87">
        <f>'Segment Data'!E46</f>
        <v>-2076029.7605805397</v>
      </c>
      <c r="F58" s="89">
        <f>'Segment Data'!F46</f>
        <v>-4.2552360625209791E-2</v>
      </c>
      <c r="G58" s="106">
        <f>'Segment Data'!G46</f>
        <v>2.1681950670105143</v>
      </c>
      <c r="H58" s="92">
        <f>'Segment Data'!H46</f>
        <v>-0.17056517452043707</v>
      </c>
      <c r="I58" s="194">
        <f>'Segment Data'!I46</f>
        <v>5.062126323868438</v>
      </c>
      <c r="J58" s="195">
        <f>'Segment Data'!J46</f>
        <v>-1.6085982733790694E-2</v>
      </c>
      <c r="K58" s="89">
        <f>'Segment Data'!K46</f>
        <v>-3.1676467549175062E-3</v>
      </c>
      <c r="L58" s="90">
        <f>'Segment Data'!L46</f>
        <v>236460132.40451258</v>
      </c>
      <c r="M58" s="91">
        <f>'Segment Data'!M46</f>
        <v>-11293922.227341294</v>
      </c>
      <c r="N58" s="89">
        <f>'Segment Data'!N46</f>
        <v>-4.5585216533078801E-2</v>
      </c>
      <c r="O58" s="88">
        <f>'Segment Data'!O46</f>
        <v>101139197.37463672</v>
      </c>
      <c r="P58" s="87">
        <f>'Segment Data'!P46</f>
        <v>-5011104.4240102917</v>
      </c>
      <c r="Q58" s="89">
        <f>'Segment Data'!Q46</f>
        <v>-4.7207632376926156E-2</v>
      </c>
    </row>
    <row r="59" spans="2:17">
      <c r="B59" s="381"/>
      <c r="C59" s="163" t="s">
        <v>138</v>
      </c>
      <c r="D59" s="88">
        <f>'Segment Data'!D47</f>
        <v>35334721.918916233</v>
      </c>
      <c r="E59" s="87">
        <f>'Segment Data'!E47</f>
        <v>-873623.64753466845</v>
      </c>
      <c r="F59" s="89">
        <f>'Segment Data'!F47</f>
        <v>-2.4127687522517753E-2</v>
      </c>
      <c r="G59" s="106">
        <f>'Segment Data'!G47</f>
        <v>1.6401179436527231</v>
      </c>
      <c r="H59" s="92">
        <f>'Segment Data'!H47</f>
        <v>-9.5621236391204123E-2</v>
      </c>
      <c r="I59" s="194">
        <f>'Segment Data'!I47</f>
        <v>4.2973123743740187</v>
      </c>
      <c r="J59" s="195">
        <f>'Segment Data'!J47</f>
        <v>1.4269930379251505E-2</v>
      </c>
      <c r="K59" s="89">
        <f>'Segment Data'!K47</f>
        <v>3.3317275198286454E-3</v>
      </c>
      <c r="L59" s="90">
        <f>'Segment Data'!L47</f>
        <v>151844337.74722359</v>
      </c>
      <c r="M59" s="91">
        <f>'Segment Data'!M47</f>
        <v>-3237543.1407153904</v>
      </c>
      <c r="N59" s="89">
        <f>'Segment Data'!N47</f>
        <v>-2.0876346883197883E-2</v>
      </c>
      <c r="O59" s="88">
        <f>'Segment Data'!O47</f>
        <v>68719684.928971142</v>
      </c>
      <c r="P59" s="87">
        <f>'Segment Data'!P47</f>
        <v>786763.28805202246</v>
      </c>
      <c r="Q59" s="89">
        <f>'Segment Data'!Q47</f>
        <v>1.1581472856573252E-2</v>
      </c>
    </row>
    <row r="60" spans="2:17">
      <c r="B60" s="381"/>
      <c r="C60" s="163" t="s">
        <v>78</v>
      </c>
      <c r="D60" s="88">
        <f>'Segment Data'!D48</f>
        <v>993170352.23522794</v>
      </c>
      <c r="E60" s="87">
        <f>'Segment Data'!E48</f>
        <v>97298682.426560521</v>
      </c>
      <c r="F60" s="89">
        <f>'Segment Data'!F48</f>
        <v>0.10860783492276381</v>
      </c>
      <c r="G60" s="106">
        <f>'Segment Data'!G48</f>
        <v>46.099599129231066</v>
      </c>
      <c r="H60" s="92">
        <f>'Segment Data'!H48</f>
        <v>3.1537110127887544</v>
      </c>
      <c r="I60" s="194">
        <f>'Segment Data'!I48</f>
        <v>3.3057463798689</v>
      </c>
      <c r="J60" s="195">
        <f>'Segment Data'!J48</f>
        <v>-3.4073069335011752E-2</v>
      </c>
      <c r="K60" s="89">
        <f>'Segment Data'!K48</f>
        <v>-1.0202069259502487E-2</v>
      </c>
      <c r="L60" s="90">
        <f>'Segment Data'!L48</f>
        <v>3283169296.4947252</v>
      </c>
      <c r="M60" s="91">
        <f>'Segment Data'!M48</f>
        <v>291119669.67695284</v>
      </c>
      <c r="N60" s="89">
        <f>'Segment Data'!N48</f>
        <v>9.7297741009254715E-2</v>
      </c>
      <c r="O60" s="88">
        <f>'Segment Data'!O48</f>
        <v>1269640691.864589</v>
      </c>
      <c r="P60" s="87">
        <f>'Segment Data'!P48</f>
        <v>50639642.048686266</v>
      </c>
      <c r="Q60" s="89">
        <f>'Segment Data'!Q48</f>
        <v>4.1541918324298426E-2</v>
      </c>
    </row>
    <row r="61" spans="2:17">
      <c r="B61" s="381"/>
      <c r="C61" s="163" t="s">
        <v>151</v>
      </c>
      <c r="D61" s="88">
        <f>'Segment Data'!D49</f>
        <v>43308758.994680233</v>
      </c>
      <c r="E61" s="87">
        <f>'Segment Data'!E49</f>
        <v>5939056.5416441411</v>
      </c>
      <c r="F61" s="89">
        <f>'Segment Data'!F49</f>
        <v>0.15892704923481732</v>
      </c>
      <c r="G61" s="106">
        <f>'Segment Data'!G49</f>
        <v>2.0102456984805088</v>
      </c>
      <c r="H61" s="92">
        <f>'Segment Data'!H49</f>
        <v>0.21883392090350018</v>
      </c>
      <c r="I61" s="194">
        <f>'Segment Data'!I49</f>
        <v>4.7333752543145877</v>
      </c>
      <c r="J61" s="195">
        <f>'Segment Data'!J49</f>
        <v>0.10718642818107416</v>
      </c>
      <c r="K61" s="89">
        <f>'Segment Data'!K49</f>
        <v>2.316948836493098E-2</v>
      </c>
      <c r="L61" s="90">
        <f>'Segment Data'!L49</f>
        <v>204996608.12049374</v>
      </c>
      <c r="M61" s="91">
        <f>'Segment Data'!M49</f>
        <v>32117308.196324021</v>
      </c>
      <c r="N61" s="89">
        <f>'Segment Data'!N49</f>
        <v>0.18577879601786726</v>
      </c>
      <c r="O61" s="88">
        <f>'Segment Data'!O49</f>
        <v>96198140.199033305</v>
      </c>
      <c r="P61" s="87">
        <f>'Segment Data'!P49</f>
        <v>11915859.060361862</v>
      </c>
      <c r="Q61" s="89">
        <f>'Segment Data'!Q49</f>
        <v>0.14138035776175117</v>
      </c>
    </row>
    <row r="62" spans="2:17" ht="15" thickBot="1">
      <c r="B62" s="382"/>
      <c r="C62" s="164" t="s">
        <v>152</v>
      </c>
      <c r="D62" s="155">
        <f>'Segment Data'!D50</f>
        <v>1034637232.6889911</v>
      </c>
      <c r="E62" s="149">
        <f>'Segment Data'!E50</f>
        <v>-32792974.437686682</v>
      </c>
      <c r="F62" s="151">
        <f>'Segment Data'!F50</f>
        <v>-3.0721422551793085E-2</v>
      </c>
      <c r="G62" s="152">
        <f>'Segment Data'!G50</f>
        <v>48.024351073100483</v>
      </c>
      <c r="H62" s="153">
        <f>'Segment Data'!H50</f>
        <v>-3.1456320754498321</v>
      </c>
      <c r="I62" s="196">
        <f>'Segment Data'!I50</f>
        <v>2.6269521450684579</v>
      </c>
      <c r="J62" s="197">
        <f>'Segment Data'!J50</f>
        <v>7.108295078283966E-2</v>
      </c>
      <c r="K62" s="151">
        <f>'Segment Data'!K50</f>
        <v>2.7811654423382102E-2</v>
      </c>
      <c r="L62" s="154">
        <f>'Segment Data'!L50</f>
        <v>2717942497.7800384</v>
      </c>
      <c r="M62" s="150">
        <f>'Segment Data'!M50</f>
        <v>-10269485.664954185</v>
      </c>
      <c r="N62" s="151">
        <f>'Segment Data'!N50</f>
        <v>-3.7641817158161617E-3</v>
      </c>
      <c r="O62" s="155">
        <f>'Segment Data'!O50</f>
        <v>1269835412.0699458</v>
      </c>
      <c r="P62" s="149">
        <f>'Segment Data'!P50</f>
        <v>-19020105.418088436</v>
      </c>
      <c r="Q62" s="151">
        <f>'Segment Data'!Q50</f>
        <v>-1.4757360433354407E-2</v>
      </c>
    </row>
    <row r="63" spans="2:17">
      <c r="B63" s="386" t="s">
        <v>65</v>
      </c>
      <c r="C63" s="165" t="s">
        <v>79</v>
      </c>
      <c r="D63" s="127">
        <f>'Type Data'!D31</f>
        <v>1794485385.282213</v>
      </c>
      <c r="E63" s="121">
        <f>'Type Data'!E31</f>
        <v>66194720.33112669</v>
      </c>
      <c r="F63" s="123">
        <f>'Type Data'!F31</f>
        <v>3.8300687305396118E-2</v>
      </c>
      <c r="G63" s="124">
        <f>'Type Data'!G31</f>
        <v>83.293925073974307</v>
      </c>
      <c r="H63" s="125">
        <f>'Type Data'!H31</f>
        <v>0.44391426212116869</v>
      </c>
      <c r="I63" s="198">
        <f>'Type Data'!I31</f>
        <v>3.0434029632723316</v>
      </c>
      <c r="J63" s="199">
        <f>'Type Data'!J31</f>
        <v>4.4690825387777799E-2</v>
      </c>
      <c r="K63" s="123">
        <f>'Type Data'!K31</f>
        <v>1.4903339611418992E-2</v>
      </c>
      <c r="L63" s="126">
        <f>'Type Data'!L31</f>
        <v>5461342139.1167784</v>
      </c>
      <c r="M63" s="122">
        <f>'Type Data'!M31</f>
        <v>278695944.33538914</v>
      </c>
      <c r="N63" s="123">
        <f>'Type Data'!N31</f>
        <v>5.37748350670781E-2</v>
      </c>
      <c r="O63" s="127">
        <f>'Type Data'!O31</f>
        <v>2311926703.0714774</v>
      </c>
      <c r="P63" s="121">
        <f>'Type Data'!P31</f>
        <v>35375481.759482861</v>
      </c>
      <c r="Q63" s="123">
        <f>'Type Data'!Q31</f>
        <v>1.5539066913282842E-2</v>
      </c>
    </row>
    <row r="64" spans="2:17">
      <c r="B64" s="384"/>
      <c r="C64" s="166" t="s">
        <v>80</v>
      </c>
      <c r="D64" s="88">
        <f>'Type Data'!D32</f>
        <v>219901994.34571752</v>
      </c>
      <c r="E64" s="87">
        <f>'Type Data'!E32</f>
        <v>1458396.4937892258</v>
      </c>
      <c r="F64" s="89">
        <f>'Type Data'!F32</f>
        <v>6.6763068734007848E-3</v>
      </c>
      <c r="G64" s="106">
        <f>'Type Data'!G32</f>
        <v>10.207104716971067</v>
      </c>
      <c r="H64" s="92">
        <f>'Type Data'!H32</f>
        <v>-0.26454499498555251</v>
      </c>
      <c r="I64" s="194">
        <f>'Type Data'!I32</f>
        <v>3.0943174679443755</v>
      </c>
      <c r="J64" s="195">
        <f>'Type Data'!J32</f>
        <v>9.5074239886683731E-2</v>
      </c>
      <c r="K64" s="89">
        <f>'Type Data'!K32</f>
        <v>3.1699409703511691E-2</v>
      </c>
      <c r="L64" s="90">
        <f>'Type Data'!L32</f>
        <v>680446582.33975899</v>
      </c>
      <c r="M64" s="91">
        <f>'Type Data'!M32</f>
        <v>25281100.769805312</v>
      </c>
      <c r="N64" s="89">
        <f>'Type Data'!N32</f>
        <v>3.858735156379875E-2</v>
      </c>
      <c r="O64" s="88">
        <f>'Type Data'!O32</f>
        <v>215289886.26209915</v>
      </c>
      <c r="P64" s="87">
        <f>'Type Data'!P32</f>
        <v>14774172.710861027</v>
      </c>
      <c r="Q64" s="89">
        <f>'Type Data'!Q32</f>
        <v>7.3680872432402955E-2</v>
      </c>
    </row>
    <row r="65" spans="2:17">
      <c r="B65" s="384"/>
      <c r="C65" s="166" t="s">
        <v>81</v>
      </c>
      <c r="D65" s="88">
        <f>'Type Data'!D33</f>
        <v>131314995.49500403</v>
      </c>
      <c r="E65" s="87">
        <f>'Type Data'!E33</f>
        <v>649086.10816790164</v>
      </c>
      <c r="F65" s="89">
        <f>'Type Data'!F33</f>
        <v>4.9675245151073319E-3</v>
      </c>
      <c r="G65" s="106">
        <f>'Type Data'!G33</f>
        <v>6.0951966984841155</v>
      </c>
      <c r="H65" s="92">
        <f>'Type Data'!H33</f>
        <v>-0.16860615885897001</v>
      </c>
      <c r="I65" s="194">
        <f>'Type Data'!I33</f>
        <v>3.2699420920087152</v>
      </c>
      <c r="J65" s="195">
        <f>'Type Data'!J33</f>
        <v>-4.5398749456749155E-2</v>
      </c>
      <c r="K65" s="89">
        <f>'Type Data'!K33</f>
        <v>-1.3693539104317781E-2</v>
      </c>
      <c r="L65" s="90">
        <f>'Type Data'!L33</f>
        <v>429392431.08104849</v>
      </c>
      <c r="M65" s="91">
        <f>'Type Data'!M33</f>
        <v>-3809594.8963549137</v>
      </c>
      <c r="N65" s="89">
        <f>'Type Data'!N33</f>
        <v>-8.7940375804097214E-3</v>
      </c>
      <c r="O65" s="88">
        <f>'Type Data'!O33</f>
        <v>248475285.41620624</v>
      </c>
      <c r="P65" s="87">
        <f>'Type Data'!P33</f>
        <v>-7610232.6728104949</v>
      </c>
      <c r="Q65" s="89">
        <f>'Type Data'!Q33</f>
        <v>-2.9717544082930671E-2</v>
      </c>
    </row>
    <row r="66" spans="2:17" ht="15" thickBot="1">
      <c r="B66" s="387"/>
      <c r="C66" s="167" t="s">
        <v>82</v>
      </c>
      <c r="D66" s="155">
        <f>'Type Data'!D34</f>
        <v>7460312.9218478641</v>
      </c>
      <c r="E66" s="149">
        <f>'Type Data'!E34</f>
        <v>-807091.81063347962</v>
      </c>
      <c r="F66" s="151">
        <f>'Type Data'!F34</f>
        <v>-9.7623357843186487E-2</v>
      </c>
      <c r="G66" s="152">
        <f>'Type Data'!G34</f>
        <v>0.34628242204551196</v>
      </c>
      <c r="H66" s="153">
        <f>'Type Data'!H34</f>
        <v>-5.0036660943593103E-2</v>
      </c>
      <c r="I66" s="196">
        <f>'Type Data'!I34</f>
        <v>3.1140409595102332</v>
      </c>
      <c r="J66" s="197">
        <f>'Type Data'!J34</f>
        <v>9.4575457850798017E-2</v>
      </c>
      <c r="K66" s="151">
        <f>'Type Data'!K34</f>
        <v>3.1321920319613297E-2</v>
      </c>
      <c r="L66" s="154">
        <f>'Type Data'!L34</f>
        <v>23231720.009397715</v>
      </c>
      <c r="M66" s="150">
        <f>'Type Data'!M34</f>
        <v>-1731423.3685856536</v>
      </c>
      <c r="N66" s="151">
        <f>'Type Data'!N34</f>
        <v>-6.9359188559270521E-2</v>
      </c>
      <c r="O66" s="155">
        <f>'Type Data'!O34</f>
        <v>29841251.687391456</v>
      </c>
      <c r="P66" s="149">
        <f>'Type Data'!P34</f>
        <v>-3228367.2425339185</v>
      </c>
      <c r="Q66" s="151">
        <f>'Type Data'!Q34</f>
        <v>-9.7623357843186487E-2</v>
      </c>
    </row>
    <row r="67" spans="2:17" ht="15" thickBot="1">
      <c r="B67" s="105" t="s">
        <v>83</v>
      </c>
      <c r="C67" s="168" t="s">
        <v>84</v>
      </c>
      <c r="D67" s="148">
        <f>Granola!D10</f>
        <v>949876.01118828682</v>
      </c>
      <c r="E67" s="142">
        <f>Granola!E10</f>
        <v>-735520.83931757347</v>
      </c>
      <c r="F67" s="144">
        <f>Granola!F10</f>
        <v>-0.43640810121177809</v>
      </c>
      <c r="G67" s="145">
        <f>Granola!G10</f>
        <v>4.4090022662982002E-2</v>
      </c>
      <c r="H67" s="146">
        <f>Granola!H10</f>
        <v>-3.6703764006360211E-2</v>
      </c>
      <c r="I67" s="200">
        <f>Granola!I10</f>
        <v>3.8755872524348929</v>
      </c>
      <c r="J67" s="201">
        <f>Granola!J10</f>
        <v>0.5508540680430527</v>
      </c>
      <c r="K67" s="144">
        <f>Granola!K10</f>
        <v>0.16568369174075989</v>
      </c>
      <c r="L67" s="147">
        <f>Granola!L10</f>
        <v>3681327.360355028</v>
      </c>
      <c r="M67" s="143">
        <f>Granola!M10</f>
        <v>-1922167.4773912989</v>
      </c>
      <c r="N67" s="144">
        <f>Granola!N10</f>
        <v>-0.34303011478536072</v>
      </c>
      <c r="O67" s="148">
        <f>Granola!O10</f>
        <v>1546027.8369917092</v>
      </c>
      <c r="P67" s="142">
        <f>Granola!P10</f>
        <v>-537990.58428848209</v>
      </c>
      <c r="Q67" s="144">
        <f>Granola!Q10</f>
        <v>-0.25815058964689958</v>
      </c>
    </row>
    <row r="68" spans="2:17">
      <c r="B68" s="383" t="s">
        <v>85</v>
      </c>
      <c r="C68" s="169" t="s">
        <v>14</v>
      </c>
      <c r="D68" s="136">
        <f>'NB vs PL'!D17</f>
        <v>1806855174.026794</v>
      </c>
      <c r="E68" s="128">
        <f>'NB vs PL'!E17</f>
        <v>36807753.662574291</v>
      </c>
      <c r="F68" s="132">
        <f>'NB vs PL'!F17</f>
        <v>2.0794783935788805E-2</v>
      </c>
      <c r="G68" s="133">
        <f>'NB vs PL'!G17</f>
        <v>83.868088711818586</v>
      </c>
      <c r="H68" s="134">
        <f>'NB vs PL'!H17</f>
        <v>-0.98363842449546723</v>
      </c>
      <c r="I68" s="202">
        <f>'NB vs PL'!I17</f>
        <v>3.2906846837297463</v>
      </c>
      <c r="J68" s="203">
        <f>'NB vs PL'!J17</f>
        <v>6.1815453069632653E-2</v>
      </c>
      <c r="K68" s="132">
        <f>'NB vs PL'!K17</f>
        <v>1.9144613378162433E-2</v>
      </c>
      <c r="L68" s="135">
        <f>'NB vs PL'!L17</f>
        <v>5945790646.8878164</v>
      </c>
      <c r="M68" s="129">
        <f>'NB vs PL'!M17</f>
        <v>230538994.46447945</v>
      </c>
      <c r="N68" s="132">
        <f>'NB vs PL'!N17</f>
        <v>4.0337505412684334E-2</v>
      </c>
      <c r="O68" s="136">
        <f>'NB vs PL'!O17</f>
        <v>2420254816.0872674</v>
      </c>
      <c r="P68" s="128">
        <f>'NB vs PL'!P17</f>
        <v>28408993.18644762</v>
      </c>
      <c r="Q68" s="132">
        <f>'NB vs PL'!Q17</f>
        <v>1.187743495606808E-2</v>
      </c>
    </row>
    <row r="69" spans="2:17" ht="15" thickBot="1">
      <c r="B69" s="385"/>
      <c r="C69" s="170" t="s">
        <v>13</v>
      </c>
      <c r="D69" s="141">
        <f>'NB vs PL'!D18</f>
        <v>347546102.76323885</v>
      </c>
      <c r="E69" s="130">
        <f>'NB vs PL'!E18</f>
        <v>31545919.734945416</v>
      </c>
      <c r="F69" s="137">
        <f>'NB vs PL'!F18</f>
        <v>9.9828802099525743E-2</v>
      </c>
      <c r="G69" s="138">
        <f>'NB vs PL'!G18</f>
        <v>16.131911288182689</v>
      </c>
      <c r="H69" s="139">
        <f>'NB vs PL'!H18</f>
        <v>0.98363842449593442</v>
      </c>
      <c r="I69" s="204">
        <f>'NB vs PL'!I18</f>
        <v>1.878617738634514</v>
      </c>
      <c r="J69" s="205">
        <f>'NB vs PL'!J18</f>
        <v>3.6803823601316843E-2</v>
      </c>
      <c r="K69" s="137">
        <f>'NB vs PL'!K18</f>
        <v>1.9982378947687278E-2</v>
      </c>
      <c r="L69" s="140">
        <f>'NB vs PL'!L18</f>
        <v>652906273.64431417</v>
      </c>
      <c r="M69" s="131">
        <f>'NB vs PL'!M18</f>
        <v>70892739.389766216</v>
      </c>
      <c r="N69" s="137">
        <f>'NB vs PL'!N18</f>
        <v>0.12180599800065946</v>
      </c>
      <c r="O69" s="141">
        <f>'NB vs PL'!O18</f>
        <v>386842566.11047399</v>
      </c>
      <c r="P69" s="130">
        <f>'NB vs PL'!P18</f>
        <v>12183708.158609986</v>
      </c>
      <c r="Q69" s="137">
        <f>'NB vs PL'!Q18</f>
        <v>3.2519471780846944E-2</v>
      </c>
    </row>
    <row r="70" spans="2:17">
      <c r="B70" s="386" t="s">
        <v>66</v>
      </c>
      <c r="C70" s="165" t="s">
        <v>74</v>
      </c>
      <c r="D70" s="127">
        <f>Package!D31</f>
        <v>1124402394.453882</v>
      </c>
      <c r="E70" s="121">
        <f>Package!E31</f>
        <v>-1238861.3319895267</v>
      </c>
      <c r="F70" s="123">
        <f>Package!F31</f>
        <v>-1.1005827350603014E-3</v>
      </c>
      <c r="G70" s="124">
        <f>Package!G31</f>
        <v>52.190945417986782</v>
      </c>
      <c r="H70" s="125">
        <f>Package!H31</f>
        <v>-1.7695324711689651</v>
      </c>
      <c r="I70" s="198">
        <f>Package!I31</f>
        <v>3.2841634184740198</v>
      </c>
      <c r="J70" s="199">
        <f>Package!J31</f>
        <v>5.7752254497524191E-2</v>
      </c>
      <c r="K70" s="123">
        <f>Package!K31</f>
        <v>1.7899843374688036E-2</v>
      </c>
      <c r="L70" s="126">
        <f>Package!L31</f>
        <v>3692721211.5100341</v>
      </c>
      <c r="M70" s="122">
        <f>Package!M31</f>
        <v>60939697.209976196</v>
      </c>
      <c r="N70" s="123">
        <f>Package!N31</f>
        <v>1.6779560381049222E-2</v>
      </c>
      <c r="O70" s="127">
        <f>Package!O31</f>
        <v>2091818429.4730439</v>
      </c>
      <c r="P70" s="121">
        <f>Package!P31</f>
        <v>-12868160.785393238</v>
      </c>
      <c r="Q70" s="123">
        <f>Package!Q31</f>
        <v>-6.114050825882413E-3</v>
      </c>
    </row>
    <row r="71" spans="2:17">
      <c r="B71" s="384"/>
      <c r="C71" s="166" t="s">
        <v>75</v>
      </c>
      <c r="D71" s="88">
        <f>Package!D32</f>
        <v>696726124.82628036</v>
      </c>
      <c r="E71" s="87">
        <f>Package!E32</f>
        <v>67531085.079934001</v>
      </c>
      <c r="F71" s="89">
        <f>Package!F32</f>
        <v>0.10732933480715054</v>
      </c>
      <c r="G71" s="106">
        <f>Package!G32</f>
        <v>32.339663568357231</v>
      </c>
      <c r="H71" s="92">
        <f>Package!H32</f>
        <v>2.1775982960643425</v>
      </c>
      <c r="I71" s="194">
        <f>Package!I32</f>
        <v>2.5514653188091772</v>
      </c>
      <c r="J71" s="195">
        <f>Package!J32</f>
        <v>5.181448111477005E-2</v>
      </c>
      <c r="K71" s="89">
        <f>Package!K32</f>
        <v>2.0728687516438082E-2</v>
      </c>
      <c r="L71" s="90">
        <f>Package!L32</f>
        <v>1777672544.2025681</v>
      </c>
      <c r="M71" s="91">
        <f>Package!M32</f>
        <v>204904636.0274477</v>
      </c>
      <c r="N71" s="89">
        <f>Package!N32</f>
        <v>0.13028281856615331</v>
      </c>
      <c r="O71" s="88">
        <f>Package!O32</f>
        <v>363734707.58637011</v>
      </c>
      <c r="P71" s="87">
        <f>Package!P32</f>
        <v>33313903.616291344</v>
      </c>
      <c r="Q71" s="89">
        <f>Package!Q32</f>
        <v>0.10082265770198925</v>
      </c>
    </row>
    <row r="72" spans="2:17">
      <c r="B72" s="384"/>
      <c r="C72" s="166" t="s">
        <v>76</v>
      </c>
      <c r="D72" s="88">
        <f>Package!D33</f>
        <v>68449937.245249853</v>
      </c>
      <c r="E72" s="87">
        <f>Package!E33</f>
        <v>-2613104.6676328927</v>
      </c>
      <c r="F72" s="89">
        <f>Package!F33</f>
        <v>-3.6771641028769037E-2</v>
      </c>
      <c r="G72" s="106">
        <f>Package!G33</f>
        <v>3.1772139193696662</v>
      </c>
      <c r="H72" s="92">
        <f>Package!H33</f>
        <v>-0.22937382087721803</v>
      </c>
      <c r="I72" s="194">
        <f>Package!I33</f>
        <v>2.8062101442933303</v>
      </c>
      <c r="J72" s="195">
        <f>Package!J33</f>
        <v>2.2663213427218665E-2</v>
      </c>
      <c r="K72" s="89">
        <f>Package!K33</f>
        <v>8.1418470714150724E-3</v>
      </c>
      <c r="L72" s="90">
        <f>Package!L33</f>
        <v>192084908.273862</v>
      </c>
      <c r="M72" s="91">
        <f>Package!M33</f>
        <v>-5722403.9407526255</v>
      </c>
      <c r="N72" s="89">
        <f>Package!N33</f>
        <v>-2.8929183035175159E-2</v>
      </c>
      <c r="O72" s="88">
        <f>Package!O33</f>
        <v>49726427.985036962</v>
      </c>
      <c r="P72" s="87">
        <f>Package!P33</f>
        <v>-1556205.5779969022</v>
      </c>
      <c r="Q72" s="89">
        <f>Package!Q33</f>
        <v>-3.0345664211727692E-2</v>
      </c>
    </row>
    <row r="73" spans="2:17" ht="15" thickBot="1">
      <c r="B73" s="387"/>
      <c r="C73" s="167" t="s">
        <v>77</v>
      </c>
      <c r="D73" s="155">
        <f>Package!D34</f>
        <v>220273784.59437433</v>
      </c>
      <c r="E73" s="149">
        <f>Package!E34</f>
        <v>1877138.2233062088</v>
      </c>
      <c r="F73" s="151">
        <f>Package!F34</f>
        <v>8.5950872162974794E-3</v>
      </c>
      <c r="G73" s="152">
        <f>Package!G34</f>
        <v>10.224361959280669</v>
      </c>
      <c r="H73" s="153">
        <f>Package!H34</f>
        <v>-0.24503701396874611</v>
      </c>
      <c r="I73" s="196">
        <f>Package!I34</f>
        <v>3.0909739241462439</v>
      </c>
      <c r="J73" s="197">
        <f>Package!J34</f>
        <v>9.120141158494155E-2</v>
      </c>
      <c r="K73" s="151">
        <f>Package!K34</f>
        <v>3.0402775944856849E-2</v>
      </c>
      <c r="L73" s="154">
        <f>Package!L34</f>
        <v>680860524.35421765</v>
      </c>
      <c r="M73" s="150">
        <f>Package!M34</f>
        <v>25720267.734716415</v>
      </c>
      <c r="N73" s="151">
        <f>Package!N34</f>
        <v>3.9259177672017927E-2</v>
      </c>
      <c r="O73" s="155">
        <f>Package!O34</f>
        <v>215402863.47616351</v>
      </c>
      <c r="P73" s="149">
        <f>Package!P34</f>
        <v>14887103.488112003</v>
      </c>
      <c r="Q73" s="151">
        <f>Package!Q34</f>
        <v>7.4244056871136249E-2</v>
      </c>
    </row>
    <row r="74" spans="2:17">
      <c r="B74" s="383" t="s">
        <v>86</v>
      </c>
      <c r="C74" s="171" t="s">
        <v>87</v>
      </c>
      <c r="D74" s="127">
        <f>Flavor!D94</f>
        <v>223001368.99979642</v>
      </c>
      <c r="E74" s="121">
        <f>Flavor!E94</f>
        <v>7115891.0480711758</v>
      </c>
      <c r="F74" s="123">
        <f>Flavor!F94</f>
        <v>3.2961416004379789E-2</v>
      </c>
      <c r="G74" s="124">
        <f>Flavor!G94</f>
        <v>10.350967175997125</v>
      </c>
      <c r="H74" s="125">
        <f>Flavor!H94</f>
        <v>1.9474508175498784E-3</v>
      </c>
      <c r="I74" s="198">
        <f>Flavor!I94</f>
        <v>3.0870405077407725</v>
      </c>
      <c r="J74" s="199">
        <f>Flavor!J94</f>
        <v>4.7242525401095747E-2</v>
      </c>
      <c r="K74" s="123">
        <f>Flavor!K94</f>
        <v>1.5541337179497053E-2</v>
      </c>
      <c r="L74" s="126">
        <f>Flavor!L94</f>
        <v>688414259.3840189</v>
      </c>
      <c r="M74" s="122">
        <f>Flavor!M94</f>
        <v>32166019.089927673</v>
      </c>
      <c r="N74" s="123">
        <f>Flavor!N94</f>
        <v>4.901501766391448E-2</v>
      </c>
      <c r="O74" s="127">
        <f>Flavor!O94</f>
        <v>312927880.04378009</v>
      </c>
      <c r="P74" s="121">
        <f>Flavor!P94</f>
        <v>-2990202.077467382</v>
      </c>
      <c r="Q74" s="123">
        <f>Flavor!Q94</f>
        <v>-9.4651184806818379E-3</v>
      </c>
    </row>
    <row r="75" spans="2:17">
      <c r="B75" s="384"/>
      <c r="C75" s="166" t="s">
        <v>88</v>
      </c>
      <c r="D75" s="88">
        <f>Flavor!D95</f>
        <v>282516909.81449056</v>
      </c>
      <c r="E75" s="87">
        <f>Flavor!E95</f>
        <v>-15265734.219227195</v>
      </c>
      <c r="F75" s="89">
        <f>Flavor!F95</f>
        <v>-5.1264687600458894E-2</v>
      </c>
      <c r="G75" s="106">
        <f>Flavor!G95</f>
        <v>13.113476716623213</v>
      </c>
      <c r="H75" s="92">
        <f>Flavor!H95</f>
        <v>-1.1614920592302251</v>
      </c>
      <c r="I75" s="194">
        <f>Flavor!I95</f>
        <v>2.8377858187519207</v>
      </c>
      <c r="J75" s="195">
        <f>Flavor!J95</f>
        <v>7.7268531966951493E-2</v>
      </c>
      <c r="K75" s="89">
        <f>Flavor!K95</f>
        <v>2.7990598840604303E-2</v>
      </c>
      <c r="L75" s="90">
        <f>Flavor!L95</f>
        <v>801722480.22917664</v>
      </c>
      <c r="M75" s="91">
        <f>Flavor!M95</f>
        <v>-20311656.33043623</v>
      </c>
      <c r="N75" s="89">
        <f>Flavor!N95</f>
        <v>-2.4709018065167971E-2</v>
      </c>
      <c r="O75" s="88">
        <f>Flavor!O95</f>
        <v>288886197.6601277</v>
      </c>
      <c r="P75" s="87">
        <f>Flavor!P95</f>
        <v>-9242838.0242325664</v>
      </c>
      <c r="Q75" s="89">
        <f>Flavor!Q95</f>
        <v>-3.1002810588426837E-2</v>
      </c>
    </row>
    <row r="76" spans="2:17">
      <c r="B76" s="384"/>
      <c r="C76" s="166" t="s">
        <v>89</v>
      </c>
      <c r="D76" s="88">
        <f>Flavor!D96</f>
        <v>391159410.01287484</v>
      </c>
      <c r="E76" s="87">
        <f>Flavor!E96</f>
        <v>30362565.518762112</v>
      </c>
      <c r="F76" s="89">
        <f>Flavor!F96</f>
        <v>8.4154188103653299E-2</v>
      </c>
      <c r="G76" s="106">
        <f>Flavor!G96</f>
        <v>18.156293083695665</v>
      </c>
      <c r="H76" s="92">
        <f>Flavor!H96</f>
        <v>0.86057826360449141</v>
      </c>
      <c r="I76" s="194">
        <f>Flavor!I96</f>
        <v>3.0203099067681394</v>
      </c>
      <c r="J76" s="195">
        <f>Flavor!J96</f>
        <v>6.7626716935416553E-2</v>
      </c>
      <c r="K76" s="89">
        <f>Flavor!K96</f>
        <v>2.2903478831824076E-2</v>
      </c>
      <c r="L76" s="90">
        <f>Flavor!L96</f>
        <v>1181422641.1874664</v>
      </c>
      <c r="M76" s="91">
        <f>Flavor!M96</f>
        <v>116103863.50500882</v>
      </c>
      <c r="N76" s="89">
        <f>Flavor!N96</f>
        <v>0.10898509060131878</v>
      </c>
      <c r="O76" s="88">
        <f>Flavor!O96</f>
        <v>377637433.93338901</v>
      </c>
      <c r="P76" s="87">
        <f>Flavor!P96</f>
        <v>18024809.081944168</v>
      </c>
      <c r="Q76" s="89">
        <f>Flavor!Q96</f>
        <v>5.0122848410536686E-2</v>
      </c>
    </row>
    <row r="77" spans="2:17">
      <c r="B77" s="384"/>
      <c r="C77" s="166" t="s">
        <v>90</v>
      </c>
      <c r="D77" s="88">
        <f>Flavor!D97</f>
        <v>50736277.364357315</v>
      </c>
      <c r="E77" s="87">
        <f>Flavor!E97</f>
        <v>6593124.8517974913</v>
      </c>
      <c r="F77" s="89">
        <f>Flavor!F97</f>
        <v>0.14935781602642864</v>
      </c>
      <c r="G77" s="106">
        <f>Flavor!G97</f>
        <v>2.3550059086463637</v>
      </c>
      <c r="H77" s="92">
        <f>Flavor!H97</f>
        <v>0.238891566827379</v>
      </c>
      <c r="I77" s="194">
        <f>Flavor!I97</f>
        <v>3.5224331116679308</v>
      </c>
      <c r="J77" s="195">
        <f>Flavor!J97</f>
        <v>-2.9597095532909456E-3</v>
      </c>
      <c r="K77" s="89">
        <f>Flavor!K97</f>
        <v>-8.3954035858780718E-4</v>
      </c>
      <c r="L77" s="90">
        <f>Flavor!L97</f>
        <v>178715143.35098034</v>
      </c>
      <c r="M77" s="91">
        <f>Flavor!M97</f>
        <v>23093190.377128392</v>
      </c>
      <c r="N77" s="89">
        <f>Flavor!N97</f>
        <v>0.14839288375341605</v>
      </c>
      <c r="O77" s="88">
        <f>Flavor!O97</f>
        <v>71648934.13629894</v>
      </c>
      <c r="P77" s="87">
        <f>Flavor!P97</f>
        <v>6787412.312127769</v>
      </c>
      <c r="Q77" s="89">
        <f>Flavor!Q97</f>
        <v>0.10464466637904855</v>
      </c>
    </row>
    <row r="78" spans="2:17">
      <c r="B78" s="384"/>
      <c r="C78" s="166" t="s">
        <v>91</v>
      </c>
      <c r="D78" s="88">
        <f>Flavor!D98</f>
        <v>387934450.58304811</v>
      </c>
      <c r="E78" s="87">
        <f>Flavor!E98</f>
        <v>38554982.017287612</v>
      </c>
      <c r="F78" s="89">
        <f>Flavor!F98</f>
        <v>0.1103527410341537</v>
      </c>
      <c r="G78" s="106">
        <f>Flavor!G98</f>
        <v>18.006601405336106</v>
      </c>
      <c r="H78" s="92">
        <f>Flavor!H98</f>
        <v>1.2582075528865317</v>
      </c>
      <c r="I78" s="194">
        <f>Flavor!I98</f>
        <v>2.8078442239442736</v>
      </c>
      <c r="J78" s="195">
        <f>Flavor!J98</f>
        <v>3.6865708541542475E-2</v>
      </c>
      <c r="K78" s="89">
        <f>Flavor!K98</f>
        <v>1.3304220273315417E-2</v>
      </c>
      <c r="L78" s="90">
        <f>Flavor!L98</f>
        <v>1089259506.3386068</v>
      </c>
      <c r="M78" s="91">
        <f>Flavor!M98</f>
        <v>121136505.22006071</v>
      </c>
      <c r="N78" s="89">
        <f>Flavor!N98</f>
        <v>0.12512511848195165</v>
      </c>
      <c r="O78" s="88">
        <f>Flavor!O98</f>
        <v>278840906.32092971</v>
      </c>
      <c r="P78" s="87">
        <f>Flavor!P98</f>
        <v>22980427.370599151</v>
      </c>
      <c r="Q78" s="89">
        <f>Flavor!Q98</f>
        <v>8.9816244638001613E-2</v>
      </c>
    </row>
    <row r="79" spans="2:17">
      <c r="B79" s="384"/>
      <c r="C79" s="166" t="s">
        <v>92</v>
      </c>
      <c r="D79" s="88">
        <f>Flavor!D99</f>
        <v>98970073.271169484</v>
      </c>
      <c r="E79" s="87">
        <f>Flavor!E99</f>
        <v>-1793162.7291142195</v>
      </c>
      <c r="F79" s="89">
        <f>Flavor!F99</f>
        <v>-1.7795803313712263E-2</v>
      </c>
      <c r="G79" s="106">
        <f>Flavor!G99</f>
        <v>4.5938551159156384</v>
      </c>
      <c r="H79" s="92">
        <f>Flavor!H99</f>
        <v>-0.23648700266375222</v>
      </c>
      <c r="I79" s="194">
        <f>Flavor!I99</f>
        <v>2.9701257910964221</v>
      </c>
      <c r="J79" s="195">
        <f>Flavor!J99</f>
        <v>3.1158787886178985E-2</v>
      </c>
      <c r="K79" s="89">
        <f>Flavor!K99</f>
        <v>1.0601952268312009E-2</v>
      </c>
      <c r="L79" s="90">
        <f>Flavor!L99</f>
        <v>293953567.16940314</v>
      </c>
      <c r="M79" s="91">
        <f>Flavor!M99</f>
        <v>-2186258.5721171498</v>
      </c>
      <c r="N79" s="89">
        <f>Flavor!N99</f>
        <v>-7.3825213027084776E-3</v>
      </c>
      <c r="O79" s="88">
        <f>Flavor!O99</f>
        <v>194010262.50350627</v>
      </c>
      <c r="P79" s="87">
        <f>Flavor!P99</f>
        <v>-2828654.6662715971</v>
      </c>
      <c r="Q79" s="89">
        <f>Flavor!Q99</f>
        <v>-1.4370403510357765E-2</v>
      </c>
    </row>
    <row r="80" spans="2:17">
      <c r="B80" s="384"/>
      <c r="C80" s="166" t="s">
        <v>93</v>
      </c>
      <c r="D80" s="88">
        <f>Flavor!D100</f>
        <v>9870139.3394647408</v>
      </c>
      <c r="E80" s="87">
        <f>Flavor!E100</f>
        <v>358552.13192640617</v>
      </c>
      <c r="F80" s="89">
        <f>Flavor!F100</f>
        <v>3.7696351208580461E-2</v>
      </c>
      <c r="G80" s="106">
        <f>Flavor!G100</f>
        <v>0.458138390735219</v>
      </c>
      <c r="H80" s="92">
        <f>Flavor!H100</f>
        <v>2.1762548726511066E-3</v>
      </c>
      <c r="I80" s="194">
        <f>Flavor!I100</f>
        <v>3.5058071323224982</v>
      </c>
      <c r="J80" s="195">
        <f>Flavor!J100</f>
        <v>-2.6468624222886206E-3</v>
      </c>
      <c r="K80" s="89">
        <f>Flavor!K100</f>
        <v>-7.5442414985440315E-4</v>
      </c>
      <c r="L80" s="90">
        <f>Flavor!L100</f>
        <v>34602804.893312357</v>
      </c>
      <c r="M80" s="91">
        <f>Flavor!M100</f>
        <v>1231838.7586610764</v>
      </c>
      <c r="N80" s="89">
        <f>Flavor!N100</f>
        <v>3.6913488021012873E-2</v>
      </c>
      <c r="O80" s="88">
        <f>Flavor!O100</f>
        <v>17810498.440789461</v>
      </c>
      <c r="P80" s="87">
        <f>Flavor!P100</f>
        <v>573494.20255402103</v>
      </c>
      <c r="Q80" s="89">
        <f>Flavor!Q100</f>
        <v>3.3271106430541195E-2</v>
      </c>
    </row>
    <row r="81" spans="2:17">
      <c r="B81" s="384"/>
      <c r="C81" s="166" t="s">
        <v>94</v>
      </c>
      <c r="D81" s="88">
        <f>Flavor!D101</f>
        <v>74214454.918973684</v>
      </c>
      <c r="E81" s="87">
        <f>Flavor!E101</f>
        <v>-4851056.495742023</v>
      </c>
      <c r="F81" s="89">
        <f>Flavor!F101</f>
        <v>-6.1354899360571799E-2</v>
      </c>
      <c r="G81" s="106">
        <f>Flavor!G101</f>
        <v>3.4447832777722378</v>
      </c>
      <c r="H81" s="92">
        <f>Flavor!H101</f>
        <v>-0.34542320103165425</v>
      </c>
      <c r="I81" s="194">
        <f>Flavor!I101</f>
        <v>3.2518361781609184</v>
      </c>
      <c r="J81" s="195">
        <f>Flavor!J101</f>
        <v>1.7859930727459172E-2</v>
      </c>
      <c r="K81" s="89">
        <f>Flavor!K101</f>
        <v>5.5225918067991781E-3</v>
      </c>
      <c r="L81" s="90">
        <f>Flavor!L101</f>
        <v>241333249.44801116</v>
      </c>
      <c r="M81" s="91">
        <f>Flavor!M101</f>
        <v>-14362736.458358467</v>
      </c>
      <c r="N81" s="89">
        <f>Flavor!N101</f>
        <v>-5.6171145618288246E-2</v>
      </c>
      <c r="O81" s="88">
        <f>Flavor!O101</f>
        <v>154185906.7833294</v>
      </c>
      <c r="P81" s="87">
        <f>Flavor!P101</f>
        <v>-11047557.821931213</v>
      </c>
      <c r="Q81" s="89">
        <f>Flavor!Q101</f>
        <v>-6.6860292788289616E-2</v>
      </c>
    </row>
    <row r="82" spans="2:17">
      <c r="B82" s="384"/>
      <c r="C82" s="166" t="s">
        <v>95</v>
      </c>
      <c r="D82" s="88">
        <f>Flavor!D102</f>
        <v>27919540.9150577</v>
      </c>
      <c r="E82" s="87">
        <f>Flavor!E102</f>
        <v>-3232888.2754471414</v>
      </c>
      <c r="F82" s="89">
        <f>Flavor!F102</f>
        <v>-0.10377644246223068</v>
      </c>
      <c r="G82" s="106">
        <f>Flavor!G102</f>
        <v>1.2959303921624574</v>
      </c>
      <c r="H82" s="92">
        <f>Flavor!H102</f>
        <v>-0.19744057117712743</v>
      </c>
      <c r="I82" s="194">
        <f>Flavor!I102</f>
        <v>2.6085365596627317</v>
      </c>
      <c r="J82" s="195">
        <f>Flavor!J102</f>
        <v>-8.420080521119111E-2</v>
      </c>
      <c r="K82" s="89">
        <f>Flavor!K102</f>
        <v>-3.1269594394748371E-2</v>
      </c>
      <c r="L82" s="90">
        <f>Flavor!L102</f>
        <v>72829143.205927491</v>
      </c>
      <c r="M82" s="91">
        <f>Flavor!M102</f>
        <v>-11056166.881933987</v>
      </c>
      <c r="N82" s="89">
        <f>Flavor!N102</f>
        <v>-0.13180098959345513</v>
      </c>
      <c r="O82" s="88">
        <f>Flavor!O102</f>
        <v>26049425.42107233</v>
      </c>
      <c r="P82" s="87">
        <f>Flavor!P102</f>
        <v>-1864347.9496718943</v>
      </c>
      <c r="Q82" s="89">
        <f>Flavor!Q102</f>
        <v>-6.6789535220124485E-2</v>
      </c>
    </row>
    <row r="83" spans="2:17">
      <c r="B83" s="384"/>
      <c r="C83" s="166" t="s">
        <v>96</v>
      </c>
      <c r="D83" s="88">
        <f>Flavor!D103</f>
        <v>38423127.79193411</v>
      </c>
      <c r="E83" s="87">
        <f>Flavor!E103</f>
        <v>-735049.81029708683</v>
      </c>
      <c r="F83" s="89">
        <f>Flavor!F103</f>
        <v>-1.8771297729013935E-2</v>
      </c>
      <c r="G83" s="106">
        <f>Flavor!G103</f>
        <v>1.7834712690656889</v>
      </c>
      <c r="H83" s="92">
        <f>Flavor!H103</f>
        <v>-9.3675615720116623E-2</v>
      </c>
      <c r="I83" s="194">
        <f>Flavor!I103</f>
        <v>3.1875607654991889</v>
      </c>
      <c r="J83" s="195">
        <f>Flavor!J103</f>
        <v>-1.0537988201527959E-2</v>
      </c>
      <c r="K83" s="89">
        <f>Flavor!K103</f>
        <v>-3.295079049492704E-3</v>
      </c>
      <c r="L83" s="90">
        <f>Flavor!L103</f>
        <v>122476054.63733065</v>
      </c>
      <c r="M83" s="91">
        <f>Flavor!M103</f>
        <v>-2755664.3495562673</v>
      </c>
      <c r="N83" s="89">
        <f>Flavor!N103</f>
        <v>-2.2004523868627997E-2</v>
      </c>
      <c r="O83" s="88">
        <f>Flavor!O103</f>
        <v>82719640.319000438</v>
      </c>
      <c r="P83" s="87">
        <f>Flavor!P103</f>
        <v>107828.94855608046</v>
      </c>
      <c r="Q83" s="89">
        <f>Flavor!Q103</f>
        <v>1.3052485687858665E-3</v>
      </c>
    </row>
    <row r="84" spans="2:17">
      <c r="B84" s="384"/>
      <c r="C84" s="166" t="s">
        <v>97</v>
      </c>
      <c r="D84" s="88">
        <f>Flavor!D104</f>
        <v>5466389.2467481829</v>
      </c>
      <c r="E84" s="87">
        <f>Flavor!E104</f>
        <v>-547103.65164184477</v>
      </c>
      <c r="F84" s="89">
        <f>Flavor!F104</f>
        <v>-9.0979346094899188E-2</v>
      </c>
      <c r="G84" s="106">
        <f>Flavor!G104</f>
        <v>0.25373124801025659</v>
      </c>
      <c r="H84" s="92">
        <f>Flavor!H104</f>
        <v>-3.4540835935019054E-2</v>
      </c>
      <c r="I84" s="194">
        <f>Flavor!I104</f>
        <v>3.2610788098015817</v>
      </c>
      <c r="J84" s="195">
        <f>Flavor!J104</f>
        <v>0.18300783275608001</v>
      </c>
      <c r="K84" s="89">
        <f>Flavor!K104</f>
        <v>5.9455364779060681E-2</v>
      </c>
      <c r="L84" s="90">
        <f>Flavor!L104</f>
        <v>17826326.138697729</v>
      </c>
      <c r="M84" s="91">
        <f>Flavor!M104</f>
        <v>-683631.82250585034</v>
      </c>
      <c r="N84" s="89">
        <f>Flavor!N104</f>
        <v>-3.6933191525271206E-2</v>
      </c>
      <c r="O84" s="88">
        <f>Flavor!O104</f>
        <v>7968917.6991407713</v>
      </c>
      <c r="P84" s="87">
        <f>Flavor!P104</f>
        <v>-53301.967850700021</v>
      </c>
      <c r="Q84" s="89">
        <f>Flavor!Q104</f>
        <v>-6.6442917376120124E-3</v>
      </c>
    </row>
    <row r="85" spans="2:17">
      <c r="B85" s="384"/>
      <c r="C85" s="166" t="s">
        <v>98</v>
      </c>
      <c r="D85" s="88">
        <f>Flavor!D105</f>
        <v>27503097.875592552</v>
      </c>
      <c r="E85" s="87">
        <f>Flavor!E105</f>
        <v>-1619852.0569880866</v>
      </c>
      <c r="F85" s="89">
        <f>Flavor!F105</f>
        <v>-5.5621153102210774E-2</v>
      </c>
      <c r="G85" s="106">
        <f>Flavor!G105</f>
        <v>1.2766005187562532</v>
      </c>
      <c r="H85" s="92">
        <f>Flavor!H105</f>
        <v>-0.1194821921664786</v>
      </c>
      <c r="I85" s="194">
        <f>Flavor!I105</f>
        <v>2.8323513215005787</v>
      </c>
      <c r="J85" s="195">
        <f>Flavor!J105</f>
        <v>8.1512736582783241E-2</v>
      </c>
      <c r="K85" s="89">
        <f>Flavor!K105</f>
        <v>2.9631959152273967E-2</v>
      </c>
      <c r="L85" s="90">
        <f>Flavor!L105</f>
        <v>77898435.613294318</v>
      </c>
      <c r="M85" s="91">
        <f>Flavor!M105</f>
        <v>-2214098.7678776085</v>
      </c>
      <c r="N85" s="89">
        <f>Flavor!N105</f>
        <v>-2.7637357686663908E-2</v>
      </c>
      <c r="O85" s="88">
        <f>Flavor!O105</f>
        <v>47001944.386008702</v>
      </c>
      <c r="P85" s="87">
        <f>Flavor!P105</f>
        <v>-4075707.3321407884</v>
      </c>
      <c r="Q85" s="89">
        <f>Flavor!Q105</f>
        <v>-7.9794336564861332E-2</v>
      </c>
    </row>
    <row r="86" spans="2:17" ht="15" thickBot="1">
      <c r="B86" s="385"/>
      <c r="C86" s="172" t="s">
        <v>99</v>
      </c>
      <c r="D86" s="155">
        <f>Flavor!D106</f>
        <v>14371417.626631388</v>
      </c>
      <c r="E86" s="149">
        <f>Flavor!E106</f>
        <v>-277516.39176616631</v>
      </c>
      <c r="F86" s="151">
        <f>Flavor!F106</f>
        <v>-1.8944476875766815E-2</v>
      </c>
      <c r="G86" s="152">
        <f>Flavor!G106</f>
        <v>0.66707246145176724</v>
      </c>
      <c r="H86" s="153">
        <f>Flavor!H106</f>
        <v>-3.5161466219600257E-2</v>
      </c>
      <c r="I86" s="196">
        <f>Flavor!I106</f>
        <v>2.5910255339111354</v>
      </c>
      <c r="J86" s="197">
        <f>Flavor!J106</f>
        <v>0.15410057803284838</v>
      </c>
      <c r="K86" s="151">
        <f>Flavor!K106</f>
        <v>6.3235668238831463E-2</v>
      </c>
      <c r="L86" s="154">
        <f>Flavor!L106</f>
        <v>37236710.029102497</v>
      </c>
      <c r="M86" s="150">
        <f>Flavor!M106</f>
        <v>1538357.1426550969</v>
      </c>
      <c r="N86" s="151">
        <f>Flavor!N106</f>
        <v>4.3093224708390457E-2</v>
      </c>
      <c r="O86" s="155">
        <f>Flavor!O106</f>
        <v>32975975.927250378</v>
      </c>
      <c r="P86" s="149">
        <f>Flavor!P106</f>
        <v>636795.17551737279</v>
      </c>
      <c r="Q86" s="151">
        <f>Flavor!Q106</f>
        <v>1.9691135047793316E-2</v>
      </c>
    </row>
    <row r="87" spans="2:17">
      <c r="B87" s="386" t="s">
        <v>100</v>
      </c>
      <c r="C87" s="244" t="s">
        <v>150</v>
      </c>
      <c r="D87" s="127">
        <f>Fat!D31</f>
        <v>509539875.19343877</v>
      </c>
      <c r="E87" s="121">
        <f>Fat!E31</f>
        <v>31356225.352869689</v>
      </c>
      <c r="F87" s="123">
        <f>Fat!F31</f>
        <v>6.5573604123278048E-2</v>
      </c>
      <c r="G87" s="124">
        <f>Fat!G31</f>
        <v>23.651112756145331</v>
      </c>
      <c r="H87" s="125">
        <f>Fat!H31</f>
        <v>0.72816272073344734</v>
      </c>
      <c r="I87" s="198">
        <f>Fat!I31</f>
        <v>3.3259211371800665</v>
      </c>
      <c r="J87" s="199">
        <f>Fat!J31</f>
        <v>5.496700081037309E-2</v>
      </c>
      <c r="K87" s="123">
        <f>Fat!K31</f>
        <v>1.6804577049612458E-2</v>
      </c>
      <c r="L87" s="126">
        <f>Fat!L31</f>
        <v>1694689441.1419511</v>
      </c>
      <c r="M87" s="122">
        <f>Fat!M31</f>
        <v>130572653.75158453</v>
      </c>
      <c r="N87" s="123">
        <f>Fat!N31</f>
        <v>8.3480117855800937E-2</v>
      </c>
      <c r="O87" s="127">
        <f>Fat!O31</f>
        <v>612619987.26960444</v>
      </c>
      <c r="P87" s="121">
        <f>Fat!P31</f>
        <v>38137151.190430999</v>
      </c>
      <c r="Q87" s="123">
        <f>Fat!Q31</f>
        <v>6.6385188199382605E-2</v>
      </c>
    </row>
    <row r="88" spans="2:17">
      <c r="B88" s="384"/>
      <c r="C88" s="245" t="s">
        <v>102</v>
      </c>
      <c r="D88" s="88">
        <f>Fat!D32</f>
        <v>50247778.798714235</v>
      </c>
      <c r="E88" s="87">
        <f>Fat!E32</f>
        <v>8817823.317929633</v>
      </c>
      <c r="F88" s="89">
        <f>Fat!F32</f>
        <v>0.21283690063387536</v>
      </c>
      <c r="G88" s="106">
        <f>Fat!G32</f>
        <v>2.3323314621119215</v>
      </c>
      <c r="H88" s="92">
        <f>Fat!H32</f>
        <v>0.34628112397927735</v>
      </c>
      <c r="I88" s="194">
        <f>Fat!I32</f>
        <v>3.5374793624314473</v>
      </c>
      <c r="J88" s="195">
        <f>Fat!J32</f>
        <v>0.16124785082713045</v>
      </c>
      <c r="K88" s="89">
        <f>Fat!K32</f>
        <v>4.7759713832689371E-2</v>
      </c>
      <c r="L88" s="90">
        <f>Fat!L32</f>
        <v>177750480.50847203</v>
      </c>
      <c r="M88" s="91">
        <f>Fat!M32</f>
        <v>37873359.289883077</v>
      </c>
      <c r="N88" s="89">
        <f>Fat!N32</f>
        <v>0.2707616439338752</v>
      </c>
      <c r="O88" s="88">
        <f>Fat!O32</f>
        <v>71139619.328124419</v>
      </c>
      <c r="P88" s="87">
        <f>Fat!P32</f>
        <v>17708879.748921938</v>
      </c>
      <c r="Q88" s="89">
        <f>Fat!Q32</f>
        <v>0.33143617117018137</v>
      </c>
    </row>
    <row r="89" spans="2:17">
      <c r="B89" s="384"/>
      <c r="C89" s="245" t="s">
        <v>63</v>
      </c>
      <c r="D89" s="88">
        <f>Fat!D33</f>
        <v>840585290.90866029</v>
      </c>
      <c r="E89" s="87">
        <f>Fat!E33</f>
        <v>-17945749.132432699</v>
      </c>
      <c r="F89" s="89">
        <f>Fat!F33</f>
        <v>-2.0902854172370679E-2</v>
      </c>
      <c r="G89" s="106">
        <f>Fat!G33</f>
        <v>39.017118118362227</v>
      </c>
      <c r="H89" s="92">
        <f>Fat!H33</f>
        <v>-2.1387518936586574</v>
      </c>
      <c r="I89" s="194">
        <f>Fat!I33</f>
        <v>2.9118077559558744</v>
      </c>
      <c r="J89" s="195">
        <f>Fat!J33</f>
        <v>2.3182008118983966E-2</v>
      </c>
      <c r="K89" s="89">
        <f>Fat!K33</f>
        <v>8.025272272236551E-3</v>
      </c>
      <c r="L89" s="90">
        <f>Fat!L33</f>
        <v>2447622769.6102619</v>
      </c>
      <c r="M89" s="91">
        <f>Fat!M33</f>
        <v>-32352097.969623566</v>
      </c>
      <c r="N89" s="89">
        <f>Fat!N33</f>
        <v>-1.3045332996134258E-2</v>
      </c>
      <c r="O89" s="88">
        <f>Fat!O33</f>
        <v>1203470757.8941016</v>
      </c>
      <c r="P89" s="87">
        <f>Fat!P33</f>
        <v>-38756756.088689804</v>
      </c>
      <c r="Q89" s="89">
        <f>Fat!Q33</f>
        <v>-3.1199402406109241E-2</v>
      </c>
    </row>
    <row r="90" spans="2:17" ht="15" thickBot="1">
      <c r="B90" s="387"/>
      <c r="C90" s="246" t="s">
        <v>15</v>
      </c>
      <c r="D90" s="120">
        <f>Fat!D34</f>
        <v>752789743.14396811</v>
      </c>
      <c r="E90" s="114">
        <f>Fat!E34</f>
        <v>45266811.584025383</v>
      </c>
      <c r="F90" s="116">
        <f>Fat!F34</f>
        <v>6.3979285426440324E-2</v>
      </c>
      <c r="G90" s="117">
        <f>Fat!G34</f>
        <v>34.941946574855486</v>
      </c>
      <c r="H90" s="118">
        <f>Fat!H34</f>
        <v>1.0250344962762341</v>
      </c>
      <c r="I90" s="206">
        <f>Fat!I34</f>
        <v>3.0212289713030112</v>
      </c>
      <c r="J90" s="207">
        <f>Fat!J34</f>
        <v>3.6155307526014369E-2</v>
      </c>
      <c r="K90" s="116">
        <f>Fat!K34</f>
        <v>1.2112031928976676E-2</v>
      </c>
      <c r="L90" s="119">
        <f>Fat!L34</f>
        <v>2274350181.2863088</v>
      </c>
      <c r="M90" s="115">
        <f>Fat!M34</f>
        <v>162342111.76842904</v>
      </c>
      <c r="N90" s="116">
        <f>Fat!N34</f>
        <v>7.6866236503295091E-2</v>
      </c>
      <c r="O90" s="120">
        <f>Fat!O34</f>
        <v>918302761.94534504</v>
      </c>
      <c r="P90" s="114">
        <f>Fat!P34</f>
        <v>22221779.704337597</v>
      </c>
      <c r="Q90" s="116">
        <f>Fat!Q34</f>
        <v>2.4798852051031352E-2</v>
      </c>
    </row>
    <row r="91" spans="2:17" ht="15" hidden="1" thickBot="1">
      <c r="B91" s="383" t="s">
        <v>103</v>
      </c>
      <c r="C91" s="169" t="s">
        <v>104</v>
      </c>
      <c r="D91" s="136">
        <f>Organic!D10</f>
        <v>126183798.60418843</v>
      </c>
      <c r="E91" s="128">
        <f>Organic!E10</f>
        <v>6790918.2589593232</v>
      </c>
      <c r="F91" s="132">
        <f>Organic!F10</f>
        <v>5.6878753903273981E-2</v>
      </c>
      <c r="G91" s="133">
        <f>Organic!G10</f>
        <v>5.8570239427354309</v>
      </c>
      <c r="H91" s="134">
        <f>Organic!H10</f>
        <v>0.13362241771447891</v>
      </c>
      <c r="I91" s="202">
        <f>Organic!I10</f>
        <v>3.4856433731432173</v>
      </c>
      <c r="J91" s="203">
        <f>Organic!J10</f>
        <v>3.7374446065836509E-3</v>
      </c>
      <c r="K91" s="132">
        <f>Organic!K10</f>
        <v>1.0733904600789758E-3</v>
      </c>
      <c r="L91" s="135">
        <f>Organic!L10</f>
        <v>439831721.40272772</v>
      </c>
      <c r="M91" s="129">
        <f>Organic!M10</f>
        <v>24116943.503609598</v>
      </c>
      <c r="N91" s="132">
        <f>Organic!N10</f>
        <v>5.8013197475173896E-2</v>
      </c>
      <c r="O91" s="136">
        <f>Organic!O10</f>
        <v>94586273.306910992</v>
      </c>
      <c r="P91" s="128">
        <f>Organic!P10</f>
        <v>1392000.7841980755</v>
      </c>
      <c r="Q91" s="132">
        <f>Organic!Q10</f>
        <v>1.4936548636707507E-2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Size!D52</f>
        <v>572189681.00851333</v>
      </c>
      <c r="E94" s="121">
        <f>Size!E52</f>
        <v>-12078860.665110946</v>
      </c>
      <c r="F94" s="123">
        <f>Size!F52</f>
        <v>-2.0673474273510118E-2</v>
      </c>
      <c r="G94" s="124">
        <f>Size!G52</f>
        <v>26.559104247332197</v>
      </c>
      <c r="H94" s="125">
        <f>Size!H52</f>
        <v>-1.4492950204237438</v>
      </c>
      <c r="I94" s="198">
        <f>Size!I52</f>
        <v>3.4863885260009737</v>
      </c>
      <c r="J94" s="199">
        <f>Size!J52</f>
        <v>5.5404241067231741E-2</v>
      </c>
      <c r="K94" s="123">
        <f>Size!K52</f>
        <v>1.6148206014969167E-2</v>
      </c>
      <c r="L94" s="126">
        <f>Size!L52</f>
        <v>1994875538.5642381</v>
      </c>
      <c r="M94" s="122">
        <f>Size!M52</f>
        <v>-9740646.099121809</v>
      </c>
      <c r="N94" s="123">
        <f>Size!N52</f>
        <v>-4.8591077801547235E-3</v>
      </c>
      <c r="O94" s="127">
        <f>Size!O52</f>
        <v>1692204742.1735256</v>
      </c>
      <c r="P94" s="121">
        <f>Size!P52</f>
        <v>-28147220.164152145</v>
      </c>
      <c r="Q94" s="123">
        <f>Size!Q52</f>
        <v>-1.6361314882278311E-2</v>
      </c>
    </row>
    <row r="95" spans="2:17">
      <c r="B95" s="384"/>
      <c r="C95" s="166" t="s">
        <v>108</v>
      </c>
      <c r="D95" s="88">
        <f>Size!D53</f>
        <v>270720811.64388114</v>
      </c>
      <c r="E95" s="87">
        <f>Size!E53</f>
        <v>-19545036.740269899</v>
      </c>
      <c r="F95" s="89">
        <f>Size!F53</f>
        <v>-6.7334951214801916E-2</v>
      </c>
      <c r="G95" s="106">
        <f>Size!G53</f>
        <v>12.565941849386908</v>
      </c>
      <c r="H95" s="92">
        <f>Size!H53</f>
        <v>-1.3486901998576855</v>
      </c>
      <c r="I95" s="194">
        <f>Size!I53</f>
        <v>3.3044491502578843</v>
      </c>
      <c r="J95" s="195">
        <f>Size!J53</f>
        <v>5.683371512294233E-2</v>
      </c>
      <c r="K95" s="89">
        <f>Size!K53</f>
        <v>1.7500137026101068E-2</v>
      </c>
      <c r="L95" s="90">
        <f>Size!L53</f>
        <v>894583155.99374783</v>
      </c>
      <c r="M95" s="91">
        <f>Size!M53</f>
        <v>-48088693.511159897</v>
      </c>
      <c r="N95" s="89">
        <f>Size!N53</f>
        <v>-5.1013185061605619E-2</v>
      </c>
      <c r="O95" s="88">
        <f>Size!O53</f>
        <v>196780193.69357851</v>
      </c>
      <c r="P95" s="87">
        <f>Size!P53</f>
        <v>-14408732.064739704</v>
      </c>
      <c r="Q95" s="89">
        <f>Size!Q53</f>
        <v>-6.8226740644672171E-2</v>
      </c>
    </row>
    <row r="96" spans="2:17">
      <c r="B96" s="384"/>
      <c r="C96" s="166" t="s">
        <v>109</v>
      </c>
      <c r="D96" s="88">
        <f>Size!D54</f>
        <v>404792582.53700328</v>
      </c>
      <c r="E96" s="87">
        <f>Size!E54</f>
        <v>20529037.710620761</v>
      </c>
      <c r="F96" s="89">
        <f>Size!F54</f>
        <v>5.342436977698773E-2</v>
      </c>
      <c r="G96" s="106">
        <f>Size!G54</f>
        <v>18.78909871145882</v>
      </c>
      <c r="H96" s="92">
        <f>Size!H54</f>
        <v>0.36844789785980936</v>
      </c>
      <c r="I96" s="194">
        <f>Size!I54</f>
        <v>3.0598673129427465</v>
      </c>
      <c r="J96" s="195">
        <f>Size!J54</f>
        <v>6.5849419790480646E-2</v>
      </c>
      <c r="K96" s="89">
        <f>Size!K54</f>
        <v>2.1993662743662087E-2</v>
      </c>
      <c r="L96" s="90">
        <f>Size!L54</f>
        <v>1238611591.8266551</v>
      </c>
      <c r="M96" s="91">
        <f>Size!M54</f>
        <v>88119662.930348158</v>
      </c>
      <c r="N96" s="89">
        <f>Size!N54</f>
        <v>7.6593030091817643E-2</v>
      </c>
      <c r="O96" s="88">
        <f>Size!O54</f>
        <v>270431152.42272633</v>
      </c>
      <c r="P96" s="87">
        <f>Size!P54</f>
        <v>18063986.202992231</v>
      </c>
      <c r="Q96" s="89">
        <f>Size!Q54</f>
        <v>7.1578194872085943E-2</v>
      </c>
    </row>
    <row r="97" spans="2:17">
      <c r="B97" s="384"/>
      <c r="C97" s="166" t="s">
        <v>110</v>
      </c>
      <c r="D97" s="88">
        <f>Size!D55</f>
        <v>619342678.69516802</v>
      </c>
      <c r="E97" s="87">
        <f>Size!E55</f>
        <v>68251416.523612022</v>
      </c>
      <c r="F97" s="89">
        <f>Size!F55</f>
        <v>0.12384775663956217</v>
      </c>
      <c r="G97" s="106">
        <f>Size!G55</f>
        <v>28.747786467058283</v>
      </c>
      <c r="H97" s="92">
        <f>Size!H55</f>
        <v>2.3298245147362167</v>
      </c>
      <c r="I97" s="194">
        <f>Size!I55</f>
        <v>2.4323220590373125</v>
      </c>
      <c r="J97" s="195">
        <f>Size!J55</f>
        <v>6.1805447915544764E-2</v>
      </c>
      <c r="K97" s="89">
        <f>Size!K55</f>
        <v>2.6072564784221194E-2</v>
      </c>
      <c r="L97" s="90">
        <f>Size!L55</f>
        <v>1506440859.4935157</v>
      </c>
      <c r="M97" s="91">
        <f>Size!M55</f>
        <v>200069868.27178121</v>
      </c>
      <c r="N97" s="89">
        <f>Size!N55</f>
        <v>0.15314935008214883</v>
      </c>
      <c r="O97" s="88">
        <f>Size!O55</f>
        <v>309958945.43922174</v>
      </c>
      <c r="P97" s="87">
        <f>Size!P55</f>
        <v>34227907.8264395</v>
      </c>
      <c r="Q97" s="89">
        <f>Size!Q55</f>
        <v>0.12413512864847238</v>
      </c>
    </row>
    <row r="98" spans="2:17">
      <c r="B98" s="384"/>
      <c r="C98" s="166" t="s">
        <v>111</v>
      </c>
      <c r="D98" s="88">
        <f>Size!D56</f>
        <v>677634346.7054584</v>
      </c>
      <c r="E98" s="87">
        <f>Size!E56</f>
        <v>608509.79483354092</v>
      </c>
      <c r="F98" s="89">
        <f>Size!F56</f>
        <v>8.9879848250735397E-4</v>
      </c>
      <c r="G98" s="106">
        <f>Size!G56</f>
        <v>31.453487983218878</v>
      </c>
      <c r="H98" s="92">
        <f>Size!H56</f>
        <v>-1.0014682608088989</v>
      </c>
      <c r="I98" s="194">
        <f>Size!I56</f>
        <v>3.594103331162263</v>
      </c>
      <c r="J98" s="195">
        <f>Size!J56</f>
        <v>7.7864927113464599E-2</v>
      </c>
      <c r="K98" s="89">
        <f>Size!K56</f>
        <v>2.2144382196555974E-2</v>
      </c>
      <c r="L98" s="90">
        <f>Size!L56</f>
        <v>2435487862.8040519</v>
      </c>
      <c r="M98" s="91">
        <f>Size!M56</f>
        <v>54903614.525634289</v>
      </c>
      <c r="N98" s="89">
        <f>Size!N56</f>
        <v>2.3063084016177661E-2</v>
      </c>
      <c r="O98" s="88">
        <f>Size!O56</f>
        <v>1916149428.3458507</v>
      </c>
      <c r="P98" s="87">
        <f>Size!P56</f>
        <v>3758893.6667699814</v>
      </c>
      <c r="Q98" s="89">
        <f>Size!Q56</f>
        <v>1.9655470985693638E-3</v>
      </c>
    </row>
    <row r="99" spans="2:17" ht="15" customHeight="1">
      <c r="B99" s="384"/>
      <c r="C99" s="166" t="s">
        <v>112</v>
      </c>
      <c r="D99" s="88">
        <f>Size!D57</f>
        <v>714382456.98026729</v>
      </c>
      <c r="E99" s="87">
        <f>Size!E57</f>
        <v>68766930.89925015</v>
      </c>
      <c r="F99" s="89">
        <f>Size!F57</f>
        <v>0.10651375024494177</v>
      </c>
      <c r="G99" s="106">
        <f>Size!G57</f>
        <v>33.159210620440973</v>
      </c>
      <c r="H99" s="92">
        <f>Size!H57</f>
        <v>2.2099875523256571</v>
      </c>
      <c r="I99" s="194">
        <f>Size!I57</f>
        <v>2.4981061193205885</v>
      </c>
      <c r="J99" s="195">
        <f>Size!J57</f>
        <v>5.4909071392990061E-2</v>
      </c>
      <c r="K99" s="89">
        <f>Size!K57</f>
        <v>2.2474270521718982E-2</v>
      </c>
      <c r="L99" s="90">
        <f>Size!L57</f>
        <v>1784603187.3176827</v>
      </c>
      <c r="M99" s="91">
        <f>Size!M57</f>
        <v>207237239.90031815</v>
      </c>
      <c r="N99" s="89">
        <f>Size!N57</f>
        <v>0.13138183960394831</v>
      </c>
      <c r="O99" s="88">
        <f>Size!O57</f>
        <v>362926226.89423066</v>
      </c>
      <c r="P99" s="87">
        <f>Size!P57</f>
        <v>33934634.837780178</v>
      </c>
      <c r="Q99" s="89">
        <f>Size!Q57</f>
        <v>0.10314742278263894</v>
      </c>
    </row>
    <row r="100" spans="2:17" ht="15" thickBot="1">
      <c r="B100" s="387"/>
      <c r="C100" s="167" t="s">
        <v>113</v>
      </c>
      <c r="D100" s="155">
        <f>Size!D58</f>
        <v>761145884.35905504</v>
      </c>
      <c r="E100" s="149">
        <f>Size!E58</f>
        <v>-1880329.5716929436</v>
      </c>
      <c r="F100" s="151">
        <f>Size!F58</f>
        <v>-2.4643053375668186E-3</v>
      </c>
      <c r="G100" s="152">
        <f>Size!G58</f>
        <v>35.32981030781508</v>
      </c>
      <c r="H100" s="153">
        <f>Size!H58</f>
        <v>-1.2477928441865416</v>
      </c>
      <c r="I100" s="196">
        <f>Size!I58</f>
        <v>3.119404402251531</v>
      </c>
      <c r="J100" s="197">
        <f>Size!J58</f>
        <v>5.52545639824924E-2</v>
      </c>
      <c r="K100" s="151">
        <f>Size!K58</f>
        <v>1.803259203985472E-2</v>
      </c>
      <c r="L100" s="154">
        <f>Size!L58</f>
        <v>2374321822.425271</v>
      </c>
      <c r="M100" s="150">
        <f>Size!M58</f>
        <v>36295172.414332867</v>
      </c>
      <c r="N100" s="151">
        <f>Size!N58</f>
        <v>1.5523848889473977E-2</v>
      </c>
      <c r="O100" s="155">
        <f>Size!O58</f>
        <v>526457471.19709373</v>
      </c>
      <c r="P100" s="149">
        <f>Size!P58</f>
        <v>1617526.0504503846</v>
      </c>
      <c r="Q100" s="151">
        <f>Size!Q58</f>
        <v>3.0819415812537638E-3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16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Data'!D51</f>
        <v>1045431527.3769494</v>
      </c>
      <c r="E107" s="343">
        <f>'Segment Data'!E51</f>
        <v>41674715.544308305</v>
      </c>
      <c r="F107" s="344">
        <f>'Segment Data'!F51</f>
        <v>4.1518737460141723E-2</v>
      </c>
      <c r="G107" s="345">
        <f>'Segment Data'!G51</f>
        <v>99.956861813026975</v>
      </c>
      <c r="H107" s="346">
        <f>'Segment Data'!H51</f>
        <v>-2.14072543313506E-2</v>
      </c>
      <c r="I107" s="347">
        <f>'Segment Data'!I51</f>
        <v>3.0631014610601195</v>
      </c>
      <c r="J107" s="348">
        <f>'Segment Data'!J51</f>
        <v>2.2216797294797086E-2</v>
      </c>
      <c r="K107" s="344">
        <f>'Segment Data'!K51</f>
        <v>7.3060308927624783E-3</v>
      </c>
      <c r="L107" s="349">
        <f>'Segment Data'!L51</f>
        <v>3202262838.9466462</v>
      </c>
      <c r="M107" s="350">
        <f>'Segment Data'!M51</f>
        <v>149954143.69479322</v>
      </c>
      <c r="N107" s="344">
        <f>'Segment Data'!N51</f>
        <v>4.9128105531416492E-2</v>
      </c>
      <c r="O107" s="342">
        <f>'Segment Data'!O51</f>
        <v>1360830149.9919102</v>
      </c>
      <c r="P107" s="343">
        <f>'Segment Data'!P51</f>
        <v>40201544.722069025</v>
      </c>
      <c r="Q107" s="344">
        <f>'Segment Data'!Q51</f>
        <v>3.0441219099486893E-2</v>
      </c>
    </row>
    <row r="108" spans="2:17">
      <c r="B108" s="380" t="s">
        <v>64</v>
      </c>
      <c r="C108" s="162" t="s">
        <v>174</v>
      </c>
      <c r="D108" s="88">
        <f>'Segment Data'!D52</f>
        <v>22186936.937311087</v>
      </c>
      <c r="E108" s="87">
        <f>'Segment Data'!E52</f>
        <v>-776690.34459463507</v>
      </c>
      <c r="F108" s="89">
        <f>'Segment Data'!F52</f>
        <v>-3.3822633291328119E-2</v>
      </c>
      <c r="G108" s="106">
        <f>'Segment Data'!G52</f>
        <v>2.1213599661200027</v>
      </c>
      <c r="H108" s="92">
        <f>'Segment Data'!H52</f>
        <v>-0.16591089479814558</v>
      </c>
      <c r="I108" s="194">
        <f>'Segment Data'!I52</f>
        <v>5.0748222635679463</v>
      </c>
      <c r="J108" s="195">
        <f>'Segment Data'!J52</f>
        <v>2.5747790670056503E-3</v>
      </c>
      <c r="K108" s="89">
        <f>'Segment Data'!K52</f>
        <v>5.076209461137883E-4</v>
      </c>
      <c r="L108" s="90">
        <f>'Segment Data'!L52</f>
        <v>112594761.52984433</v>
      </c>
      <c r="M108" s="91">
        <f>'Segment Data'!M52</f>
        <v>-3882439.185819149</v>
      </c>
      <c r="N108" s="89">
        <f>'Segment Data'!N52</f>
        <v>-3.3332181422325781E-2</v>
      </c>
      <c r="O108" s="88">
        <f>'Segment Data'!O52</f>
        <v>48385303.3889094</v>
      </c>
      <c r="P108" s="87">
        <f>'Segment Data'!P52</f>
        <v>-1232735.6676456332</v>
      </c>
      <c r="Q108" s="89">
        <f>'Segment Data'!Q52</f>
        <v>-2.4844505971720311E-2</v>
      </c>
    </row>
    <row r="109" spans="2:17">
      <c r="B109" s="381"/>
      <c r="C109" s="163" t="s">
        <v>138</v>
      </c>
      <c r="D109" s="88">
        <f>'Segment Data'!D53</f>
        <v>16576221.259400357</v>
      </c>
      <c r="E109" s="87">
        <f>'Segment Data'!E53</f>
        <v>34875.095779560506</v>
      </c>
      <c r="F109" s="89">
        <f>'Segment Data'!F53</f>
        <v>2.1083589832767619E-3</v>
      </c>
      <c r="G109" s="106">
        <f>'Segment Data'!G53</f>
        <v>1.5849025157729082</v>
      </c>
      <c r="H109" s="92">
        <f>'Segment Data'!H53</f>
        <v>-6.2682973050188773E-2</v>
      </c>
      <c r="I109" s="194">
        <f>'Segment Data'!I53</f>
        <v>4.2783444243787008</v>
      </c>
      <c r="J109" s="195">
        <f>'Segment Data'!J53</f>
        <v>-7.235499015756286E-2</v>
      </c>
      <c r="K109" s="89">
        <f>'Segment Data'!K53</f>
        <v>-1.6630657111317608E-2</v>
      </c>
      <c r="L109" s="90">
        <f>'Segment Data'!L53</f>
        <v>70918783.802423194</v>
      </c>
      <c r="M109" s="91">
        <f>'Segment Data'!M53</f>
        <v>-1047641.2672834694</v>
      </c>
      <c r="N109" s="89">
        <f>'Segment Data'!N53</f>
        <v>-1.4557361523359321E-2</v>
      </c>
      <c r="O109" s="88">
        <f>'Segment Data'!O53</f>
        <v>32944478.648631159</v>
      </c>
      <c r="P109" s="87">
        <f>'Segment Data'!P53</f>
        <v>1586353.4008745812</v>
      </c>
      <c r="Q109" s="89">
        <f>'Segment Data'!Q53</f>
        <v>5.0588273002324081E-2</v>
      </c>
    </row>
    <row r="110" spans="2:17">
      <c r="B110" s="381"/>
      <c r="C110" s="163" t="s">
        <v>78</v>
      </c>
      <c r="D110" s="88">
        <f>'Segment Data'!D54</f>
        <v>494188714.53717333</v>
      </c>
      <c r="E110" s="87">
        <f>'Segment Data'!E54</f>
        <v>50672877.981593668</v>
      </c>
      <c r="F110" s="89">
        <f>'Segment Data'!F54</f>
        <v>0.11425269134723116</v>
      </c>
      <c r="G110" s="106">
        <f>'Segment Data'!G54</f>
        <v>47.250873687051602</v>
      </c>
      <c r="H110" s="92">
        <f>'Segment Data'!H54</f>
        <v>3.0748889066050893</v>
      </c>
      <c r="I110" s="194">
        <f>'Segment Data'!I54</f>
        <v>3.2920197528537116</v>
      </c>
      <c r="J110" s="195">
        <f>'Segment Data'!J54</f>
        <v>-3.2759437150968296E-2</v>
      </c>
      <c r="K110" s="89">
        <f>'Segment Data'!K54</f>
        <v>-9.8531166368742169E-3</v>
      </c>
      <c r="L110" s="90">
        <f>'Segment Data'!L54</f>
        <v>1626879009.8937588</v>
      </c>
      <c r="M110" s="91">
        <f>'Segment Data'!M54</f>
        <v>152286786.07625055</v>
      </c>
      <c r="N110" s="89">
        <f>'Segment Data'!N54</f>
        <v>0.10327382961643583</v>
      </c>
      <c r="O110" s="88">
        <f>'Segment Data'!O54</f>
        <v>623211667.26327777</v>
      </c>
      <c r="P110" s="87">
        <f>'Segment Data'!P54</f>
        <v>34134298.647863746</v>
      </c>
      <c r="Q110" s="89">
        <f>'Segment Data'!Q54</f>
        <v>5.7945357378257588E-2</v>
      </c>
    </row>
    <row r="111" spans="2:17">
      <c r="B111" s="381"/>
      <c r="C111" s="163" t="s">
        <v>151</v>
      </c>
      <c r="D111" s="88">
        <f>'Segment Data'!D55</f>
        <v>22050582.057128437</v>
      </c>
      <c r="E111" s="87">
        <f>'Segment Data'!E55</f>
        <v>4328293.4857585318</v>
      </c>
      <c r="F111" s="89">
        <f>'Segment Data'!F55</f>
        <v>0.2442288121157685</v>
      </c>
      <c r="G111" s="106">
        <f>'Segment Data'!G55</f>
        <v>2.1083226647195499</v>
      </c>
      <c r="H111" s="92">
        <f>'Segment Data'!H55</f>
        <v>0.34311049939158611</v>
      </c>
      <c r="I111" s="194">
        <f>'Segment Data'!I55</f>
        <v>4.7124477930677529</v>
      </c>
      <c r="J111" s="195">
        <f>'Segment Data'!J55</f>
        <v>1.4312122398396632E-2</v>
      </c>
      <c r="K111" s="89">
        <f>'Segment Data'!K55</f>
        <v>3.0463408044488303E-3</v>
      </c>
      <c r="L111" s="90">
        <f>'Segment Data'!L55</f>
        <v>103912216.7509743</v>
      </c>
      <c r="M111" s="91">
        <f>'Segment Data'!M55</f>
        <v>20650500.647925481</v>
      </c>
      <c r="N111" s="89">
        <f>'Segment Data'!N55</f>
        <v>0.24801915711618772</v>
      </c>
      <c r="O111" s="88">
        <f>'Segment Data'!O55</f>
        <v>48629409.473748267</v>
      </c>
      <c r="P111" s="87">
        <f>'Segment Data'!P55</f>
        <v>8086020.6758769453</v>
      </c>
      <c r="Q111" s="89">
        <f>'Segment Data'!Q55</f>
        <v>0.19944116453091093</v>
      </c>
    </row>
    <row r="112" spans="2:17" ht="15" thickBot="1">
      <c r="B112" s="382"/>
      <c r="C112" s="164" t="s">
        <v>152</v>
      </c>
      <c r="D112" s="155">
        <f>'Segment Data'!D56</f>
        <v>490429072.58590132</v>
      </c>
      <c r="E112" s="149">
        <f>'Segment Data'!E56</f>
        <v>-12584640.674273729</v>
      </c>
      <c r="F112" s="151">
        <f>'Segment Data'!F56</f>
        <v>-2.5018484272941767E-2</v>
      </c>
      <c r="G112" s="152">
        <f>'Segment Data'!G56</f>
        <v>46.891402979359569</v>
      </c>
      <c r="H112" s="153">
        <f>'Segment Data'!H56</f>
        <v>-3.2108127924840417</v>
      </c>
      <c r="I112" s="196">
        <f>'Segment Data'!I56</f>
        <v>2.6261862091058088</v>
      </c>
      <c r="J112" s="197">
        <f>'Segment Data'!J56</f>
        <v>2.9813396362204259E-2</v>
      </c>
      <c r="K112" s="151">
        <f>'Segment Data'!K56</f>
        <v>1.1482710116156333E-2</v>
      </c>
      <c r="L112" s="154">
        <f>'Segment Data'!L56</f>
        <v>1287958066.9696457</v>
      </c>
      <c r="M112" s="150">
        <f>'Segment Data'!M56</f>
        <v>-18053062.576279879</v>
      </c>
      <c r="N112" s="151">
        <f>'Segment Data'!N56</f>
        <v>-1.3823054159237198E-2</v>
      </c>
      <c r="O112" s="155">
        <f>'Segment Data'!O56</f>
        <v>607659291.21734369</v>
      </c>
      <c r="P112" s="149">
        <f>'Segment Data'!P56</f>
        <v>-2372392.3349004984</v>
      </c>
      <c r="Q112" s="151">
        <f>'Segment Data'!Q56</f>
        <v>-3.8889657682793497E-3</v>
      </c>
    </row>
    <row r="113" spans="2:17">
      <c r="B113" s="386" t="s">
        <v>65</v>
      </c>
      <c r="C113" s="165" t="s">
        <v>79</v>
      </c>
      <c r="D113" s="127">
        <f>'Type Data'!D35</f>
        <v>874112097.8600812</v>
      </c>
      <c r="E113" s="121">
        <f>'Type Data'!E35</f>
        <v>40821789.433690548</v>
      </c>
      <c r="F113" s="123">
        <f>'Type Data'!F35</f>
        <v>4.898867660033103E-2</v>
      </c>
      <c r="G113" s="124">
        <f>'Type Data'!G35</f>
        <v>83.576494382296502</v>
      </c>
      <c r="H113" s="125">
        <f>'Type Data'!H35</f>
        <v>0.57738375611992865</v>
      </c>
      <c r="I113" s="198">
        <f>'Type Data'!I35</f>
        <v>3.0430412849387349</v>
      </c>
      <c r="J113" s="199">
        <f>'Type Data'!J35</f>
        <v>2.2369790081931296E-2</v>
      </c>
      <c r="K113" s="123">
        <f>'Type Data'!K35</f>
        <v>7.4055686359869284E-3</v>
      </c>
      <c r="L113" s="126">
        <f>'Type Data'!L35</f>
        <v>2659959201.4526348</v>
      </c>
      <c r="M113" s="122">
        <f>'Type Data'!M35</f>
        <v>142862919.84860229</v>
      </c>
      <c r="N113" s="123">
        <f>'Type Data'!N35</f>
        <v>5.6757034243267869E-2</v>
      </c>
      <c r="O113" s="127">
        <f>'Type Data'!O35</f>
        <v>1126611148.8715873</v>
      </c>
      <c r="P113" s="121">
        <f>'Type Data'!P35</f>
        <v>39970506.086014748</v>
      </c>
      <c r="Q113" s="123">
        <f>'Type Data'!Q35</f>
        <v>3.6783555217989532E-2</v>
      </c>
    </row>
    <row r="114" spans="2:17">
      <c r="B114" s="384"/>
      <c r="C114" s="166" t="s">
        <v>80</v>
      </c>
      <c r="D114" s="88">
        <f>'Type Data'!D36</f>
        <v>105297581.9619731</v>
      </c>
      <c r="E114" s="87">
        <f>'Type Data'!E36</f>
        <v>2552292.0858920366</v>
      </c>
      <c r="F114" s="89">
        <f>'Type Data'!F36</f>
        <v>2.4840964378710716E-2</v>
      </c>
      <c r="G114" s="106">
        <f>'Type Data'!G36</f>
        <v>10.067819435125729</v>
      </c>
      <c r="H114" s="92">
        <f>'Type Data'!H36</f>
        <v>-0.16603015427788925</v>
      </c>
      <c r="I114" s="194">
        <f>'Type Data'!I36</f>
        <v>3.1081958225523181</v>
      </c>
      <c r="J114" s="195">
        <f>'Type Data'!J36</f>
        <v>4.6615695783454925E-2</v>
      </c>
      <c r="K114" s="89">
        <f>'Type Data'!K36</f>
        <v>1.5226025076355685E-2</v>
      </c>
      <c r="L114" s="90">
        <f>'Type Data'!L36</f>
        <v>327285504.3790651</v>
      </c>
      <c r="M114" s="91">
        <f>'Type Data'!M36</f>
        <v>12722566.775349259</v>
      </c>
      <c r="N114" s="89">
        <f>'Type Data'!N36</f>
        <v>4.0445218601617518E-2</v>
      </c>
      <c r="O114" s="88">
        <f>'Type Data'!O36</f>
        <v>104050419.74618994</v>
      </c>
      <c r="P114" s="87">
        <f>'Type Data'!P36</f>
        <v>7975506.9762720466</v>
      </c>
      <c r="Q114" s="89">
        <f>'Type Data'!Q36</f>
        <v>8.3013418865879679E-2</v>
      </c>
    </row>
    <row r="115" spans="2:17">
      <c r="B115" s="384"/>
      <c r="C115" s="166" t="s">
        <v>81</v>
      </c>
      <c r="D115" s="88">
        <f>'Type Data'!D37</f>
        <v>62523755.175174922</v>
      </c>
      <c r="E115" s="87">
        <f>'Type Data'!E37</f>
        <v>-1265661.0857822224</v>
      </c>
      <c r="F115" s="89">
        <f>'Type Data'!F37</f>
        <v>-1.9841239502874728E-2</v>
      </c>
      <c r="G115" s="106">
        <f>'Type Data'!G37</f>
        <v>5.9780848313971457</v>
      </c>
      <c r="H115" s="92">
        <f>'Type Data'!H37</f>
        <v>-0.37560098911914963</v>
      </c>
      <c r="I115" s="194">
        <f>'Type Data'!I37</f>
        <v>3.2654653728123058</v>
      </c>
      <c r="J115" s="195">
        <f>'Type Data'!J37</f>
        <v>-7.3617829998409157E-3</v>
      </c>
      <c r="K115" s="89">
        <f>'Type Data'!K37</f>
        <v>-2.2493650441537298E-3</v>
      </c>
      <c r="L115" s="90">
        <f>'Type Data'!L37</f>
        <v>204169157.5027279</v>
      </c>
      <c r="M115" s="91">
        <f>'Type Data'!M37</f>
        <v>-4602576.2895375788</v>
      </c>
      <c r="N115" s="89">
        <f>'Type Data'!N37</f>
        <v>-2.2045974356458088E-2</v>
      </c>
      <c r="O115" s="88">
        <f>'Type Data'!O37</f>
        <v>116176211.85529475</v>
      </c>
      <c r="P115" s="87">
        <f>'Type Data'!P37</f>
        <v>-6009648.7821939588</v>
      </c>
      <c r="Q115" s="89">
        <f>'Type Data'!Q37</f>
        <v>-4.9184486247749161E-2</v>
      </c>
    </row>
    <row r="116" spans="2:17" ht="15" thickBot="1">
      <c r="B116" s="387"/>
      <c r="C116" s="167" t="s">
        <v>82</v>
      </c>
      <c r="D116" s="155">
        <f>'Type Data'!D38</f>
        <v>3498092.3797094836</v>
      </c>
      <c r="E116" s="149">
        <f>'Type Data'!E38</f>
        <v>-433704.88950601453</v>
      </c>
      <c r="F116" s="151">
        <f>'Type Data'!F38</f>
        <v>-0.11030703258831821</v>
      </c>
      <c r="G116" s="152">
        <f>'Type Data'!G38</f>
        <v>0.33446316420659072</v>
      </c>
      <c r="H116" s="153">
        <f>'Type Data'!H38</f>
        <v>-5.7159867055560587E-2</v>
      </c>
      <c r="I116" s="196">
        <f>'Type Data'!I38</f>
        <v>3.1013976861062456</v>
      </c>
      <c r="J116" s="197">
        <f>'Type Data'!J38</f>
        <v>8.0452953061521004E-2</v>
      </c>
      <c r="K116" s="151">
        <f>'Type Data'!K38</f>
        <v>2.6631719601316491E-2</v>
      </c>
      <c r="L116" s="154">
        <f>'Type Data'!L38</f>
        <v>10848975.612216882</v>
      </c>
      <c r="M116" s="150">
        <f>'Type Data'!M38</f>
        <v>-1028766.6396193076</v>
      </c>
      <c r="N116" s="151">
        <f>'Type Data'!N38</f>
        <v>-8.6612978948947109E-2</v>
      </c>
      <c r="O116" s="155">
        <f>'Type Data'!O38</f>
        <v>13992369.518837934</v>
      </c>
      <c r="P116" s="149">
        <f>'Type Data'!P38</f>
        <v>-1734819.5580240581</v>
      </c>
      <c r="Q116" s="151">
        <f>'Type Data'!Q38</f>
        <v>-0.11030703258831821</v>
      </c>
    </row>
    <row r="117" spans="2:17" ht="15" thickBot="1">
      <c r="B117" s="105" t="s">
        <v>83</v>
      </c>
      <c r="C117" s="168" t="s">
        <v>84</v>
      </c>
      <c r="D117" s="148">
        <f>Granola!D11</f>
        <v>443953.39728998474</v>
      </c>
      <c r="E117" s="142">
        <f>Granola!E11</f>
        <v>-586865.66860991961</v>
      </c>
      <c r="F117" s="144">
        <f>Granola!F11</f>
        <v>-0.56931976524666461</v>
      </c>
      <c r="G117" s="145">
        <f>Granola!G11</f>
        <v>4.2447723473273663E-2</v>
      </c>
      <c r="H117" s="146">
        <f>Granola!H11</f>
        <v>-6.0226056385952825E-2</v>
      </c>
      <c r="I117" s="200">
        <f>Granola!I11</f>
        <v>3.8338077939022712</v>
      </c>
      <c r="J117" s="201">
        <f>Granola!J11</f>
        <v>0.73678366097732439</v>
      </c>
      <c r="K117" s="144">
        <f>Granola!K11</f>
        <v>0.23790052300350595</v>
      </c>
      <c r="L117" s="147">
        <f>Granola!L11</f>
        <v>1702031.9946597349</v>
      </c>
      <c r="M117" s="143">
        <f>Granola!M11</f>
        <v>-1490439.5291114198</v>
      </c>
      <c r="N117" s="144">
        <f>Granola!N11</f>
        <v>-0.46686071215157338</v>
      </c>
      <c r="O117" s="148">
        <f>Granola!O11</f>
        <v>726380.6016998291</v>
      </c>
      <c r="P117" s="142">
        <f>Granola!P11</f>
        <v>-286164.89631752751</v>
      </c>
      <c r="Q117" s="144">
        <f>Granola!Q11</f>
        <v>-0.2826192964936991</v>
      </c>
    </row>
    <row r="118" spans="2:17">
      <c r="B118" s="383" t="s">
        <v>85</v>
      </c>
      <c r="C118" s="169" t="s">
        <v>14</v>
      </c>
      <c r="D118" s="136">
        <f>'NB vs PL'!D19</f>
        <v>875590552.69844806</v>
      </c>
      <c r="E118" s="128">
        <f>'NB vs PL'!E19</f>
        <v>27696393.203811288</v>
      </c>
      <c r="F118" s="132">
        <f>'NB vs PL'!F19</f>
        <v>3.2664918013256439E-2</v>
      </c>
      <c r="G118" s="133">
        <f>'NB vs PL'!G19</f>
        <v>83.717853909061702</v>
      </c>
      <c r="H118" s="134">
        <f>'NB vs PL'!H19</f>
        <v>-0.73585979856741801</v>
      </c>
      <c r="I118" s="202">
        <f>'NB vs PL'!I19</f>
        <v>3.2929275912426554</v>
      </c>
      <c r="J118" s="203">
        <f>'NB vs PL'!J19</f>
        <v>3.7317135868158768E-2</v>
      </c>
      <c r="K118" s="132">
        <f>'NB vs PL'!K19</f>
        <v>1.1462408165741726E-2</v>
      </c>
      <c r="L118" s="135">
        <f>'NB vs PL'!L19</f>
        <v>2883256289.6121259</v>
      </c>
      <c r="M118" s="129">
        <f>'NB vs PL'!M19</f>
        <v>122843198.91041517</v>
      </c>
      <c r="N118" s="132">
        <f>'NB vs PL'!N19</f>
        <v>4.4501744801966517E-2</v>
      </c>
      <c r="O118" s="136">
        <f>'NB vs PL'!O19</f>
        <v>1177078500.1449792</v>
      </c>
      <c r="P118" s="128">
        <f>'NB vs PL'!P19</f>
        <v>35045121.016667843</v>
      </c>
      <c r="Q118" s="132">
        <f>'NB vs PL'!Q19</f>
        <v>3.0686599583820397E-2</v>
      </c>
    </row>
    <row r="119" spans="2:17" ht="15" thickBot="1">
      <c r="B119" s="385"/>
      <c r="C119" s="170" t="s">
        <v>13</v>
      </c>
      <c r="D119" s="141">
        <f>'NB vs PL'!D20</f>
        <v>170292149.51409858</v>
      </c>
      <c r="E119" s="130">
        <f>'NB vs PL'!E20</f>
        <v>14211324.048370987</v>
      </c>
      <c r="F119" s="137">
        <f>'NB vs PL'!F20</f>
        <v>9.105105643800894E-2</v>
      </c>
      <c r="G119" s="138">
        <f>'NB vs PL'!G20</f>
        <v>16.282146090938138</v>
      </c>
      <c r="H119" s="139">
        <f>'NB vs PL'!H20</f>
        <v>0.73585979856703787</v>
      </c>
      <c r="I119" s="204">
        <f>'NB vs PL'!I20</f>
        <v>1.8830451048895931</v>
      </c>
      <c r="J119" s="205">
        <f>'NB vs PL'!J20</f>
        <v>8.341261954080581E-3</v>
      </c>
      <c r="K119" s="137">
        <f>'NB vs PL'!K20</f>
        <v>4.4493758230203352E-3</v>
      </c>
      <c r="L119" s="140">
        <f>'NB vs PL'!L20</f>
        <v>320667798.54365003</v>
      </c>
      <c r="M119" s="131">
        <f>'NB vs PL'!M20</f>
        <v>28062475.234503508</v>
      </c>
      <c r="N119" s="137">
        <f>'NB vs PL'!N20</f>
        <v>9.5905552630205018E-2</v>
      </c>
      <c r="O119" s="141">
        <f>'NB vs PL'!O20</f>
        <v>184378936.61862391</v>
      </c>
      <c r="P119" s="130">
        <f>'NB vs PL'!P20</f>
        <v>5627799.2469997406</v>
      </c>
      <c r="Q119" s="137">
        <f>'NB vs PL'!Q20</f>
        <v>3.1483991261546655E-2</v>
      </c>
    </row>
    <row r="120" spans="2:17">
      <c r="B120" s="386" t="s">
        <v>66</v>
      </c>
      <c r="C120" s="165" t="s">
        <v>74</v>
      </c>
      <c r="D120" s="127">
        <f>Package!D35</f>
        <v>543030627.32129264</v>
      </c>
      <c r="E120" s="121">
        <f>Package!E35</f>
        <v>6838590.8541417718</v>
      </c>
      <c r="F120" s="123">
        <f>Package!F35</f>
        <v>1.2753995563230879E-2</v>
      </c>
      <c r="G120" s="124">
        <f>Package!G35</f>
        <v>51.920796296995825</v>
      </c>
      <c r="H120" s="125">
        <f>Package!H35</f>
        <v>-1.4861156778399121</v>
      </c>
      <c r="I120" s="198">
        <f>Package!I35</f>
        <v>3.2914251164149011</v>
      </c>
      <c r="J120" s="199">
        <f>Package!J35</f>
        <v>3.1412439869433761E-2</v>
      </c>
      <c r="K120" s="123">
        <f>Package!K35</f>
        <v>9.6356802829124372E-3</v>
      </c>
      <c r="L120" s="126">
        <f>Package!L35</f>
        <v>1787344645.7478423</v>
      </c>
      <c r="M120" s="122">
        <f>Package!M35</f>
        <v>39351809.802201033</v>
      </c>
      <c r="N120" s="123">
        <f>Package!N35</f>
        <v>2.2512569269720274E-2</v>
      </c>
      <c r="O120" s="127">
        <f>Package!O35</f>
        <v>1013400953.9911109</v>
      </c>
      <c r="P120" s="121">
        <f>Package!P35</f>
        <v>13947953.852298975</v>
      </c>
      <c r="Q120" s="123">
        <f>Package!Q35</f>
        <v>1.3955587556755317E-2</v>
      </c>
    </row>
    <row r="121" spans="2:17">
      <c r="B121" s="384"/>
      <c r="C121" s="166" t="s">
        <v>75</v>
      </c>
      <c r="D121" s="88">
        <f>Package!D36</f>
        <v>344555389.95762116</v>
      </c>
      <c r="E121" s="87">
        <f>Package!E36</f>
        <v>31906307.156040192</v>
      </c>
      <c r="F121" s="89">
        <f>Package!F36</f>
        <v>0.10205149770514169</v>
      </c>
      <c r="G121" s="106">
        <f>Package!G36</f>
        <v>32.943980164192382</v>
      </c>
      <c r="H121" s="92">
        <f>Package!H36</f>
        <v>1.8028573787551885</v>
      </c>
      <c r="I121" s="194">
        <f>Package!I36</f>
        <v>2.5552035526739467</v>
      </c>
      <c r="J121" s="195">
        <f>Package!J36</f>
        <v>4.2812046913613511E-2</v>
      </c>
      <c r="K121" s="89">
        <f>Package!K36</f>
        <v>1.7040356495178152E-2</v>
      </c>
      <c r="L121" s="90">
        <f>Package!L36</f>
        <v>880409156.51267064</v>
      </c>
      <c r="M121" s="91">
        <f>Package!M36</f>
        <v>94912256.598219514</v>
      </c>
      <c r="N121" s="89">
        <f>Package!N36</f>
        <v>0.12083084810208221</v>
      </c>
      <c r="O121" s="88">
        <f>Package!O36</f>
        <v>179899435.69790125</v>
      </c>
      <c r="P121" s="87">
        <f>Package!P36</f>
        <v>16089518.345179021</v>
      </c>
      <c r="Q121" s="89">
        <f>Package!Q36</f>
        <v>9.8220660905007418E-2</v>
      </c>
    </row>
    <row r="122" spans="2:17" ht="15" customHeight="1">
      <c r="B122" s="384"/>
      <c r="C122" s="166" t="s">
        <v>76</v>
      </c>
      <c r="D122" s="88">
        <f>Package!D37</f>
        <v>32299153.11835191</v>
      </c>
      <c r="E122" s="87">
        <f>Package!E37</f>
        <v>-222113.62269545346</v>
      </c>
      <c r="F122" s="89">
        <f>Package!F37</f>
        <v>-6.8297961596652176E-3</v>
      </c>
      <c r="G122" s="106">
        <f>Package!G37</f>
        <v>3.0882194580734117</v>
      </c>
      <c r="H122" s="92">
        <f>Package!H37</f>
        <v>-0.15103124321087735</v>
      </c>
      <c r="I122" s="194">
        <f>Package!I37</f>
        <v>2.7891239909514733</v>
      </c>
      <c r="J122" s="195">
        <f>Package!J37</f>
        <v>-7.7442939435319325E-3</v>
      </c>
      <c r="K122" s="89">
        <f>Package!K37</f>
        <v>-2.7689162143803474E-3</v>
      </c>
      <c r="L122" s="90">
        <f>Package!L37</f>
        <v>90086342.849810407</v>
      </c>
      <c r="M122" s="91">
        <f>Package!M37</f>
        <v>-871356.68283571303</v>
      </c>
      <c r="N122" s="89">
        <f>Package!N37</f>
        <v>-9.5798012407181613E-3</v>
      </c>
      <c r="O122" s="88">
        <f>Package!O37</f>
        <v>23622006.426494032</v>
      </c>
      <c r="P122" s="87">
        <f>Package!P37</f>
        <v>97469.885306857526</v>
      </c>
      <c r="Q122" s="89">
        <f>Package!Q37</f>
        <v>4.1433286107977318E-3</v>
      </c>
    </row>
    <row r="123" spans="2:17" ht="15" thickBot="1">
      <c r="B123" s="387"/>
      <c r="C123" s="167" t="s">
        <v>77</v>
      </c>
      <c r="D123" s="155">
        <f>Package!D38</f>
        <v>105554416.73404844</v>
      </c>
      <c r="E123" s="149">
        <f>Package!E38</f>
        <v>2763531.0408690423</v>
      </c>
      <c r="F123" s="151">
        <f>Package!F38</f>
        <v>2.6884981311649639E-2</v>
      </c>
      <c r="G123" s="152">
        <f>Package!G38</f>
        <v>10.092376182410298</v>
      </c>
      <c r="H123" s="153">
        <f>Package!H38</f>
        <v>-0.14601493619288952</v>
      </c>
      <c r="I123" s="196">
        <f>Package!I38</f>
        <v>3.1029800059523245</v>
      </c>
      <c r="J123" s="197">
        <f>Package!J38</f>
        <v>4.2120072531783848E-2</v>
      </c>
      <c r="K123" s="151">
        <f>Package!K38</f>
        <v>1.3760862453027786E-2</v>
      </c>
      <c r="L123" s="154">
        <f>Package!L38</f>
        <v>327533244.66571176</v>
      </c>
      <c r="M123" s="150">
        <f>Package!M38</f>
        <v>12904741.126648247</v>
      </c>
      <c r="N123" s="151">
        <f>Package!N38</f>
        <v>4.1015804294559172E-2</v>
      </c>
      <c r="O123" s="155">
        <f>Package!O38</f>
        <v>104121453.11867963</v>
      </c>
      <c r="P123" s="149">
        <f>Package!P38</f>
        <v>8025069.4561215043</v>
      </c>
      <c r="Q123" s="151">
        <f>Package!Q38</f>
        <v>8.3510629123167507E-2</v>
      </c>
    </row>
    <row r="124" spans="2:17">
      <c r="B124" s="383" t="s">
        <v>86</v>
      </c>
      <c r="C124" s="171" t="s">
        <v>87</v>
      </c>
      <c r="D124" s="127">
        <f>Flavor!D107</f>
        <v>107635411.14628027</v>
      </c>
      <c r="E124" s="121">
        <f>Flavor!E107</f>
        <v>3470844.4564940631</v>
      </c>
      <c r="F124" s="123">
        <f>Flavor!F107</f>
        <v>3.3320778521842537E-2</v>
      </c>
      <c r="G124" s="124">
        <f>Flavor!G107</f>
        <v>10.291346335356657</v>
      </c>
      <c r="H124" s="125">
        <f>Flavor!H107</f>
        <v>-8.3869008668948197E-2</v>
      </c>
      <c r="I124" s="198">
        <f>Flavor!I107</f>
        <v>3.0739782689209383</v>
      </c>
      <c r="J124" s="199">
        <f>Flavor!J107</f>
        <v>1.30349831953116E-2</v>
      </c>
      <c r="K124" s="123">
        <f>Flavor!K107</f>
        <v>4.258485694948618E-3</v>
      </c>
      <c r="L124" s="126">
        <f>Flavor!L107</f>
        <v>330868914.8300361</v>
      </c>
      <c r="M124" s="122">
        <f>Flavor!M107</f>
        <v>12027083.810415745</v>
      </c>
      <c r="N124" s="123">
        <f>Flavor!N107</f>
        <v>3.7721160275471011E-2</v>
      </c>
      <c r="O124" s="127">
        <f>Flavor!O107</f>
        <v>149211352.80615804</v>
      </c>
      <c r="P124" s="121">
        <f>Flavor!P107</f>
        <v>-1620301.239248395</v>
      </c>
      <c r="Q124" s="123">
        <f>Flavor!Q107</f>
        <v>-1.0742448257980508E-2</v>
      </c>
    </row>
    <row r="125" spans="2:17">
      <c r="B125" s="384"/>
      <c r="C125" s="166" t="s">
        <v>88</v>
      </c>
      <c r="D125" s="88">
        <f>Flavor!D108</f>
        <v>133848521.76769967</v>
      </c>
      <c r="E125" s="87">
        <f>Flavor!E108</f>
        <v>-5729725.4821259826</v>
      </c>
      <c r="F125" s="89">
        <f>Flavor!F108</f>
        <v>-4.1050275347494301E-2</v>
      </c>
      <c r="G125" s="106">
        <f>Flavor!G108</f>
        <v>12.797660912121909</v>
      </c>
      <c r="H125" s="92">
        <f>Flavor!H108</f>
        <v>-1.1049013370098653</v>
      </c>
      <c r="I125" s="194">
        <f>Flavor!I108</f>
        <v>2.8568643878052318</v>
      </c>
      <c r="J125" s="195">
        <f>Flavor!J108</f>
        <v>5.3197948290431007E-2</v>
      </c>
      <c r="K125" s="89">
        <f>Flavor!K108</f>
        <v>1.8974421329392303E-2</v>
      </c>
      <c r="L125" s="90">
        <f>Flavor!L108</f>
        <v>382387075.19851458</v>
      </c>
      <c r="M125" s="91">
        <f>Flavor!M108</f>
        <v>-8943772.302120626</v>
      </c>
      <c r="N125" s="89">
        <f>Flavor!N108</f>
        <v>-2.2854759238232832E-2</v>
      </c>
      <c r="O125" s="88">
        <f>Flavor!O108</f>
        <v>139864416.96208832</v>
      </c>
      <c r="P125" s="87">
        <f>Flavor!P108</f>
        <v>-1120019.9704396129</v>
      </c>
      <c r="Q125" s="89">
        <f>Flavor!Q108</f>
        <v>-7.9442809065204123E-3</v>
      </c>
    </row>
    <row r="126" spans="2:17">
      <c r="B126" s="384"/>
      <c r="C126" s="166" t="s">
        <v>89</v>
      </c>
      <c r="D126" s="88">
        <f>Flavor!D109</f>
        <v>193106532.6622813</v>
      </c>
      <c r="E126" s="87">
        <f>Flavor!E109</f>
        <v>15954716.087306589</v>
      </c>
      <c r="F126" s="89">
        <f>Flavor!F109</f>
        <v>9.0062390529053293E-2</v>
      </c>
      <c r="G126" s="106">
        <f>Flavor!G109</f>
        <v>18.463498081932851</v>
      </c>
      <c r="H126" s="92">
        <f>Flavor!H109</f>
        <v>0.8184552044981217</v>
      </c>
      <c r="I126" s="194">
        <f>Flavor!I109</f>
        <v>3.0293302221920735</v>
      </c>
      <c r="J126" s="195">
        <f>Flavor!J109</f>
        <v>4.4754412104540453E-2</v>
      </c>
      <c r="K126" s="89">
        <f>Flavor!K109</f>
        <v>1.4995233812884074E-2</v>
      </c>
      <c r="L126" s="90">
        <f>Flavor!L109</f>
        <v>584983455.49656951</v>
      </c>
      <c r="M126" s="91">
        <f>Flavor!M109</f>
        <v>56260429.033836305</v>
      </c>
      <c r="N126" s="89">
        <f>Flavor!N109</f>
        <v>0.10640813094566781</v>
      </c>
      <c r="O126" s="88">
        <f>Flavor!O109</f>
        <v>185696985.27821416</v>
      </c>
      <c r="P126" s="87">
        <f>Flavor!P109</f>
        <v>10705369.69536832</v>
      </c>
      <c r="Q126" s="89">
        <f>Flavor!Q109</f>
        <v>6.1176472139604331E-2</v>
      </c>
    </row>
    <row r="127" spans="2:17">
      <c r="B127" s="384"/>
      <c r="C127" s="166" t="s">
        <v>90</v>
      </c>
      <c r="D127" s="88">
        <f>Flavor!D110</f>
        <v>24888290.866976999</v>
      </c>
      <c r="E127" s="87">
        <f>Flavor!E110</f>
        <v>3256152.831034366</v>
      </c>
      <c r="F127" s="89">
        <f>Flavor!F110</f>
        <v>0.15052385601571802</v>
      </c>
      <c r="G127" s="106">
        <f>Flavor!G110</f>
        <v>2.3796445638049293</v>
      </c>
      <c r="H127" s="92">
        <f>Flavor!H110</f>
        <v>0.22499545800109333</v>
      </c>
      <c r="I127" s="194">
        <f>Flavor!I110</f>
        <v>3.5016635393329696</v>
      </c>
      <c r="J127" s="195">
        <f>Flavor!J110</f>
        <v>-5.673891495212624E-2</v>
      </c>
      <c r="K127" s="89">
        <f>Flavor!K110</f>
        <v>-1.59450527817055E-2</v>
      </c>
      <c r="L127" s="90">
        <f>Flavor!L110</f>
        <v>87150420.685207099</v>
      </c>
      <c r="M127" s="91">
        <f>Flavor!M110</f>
        <v>10174567.606674865</v>
      </c>
      <c r="N127" s="89">
        <f>Flavor!N110</f>
        <v>0.1321786924049361</v>
      </c>
      <c r="O127" s="88">
        <f>Flavor!O110</f>
        <v>35037186.226749696</v>
      </c>
      <c r="P127" s="87">
        <f>Flavor!P110</f>
        <v>3379783.771299541</v>
      </c>
      <c r="Q127" s="89">
        <f>Flavor!Q110</f>
        <v>0.10676124726454542</v>
      </c>
    </row>
    <row r="128" spans="2:17">
      <c r="B128" s="384"/>
      <c r="C128" s="166" t="s">
        <v>91</v>
      </c>
      <c r="D128" s="88">
        <f>Flavor!D111</f>
        <v>191356894.04696053</v>
      </c>
      <c r="E128" s="87">
        <f>Flavor!E111</f>
        <v>19658801.758178532</v>
      </c>
      <c r="F128" s="89">
        <f>Flavor!F111</f>
        <v>0.11449633188185954</v>
      </c>
      <c r="G128" s="106">
        <f>Flavor!G111</f>
        <v>18.296209856243731</v>
      </c>
      <c r="H128" s="92">
        <f>Flavor!H111</f>
        <v>1.1943801432692709</v>
      </c>
      <c r="I128" s="194">
        <f>Flavor!I111</f>
        <v>2.8067988942144764</v>
      </c>
      <c r="J128" s="195">
        <f>Flavor!J111</f>
        <v>2.4542110951091267E-2</v>
      </c>
      <c r="K128" s="89">
        <f>Flavor!K111</f>
        <v>8.8209366938105382E-3</v>
      </c>
      <c r="L128" s="90">
        <f>Flavor!L111</f>
        <v>537100318.6113255</v>
      </c>
      <c r="M128" s="91">
        <f>Flavor!M111</f>
        <v>59392136.667479038</v>
      </c>
      <c r="N128" s="89">
        <f>Flavor!N111</f>
        <v>0.12432723347087334</v>
      </c>
      <c r="O128" s="88">
        <f>Flavor!O111</f>
        <v>137049567.48689327</v>
      </c>
      <c r="P128" s="87">
        <f>Flavor!P111</f>
        <v>12166360.423216894</v>
      </c>
      <c r="Q128" s="89">
        <f>Flavor!Q111</f>
        <v>9.7421908912167995E-2</v>
      </c>
    </row>
    <row r="129" spans="2:17">
      <c r="B129" s="384"/>
      <c r="C129" s="166" t="s">
        <v>92</v>
      </c>
      <c r="D129" s="88">
        <f>Flavor!D112</f>
        <v>46859826.670540221</v>
      </c>
      <c r="E129" s="87">
        <f>Flavor!E112</f>
        <v>-1591225.8518596813</v>
      </c>
      <c r="F129" s="89">
        <f>Flavor!F112</f>
        <v>-3.2841925386946455E-2</v>
      </c>
      <c r="G129" s="106">
        <f>Flavor!G112</f>
        <v>4.4804093777829008</v>
      </c>
      <c r="H129" s="92">
        <f>Flavor!H112</f>
        <v>-0.34551290595933981</v>
      </c>
      <c r="I129" s="194">
        <f>Flavor!I112</f>
        <v>2.9791980070555115</v>
      </c>
      <c r="J129" s="195">
        <f>Flavor!J112</f>
        <v>1.5350414898048559E-2</v>
      </c>
      <c r="K129" s="89">
        <f>Flavor!K112</f>
        <v>5.1792187083663727E-3</v>
      </c>
      <c r="L129" s="90">
        <f>Flavor!L112</f>
        <v>139604702.22784013</v>
      </c>
      <c r="M129" s="91">
        <f>Flavor!M112</f>
        <v>-3996833.1281695962</v>
      </c>
      <c r="N129" s="89">
        <f>Flavor!N112</f>
        <v>-2.7832802192962965E-2</v>
      </c>
      <c r="O129" s="88">
        <f>Flavor!O112</f>
        <v>93121330.965172768</v>
      </c>
      <c r="P129" s="87">
        <f>Flavor!P112</f>
        <v>-969606.54652716219</v>
      </c>
      <c r="Q129" s="89">
        <f>Flavor!Q112</f>
        <v>-1.0304994000156439E-2</v>
      </c>
    </row>
    <row r="130" spans="2:17">
      <c r="B130" s="384"/>
      <c r="C130" s="166" t="s">
        <v>93</v>
      </c>
      <c r="D130" s="88">
        <f>Flavor!D113</f>
        <v>4651320.8107574256</v>
      </c>
      <c r="E130" s="87">
        <f>Flavor!E113</f>
        <v>-21793.067268354818</v>
      </c>
      <c r="F130" s="89">
        <f>Flavor!F113</f>
        <v>-4.6635001494039329E-3</v>
      </c>
      <c r="G130" s="106">
        <f>Flavor!G113</f>
        <v>0.44472681314239448</v>
      </c>
      <c r="H130" s="92">
        <f>Flavor!H113</f>
        <v>-2.0734373443871024E-2</v>
      </c>
      <c r="I130" s="194">
        <f>Flavor!I113</f>
        <v>3.5547670800262754</v>
      </c>
      <c r="J130" s="195">
        <f>Flavor!J113</f>
        <v>0.12753887019902344</v>
      </c>
      <c r="K130" s="89">
        <f>Flavor!K113</f>
        <v>3.7213416320896815E-2</v>
      </c>
      <c r="L130" s="90">
        <f>Flavor!L113</f>
        <v>16534362.096721621</v>
      </c>
      <c r="M130" s="91">
        <f>Flavor!M113</f>
        <v>518534.38621643931</v>
      </c>
      <c r="N130" s="89">
        <f>Flavor!N113</f>
        <v>3.2376371398920557E-2</v>
      </c>
      <c r="O130" s="88">
        <f>Flavor!O113</f>
        <v>8655608.6437751651</v>
      </c>
      <c r="P130" s="87">
        <f>Flavor!P113</f>
        <v>506408.84995543119</v>
      </c>
      <c r="Q130" s="89">
        <f>Flavor!Q113</f>
        <v>6.2142156624934664E-2</v>
      </c>
    </row>
    <row r="131" spans="2:17">
      <c r="B131" s="384"/>
      <c r="C131" s="166" t="s">
        <v>94</v>
      </c>
      <c r="D131" s="88">
        <f>Flavor!D114</f>
        <v>35164535.09750668</v>
      </c>
      <c r="E131" s="87">
        <f>Flavor!E114</f>
        <v>-1782981.0482421219</v>
      </c>
      <c r="F131" s="89">
        <f>Flavor!F114</f>
        <v>-4.825712887460968E-2</v>
      </c>
      <c r="G131" s="106">
        <f>Flavor!G114</f>
        <v>3.3621872723505861</v>
      </c>
      <c r="H131" s="92">
        <f>Flavor!H114</f>
        <v>-0.31793590793039872</v>
      </c>
      <c r="I131" s="194">
        <f>Flavor!I114</f>
        <v>3.2429961020921056</v>
      </c>
      <c r="J131" s="195">
        <f>Flavor!J114</f>
        <v>-6.8041346834881722E-3</v>
      </c>
      <c r="K131" s="89">
        <f>Flavor!K114</f>
        <v>-2.0937085936824041E-3</v>
      </c>
      <c r="L131" s="90">
        <f>Flavor!L114</f>
        <v>114038450.25309521</v>
      </c>
      <c r="M131" s="91">
        <f>Flavor!M114</f>
        <v>-6033596.4656293243</v>
      </c>
      <c r="N131" s="89">
        <f>Flavor!N114</f>
        <v>-5.0249801102860855E-2</v>
      </c>
      <c r="O131" s="88">
        <f>Flavor!O114</f>
        <v>72808653.997722492</v>
      </c>
      <c r="P131" s="87">
        <f>Flavor!P114</f>
        <v>-3813381.4398278296</v>
      </c>
      <c r="Q131" s="89">
        <f>Flavor!Q114</f>
        <v>-4.9768730601471307E-2</v>
      </c>
    </row>
    <row r="132" spans="2:17">
      <c r="B132" s="384"/>
      <c r="C132" s="166" t="s">
        <v>95</v>
      </c>
      <c r="D132" s="88">
        <f>Flavor!D115</f>
        <v>12745040.888752531</v>
      </c>
      <c r="E132" s="87">
        <f>Flavor!E115</f>
        <v>-1925938.9845533967</v>
      </c>
      <c r="F132" s="89">
        <f>Flavor!F115</f>
        <v>-0.13127541590167893</v>
      </c>
      <c r="G132" s="106">
        <f>Flavor!G115</f>
        <v>1.2185918040130697</v>
      </c>
      <c r="H132" s="92">
        <f>Flavor!H115</f>
        <v>-0.2426975799933615</v>
      </c>
      <c r="I132" s="194">
        <f>Flavor!I115</f>
        <v>2.5706680869728729</v>
      </c>
      <c r="J132" s="195">
        <f>Flavor!J115</f>
        <v>-0.13992161298672245</v>
      </c>
      <c r="K132" s="89">
        <f>Flavor!K115</f>
        <v>-5.1620358842508755E-2</v>
      </c>
      <c r="L132" s="90">
        <f>Flavor!L115</f>
        <v>32763269.879880514</v>
      </c>
      <c r="M132" s="91">
        <f>Flavor!M115</f>
        <v>-7003737.0530170612</v>
      </c>
      <c r="N132" s="89">
        <f>Flavor!N115</f>
        <v>-0.17611929066814339</v>
      </c>
      <c r="O132" s="88">
        <f>Flavor!O115</f>
        <v>12203924.798071496</v>
      </c>
      <c r="P132" s="87">
        <f>Flavor!P115</f>
        <v>-928952.6879986003</v>
      </c>
      <c r="Q132" s="89">
        <f>Flavor!Q115</f>
        <v>-7.0734893322802292E-2</v>
      </c>
    </row>
    <row r="133" spans="2:17">
      <c r="B133" s="384"/>
      <c r="C133" s="166" t="s">
        <v>96</v>
      </c>
      <c r="D133" s="88">
        <f>Flavor!D116</f>
        <v>18567506.809482019</v>
      </c>
      <c r="E133" s="87">
        <f>Flavor!E116</f>
        <v>213310.43830281869</v>
      </c>
      <c r="F133" s="89">
        <f>Flavor!F116</f>
        <v>1.1621889293816799E-2</v>
      </c>
      <c r="G133" s="106">
        <f>Flavor!G116</f>
        <v>1.7752953338077733</v>
      </c>
      <c r="H133" s="92">
        <f>Flavor!H116</f>
        <v>-5.2857423594230069E-2</v>
      </c>
      <c r="I133" s="194">
        <f>Flavor!I116</f>
        <v>3.1487877330734642</v>
      </c>
      <c r="J133" s="195">
        <f>Flavor!J116</f>
        <v>-4.6975054245908865E-2</v>
      </c>
      <c r="K133" s="89">
        <f>Flavor!K116</f>
        <v>-1.4699168045983741E-2</v>
      </c>
      <c r="L133" s="90">
        <f>Flavor!L116</f>
        <v>58465137.675454997</v>
      </c>
      <c r="M133" s="91">
        <f>Flavor!M116</f>
        <v>-190520.07871177047</v>
      </c>
      <c r="N133" s="89">
        <f>Flavor!N116</f>
        <v>-3.2481108559086333E-3</v>
      </c>
      <c r="O133" s="88">
        <f>Flavor!O116</f>
        <v>40013516.312503979</v>
      </c>
      <c r="P133" s="87">
        <f>Flavor!P116</f>
        <v>1376369.9318312705</v>
      </c>
      <c r="Q133" s="89">
        <f>Flavor!Q116</f>
        <v>3.5622970658096172E-2</v>
      </c>
    </row>
    <row r="134" spans="2:17">
      <c r="B134" s="384"/>
      <c r="C134" s="166" t="s">
        <v>97</v>
      </c>
      <c r="D134" s="88">
        <f>Flavor!D117</f>
        <v>2527120.3580282945</v>
      </c>
      <c r="E134" s="87">
        <f>Flavor!E117</f>
        <v>-717594.51692086458</v>
      </c>
      <c r="F134" s="89">
        <f>Flavor!F117</f>
        <v>-0.22115795827271525</v>
      </c>
      <c r="G134" s="106">
        <f>Flavor!G117</f>
        <v>0.24162560033569838</v>
      </c>
      <c r="H134" s="92">
        <f>Flavor!H117</f>
        <v>-8.1561224391539705E-2</v>
      </c>
      <c r="I134" s="194">
        <f>Flavor!I117</f>
        <v>3.207279033381004</v>
      </c>
      <c r="J134" s="195">
        <f>Flavor!J117</f>
        <v>7.724166593442261E-2</v>
      </c>
      <c r="K134" s="89">
        <f>Flavor!K117</f>
        <v>2.4677553928832082E-2</v>
      </c>
      <c r="L134" s="90">
        <f>Flavor!L117</f>
        <v>8105180.1391344452</v>
      </c>
      <c r="M134" s="91">
        <f>Flavor!M117</f>
        <v>-2050898.6661661835</v>
      </c>
      <c r="N134" s="89">
        <f>Flavor!N117</f>
        <v>-0.20193804178594843</v>
      </c>
      <c r="O134" s="88">
        <f>Flavor!O117</f>
        <v>3707926.7887357567</v>
      </c>
      <c r="P134" s="87">
        <f>Flavor!P117</f>
        <v>-613089.08395186067</v>
      </c>
      <c r="Q134" s="89">
        <f>Flavor!Q117</f>
        <v>-0.14188540426965082</v>
      </c>
    </row>
    <row r="135" spans="2:17">
      <c r="B135" s="384"/>
      <c r="C135" s="166" t="s">
        <v>98</v>
      </c>
      <c r="D135" s="88">
        <f>Flavor!D118</f>
        <v>13416513.824983347</v>
      </c>
      <c r="E135" s="87">
        <f>Flavor!E118</f>
        <v>-111519.20936323144</v>
      </c>
      <c r="F135" s="89">
        <f>Flavor!F118</f>
        <v>-8.2435642402774456E-3</v>
      </c>
      <c r="G135" s="106">
        <f>Flavor!G118</f>
        <v>1.2827933569033052</v>
      </c>
      <c r="H135" s="92">
        <f>Flavor!H118</f>
        <v>-6.4653864093010993E-2</v>
      </c>
      <c r="I135" s="194">
        <f>Flavor!I118</f>
        <v>2.8579522044853656</v>
      </c>
      <c r="J135" s="195">
        <f>Flavor!J118</f>
        <v>4.0182447693198231E-2</v>
      </c>
      <c r="K135" s="89">
        <f>Flavor!K118</f>
        <v>1.4260372976301344E-2</v>
      </c>
      <c r="L135" s="90">
        <f>Flavor!L118</f>
        <v>38343755.26261954</v>
      </c>
      <c r="M135" s="91">
        <f>Flavor!M118</f>
        <v>224872.90955237299</v>
      </c>
      <c r="N135" s="89">
        <f>Flavor!N118</f>
        <v>5.89925243530334E-3</v>
      </c>
      <c r="O135" s="88">
        <f>Flavor!O118</f>
        <v>23131629.789946228</v>
      </c>
      <c r="P135" s="87">
        <f>Flavor!P118</f>
        <v>-440020.76784935966</v>
      </c>
      <c r="Q135" s="89">
        <f>Flavor!Q118</f>
        <v>-1.8667371925036303E-2</v>
      </c>
    </row>
    <row r="136" spans="2:17" ht="15" thickBot="1">
      <c r="B136" s="385"/>
      <c r="C136" s="172" t="s">
        <v>99</v>
      </c>
      <c r="D136" s="155">
        <f>Flavor!D119</f>
        <v>7208940.8340682043</v>
      </c>
      <c r="E136" s="149">
        <f>Flavor!E119</f>
        <v>355304.44931373186</v>
      </c>
      <c r="F136" s="151">
        <f>Flavor!F119</f>
        <v>5.1841742013639149E-2</v>
      </c>
      <c r="G136" s="152">
        <f>Flavor!G119</f>
        <v>0.68926857847613354</v>
      </c>
      <c r="H136" s="153">
        <f>Flavor!H119</f>
        <v>6.6184639391598798E-3</v>
      </c>
      <c r="I136" s="196">
        <f>Flavor!I119</f>
        <v>2.6519576673043068</v>
      </c>
      <c r="J136" s="197">
        <f>Flavor!J119</f>
        <v>0.20408316793020242</v>
      </c>
      <c r="K136" s="151">
        <f>Flavor!K119</f>
        <v>8.3371581338170866E-2</v>
      </c>
      <c r="L136" s="154">
        <f>Flavor!L119</f>
        <v>19117805.918050278</v>
      </c>
      <c r="M136" s="150">
        <f>Flavor!M119</f>
        <v>2340964.1838272773</v>
      </c>
      <c r="N136" s="151">
        <f>Flavor!N119</f>
        <v>0.13953545136281256</v>
      </c>
      <c r="O136" s="155">
        <f>Flavor!O119</f>
        <v>16706314.738606431</v>
      </c>
      <c r="P136" s="149">
        <f>Flavor!P119</f>
        <v>1430969.3516181838</v>
      </c>
      <c r="Q136" s="151">
        <f>Flavor!Q119</f>
        <v>9.3678363098559037E-2</v>
      </c>
    </row>
    <row r="137" spans="2:17">
      <c r="B137" s="386" t="s">
        <v>100</v>
      </c>
      <c r="C137" s="244" t="s">
        <v>150</v>
      </c>
      <c r="D137" s="127">
        <f>Fat!D35</f>
        <v>247761235.10145566</v>
      </c>
      <c r="E137" s="121">
        <f>Fat!E35</f>
        <v>19063317.392107129</v>
      </c>
      <c r="F137" s="123">
        <f>Fat!F35</f>
        <v>8.3355885278914688E-2</v>
      </c>
      <c r="G137" s="124">
        <f>Fat!G35</f>
        <v>23.689199044722766</v>
      </c>
      <c r="H137" s="125">
        <f>Fat!H35</f>
        <v>0.90995442854562825</v>
      </c>
      <c r="I137" s="198">
        <f>Fat!I35</f>
        <v>3.318069256042254</v>
      </c>
      <c r="J137" s="199">
        <f>Fat!J35</f>
        <v>1.7054043445084321E-2</v>
      </c>
      <c r="K137" s="123">
        <f>Fat!K35</f>
        <v>5.1663025907919269E-3</v>
      </c>
      <c r="L137" s="126">
        <f>Fat!L35</f>
        <v>822088937.02919698</v>
      </c>
      <c r="M137" s="122">
        <f>Fat!M35</f>
        <v>67153631.581341863</v>
      </c>
      <c r="N137" s="123">
        <f>Fat!N35</f>
        <v>8.8952829595780908E-2</v>
      </c>
      <c r="O137" s="127">
        <f>Fat!O35</f>
        <v>298184311.89665091</v>
      </c>
      <c r="P137" s="121">
        <f>Fat!P35</f>
        <v>23982555.76456815</v>
      </c>
      <c r="Q137" s="123">
        <f>Fat!Q35</f>
        <v>8.7463173478056697E-2</v>
      </c>
    </row>
    <row r="138" spans="2:17">
      <c r="B138" s="384"/>
      <c r="C138" s="245" t="s">
        <v>102</v>
      </c>
      <c r="D138" s="88">
        <f>Fat!D36</f>
        <v>25860653.926511694</v>
      </c>
      <c r="E138" s="87">
        <f>Fat!E36</f>
        <v>4727815.5103014298</v>
      </c>
      <c r="F138" s="89">
        <f>Fat!F36</f>
        <v>0.22371890690627186</v>
      </c>
      <c r="G138" s="106">
        <f>Fat!G36</f>
        <v>2.4726151290009759</v>
      </c>
      <c r="H138" s="92">
        <f>Fat!H36</f>
        <v>0.36769830011757376</v>
      </c>
      <c r="I138" s="194">
        <f>Fat!I36</f>
        <v>3.6156857852882318</v>
      </c>
      <c r="J138" s="195">
        <f>Fat!J36</f>
        <v>0.21585282311164722</v>
      </c>
      <c r="K138" s="89">
        <f>Fat!K36</f>
        <v>6.3489243593149211E-2</v>
      </c>
      <c r="L138" s="90">
        <f>Fat!L36</f>
        <v>93503998.800346628</v>
      </c>
      <c r="M138" s="91">
        <f>Fat!M36</f>
        <v>21655878.168563366</v>
      </c>
      <c r="N138" s="89">
        <f>Fat!N36</f>
        <v>0.30141189467638646</v>
      </c>
      <c r="O138" s="88">
        <f>Fat!O36</f>
        <v>39240201.215417564</v>
      </c>
      <c r="P138" s="87">
        <f>Fat!P36</f>
        <v>11450758.823589742</v>
      </c>
      <c r="Q138" s="89">
        <f>Fat!Q36</f>
        <v>0.41205428529782673</v>
      </c>
    </row>
    <row r="139" spans="2:17">
      <c r="B139" s="384"/>
      <c r="C139" s="245" t="s">
        <v>63</v>
      </c>
      <c r="D139" s="88">
        <f>Fat!D37</f>
        <v>402372797.57932454</v>
      </c>
      <c r="E139" s="87">
        <f>Fat!E37</f>
        <v>-4172449.9173520207</v>
      </c>
      <c r="F139" s="89">
        <f>Fat!F37</f>
        <v>-1.0263187045093006E-2</v>
      </c>
      <c r="G139" s="106">
        <f>Fat!G37</f>
        <v>38.472076909591422</v>
      </c>
      <c r="H139" s="92">
        <f>Fat!H37</f>
        <v>-2.0214865343949171</v>
      </c>
      <c r="I139" s="194">
        <f>Fat!I37</f>
        <v>2.900689121533957</v>
      </c>
      <c r="J139" s="195">
        <f>Fat!J37</f>
        <v>-1.117816087804302E-2</v>
      </c>
      <c r="K139" s="89">
        <f>Fat!K37</f>
        <v>-3.8388291065188122E-3</v>
      </c>
      <c r="L139" s="90">
        <f>Fat!L37</f>
        <v>1167158396.7395315</v>
      </c>
      <c r="M139" s="91">
        <f>Fat!M37</f>
        <v>-16647408.266129971</v>
      </c>
      <c r="N139" s="89">
        <f>Fat!N37</f>
        <v>-1.4062617530457502E-2</v>
      </c>
      <c r="O139" s="88">
        <f>Fat!O37</f>
        <v>575650268.33512437</v>
      </c>
      <c r="P139" s="87">
        <f>Fat!P37</f>
        <v>-9664306.4726097584</v>
      </c>
      <c r="Q139" s="89">
        <f>Fat!Q37</f>
        <v>-1.6511303303500206E-2</v>
      </c>
    </row>
    <row r="140" spans="2:17" ht="15" thickBot="1">
      <c r="B140" s="387"/>
      <c r="C140" s="246" t="s">
        <v>15</v>
      </c>
      <c r="D140" s="120">
        <f>Fat!D38</f>
        <v>369436840.76962209</v>
      </c>
      <c r="E140" s="114">
        <f>Fat!E38</f>
        <v>22056032.559206128</v>
      </c>
      <c r="F140" s="116">
        <f>Fat!F38</f>
        <v>6.3492375047519381E-2</v>
      </c>
      <c r="G140" s="117">
        <f>Fat!G38</f>
        <v>35.322970729708437</v>
      </c>
      <c r="H140" s="118">
        <f>Fat!H38</f>
        <v>0.72242655139597645</v>
      </c>
      <c r="I140" s="206">
        <f>Fat!I38</f>
        <v>3.0303190771266166</v>
      </c>
      <c r="J140" s="207">
        <f>Fat!J38</f>
        <v>3.1536647167045739E-2</v>
      </c>
      <c r="K140" s="116">
        <f>Fat!K38</f>
        <v>1.0516483907594094E-2</v>
      </c>
      <c r="L140" s="119">
        <f>Fat!L38</f>
        <v>1119511506.377574</v>
      </c>
      <c r="M140" s="115">
        <f>Fat!M38</f>
        <v>77792042.211023211</v>
      </c>
      <c r="N140" s="116">
        <f>Fat!N38</f>
        <v>7.4676575495555661E-2</v>
      </c>
      <c r="O140" s="120">
        <f>Fat!O38</f>
        <v>447755368.54471743</v>
      </c>
      <c r="P140" s="114">
        <f>Fat!P38</f>
        <v>14432536.60652101</v>
      </c>
      <c r="Q140" s="116">
        <f>Fat!Q38</f>
        <v>3.3306660860601689E-2</v>
      </c>
    </row>
    <row r="141" spans="2:17" ht="15" hidden="1" thickBot="1">
      <c r="B141" s="383" t="s">
        <v>103</v>
      </c>
      <c r="C141" s="169" t="s">
        <v>104</v>
      </c>
      <c r="D141" s="136">
        <f>Organic!D11</f>
        <v>60860897.212772146</v>
      </c>
      <c r="E141" s="128">
        <f>Organic!E11</f>
        <v>3346820.6850053743</v>
      </c>
      <c r="F141" s="132">
        <f>Organic!F11</f>
        <v>5.8191331358499493E-2</v>
      </c>
      <c r="G141" s="133">
        <f>Organic!G11</f>
        <v>5.8190939657020708</v>
      </c>
      <c r="H141" s="134">
        <f>Organic!H11</f>
        <v>9.0457556495374014E-2</v>
      </c>
      <c r="I141" s="202">
        <f>Organic!I11</f>
        <v>3.4829895923439063</v>
      </c>
      <c r="J141" s="203">
        <f>Organic!J11</f>
        <v>4.4987804304587264E-2</v>
      </c>
      <c r="K141" s="132">
        <f>Organic!K11</f>
        <v>1.3085451107413083E-2</v>
      </c>
      <c r="L141" s="135">
        <f>Organic!L11</f>
        <v>211977871.57279763</v>
      </c>
      <c r="M141" s="129">
        <f>Organic!M11</f>
        <v>14244373.632905245</v>
      </c>
      <c r="N141" s="132">
        <f>Organic!N11</f>
        <v>7.203824228727948E-2</v>
      </c>
      <c r="O141" s="136">
        <f>Organic!O11</f>
        <v>45494879.440151989</v>
      </c>
      <c r="P141" s="128">
        <f>Organic!P11</f>
        <v>1353607.5904188454</v>
      </c>
      <c r="Q141" s="132">
        <f>Organic!Q11</f>
        <v>3.0665350899422003E-2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Size!D59</f>
        <v>276779563.98428029</v>
      </c>
      <c r="E144" s="121">
        <f>Size!E59</f>
        <v>-62865.265183746815</v>
      </c>
      <c r="F144" s="123">
        <f>Size!F59</f>
        <v>-2.2707958947686672E-4</v>
      </c>
      <c r="G144" s="124">
        <f>Size!G59</f>
        <v>26.46372900123097</v>
      </c>
      <c r="H144" s="125">
        <f>Size!H59</f>
        <v>-1.1109051676068091</v>
      </c>
      <c r="I144" s="198">
        <f>Size!I59</f>
        <v>3.4967467084938959</v>
      </c>
      <c r="J144" s="199">
        <f>Size!J59</f>
        <v>4.0426930835397723E-2</v>
      </c>
      <c r="K144" s="123">
        <f>Size!K59</f>
        <v>1.1696525042826089E-2</v>
      </c>
      <c r="L144" s="126">
        <f>Size!L59</f>
        <v>967828029.34040773</v>
      </c>
      <c r="M144" s="122">
        <f>Size!M59</f>
        <v>10972065.830461621</v>
      </c>
      <c r="N144" s="123">
        <f>Size!N59</f>
        <v>1.1466789411244101E-2</v>
      </c>
      <c r="O144" s="127">
        <f>Size!O59</f>
        <v>820221290.53674853</v>
      </c>
      <c r="P144" s="121">
        <f>Size!P59</f>
        <v>4757459.9450329542</v>
      </c>
      <c r="Q144" s="123">
        <f>Size!Q59</f>
        <v>5.834053904734013E-3</v>
      </c>
    </row>
    <row r="145" spans="1:17">
      <c r="B145" s="384"/>
      <c r="C145" s="166" t="s">
        <v>108</v>
      </c>
      <c r="D145" s="88">
        <f>Size!D60</f>
        <v>125810114.01090066</v>
      </c>
      <c r="E145" s="87">
        <f>Size!E60</f>
        <v>-7700670.9650060087</v>
      </c>
      <c r="F145" s="89">
        <f>Size!F60</f>
        <v>-5.7678268960785976E-2</v>
      </c>
      <c r="G145" s="106">
        <f>Size!G60</f>
        <v>12.029084499127041</v>
      </c>
      <c r="H145" s="92">
        <f>Size!H60</f>
        <v>-1.2691337808012939</v>
      </c>
      <c r="I145" s="194">
        <f>Size!I60</f>
        <v>3.291787680583377</v>
      </c>
      <c r="J145" s="195">
        <f>Size!J60</f>
        <v>-3.2015933154753817E-2</v>
      </c>
      <c r="K145" s="89">
        <f>Size!K60</f>
        <v>-9.6323179331124654E-3</v>
      </c>
      <c r="L145" s="90">
        <f>Size!L60</f>
        <v>414140183.39387292</v>
      </c>
      <c r="M145" s="91">
        <f>Size!M60</f>
        <v>-29623446.182060242</v>
      </c>
      <c r="N145" s="89">
        <f>Size!N60</f>
        <v>-6.6755011469436618E-2</v>
      </c>
      <c r="O145" s="88">
        <f>Size!O60</f>
        <v>91233095.038502842</v>
      </c>
      <c r="P145" s="87">
        <f>Size!P60</f>
        <v>-5687655.2127757519</v>
      </c>
      <c r="Q145" s="89">
        <f>Size!Q60</f>
        <v>-5.8683565676388473E-2</v>
      </c>
    </row>
    <row r="146" spans="1:17">
      <c r="B146" s="384"/>
      <c r="C146" s="166" t="s">
        <v>109</v>
      </c>
      <c r="D146" s="88">
        <f>Size!D61</f>
        <v>196756641.94573167</v>
      </c>
      <c r="E146" s="87">
        <f>Size!E61</f>
        <v>9094024.7920312285</v>
      </c>
      <c r="F146" s="89">
        <f>Size!F61</f>
        <v>4.8459437100266976E-2</v>
      </c>
      <c r="G146" s="106">
        <f>Size!G61</f>
        <v>18.812496040855834</v>
      </c>
      <c r="H146" s="92">
        <f>Size!H61</f>
        <v>0.12053459112813059</v>
      </c>
      <c r="I146" s="194">
        <f>Size!I61</f>
        <v>3.0693234301137364</v>
      </c>
      <c r="J146" s="195">
        <f>Size!J61</f>
        <v>4.4683025038927848E-2</v>
      </c>
      <c r="K146" s="89">
        <f>Size!K61</f>
        <v>1.4773004078090632E-2</v>
      </c>
      <c r="L146" s="90">
        <f>Size!L61</f>
        <v>603909771.15453339</v>
      </c>
      <c r="M146" s="91">
        <f>Size!M61</f>
        <v>36297836.789366126</v>
      </c>
      <c r="N146" s="89">
        <f>Size!N61</f>
        <v>6.3948332640261729E-2</v>
      </c>
      <c r="O146" s="88">
        <f>Size!O61</f>
        <v>131929906.41921465</v>
      </c>
      <c r="P146" s="87">
        <f>Size!P61</f>
        <v>7838192.2670439035</v>
      </c>
      <c r="Q146" s="89">
        <f>Size!Q61</f>
        <v>6.3164509577425226E-2</v>
      </c>
    </row>
    <row r="147" spans="1:17">
      <c r="B147" s="384"/>
      <c r="C147" s="166" t="s">
        <v>110</v>
      </c>
      <c r="D147" s="88">
        <f>Size!D62</f>
        <v>307202103.40542519</v>
      </c>
      <c r="E147" s="87">
        <f>Size!E62</f>
        <v>31659259.222945035</v>
      </c>
      <c r="F147" s="89">
        <f>Size!F62</f>
        <v>0.11489777321881192</v>
      </c>
      <c r="G147" s="106">
        <f>Size!G62</f>
        <v>29.372519763023522</v>
      </c>
      <c r="H147" s="92">
        <f>Size!H62</f>
        <v>1.9273295630546698</v>
      </c>
      <c r="I147" s="194">
        <f>Size!I62</f>
        <v>2.4398071329281059</v>
      </c>
      <c r="J147" s="195">
        <f>Size!J62</f>
        <v>5.1773247648945198E-2</v>
      </c>
      <c r="K147" s="89">
        <f>Size!K62</f>
        <v>2.1680281828535659E-2</v>
      </c>
      <c r="L147" s="90">
        <f>Size!L62</f>
        <v>749513883.13907397</v>
      </c>
      <c r="M147" s="91">
        <f>Size!M62</f>
        <v>91508234.385115504</v>
      </c>
      <c r="N147" s="89">
        <f>Size!N62</f>
        <v>0.13906907115220263</v>
      </c>
      <c r="O147" s="88">
        <f>Size!O62</f>
        <v>153761849.04993337</v>
      </c>
      <c r="P147" s="87">
        <f>Size!P62</f>
        <v>15894957.927470088</v>
      </c>
      <c r="Q147" s="89">
        <f>Size!Q62</f>
        <v>0.11529206032034946</v>
      </c>
    </row>
    <row r="148" spans="1:17">
      <c r="B148" s="384"/>
      <c r="C148" s="166" t="s">
        <v>111</v>
      </c>
      <c r="D148" s="88">
        <f>Size!D63</f>
        <v>328380229.36231261</v>
      </c>
      <c r="E148" s="87">
        <f>Size!E63</f>
        <v>6460913.743699789</v>
      </c>
      <c r="F148" s="89">
        <f>Size!F63</f>
        <v>2.0069978501551677E-2</v>
      </c>
      <c r="G148" s="106">
        <f>Size!G63</f>
        <v>31.397424268288351</v>
      </c>
      <c r="H148" s="92">
        <f>Size!H63</f>
        <v>-0.66705148469292297</v>
      </c>
      <c r="I148" s="194">
        <f>Size!I63</f>
        <v>3.6042563387028999</v>
      </c>
      <c r="J148" s="195">
        <f>Size!J63</f>
        <v>6.1089835913745727E-2</v>
      </c>
      <c r="K148" s="89">
        <f>Size!K63</f>
        <v>1.7241593322147367E-2</v>
      </c>
      <c r="L148" s="90">
        <f>Size!L63</f>
        <v>1183566523.1838274</v>
      </c>
      <c r="M148" s="91">
        <f>Size!M63</f>
        <v>42952787.483149052</v>
      </c>
      <c r="N148" s="89">
        <f>Size!N63</f>
        <v>3.7657610231007062E-2</v>
      </c>
      <c r="O148" s="88">
        <f>Size!O63</f>
        <v>929495579.96531224</v>
      </c>
      <c r="P148" s="87">
        <f>Size!P63</f>
        <v>20893480.521154761</v>
      </c>
      <c r="Q148" s="89">
        <f>Size!Q63</f>
        <v>2.2995192872585776E-2</v>
      </c>
    </row>
    <row r="149" spans="1:17" ht="15" customHeight="1">
      <c r="B149" s="384"/>
      <c r="C149" s="166" t="s">
        <v>112</v>
      </c>
      <c r="D149" s="88">
        <f>Size!D64</f>
        <v>352963188.26186806</v>
      </c>
      <c r="E149" s="87">
        <f>Size!E64</f>
        <v>32729454.912661016</v>
      </c>
      <c r="F149" s="89">
        <f>Size!F64</f>
        <v>0.10220489443868284</v>
      </c>
      <c r="G149" s="106">
        <f>Size!G64</f>
        <v>33.747875121672827</v>
      </c>
      <c r="H149" s="92">
        <f>Size!H64</f>
        <v>1.8512902319755931</v>
      </c>
      <c r="I149" s="194">
        <f>Size!I64</f>
        <v>2.5028636554474462</v>
      </c>
      <c r="J149" s="195">
        <f>Size!J64</f>
        <v>4.4062392543043671E-2</v>
      </c>
      <c r="K149" s="89">
        <f>Size!K64</f>
        <v>1.7920274081442426E-2</v>
      </c>
      <c r="L149" s="90">
        <f>Size!L64</f>
        <v>883418735.61148417</v>
      </c>
      <c r="M149" s="91">
        <f>Size!M64</f>
        <v>96027627.627862215</v>
      </c>
      <c r="N149" s="89">
        <f>Size!N64</f>
        <v>0.1219567082409313</v>
      </c>
      <c r="O149" s="88">
        <f>Size!O64</f>
        <v>179460078.93004093</v>
      </c>
      <c r="P149" s="87">
        <f>Size!P64</f>
        <v>16489139.177564025</v>
      </c>
      <c r="Q149" s="89">
        <f>Size!Q64</f>
        <v>0.10117840151506775</v>
      </c>
    </row>
    <row r="150" spans="1:17" ht="15" thickBot="1">
      <c r="B150" s="387"/>
      <c r="C150" s="167" t="s">
        <v>113</v>
      </c>
      <c r="D150" s="155">
        <f>Size!D65</f>
        <v>364088109.75273216</v>
      </c>
      <c r="E150" s="149">
        <f>Size!E65</f>
        <v>2484346.8879007697</v>
      </c>
      <c r="F150" s="151">
        <f>Size!F65</f>
        <v>6.8703568464508107E-3</v>
      </c>
      <c r="G150" s="152">
        <f>Size!G65</f>
        <v>34.811562423062313</v>
      </c>
      <c r="H150" s="153">
        <f>Size!H65</f>
        <v>-1.2056460016184829</v>
      </c>
      <c r="I150" s="196">
        <f>Size!I65</f>
        <v>3.1181396748230892</v>
      </c>
      <c r="J150" s="197">
        <f>Size!J65</f>
        <v>8.9246526668680382E-3</v>
      </c>
      <c r="K150" s="151">
        <f>Size!K65</f>
        <v>2.8703877355766945E-3</v>
      </c>
      <c r="L150" s="154">
        <f>Size!L65</f>
        <v>1135277580.1513374</v>
      </c>
      <c r="M150" s="150">
        <f>Size!M65</f>
        <v>10973728.58378768</v>
      </c>
      <c r="N150" s="151">
        <f>Size!N65</f>
        <v>9.760465170058491E-3</v>
      </c>
      <c r="O150" s="155">
        <f>Size!O65</f>
        <v>251874491.09655711</v>
      </c>
      <c r="P150" s="149">
        <f>Size!P65</f>
        <v>2818925.0233502984</v>
      </c>
      <c r="Q150" s="151">
        <f>Size!Q65</f>
        <v>1.1318458237234137E-2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7:Q50">
    <cfRule type="cellIs" dxfId="310" priority="3" operator="lessThan">
      <formula>0</formula>
    </cfRule>
  </conditionalFormatting>
  <conditionalFormatting sqref="D57:Q100">
    <cfRule type="cellIs" dxfId="309" priority="2" operator="lessThan">
      <formula>0</formula>
    </cfRule>
  </conditionalFormatting>
  <conditionalFormatting sqref="D107:Q150">
    <cfRule type="cellIs" dxfId="308" priority="1" operator="lessThan">
      <formula>0</formula>
    </cfRule>
  </conditionalFormatting>
  <conditionalFormatting sqref="D51:Q51">
    <cfRule type="cellIs" dxfId="307" priority="11" operator="lessThan">
      <formula>0</formula>
    </cfRule>
  </conditionalFormatting>
  <conditionalFormatting sqref="D101:Q101">
    <cfRule type="cellIs" dxfId="306" priority="12" operator="lessThan">
      <formula>0</formula>
    </cfRule>
  </conditionalFormatting>
  <conditionalFormatting sqref="D218:Q218">
    <cfRule type="cellIs" dxfId="305" priority="9" operator="lessThan">
      <formula>0</formula>
    </cfRule>
  </conditionalFormatting>
  <conditionalFormatting sqref="D252:Q253">
    <cfRule type="cellIs" dxfId="304" priority="8" operator="lessThan">
      <formula>0</formula>
    </cfRule>
  </conditionalFormatting>
  <conditionalFormatting sqref="D280:Q289">
    <cfRule type="cellIs" dxfId="303" priority="7" operator="lessThan">
      <formula>0</formula>
    </cfRule>
  </conditionalFormatting>
  <conditionalFormatting sqref="D219:Q251 D254:Q279 D218">
    <cfRule type="cellIs" dxfId="302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156:Q217">
    <cfRule type="cellIs" dxfId="301" priority="5" operator="lessThan">
      <formula>0</formula>
    </cfRule>
  </conditionalFormatting>
  <conditionalFormatting sqref="D155:Q155">
    <cfRule type="cellIs" dxfId="300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103" sqref="B103:Q10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57" bestFit="1" customWidth="1"/>
    <col min="4" max="4" width="10.26953125" style="1" bestFit="1" customWidth="1"/>
    <col min="5" max="5" width="10.90625" style="1" bestFit="1" customWidth="1"/>
    <col min="6" max="6" width="11.6328125" style="156" bestFit="1" customWidth="1"/>
    <col min="7" max="7" width="8.6328125" style="156" bestFit="1" customWidth="1"/>
    <col min="8" max="8" width="9.6328125" style="156" bestFit="1" customWidth="1"/>
    <col min="9" max="9" width="8.6328125" style="156" bestFit="1" customWidth="1"/>
    <col min="10" max="10" width="9.6328125" style="156" bestFit="1" customWidth="1"/>
    <col min="11" max="11" width="11.6328125" style="156" bestFit="1" customWidth="1"/>
    <col min="12" max="12" width="10.90625" style="1" bestFit="1" customWidth="1"/>
    <col min="13" max="13" width="10.6328125" style="1" bestFit="1" customWidth="1"/>
    <col min="14" max="14" width="11.6328125" style="156" bestFit="1" customWidth="1"/>
    <col min="15" max="15" width="10.26953125" style="1" bestFit="1" customWidth="1"/>
    <col min="16" max="16" width="10.90625" style="1" bestFit="1" customWidth="1"/>
    <col min="17" max="17" width="11.632812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17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9.5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41" t="s">
        <v>11</v>
      </c>
      <c r="D7" s="342">
        <f>'Segment Data'!D57</f>
        <v>159697.0550616367</v>
      </c>
      <c r="E7" s="343">
        <f>'Segment Data'!E57</f>
        <v>-652.46405417626374</v>
      </c>
      <c r="F7" s="344">
        <f>'Segment Data'!F57</f>
        <v>-4.0690116052360557E-3</v>
      </c>
      <c r="G7" s="345">
        <f>'Segment Data'!G57</f>
        <v>100</v>
      </c>
      <c r="H7" s="346">
        <f>'Segment Data'!H57</f>
        <v>-4.2632564145606011E-14</v>
      </c>
      <c r="I7" s="347">
        <f>'Segment Data'!I57</f>
        <v>6.1381250938889469</v>
      </c>
      <c r="J7" s="348">
        <f>'Segment Data'!J57</f>
        <v>0.14608544108091071</v>
      </c>
      <c r="K7" s="344">
        <f>'Segment Data'!K57</f>
        <v>2.4379918950044165E-2</v>
      </c>
      <c r="L7" s="349">
        <f>'Segment Data'!L57</f>
        <v>980240.50109399704</v>
      </c>
      <c r="M7" s="350">
        <f>'Segment Data'!M57</f>
        <v>19419.824243345647</v>
      </c>
      <c r="N7" s="344">
        <f>'Segment Data'!N57</f>
        <v>2.0211705171665699E-2</v>
      </c>
      <c r="O7" s="342">
        <f>'Segment Data'!O57</f>
        <v>412394.37859319069</v>
      </c>
      <c r="P7" s="343">
        <f>'Segment Data'!P57</f>
        <v>-2090.1049414628651</v>
      </c>
      <c r="Q7" s="344">
        <f>'Segment Data'!Q57</f>
        <v>-5.0426614855128083E-3</v>
      </c>
    </row>
    <row r="8" spans="2:17">
      <c r="B8" s="380" t="s">
        <v>64</v>
      </c>
      <c r="C8" s="162" t="s">
        <v>175</v>
      </c>
      <c r="D8" s="88">
        <f>'Segment Data'!D58</f>
        <v>1841.5627054128411</v>
      </c>
      <c r="E8" s="87">
        <f>'Segment Data'!E58</f>
        <v>-159.17553670005759</v>
      </c>
      <c r="F8" s="89">
        <f>'Segment Data'!F58</f>
        <v>-7.9558401668755399E-2</v>
      </c>
      <c r="G8" s="106">
        <f>'Segment Data'!G58</f>
        <v>1.1531600909622732</v>
      </c>
      <c r="H8" s="92">
        <f>'Segment Data'!H58</f>
        <v>-9.4575638552362618E-2</v>
      </c>
      <c r="I8" s="194">
        <f>'Segment Data'!I58</f>
        <v>7.1805138723719999</v>
      </c>
      <c r="J8" s="195">
        <f>'Segment Data'!J58</f>
        <v>-0.28466957047058106</v>
      </c>
      <c r="K8" s="89">
        <f>'Segment Data'!K58</f>
        <v>-3.813296386487524E-2</v>
      </c>
      <c r="L8" s="90">
        <f>'Segment Data'!L58</f>
        <v>13223.366553059815</v>
      </c>
      <c r="M8" s="91">
        <f>'Segment Data'!M58</f>
        <v>-1712.5114454233662</v>
      </c>
      <c r="N8" s="89">
        <f>'Segment Data'!N58</f>
        <v>-0.11465756787764878</v>
      </c>
      <c r="O8" s="88">
        <f>'Segment Data'!O58</f>
        <v>3518.0304313898087</v>
      </c>
      <c r="P8" s="87">
        <f>'Segment Data'!P58</f>
        <v>-370.76431107521057</v>
      </c>
      <c r="Q8" s="89">
        <f>'Segment Data'!Q58</f>
        <v>-9.5341702411424117E-2</v>
      </c>
    </row>
    <row r="9" spans="2:17">
      <c r="B9" s="381"/>
      <c r="C9" s="163" t="s">
        <v>138</v>
      </c>
      <c r="D9" s="88">
        <f>'Segment Data'!D59</f>
        <v>358.0890583289862</v>
      </c>
      <c r="E9" s="87">
        <f>'Segment Data'!E59</f>
        <v>-483.131542387433</v>
      </c>
      <c r="F9" s="89">
        <f>'Segment Data'!F59</f>
        <v>-0.57432205295017458</v>
      </c>
      <c r="G9" s="106">
        <f>'Segment Data'!G59</f>
        <v>0.22423022026973391</v>
      </c>
      <c r="H9" s="92">
        <f>'Segment Data'!H59</f>
        <v>-0.30038663256213838</v>
      </c>
      <c r="I9" s="194">
        <f>'Segment Data'!I59</f>
        <v>6.5225235328464333</v>
      </c>
      <c r="J9" s="195">
        <f>'Segment Data'!J59</f>
        <v>-0.21739617026003266</v>
      </c>
      <c r="K9" s="89">
        <f>'Segment Data'!K59</f>
        <v>-3.2255008937247955E-2</v>
      </c>
      <c r="L9" s="90">
        <f>'Segment Data'!L59</f>
        <v>2335.6443098056316</v>
      </c>
      <c r="M9" s="91">
        <f>'Segment Data'!M59</f>
        <v>-3334.1149916220193</v>
      </c>
      <c r="N9" s="89">
        <f>'Segment Data'!N59</f>
        <v>-0.58805229893665611</v>
      </c>
      <c r="O9" s="88">
        <f>'Segment Data'!O59</f>
        <v>1041.2363814115524</v>
      </c>
      <c r="P9" s="87">
        <f>'Segment Data'!P59</f>
        <v>-1750.9174775169045</v>
      </c>
      <c r="Q9" s="89">
        <f>'Segment Data'!Q59</f>
        <v>-0.62708488356327652</v>
      </c>
    </row>
    <row r="10" spans="2:17">
      <c r="B10" s="381"/>
      <c r="C10" s="163" t="s">
        <v>78</v>
      </c>
      <c r="D10" s="88">
        <f>'Segment Data'!D60</f>
        <v>83994.554898456146</v>
      </c>
      <c r="E10" s="87">
        <f>'Segment Data'!E60</f>
        <v>-5486.206110597821</v>
      </c>
      <c r="F10" s="89">
        <f>'Segment Data'!F60</f>
        <v>-6.1311571881275215E-2</v>
      </c>
      <c r="G10" s="106">
        <f>'Segment Data'!G60</f>
        <v>52.596182732385138</v>
      </c>
      <c r="H10" s="92">
        <f>'Segment Data'!H60</f>
        <v>-3.2073903013613645</v>
      </c>
      <c r="I10" s="194">
        <f>'Segment Data'!I60</f>
        <v>6.5361388548079544</v>
      </c>
      <c r="J10" s="195">
        <f>'Segment Data'!J60</f>
        <v>8.4244903841304009E-3</v>
      </c>
      <c r="K10" s="89">
        <f>'Segment Data'!K60</f>
        <v>1.2905727661804635E-3</v>
      </c>
      <c r="L10" s="90">
        <f>'Segment Data'!L60</f>
        <v>549000.07386409899</v>
      </c>
      <c r="M10" s="91">
        <f>'Segment Data'!M60</f>
        <v>-35104.775114277843</v>
      </c>
      <c r="N10" s="89">
        <f>'Segment Data'!N60</f>
        <v>-6.0100126160016518E-2</v>
      </c>
      <c r="O10" s="88">
        <f>'Segment Data'!O60</f>
        <v>244796.64550441905</v>
      </c>
      <c r="P10" s="87">
        <f>'Segment Data'!P60</f>
        <v>-10864.903646004503</v>
      </c>
      <c r="Q10" s="89">
        <f>'Segment Data'!Q60</f>
        <v>-4.2497214313646829E-2</v>
      </c>
    </row>
    <row r="11" spans="2:17">
      <c r="B11" s="381"/>
      <c r="C11" s="163" t="s">
        <v>151</v>
      </c>
      <c r="D11" s="88">
        <f>'Segment Data'!D61</f>
        <v>365.2028170376538</v>
      </c>
      <c r="E11" s="87">
        <f>'Segment Data'!E61</f>
        <v>-891.05529938188829</v>
      </c>
      <c r="F11" s="89">
        <f>'Segment Data'!F61</f>
        <v>-0.70929316812812526</v>
      </c>
      <c r="G11" s="106">
        <f>'Segment Data'!G61</f>
        <v>0.22868475370237734</v>
      </c>
      <c r="H11" s="92">
        <f>'Segment Data'!H61</f>
        <v>-0.55476512712464654</v>
      </c>
      <c r="I11" s="194">
        <f>'Segment Data'!I61</f>
        <v>9.8047041044360981</v>
      </c>
      <c r="J11" s="195">
        <f>'Segment Data'!J61</f>
        <v>2.5979187005451614</v>
      </c>
      <c r="K11" s="89">
        <f>'Segment Data'!K61</f>
        <v>0.36048231700399286</v>
      </c>
      <c r="L11" s="90">
        <f>'Segment Data'!L61</f>
        <v>3580.7055591607095</v>
      </c>
      <c r="M11" s="91">
        <f>'Segment Data'!M61</f>
        <v>-5472.8770977711683</v>
      </c>
      <c r="N11" s="89">
        <f>'Segment Data'!N61</f>
        <v>-0.60449849580606174</v>
      </c>
      <c r="O11" s="88">
        <f>'Segment Data'!O61</f>
        <v>1102.3326804637909</v>
      </c>
      <c r="P11" s="87">
        <f>'Segment Data'!P61</f>
        <v>-2689.57228910923</v>
      </c>
      <c r="Q11" s="89">
        <f>'Segment Data'!Q61</f>
        <v>-0.70929316812812515</v>
      </c>
    </row>
    <row r="12" spans="2:17" ht="15" thickBot="1">
      <c r="B12" s="382"/>
      <c r="C12" s="164" t="s">
        <v>152</v>
      </c>
      <c r="D12" s="155">
        <f>'Segment Data'!D62</f>
        <v>73137.645582401121</v>
      </c>
      <c r="E12" s="149">
        <f>'Segment Data'!E62</f>
        <v>6367.1044348910218</v>
      </c>
      <c r="F12" s="151">
        <f>'Segment Data'!F62</f>
        <v>9.5357987601519589E-2</v>
      </c>
      <c r="G12" s="152">
        <f>'Segment Data'!G62</f>
        <v>45.79774220268051</v>
      </c>
      <c r="H12" s="153">
        <f>'Segment Data'!H62</f>
        <v>4.1571176996005335</v>
      </c>
      <c r="I12" s="196">
        <f>'Segment Data'!I62</f>
        <v>5.6345908803363818</v>
      </c>
      <c r="J12" s="197">
        <f>'Segment Data'!J62</f>
        <v>0.43684046599255932</v>
      </c>
      <c r="K12" s="151">
        <f>'Segment Data'!K62</f>
        <v>8.4044140477973914E-2</v>
      </c>
      <c r="L12" s="154">
        <f>'Segment Data'!L62</f>
        <v>412100.71080787183</v>
      </c>
      <c r="M12" s="150">
        <f>'Segment Data'!M62</f>
        <v>65044.102892439987</v>
      </c>
      <c r="N12" s="151">
        <f>'Segment Data'!N62</f>
        <v>0.18741640818517263</v>
      </c>
      <c r="O12" s="155">
        <f>'Segment Data'!O62</f>
        <v>161936.13359550646</v>
      </c>
      <c r="P12" s="149">
        <f>'Segment Data'!P62</f>
        <v>13586.052782242943</v>
      </c>
      <c r="Q12" s="151">
        <f>'Segment Data'!Q62</f>
        <v>9.1581027174123766E-2</v>
      </c>
    </row>
    <row r="13" spans="2:17">
      <c r="B13" s="386" t="s">
        <v>65</v>
      </c>
      <c r="C13" s="165" t="s">
        <v>79</v>
      </c>
      <c r="D13" s="127">
        <f>'Type Data'!D39</f>
        <v>22542.421506171635</v>
      </c>
      <c r="E13" s="121">
        <f>'Type Data'!E39</f>
        <v>-6340.619432332729</v>
      </c>
      <c r="F13" s="123">
        <f>'Type Data'!F39</f>
        <v>-0.21952741907726084</v>
      </c>
      <c r="G13" s="124">
        <f>'Type Data'!G39</f>
        <v>14.115740266763934</v>
      </c>
      <c r="H13" s="125">
        <f>'Type Data'!H39</f>
        <v>-3.8968119989173235</v>
      </c>
      <c r="I13" s="198">
        <f>'Type Data'!I39</f>
        <v>5.9385264462127214</v>
      </c>
      <c r="J13" s="199">
        <f>'Type Data'!J39</f>
        <v>0.24409814469808744</v>
      </c>
      <c r="K13" s="123">
        <f>'Type Data'!K39</f>
        <v>4.2866137173623017E-2</v>
      </c>
      <c r="L13" s="126">
        <f>'Type Data'!L39</f>
        <v>133868.76627607466</v>
      </c>
      <c r="M13" s="122">
        <f>'Type Data'!M39</f>
        <v>-30603.639477950375</v>
      </c>
      <c r="N13" s="123">
        <f>'Type Data'!N39</f>
        <v>-0.18607157436317509</v>
      </c>
      <c r="O13" s="127">
        <f>'Type Data'!O39</f>
        <v>59327.109122574329</v>
      </c>
      <c r="P13" s="121">
        <f>'Type Data'!P39</f>
        <v>-8963.8361894958362</v>
      </c>
      <c r="Q13" s="123">
        <f>'Type Data'!Q39</f>
        <v>-0.13125951249515816</v>
      </c>
    </row>
    <row r="14" spans="2:17">
      <c r="B14" s="384"/>
      <c r="C14" s="166" t="s">
        <v>80</v>
      </c>
      <c r="D14" s="88">
        <f>'Type Data'!D40</f>
        <v>70220.276348917934</v>
      </c>
      <c r="E14" s="87">
        <f>'Type Data'!E40</f>
        <v>11172.367070227032</v>
      </c>
      <c r="F14" s="89">
        <f>'Type Data'!F40</f>
        <v>0.18920851231999325</v>
      </c>
      <c r="G14" s="106">
        <f>'Type Data'!G40</f>
        <v>43.970927530138653</v>
      </c>
      <c r="H14" s="92">
        <f>'Type Data'!H40</f>
        <v>7.146427148542017</v>
      </c>
      <c r="I14" s="194">
        <f>'Type Data'!I40</f>
        <v>5.875659000654986</v>
      </c>
      <c r="J14" s="195">
        <f>'Type Data'!J40</f>
        <v>0.54370899923856264</v>
      </c>
      <c r="K14" s="89">
        <f>'Type Data'!K40</f>
        <v>0.10197188628815486</v>
      </c>
      <c r="L14" s="90">
        <f>'Type Data'!L40</f>
        <v>412590.39875800011</v>
      </c>
      <c r="M14" s="91">
        <f>'Type Data'!M40</f>
        <v>97749.898795847315</v>
      </c>
      <c r="N14" s="89">
        <f>'Type Data'!N40</f>
        <v>0.31047434751119346</v>
      </c>
      <c r="O14" s="88">
        <f>'Type Data'!O40</f>
        <v>150975.51024226358</v>
      </c>
      <c r="P14" s="87">
        <f>'Type Data'!P40</f>
        <v>23410.091582987297</v>
      </c>
      <c r="Q14" s="89">
        <f>'Type Data'!Q40</f>
        <v>0.18351440248485373</v>
      </c>
    </row>
    <row r="15" spans="2:17">
      <c r="B15" s="384"/>
      <c r="C15" s="166" t="s">
        <v>81</v>
      </c>
      <c r="D15" s="88">
        <f>'Type Data'!D41</f>
        <v>66821.594727539923</v>
      </c>
      <c r="E15" s="87">
        <f>'Type Data'!E41</f>
        <v>-5518.5190217847703</v>
      </c>
      <c r="F15" s="89">
        <f>'Type Data'!F41</f>
        <v>-7.6285738793661864E-2</v>
      </c>
      <c r="G15" s="106">
        <f>'Type Data'!G41</f>
        <v>41.842721959869216</v>
      </c>
      <c r="H15" s="92">
        <f>'Type Data'!H41</f>
        <v>-3.2712978065866025</v>
      </c>
      <c r="I15" s="194">
        <f>'Type Data'!I41</f>
        <v>6.4848976192700265</v>
      </c>
      <c r="J15" s="195">
        <f>'Type Data'!J41</f>
        <v>-0.16648120662939903</v>
      </c>
      <c r="K15" s="89">
        <f>'Type Data'!K41</f>
        <v>-2.5029578225366948E-2</v>
      </c>
      <c r="L15" s="90">
        <f>'Type Data'!L41</f>
        <v>433331.20056445018</v>
      </c>
      <c r="M15" s="91">
        <f>'Type Data'!M41</f>
        <v>-47830.30029096402</v>
      </c>
      <c r="N15" s="89">
        <f>'Type Data'!N41</f>
        <v>-9.9405917152413037E-2</v>
      </c>
      <c r="O15" s="88">
        <f>'Type Data'!O41</f>
        <v>201640.70931232377</v>
      </c>
      <c r="P15" s="87">
        <f>'Type Data'!P41</f>
        <v>-16673.589653811505</v>
      </c>
      <c r="Q15" s="89">
        <f>'Type Data'!Q41</f>
        <v>-7.6374244530807836E-2</v>
      </c>
    </row>
    <row r="16" spans="2:17" ht="15" thickBot="1">
      <c r="B16" s="387"/>
      <c r="C16" s="167" t="s">
        <v>82</v>
      </c>
      <c r="D16" s="155">
        <f>'Type Data'!D42</f>
        <v>112.76247900724411</v>
      </c>
      <c r="E16" s="149">
        <f>'Type Data'!E42</f>
        <v>34.307329714298248</v>
      </c>
      <c r="F16" s="151">
        <f>'Type Data'!F42</f>
        <v>0.43728588911604971</v>
      </c>
      <c r="G16" s="152">
        <f>'Type Data'!G42</f>
        <v>7.0610243228168626E-2</v>
      </c>
      <c r="H16" s="153">
        <f>'Type Data'!H42</f>
        <v>2.1682656961894017E-2</v>
      </c>
      <c r="I16" s="196">
        <f>'Type Data'!I42</f>
        <v>3.9918907373705101</v>
      </c>
      <c r="J16" s="197">
        <f>'Type Data'!J42</f>
        <v>-0.42171731997269735</v>
      </c>
      <c r="K16" s="151">
        <f>'Type Data'!K42</f>
        <v>-9.5549336165239848E-2</v>
      </c>
      <c r="L16" s="154">
        <f>'Type Data'!L42</f>
        <v>450.13549547195436</v>
      </c>
      <c r="M16" s="150">
        <f>'Type Data'!M42</f>
        <v>103.86521641254427</v>
      </c>
      <c r="N16" s="151">
        <f>'Type Data'!N42</f>
        <v>0.29995417653134465</v>
      </c>
      <c r="O16" s="155">
        <f>'Type Data'!O42</f>
        <v>451.04991602897644</v>
      </c>
      <c r="P16" s="149">
        <f>'Type Data'!P42</f>
        <v>137.22931885719299</v>
      </c>
      <c r="Q16" s="151">
        <f>'Type Data'!Q42</f>
        <v>0.43728588911604971</v>
      </c>
    </row>
    <row r="17" spans="2:17" ht="15" customHeight="1" thickBot="1">
      <c r="B17" s="105" t="s">
        <v>83</v>
      </c>
      <c r="C17" s="168" t="s">
        <v>84</v>
      </c>
      <c r="D17" s="148">
        <f>Granola!D12</f>
        <v>1510.6569131522654</v>
      </c>
      <c r="E17" s="142">
        <f>Granola!E12</f>
        <v>-236.96438955026883</v>
      </c>
      <c r="F17" s="144">
        <f>Granola!F12</f>
        <v>-0.1355925275022829</v>
      </c>
      <c r="G17" s="145">
        <f>Granola!G12</f>
        <v>0.94595164110522345</v>
      </c>
      <c r="H17" s="146">
        <f>Granola!H12</f>
        <v>-0.14393083084675629</v>
      </c>
      <c r="I17" s="200">
        <f>Granola!I12</f>
        <v>7.4093755727730608</v>
      </c>
      <c r="J17" s="201">
        <f>Granola!J12</f>
        <v>-0.14447430868315347</v>
      </c>
      <c r="K17" s="144">
        <f>Granola!K12</f>
        <v>-1.9125917373314552E-2</v>
      </c>
      <c r="L17" s="147">
        <f>Granola!L12</f>
        <v>11193.024431151151</v>
      </c>
      <c r="M17" s="143">
        <f>Granola!M12</f>
        <v>-2008.2445390987414</v>
      </c>
      <c r="N17" s="144">
        <f>Granola!N12</f>
        <v>-0.15212511339814982</v>
      </c>
      <c r="O17" s="148">
        <f>Granola!O12</f>
        <v>2896.9251102209091</v>
      </c>
      <c r="P17" s="142">
        <f>Granola!P12</f>
        <v>-488.03301632404327</v>
      </c>
      <c r="Q17" s="144">
        <f>Granola!Q12</f>
        <v>-0.14417697297253765</v>
      </c>
    </row>
    <row r="18" spans="2:17">
      <c r="B18" s="383" t="s">
        <v>85</v>
      </c>
      <c r="C18" s="169" t="s">
        <v>14</v>
      </c>
      <c r="D18" s="136">
        <f>'NB vs PL'!D21</f>
        <v>158468.28414580668</v>
      </c>
      <c r="E18" s="128">
        <f>'NB vs PL'!E21</f>
        <v>-1120.1759536408936</v>
      </c>
      <c r="F18" s="132">
        <f>'NB vs PL'!F21</f>
        <v>-7.0191538469815155E-3</v>
      </c>
      <c r="G18" s="133">
        <f>'NB vs PL'!G21</f>
        <v>99.230561317892906</v>
      </c>
      <c r="H18" s="134">
        <f>'NB vs PL'!H21</f>
        <v>-0.29481361271992057</v>
      </c>
      <c r="I18" s="202">
        <f>'NB vs PL'!I21</f>
        <v>6.1735607713222409</v>
      </c>
      <c r="J18" s="203">
        <f>'NB vs PL'!J21</f>
        <v>0.16012213304671885</v>
      </c>
      <c r="K18" s="132">
        <f>'NB vs PL'!K21</f>
        <v>2.6627382879995127E-2</v>
      </c>
      <c r="L18" s="135">
        <f>'NB vs PL'!L21</f>
        <v>978313.58250129828</v>
      </c>
      <c r="M18" s="129">
        <f>'NB vs PL'!M21</f>
        <v>18638.170316388831</v>
      </c>
      <c r="N18" s="132">
        <f>'NB vs PL'!N21</f>
        <v>1.9421327336036451E-2</v>
      </c>
      <c r="O18" s="136">
        <f>'NB vs PL'!O21</f>
        <v>410002.45731995924</v>
      </c>
      <c r="P18" s="128">
        <f>'NB vs PL'!P21</f>
        <v>-2875.9579742901842</v>
      </c>
      <c r="Q18" s="132">
        <f>'NB vs PL'!Q21</f>
        <v>-6.9656292694316602E-3</v>
      </c>
    </row>
    <row r="19" spans="2:17" ht="15" thickBot="1">
      <c r="B19" s="385"/>
      <c r="C19" s="170" t="s">
        <v>13</v>
      </c>
      <c r="D19" s="141">
        <f>'NB vs PL'!D22</f>
        <v>1228.7709158301354</v>
      </c>
      <c r="E19" s="130">
        <f>'NB vs PL'!E22</f>
        <v>467.71189946475045</v>
      </c>
      <c r="F19" s="137">
        <f>'NB vs PL'!F22</f>
        <v>0.61455404825031545</v>
      </c>
      <c r="G19" s="138">
        <f>'NB vs PL'!G22</f>
        <v>0.7694386821071173</v>
      </c>
      <c r="H19" s="139">
        <f>'NB vs PL'!H22</f>
        <v>0.29481361271996964</v>
      </c>
      <c r="I19" s="204">
        <f>'NB vs PL'!I22</f>
        <v>1.5681674817285065</v>
      </c>
      <c r="J19" s="205">
        <f>'NB vs PL'!J22</f>
        <v>6.3337184583615924E-2</v>
      </c>
      <c r="K19" s="137">
        <f>'NB vs PL'!K22</f>
        <v>4.2089253986835162E-2</v>
      </c>
      <c r="L19" s="140">
        <f>'NB vs PL'!L22</f>
        <v>1926.918592698574</v>
      </c>
      <c r="M19" s="131">
        <f>'NB vs PL'!M22</f>
        <v>781.65392695665355</v>
      </c>
      <c r="N19" s="137">
        <f>'NB vs PL'!N22</f>
        <v>0.68250942366259582</v>
      </c>
      <c r="O19" s="141">
        <f>'NB vs PL'!O22</f>
        <v>2391.9212732315063</v>
      </c>
      <c r="P19" s="130">
        <f>'NB vs PL'!P22</f>
        <v>785.85303282737732</v>
      </c>
      <c r="Q19" s="137">
        <f>'NB vs PL'!Q22</f>
        <v>0.48930239267394765</v>
      </c>
    </row>
    <row r="20" spans="2:17">
      <c r="B20" s="386" t="s">
        <v>66</v>
      </c>
      <c r="C20" s="165" t="s">
        <v>74</v>
      </c>
      <c r="D20" s="127">
        <f>Package!D39</f>
        <v>87106.84758432128</v>
      </c>
      <c r="E20" s="121">
        <f>Package!E39</f>
        <v>-7589.0964115490933</v>
      </c>
      <c r="F20" s="123">
        <f>Package!F39</f>
        <v>-8.0141726153340309E-2</v>
      </c>
      <c r="G20" s="124">
        <f>Package!G39</f>
        <v>54.545055668497746</v>
      </c>
      <c r="H20" s="125">
        <f>Package!H39</f>
        <v>-4.5109019159312638</v>
      </c>
      <c r="I20" s="198">
        <f>Package!I39</f>
        <v>6.425637118375187</v>
      </c>
      <c r="J20" s="199">
        <f>Package!J39</f>
        <v>-0.10346796378668888</v>
      </c>
      <c r="K20" s="123">
        <f>Package!K39</f>
        <v>-1.584718923721614E-2</v>
      </c>
      <c r="L20" s="126">
        <f>Package!L39</f>
        <v>559716.99310246482</v>
      </c>
      <c r="M20" s="122">
        <f>Package!M39</f>
        <v>-58562.77610108885</v>
      </c>
      <c r="N20" s="123">
        <f>Package!N39</f>
        <v>-9.4718894290407349E-2</v>
      </c>
      <c r="O20" s="127">
        <f>Package!O39</f>
        <v>259631.18492180511</v>
      </c>
      <c r="P20" s="121">
        <f>Package!P39</f>
        <v>-22117.940044471587</v>
      </c>
      <c r="Q20" s="123">
        <f>Package!Q39</f>
        <v>-7.8502249286910616E-2</v>
      </c>
    </row>
    <row r="21" spans="2:17">
      <c r="B21" s="384"/>
      <c r="C21" s="166" t="s">
        <v>75</v>
      </c>
      <c r="D21" s="88">
        <f>Package!D40</f>
        <v>2190.7829741239548</v>
      </c>
      <c r="E21" s="87">
        <f>Package!E40</f>
        <v>-3791.7028061151505</v>
      </c>
      <c r="F21" s="89">
        <f>Package!F40</f>
        <v>-0.63380055471917984</v>
      </c>
      <c r="G21" s="106">
        <f>Package!G40</f>
        <v>1.3718368026751644</v>
      </c>
      <c r="H21" s="92">
        <f>Package!H40</f>
        <v>-2.3590666719515578</v>
      </c>
      <c r="I21" s="194">
        <f>Package!I40</f>
        <v>3.056196187988097</v>
      </c>
      <c r="J21" s="195">
        <f>Package!J40</f>
        <v>-0.61724012624217695</v>
      </c>
      <c r="K21" s="89">
        <f>Package!K40</f>
        <v>-0.16802799162492421</v>
      </c>
      <c r="L21" s="90">
        <f>Package!L40</f>
        <v>6695.4625742268563</v>
      </c>
      <c r="M21" s="91">
        <f>Package!M40</f>
        <v>-15280.817940269708</v>
      </c>
      <c r="N21" s="89">
        <f>Package!N40</f>
        <v>-0.69533231204387747</v>
      </c>
      <c r="O21" s="88">
        <f>Package!O40</f>
        <v>1237.4296470880508</v>
      </c>
      <c r="P21" s="87">
        <f>Package!P40</f>
        <v>-1962.865109205246</v>
      </c>
      <c r="Q21" s="89">
        <f>Package!Q40</f>
        <v>-0.61333885116216957</v>
      </c>
    </row>
    <row r="22" spans="2:17">
      <c r="B22" s="384"/>
      <c r="C22" s="166" t="s">
        <v>76</v>
      </c>
      <c r="D22" s="88">
        <f>Package!D41</f>
        <v>10.463778018951416</v>
      </c>
      <c r="E22" s="87">
        <f>Package!E41</f>
        <v>-0.68669581413269043</v>
      </c>
      <c r="F22" s="89">
        <f>Package!F41</f>
        <v>-6.1584451424407084E-2</v>
      </c>
      <c r="G22" s="106">
        <f>Package!G41</f>
        <v>6.5522673632978446E-3</v>
      </c>
      <c r="H22" s="92">
        <f>Package!H41</f>
        <v>-4.0158812349700042E-4</v>
      </c>
      <c r="I22" s="194">
        <f>Package!I41</f>
        <v>3.99</v>
      </c>
      <c r="J22" s="195">
        <f>Package!J41</f>
        <v>0.19999999999999973</v>
      </c>
      <c r="K22" s="89">
        <f>Package!K41</f>
        <v>5.277044854881259E-2</v>
      </c>
      <c r="L22" s="90">
        <f>Package!L41</f>
        <v>41.750474295616151</v>
      </c>
      <c r="M22" s="91">
        <f>Package!M41</f>
        <v>-0.5098215317726158</v>
      </c>
      <c r="N22" s="89">
        <f>Package!N41</f>
        <v>-1.2063842000893001E-2</v>
      </c>
      <c r="O22" s="88">
        <f>Package!O41</f>
        <v>10.463778018951416</v>
      </c>
      <c r="P22" s="87">
        <f>Package!P41</f>
        <v>-0.68669581413269043</v>
      </c>
      <c r="Q22" s="89">
        <f>Package!Q41</f>
        <v>-6.1584451424407084E-2</v>
      </c>
    </row>
    <row r="23" spans="2:17" ht="15" thickBot="1">
      <c r="B23" s="387"/>
      <c r="C23" s="167" t="s">
        <v>77</v>
      </c>
      <c r="D23" s="155">
        <f>Package!D42</f>
        <v>70220.276348917905</v>
      </c>
      <c r="E23" s="149">
        <f>Package!E42</f>
        <v>11172.367070227003</v>
      </c>
      <c r="F23" s="151">
        <f>Package!F42</f>
        <v>0.18920851231999278</v>
      </c>
      <c r="G23" s="152">
        <f>Package!G42</f>
        <v>43.970927530138638</v>
      </c>
      <c r="H23" s="153">
        <f>Package!H42</f>
        <v>7.1464271485420028</v>
      </c>
      <c r="I23" s="196">
        <f>Package!I42</f>
        <v>5.8756590006549887</v>
      </c>
      <c r="J23" s="197">
        <f>Package!J42</f>
        <v>0.5437089992385653</v>
      </c>
      <c r="K23" s="151">
        <f>Package!K42</f>
        <v>0.10197188628815536</v>
      </c>
      <c r="L23" s="154">
        <f>Package!L42</f>
        <v>412590.39875800011</v>
      </c>
      <c r="M23" s="150">
        <f>Package!M42</f>
        <v>97749.898795847315</v>
      </c>
      <c r="N23" s="151">
        <f>Package!N42</f>
        <v>0.31047434751119346</v>
      </c>
      <c r="O23" s="155">
        <f>Package!O42</f>
        <v>150975.51024226358</v>
      </c>
      <c r="P23" s="149">
        <f>Package!P42</f>
        <v>23410.091582987283</v>
      </c>
      <c r="Q23" s="151">
        <f>Package!Q42</f>
        <v>0.18351440248485359</v>
      </c>
    </row>
    <row r="24" spans="2:17">
      <c r="B24" s="383" t="s">
        <v>86</v>
      </c>
      <c r="C24" s="171" t="s">
        <v>87</v>
      </c>
      <c r="D24" s="127">
        <f>Flavor!D120</f>
        <v>35104.930270991739</v>
      </c>
      <c r="E24" s="121">
        <f>Flavor!E120</f>
        <v>-2316.0248220109061</v>
      </c>
      <c r="F24" s="123">
        <f>Flavor!F120</f>
        <v>-6.1891119995597869E-2</v>
      </c>
      <c r="G24" s="124">
        <f>Flavor!G120</f>
        <v>21.982202650789407</v>
      </c>
      <c r="H24" s="125">
        <f>Flavor!H120</f>
        <v>-1.3549144789322192</v>
      </c>
      <c r="I24" s="198">
        <f>Flavor!I120</f>
        <v>5.9120123989375202</v>
      </c>
      <c r="J24" s="199">
        <f>Flavor!J120</f>
        <v>-0.2263838146425865</v>
      </c>
      <c r="K24" s="123">
        <f>Flavor!K120</f>
        <v>-3.6879961274209165E-2</v>
      </c>
      <c r="L24" s="126">
        <f>Flavor!L120</f>
        <v>207540.78302594024</v>
      </c>
      <c r="M24" s="122">
        <f>Flavor!M120</f>
        <v>-22163.866025498399</v>
      </c>
      <c r="N24" s="123">
        <f>Flavor!N120</f>
        <v>-9.6488539161151937E-2</v>
      </c>
      <c r="O24" s="127">
        <f>Flavor!O120</f>
        <v>95656.629918966864</v>
      </c>
      <c r="P24" s="121">
        <f>Flavor!P120</f>
        <v>-6824.8509659821721</v>
      </c>
      <c r="Q24" s="123">
        <f>Flavor!Q120</f>
        <v>-6.6595944038358501E-2</v>
      </c>
    </row>
    <row r="25" spans="2:17">
      <c r="B25" s="384"/>
      <c r="C25" s="166" t="s">
        <v>88</v>
      </c>
      <c r="D25" s="88">
        <f>Flavor!D121</f>
        <v>29348.841971820719</v>
      </c>
      <c r="E25" s="87">
        <f>Flavor!E121</f>
        <v>-1907.7907285584406</v>
      </c>
      <c r="F25" s="89">
        <f>Flavor!F121</f>
        <v>-6.1036348567876861E-2</v>
      </c>
      <c r="G25" s="106">
        <f>Flavor!G121</f>
        <v>18.377822910067579</v>
      </c>
      <c r="H25" s="92">
        <f>Flavor!H121</f>
        <v>-1.1149905843115029</v>
      </c>
      <c r="I25" s="194">
        <f>Flavor!I121</f>
        <v>6.18974386153028</v>
      </c>
      <c r="J25" s="195">
        <f>Flavor!J121</f>
        <v>0.80897036728252658</v>
      </c>
      <c r="K25" s="89">
        <f>Flavor!K121</f>
        <v>0.15034462389976941</v>
      </c>
      <c r="L25" s="90">
        <f>Flavor!L121</f>
        <v>181661.81443809954</v>
      </c>
      <c r="M25" s="91">
        <f>Flavor!M121</f>
        <v>13476.953684461769</v>
      </c>
      <c r="N25" s="89">
        <f>Flavor!N121</f>
        <v>8.0131788462239867E-2</v>
      </c>
      <c r="O25" s="88">
        <f>Flavor!O121</f>
        <v>65722.494853103068</v>
      </c>
      <c r="P25" s="87">
        <f>Flavor!P121</f>
        <v>-6377.0532805377443</v>
      </c>
      <c r="Q25" s="89">
        <f>Flavor!Q121</f>
        <v>-8.8447895245022834E-2</v>
      </c>
    </row>
    <row r="26" spans="2:17">
      <c r="B26" s="384"/>
      <c r="C26" s="166" t="s">
        <v>89</v>
      </c>
      <c r="D26" s="88">
        <f>Flavor!D122</f>
        <v>6101.8797883189072</v>
      </c>
      <c r="E26" s="87">
        <f>Flavor!E122</f>
        <v>378.04349082661793</v>
      </c>
      <c r="F26" s="89">
        <f>Flavor!F122</f>
        <v>6.6047222732810384E-2</v>
      </c>
      <c r="G26" s="106">
        <f>Flavor!G122</f>
        <v>3.8209093999659678</v>
      </c>
      <c r="H26" s="92">
        <f>Flavor!H122</f>
        <v>0.25130948532061792</v>
      </c>
      <c r="I26" s="194">
        <f>Flavor!I122</f>
        <v>5.5757286035353015</v>
      </c>
      <c r="J26" s="195">
        <f>Flavor!J122</f>
        <v>-6.4556788001828735E-2</v>
      </c>
      <c r="K26" s="89">
        <f>Flavor!K122</f>
        <v>-1.1445659841732807E-2</v>
      </c>
      <c r="L26" s="90">
        <f>Flavor!L122</f>
        <v>34022.425671063662</v>
      </c>
      <c r="M26" s="91">
        <f>Flavor!M122</f>
        <v>1738.3554187679292</v>
      </c>
      <c r="N26" s="89">
        <f>Flavor!N122</f>
        <v>5.3845608846186735E-2</v>
      </c>
      <c r="O26" s="88">
        <f>Flavor!O122</f>
        <v>13027.162414312363</v>
      </c>
      <c r="P26" s="87">
        <f>Flavor!P122</f>
        <v>1043.120138278231</v>
      </c>
      <c r="Q26" s="89">
        <f>Flavor!Q122</f>
        <v>8.7042428109944031E-2</v>
      </c>
    </row>
    <row r="27" spans="2:17">
      <c r="B27" s="384"/>
      <c r="C27" s="166" t="s">
        <v>90</v>
      </c>
      <c r="D27" s="88">
        <f>Flavor!D123</f>
        <v>1217.8540172376997</v>
      </c>
      <c r="E27" s="87">
        <f>Flavor!E123</f>
        <v>879.96864540077524</v>
      </c>
      <c r="F27" s="89">
        <f>Flavor!F123</f>
        <v>2.6043407579819093</v>
      </c>
      <c r="G27" s="106">
        <f>Flavor!G123</f>
        <v>0.76260267715497698</v>
      </c>
      <c r="H27" s="92">
        <f>Flavor!H123</f>
        <v>0.55188463216172345</v>
      </c>
      <c r="I27" s="194">
        <f>Flavor!I123</f>
        <v>8.7428567925924021</v>
      </c>
      <c r="J27" s="195">
        <f>Flavor!J123</f>
        <v>1.6416256693886169</v>
      </c>
      <c r="K27" s="89">
        <f>Flavor!K123</f>
        <v>0.23117479784941608</v>
      </c>
      <c r="L27" s="90">
        <f>Flavor!L123</f>
        <v>10647.523266992568</v>
      </c>
      <c r="M27" s="91">
        <f>Flavor!M123</f>
        <v>8248.1211484289161</v>
      </c>
      <c r="N27" s="89">
        <f>Flavor!N123</f>
        <v>3.4375735040887885</v>
      </c>
      <c r="O27" s="88">
        <f>Flavor!O123</f>
        <v>4295.9516371488571</v>
      </c>
      <c r="P27" s="87">
        <f>Flavor!P123</f>
        <v>3162.3569175004959</v>
      </c>
      <c r="Q27" s="89">
        <f>Flavor!Q123</f>
        <v>2.7896715313577438</v>
      </c>
    </row>
    <row r="28" spans="2:17">
      <c r="B28" s="384"/>
      <c r="C28" s="166" t="s">
        <v>91</v>
      </c>
      <c r="D28" s="88">
        <f>Flavor!D124</f>
        <v>3404.5484319650418</v>
      </c>
      <c r="E28" s="87">
        <f>Flavor!E124</f>
        <v>-5917.6327264126248</v>
      </c>
      <c r="F28" s="89">
        <f>Flavor!F124</f>
        <v>-0.63479057378053216</v>
      </c>
      <c r="G28" s="106">
        <f>Flavor!G124</f>
        <v>2.1318792827150257</v>
      </c>
      <c r="H28" s="92">
        <f>Flavor!H124</f>
        <v>-3.68178402590063</v>
      </c>
      <c r="I28" s="194">
        <f>Flavor!I124</f>
        <v>6.5940625223828144</v>
      </c>
      <c r="J28" s="195">
        <f>Flavor!J124</f>
        <v>1.0073703681335209</v>
      </c>
      <c r="K28" s="89">
        <f>Flavor!K124</f>
        <v>0.18031606902973971</v>
      </c>
      <c r="L28" s="90">
        <f>Flavor!L124</f>
        <v>22449.805220857859</v>
      </c>
      <c r="M28" s="91">
        <f>Flavor!M124</f>
        <v>-29630.351117141247</v>
      </c>
      <c r="N28" s="89">
        <f>Flavor!N124</f>
        <v>-0.56893744567203097</v>
      </c>
      <c r="O28" s="88">
        <f>Flavor!O124</f>
        <v>8143.2838190793991</v>
      </c>
      <c r="P28" s="87">
        <f>Flavor!P124</f>
        <v>-8193.4046669006348</v>
      </c>
      <c r="Q28" s="89">
        <f>Flavor!Q124</f>
        <v>-0.50153399655824527</v>
      </c>
    </row>
    <row r="29" spans="2:17">
      <c r="B29" s="384"/>
      <c r="C29" s="166" t="s">
        <v>92</v>
      </c>
      <c r="D29" s="88">
        <f>Flavor!D125</f>
        <v>19241.783371655165</v>
      </c>
      <c r="E29" s="87">
        <f>Flavor!E125</f>
        <v>290.48542486364749</v>
      </c>
      <c r="F29" s="89">
        <f>Flavor!F125</f>
        <v>1.5327996302903733E-2</v>
      </c>
      <c r="G29" s="106">
        <f>Flavor!G125</f>
        <v>12.048928118448142</v>
      </c>
      <c r="H29" s="92">
        <f>Flavor!H125</f>
        <v>0.23018488099329204</v>
      </c>
      <c r="I29" s="194">
        <f>Flavor!I125</f>
        <v>6.2569049022841261</v>
      </c>
      <c r="J29" s="195">
        <f>Flavor!J125</f>
        <v>-6.4970184990698066E-2</v>
      </c>
      <c r="K29" s="89">
        <f>Flavor!K125</f>
        <v>-1.0277043455267766E-2</v>
      </c>
      <c r="L29" s="90">
        <f>Flavor!L125</f>
        <v>120394.00870679838</v>
      </c>
      <c r="M29" s="91">
        <f>Flavor!M125</f>
        <v>586.27034545455535</v>
      </c>
      <c r="N29" s="89">
        <f>Flavor!N125</f>
        <v>4.8934263635487876E-3</v>
      </c>
      <c r="O29" s="88">
        <f>Flavor!O125</f>
        <v>56620.205221090459</v>
      </c>
      <c r="P29" s="87">
        <f>Flavor!P125</f>
        <v>290.67786059408536</v>
      </c>
      <c r="Q29" s="89">
        <f>Flavor!Q125</f>
        <v>5.1603106614726601E-3</v>
      </c>
    </row>
    <row r="30" spans="2:17">
      <c r="B30" s="384"/>
      <c r="C30" s="166" t="s">
        <v>93</v>
      </c>
      <c r="D30" s="88">
        <f>Flavor!D126</f>
        <v>0</v>
      </c>
      <c r="E30" s="87">
        <f>Flavor!E126</f>
        <v>0</v>
      </c>
      <c r="F30" s="89">
        <f>Flavor!F126</f>
        <v>0</v>
      </c>
      <c r="G30" s="106">
        <f>Flavor!G126</f>
        <v>0</v>
      </c>
      <c r="H30" s="92">
        <f>Flavor!H126</f>
        <v>0</v>
      </c>
      <c r="I30" s="194">
        <f>Flavor!I126</f>
        <v>0</v>
      </c>
      <c r="J30" s="195">
        <f>Flavor!J126</f>
        <v>0</v>
      </c>
      <c r="K30" s="89">
        <f>Flavor!K126</f>
        <v>0</v>
      </c>
      <c r="L30" s="90">
        <f>Flavor!L126</f>
        <v>0</v>
      </c>
      <c r="M30" s="91">
        <f>Flavor!M126</f>
        <v>0</v>
      </c>
      <c r="N30" s="89">
        <f>Flavor!N126</f>
        <v>0</v>
      </c>
      <c r="O30" s="88">
        <f>Flavor!O126</f>
        <v>0</v>
      </c>
      <c r="P30" s="87">
        <f>Flavor!P126</f>
        <v>0</v>
      </c>
      <c r="Q30" s="89">
        <f>Flavor!Q126</f>
        <v>0</v>
      </c>
    </row>
    <row r="31" spans="2:17">
      <c r="B31" s="384"/>
      <c r="C31" s="166" t="s">
        <v>94</v>
      </c>
      <c r="D31" s="88">
        <f>Flavor!D127</f>
        <v>20528.667837137073</v>
      </c>
      <c r="E31" s="87">
        <f>Flavor!E127</f>
        <v>-2184.8844078063812</v>
      </c>
      <c r="F31" s="89">
        <f>Flavor!F127</f>
        <v>-9.6192985766582834E-2</v>
      </c>
      <c r="G31" s="106">
        <f>Flavor!G127</f>
        <v>12.854756669879613</v>
      </c>
      <c r="H31" s="92">
        <f>Flavor!H127</f>
        <v>-1.3102700605956521</v>
      </c>
      <c r="I31" s="194">
        <f>Flavor!I127</f>
        <v>6.4472101997372908</v>
      </c>
      <c r="J31" s="195">
        <f>Flavor!J127</f>
        <v>-0.16125594138357702</v>
      </c>
      <c r="K31" s="89">
        <f>Flavor!K127</f>
        <v>-2.4401417505973067E-2</v>
      </c>
      <c r="L31" s="90">
        <f>Flavor!L127</f>
        <v>132352.636666609</v>
      </c>
      <c r="M31" s="91">
        <f>Flavor!M127</f>
        <v>-17749.104288679693</v>
      </c>
      <c r="N31" s="89">
        <f>Flavor!N127</f>
        <v>-0.11824715806571942</v>
      </c>
      <c r="O31" s="88">
        <f>Flavor!O127</f>
        <v>61522.467245680913</v>
      </c>
      <c r="P31" s="87">
        <f>Flavor!P127</f>
        <v>-6715.2416159889908</v>
      </c>
      <c r="Q31" s="89">
        <f>Flavor!Q127</f>
        <v>-9.8409541117536525E-2</v>
      </c>
    </row>
    <row r="32" spans="2:17">
      <c r="B32" s="384"/>
      <c r="C32" s="166" t="s">
        <v>95</v>
      </c>
      <c r="D32" s="88">
        <f>Flavor!D128</f>
        <v>18.267505377531052</v>
      </c>
      <c r="E32" s="87">
        <f>Flavor!E128</f>
        <v>-7.7579790651798248</v>
      </c>
      <c r="F32" s="89">
        <f>Flavor!F128</f>
        <v>-0.29809162946638834</v>
      </c>
      <c r="G32" s="106">
        <f>Flavor!G128</f>
        <v>1.1438849245203997E-2</v>
      </c>
      <c r="H32" s="92">
        <f>Flavor!H128</f>
        <v>-4.7916231542260747E-3</v>
      </c>
      <c r="I32" s="194">
        <f>Flavor!I128</f>
        <v>2.6666666666666665</v>
      </c>
      <c r="J32" s="195">
        <f>Flavor!J128</f>
        <v>-0.39746798813785</v>
      </c>
      <c r="K32" s="89">
        <f>Flavor!K128</f>
        <v>-0.12971622755371609</v>
      </c>
      <c r="L32" s="90">
        <f>Flavor!L128</f>
        <v>48.713347673416138</v>
      </c>
      <c r="M32" s="91">
        <f>Flavor!M128</f>
        <v>-31.032241115570073</v>
      </c>
      <c r="N32" s="89">
        <f>Flavor!N128</f>
        <v>-0.3891405353803844</v>
      </c>
      <c r="O32" s="88">
        <f>Flavor!O128</f>
        <v>48.713347673416138</v>
      </c>
      <c r="P32" s="87">
        <f>Flavor!P128</f>
        <v>-20.687944173812866</v>
      </c>
      <c r="Q32" s="89">
        <f>Flavor!Q128</f>
        <v>-0.29809162946638834</v>
      </c>
    </row>
    <row r="33" spans="2:17">
      <c r="B33" s="384"/>
      <c r="C33" s="166" t="s">
        <v>96</v>
      </c>
      <c r="D33" s="88">
        <f>Flavor!D129</f>
        <v>849.54844166667419</v>
      </c>
      <c r="E33" s="87">
        <f>Flavor!E129</f>
        <v>-165.6146384983424</v>
      </c>
      <c r="F33" s="89">
        <f>Flavor!F129</f>
        <v>-0.16314091965541286</v>
      </c>
      <c r="G33" s="106">
        <f>Flavor!G129</f>
        <v>0.53197502066571101</v>
      </c>
      <c r="H33" s="92">
        <f>Flavor!H129</f>
        <v>-0.10111891423521724</v>
      </c>
      <c r="I33" s="194">
        <f>Flavor!I129</f>
        <v>6.308384796664904</v>
      </c>
      <c r="J33" s="195">
        <f>Flavor!J129</f>
        <v>-0.44246015232716118</v>
      </c>
      <c r="K33" s="89">
        <f>Flavor!K129</f>
        <v>-6.5541447873606204E-2</v>
      </c>
      <c r="L33" s="90">
        <f>Flavor!L129</f>
        <v>5359.2784734404086</v>
      </c>
      <c r="M33" s="91">
        <f>Flavor!M129</f>
        <v>-1493.9300786948206</v>
      </c>
      <c r="N33" s="89">
        <f>Flavor!N129</f>
        <v>-0.21798987544737161</v>
      </c>
      <c r="O33" s="88">
        <f>Flavor!O129</f>
        <v>2481.8305103778839</v>
      </c>
      <c r="P33" s="87">
        <f>Flavor!P129</f>
        <v>-529.11712384223938</v>
      </c>
      <c r="Q33" s="89">
        <f>Flavor!Q129</f>
        <v>-0.17573109469879172</v>
      </c>
    </row>
    <row r="34" spans="2:17">
      <c r="B34" s="384"/>
      <c r="C34" s="166" t="s">
        <v>97</v>
      </c>
      <c r="D34" s="88">
        <f>Flavor!D130</f>
        <v>107.88641995936634</v>
      </c>
      <c r="E34" s="87">
        <f>Flavor!E130</f>
        <v>58.656014151871219</v>
      </c>
      <c r="F34" s="89">
        <f>Flavor!F130</f>
        <v>1.1914590828528391</v>
      </c>
      <c r="G34" s="106">
        <f>Flavor!G130</f>
        <v>6.7556925152894284E-2</v>
      </c>
      <c r="H34" s="92">
        <f>Flavor!H130</f>
        <v>3.6854989731473851E-2</v>
      </c>
      <c r="I34" s="194">
        <f>Flavor!I130</f>
        <v>4.8676547549739295</v>
      </c>
      <c r="J34" s="195">
        <f>Flavor!J130</f>
        <v>0.32572365788866975</v>
      </c>
      <c r="K34" s="89">
        <f>Flavor!K130</f>
        <v>7.1714795078617499E-2</v>
      </c>
      <c r="L34" s="90">
        <f>Flavor!L130</f>
        <v>525.15384511232378</v>
      </c>
      <c r="M34" s="91">
        <f>Flavor!M130</f>
        <v>301.55273405313494</v>
      </c>
      <c r="N34" s="89">
        <f>Flavor!N130</f>
        <v>1.3486191219028054</v>
      </c>
      <c r="O34" s="88">
        <f>Flavor!O130</f>
        <v>304.64548343420034</v>
      </c>
      <c r="P34" s="87">
        <f>Flavor!P130</f>
        <v>154.22386020421987</v>
      </c>
      <c r="Q34" s="89">
        <f>Flavor!Q130</f>
        <v>1.0252771968058485</v>
      </c>
    </row>
    <row r="35" spans="2:17">
      <c r="B35" s="384"/>
      <c r="C35" s="166" t="s">
        <v>98</v>
      </c>
      <c r="D35" s="88">
        <f>Flavor!D131</f>
        <v>500.96454350047105</v>
      </c>
      <c r="E35" s="87">
        <f>Flavor!E131</f>
        <v>36.241968125367123</v>
      </c>
      <c r="F35" s="89">
        <f>Flavor!F131</f>
        <v>7.798624393513523E-2</v>
      </c>
      <c r="G35" s="106">
        <f>Flavor!G131</f>
        <v>0.31369679503928138</v>
      </c>
      <c r="H35" s="92">
        <f>Flavor!H131</f>
        <v>2.3878292347385921E-2</v>
      </c>
      <c r="I35" s="194">
        <f>Flavor!I131</f>
        <v>3.9827898938948323</v>
      </c>
      <c r="J35" s="195">
        <f>Flavor!J131</f>
        <v>-0.46213365441717791</v>
      </c>
      <c r="K35" s="89">
        <f>Flavor!K131</f>
        <v>-0.10396886456971263</v>
      </c>
      <c r="L35" s="90">
        <f>Flavor!L131</f>
        <v>1995.2365210533142</v>
      </c>
      <c r="M35" s="91">
        <f>Flavor!M131</f>
        <v>-70.419797663688541</v>
      </c>
      <c r="N35" s="89">
        <f>Flavor!N131</f>
        <v>-3.409076186857013E-2</v>
      </c>
      <c r="O35" s="88">
        <f>Flavor!O131</f>
        <v>1479.7194423675537</v>
      </c>
      <c r="P35" s="87">
        <f>Flavor!P131</f>
        <v>91.572981595993042</v>
      </c>
      <c r="Q35" s="89">
        <f>Flavor!Q131</f>
        <v>6.5967809725995974E-2</v>
      </c>
    </row>
    <row r="36" spans="2:17" ht="15" thickBot="1">
      <c r="B36" s="385"/>
      <c r="C36" s="172" t="s">
        <v>99</v>
      </c>
      <c r="D36" s="155">
        <f>Flavor!D132</f>
        <v>198.63627681136131</v>
      </c>
      <c r="E36" s="149">
        <f>Flavor!E132</f>
        <v>60.769588887691498</v>
      </c>
      <c r="F36" s="151">
        <f>Flavor!F132</f>
        <v>0.44078515124216744</v>
      </c>
      <c r="G36" s="152">
        <f>Flavor!G132</f>
        <v>0.12438318085120324</v>
      </c>
      <c r="H36" s="153">
        <f>Flavor!H132</f>
        <v>3.8404321242590925E-2</v>
      </c>
      <c r="I36" s="196">
        <f>Flavor!I132</f>
        <v>3.3182557011640927</v>
      </c>
      <c r="J36" s="197">
        <f>Flavor!J132</f>
        <v>-2.8603532392140529E-2</v>
      </c>
      <c r="K36" s="151">
        <f>Flavor!K132</f>
        <v>-8.5463804707877136E-3</v>
      </c>
      <c r="L36" s="154">
        <f>Flavor!L132</f>
        <v>659.12595798730854</v>
      </c>
      <c r="M36" s="150">
        <f>Flavor!M132</f>
        <v>197.70556051015859</v>
      </c>
      <c r="N36" s="151">
        <f>Flavor!N132</f>
        <v>0.42847165316299046</v>
      </c>
      <c r="O36" s="155">
        <f>Flavor!O132</f>
        <v>532.92463231086731</v>
      </c>
      <c r="P36" s="149">
        <f>Flavor!P132</f>
        <v>139.91374444961548</v>
      </c>
      <c r="Q36" s="151">
        <f>Flavor!Q132</f>
        <v>0.35600475399300002</v>
      </c>
    </row>
    <row r="37" spans="2:17">
      <c r="B37" s="386" t="s">
        <v>100</v>
      </c>
      <c r="C37" s="244" t="s">
        <v>150</v>
      </c>
      <c r="D37" s="127">
        <f>Fat!D39</f>
        <v>8941.4841275200488</v>
      </c>
      <c r="E37" s="121">
        <f>Fat!E39</f>
        <v>-175.13074207833051</v>
      </c>
      <c r="F37" s="123">
        <f>Fat!F39</f>
        <v>-1.9210062570740764E-2</v>
      </c>
      <c r="G37" s="124">
        <f>Fat!G39</f>
        <v>5.5990288136928941</v>
      </c>
      <c r="H37" s="125">
        <f>Fat!H39</f>
        <v>-8.6435614182238218E-2</v>
      </c>
      <c r="I37" s="198">
        <f>Fat!I39</f>
        <v>4.5641243072863356</v>
      </c>
      <c r="J37" s="199">
        <f>Fat!J39</f>
        <v>-0.39118168104398876</v>
      </c>
      <c r="K37" s="123">
        <f>Fat!K39</f>
        <v>-7.8941982990599596E-2</v>
      </c>
      <c r="L37" s="126">
        <f>Fat!L39</f>
        <v>40810.045049629211</v>
      </c>
      <c r="M37" s="122">
        <f>Fat!M39</f>
        <v>-4365.5712069929141</v>
      </c>
      <c r="N37" s="123">
        <f>Fat!N39</f>
        <v>-9.6635565128632445E-2</v>
      </c>
      <c r="O37" s="127">
        <f>Fat!O39</f>
        <v>19895.633628547192</v>
      </c>
      <c r="P37" s="121">
        <f>Fat!P39</f>
        <v>-1428.2450517103825</v>
      </c>
      <c r="Q37" s="123">
        <f>Fat!Q39</f>
        <v>-6.6978670865948234E-2</v>
      </c>
    </row>
    <row r="38" spans="2:17">
      <c r="B38" s="384"/>
      <c r="C38" s="245" t="s">
        <v>102</v>
      </c>
      <c r="D38" s="88">
        <f>Fat!D40</f>
        <v>867.24739859819408</v>
      </c>
      <c r="E38" s="87">
        <f>Fat!E40</f>
        <v>117.26802784800645</v>
      </c>
      <c r="F38" s="89">
        <f>Fat!F40</f>
        <v>0.15636167129597961</v>
      </c>
      <c r="G38" s="106">
        <f>Fat!G40</f>
        <v>0.54305785304774135</v>
      </c>
      <c r="H38" s="92">
        <f>Fat!H40</f>
        <v>7.5342468002830343E-2</v>
      </c>
      <c r="I38" s="194">
        <f>Fat!I40</f>
        <v>1.5899802514339936</v>
      </c>
      <c r="J38" s="195">
        <f>Fat!J40</f>
        <v>-0.33893818525004926</v>
      </c>
      <c r="K38" s="89">
        <f>Fat!K40</f>
        <v>-0.17571410942222612</v>
      </c>
      <c r="L38" s="90">
        <f>Fat!L40</f>
        <v>1378.9062368786335</v>
      </c>
      <c r="M38" s="91">
        <f>Fat!M40</f>
        <v>-67.742798494100498</v>
      </c>
      <c r="N38" s="89">
        <f>Fat!N40</f>
        <v>-4.6827389945790367E-2</v>
      </c>
      <c r="O38" s="88">
        <f>Fat!O40</f>
        <v>548.29842126369476</v>
      </c>
      <c r="P38" s="87">
        <f>Fat!P40</f>
        <v>-24.911227850243449</v>
      </c>
      <c r="Q38" s="89">
        <f>Fat!Q40</f>
        <v>-4.3459191394895354E-2</v>
      </c>
    </row>
    <row r="39" spans="2:17">
      <c r="B39" s="384"/>
      <c r="C39" s="245" t="s">
        <v>63</v>
      </c>
      <c r="D39" s="88">
        <f>Fat!D41</f>
        <v>72626.667142112143</v>
      </c>
      <c r="E39" s="87">
        <f>Fat!E41</f>
        <v>10490.507194785161</v>
      </c>
      <c r="F39" s="89">
        <f>Fat!F41</f>
        <v>0.16883095453079169</v>
      </c>
      <c r="G39" s="106">
        <f>Fat!G41</f>
        <v>45.477774849436706</v>
      </c>
      <c r="H39" s="92">
        <f>Fat!H41</f>
        <v>6.7273250258554143</v>
      </c>
      <c r="I39" s="194">
        <f>Fat!I41</f>
        <v>6.1692846042219616</v>
      </c>
      <c r="J39" s="195">
        <f>Fat!J41</f>
        <v>0.5341549996739019</v>
      </c>
      <c r="K39" s="89">
        <f>Fat!K41</f>
        <v>9.4790188896949318E-2</v>
      </c>
      <c r="L39" s="90">
        <f>Fat!L41</f>
        <v>448054.57945578545</v>
      </c>
      <c r="M39" s="91">
        <f>Fat!M41</f>
        <v>97909.265023669752</v>
      </c>
      <c r="N39" s="89">
        <f>Fat!N41</f>
        <v>0.27962466149936693</v>
      </c>
      <c r="O39" s="88">
        <f>Fat!O41</f>
        <v>169150.9257832407</v>
      </c>
      <c r="P39" s="87">
        <f>Fat!P41</f>
        <v>21818.311370563344</v>
      </c>
      <c r="Q39" s="89">
        <f>Fat!Q41</f>
        <v>0.14808880883258099</v>
      </c>
    </row>
    <row r="40" spans="2:17" ht="15" thickBot="1">
      <c r="B40" s="387"/>
      <c r="C40" s="246" t="s">
        <v>15</v>
      </c>
      <c r="D40" s="120">
        <f>Fat!D42</f>
        <v>77261.656393406374</v>
      </c>
      <c r="E40" s="114">
        <f>Fat!E42</f>
        <v>-11085.108534730927</v>
      </c>
      <c r="F40" s="116">
        <f>Fat!F42</f>
        <v>-0.12547271587983708</v>
      </c>
      <c r="G40" s="117">
        <f>Fat!G42</f>
        <v>48.380138483822641</v>
      </c>
      <c r="H40" s="118">
        <f>Fat!H42</f>
        <v>-6.7162318796759735</v>
      </c>
      <c r="I40" s="206">
        <f>Fat!I42</f>
        <v>6.3420458895768741</v>
      </c>
      <c r="J40" s="207">
        <f>Fat!J42</f>
        <v>-4.2490064686430351E-2</v>
      </c>
      <c r="K40" s="116">
        <f>Fat!K42</f>
        <v>-6.6551531686586257E-3</v>
      </c>
      <c r="L40" s="119">
        <f>Fat!L42</f>
        <v>489996.9703517037</v>
      </c>
      <c r="M40" s="115">
        <f>Fat!M42</f>
        <v>-74056.126774837263</v>
      </c>
      <c r="N40" s="116">
        <f>Fat!N42</f>
        <v>-0.13129282890582789</v>
      </c>
      <c r="O40" s="120">
        <f>Fat!O42</f>
        <v>222799.52076013907</v>
      </c>
      <c r="P40" s="114">
        <f>Fat!P42</f>
        <v>-22455.260032465594</v>
      </c>
      <c r="Q40" s="116">
        <f>Fat!Q42</f>
        <v>-9.1558908494650246E-2</v>
      </c>
    </row>
    <row r="41" spans="2:17" ht="15" hidden="1" thickBot="1">
      <c r="B41" s="383" t="s">
        <v>103</v>
      </c>
      <c r="C41" s="169" t="s">
        <v>104</v>
      </c>
      <c r="D41" s="136">
        <f>Organic!D12</f>
        <v>394.47590202093124</v>
      </c>
      <c r="E41" s="128">
        <f>Organic!E12</f>
        <v>94.914460731410998</v>
      </c>
      <c r="F41" s="132">
        <f>Organic!F12</f>
        <v>0.31684471914286871</v>
      </c>
      <c r="G41" s="133">
        <f>Organic!G12</f>
        <v>0.24701513867533692</v>
      </c>
      <c r="H41" s="134">
        <f>Organic!H12</f>
        <v>6.0197340317512754E-2</v>
      </c>
      <c r="I41" s="202">
        <f>Organic!I12</f>
        <v>6.1077925489737774</v>
      </c>
      <c r="J41" s="203">
        <f>Organic!J12</f>
        <v>-6.1069367985913559E-2</v>
      </c>
      <c r="K41" s="132">
        <f>Organic!K12</f>
        <v>-9.8996166242624299E-3</v>
      </c>
      <c r="L41" s="135">
        <f>Organic!L12</f>
        <v>2409.3769751131535</v>
      </c>
      <c r="M41" s="129">
        <f>Organic!M12</f>
        <v>561.42380815267575</v>
      </c>
      <c r="N41" s="132">
        <f>Organic!N12</f>
        <v>0.30380846126966971</v>
      </c>
      <c r="O41" s="136">
        <f>Organic!O12</f>
        <v>788.95180404186249</v>
      </c>
      <c r="P41" s="128">
        <f>Organic!P12</f>
        <v>187.80350756645203</v>
      </c>
      <c r="Q41" s="132">
        <f>Organic!Q12</f>
        <v>0.31240795102899205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Size!D66</f>
        <v>84554.501829295594</v>
      </c>
      <c r="E44" s="121">
        <f>Size!E66</f>
        <v>-8388.0300288501021</v>
      </c>
      <c r="F44" s="123">
        <f>Size!F66</f>
        <v>-9.024963987049979E-2</v>
      </c>
      <c r="G44" s="124">
        <f>Size!G66</f>
        <v>52.94681345041765</v>
      </c>
      <c r="H44" s="125">
        <f>Size!H66</f>
        <v>-5.0156502792164019</v>
      </c>
      <c r="I44" s="198">
        <f>Size!I66</f>
        <v>6.4415541001799221</v>
      </c>
      <c r="J44" s="199">
        <f>Size!J66</f>
        <v>-9.0894411875029668E-2</v>
      </c>
      <c r="K44" s="123">
        <f>Size!K66</f>
        <v>-1.3914294419204914E-2</v>
      </c>
      <c r="L44" s="126">
        <f>Size!L66</f>
        <v>544662.39794716972</v>
      </c>
      <c r="M44" s="122">
        <f>Size!M66</f>
        <v>-62479.905996194109</v>
      </c>
      <c r="N44" s="123">
        <f>Size!N66</f>
        <v>-0.10290817422931944</v>
      </c>
      <c r="O44" s="127">
        <f>Size!O66</f>
        <v>255092.31134277984</v>
      </c>
      <c r="P44" s="121">
        <f>Size!P66</f>
        <v>-24222.743004481425</v>
      </c>
      <c r="Q44" s="123">
        <f>Size!Q66</f>
        <v>-8.6721938640536914E-2</v>
      </c>
    </row>
    <row r="45" spans="2:17">
      <c r="B45" s="384"/>
      <c r="C45" s="166" t="s">
        <v>108</v>
      </c>
      <c r="D45" s="88">
        <f>Size!D67</f>
        <v>410.00040173530579</v>
      </c>
      <c r="E45" s="87">
        <f>Size!E67</f>
        <v>106.32154524326324</v>
      </c>
      <c r="F45" s="89">
        <f>Size!F67</f>
        <v>0.35011178081819877</v>
      </c>
      <c r="G45" s="106">
        <f>Size!G67</f>
        <v>0.25673635720900534</v>
      </c>
      <c r="H45" s="92">
        <f>Size!H67</f>
        <v>6.7350783640362732E-2</v>
      </c>
      <c r="I45" s="194">
        <f>Size!I67</f>
        <v>4.4513514236257432</v>
      </c>
      <c r="J45" s="195">
        <f>Size!J67</f>
        <v>-0.20614118412314397</v>
      </c>
      <c r="K45" s="89">
        <f>Size!K67</f>
        <v>-4.4260120516386281E-2</v>
      </c>
      <c r="L45" s="90">
        <f>Size!L67</f>
        <v>1825.05587195158</v>
      </c>
      <c r="M45" s="91">
        <f>Size!M67</f>
        <v>410.67384271025662</v>
      </c>
      <c r="N45" s="89">
        <f>Size!N67</f>
        <v>0.2903556706885923</v>
      </c>
      <c r="O45" s="88">
        <f>Size!O67</f>
        <v>410.00040173530579</v>
      </c>
      <c r="P45" s="87">
        <f>Size!P67</f>
        <v>106.32154524326324</v>
      </c>
      <c r="Q45" s="89">
        <f>Size!Q67</f>
        <v>0.35011178081819877</v>
      </c>
    </row>
    <row r="46" spans="2:17">
      <c r="B46" s="384"/>
      <c r="C46" s="166" t="s">
        <v>109</v>
      </c>
      <c r="D46" s="88">
        <f>Size!D68</f>
        <v>7.3325090348720545</v>
      </c>
      <c r="E46" s="87">
        <f>Size!E68</f>
        <v>7.3325090348720545</v>
      </c>
      <c r="F46" s="89">
        <f>Size!F68</f>
        <v>0</v>
      </c>
      <c r="G46" s="106">
        <f>Size!G68</f>
        <v>4.5915117420556031E-3</v>
      </c>
      <c r="H46" s="92">
        <f>Size!H68</f>
        <v>4.5915117420556031E-3</v>
      </c>
      <c r="I46" s="194">
        <f>Size!I68</f>
        <v>3.2492216704201398</v>
      </c>
      <c r="J46" s="195">
        <f>Size!J68</f>
        <v>3.2492216704201398</v>
      </c>
      <c r="K46" s="89">
        <f>Size!K68</f>
        <v>0</v>
      </c>
      <c r="L46" s="90">
        <f>Size!L68</f>
        <v>23.824947254657744</v>
      </c>
      <c r="M46" s="91">
        <f>Size!M68</f>
        <v>23.824947254657744</v>
      </c>
      <c r="N46" s="89">
        <f>Size!N68</f>
        <v>0</v>
      </c>
      <c r="O46" s="88">
        <f>Size!O68</f>
        <v>5.6849582195281982</v>
      </c>
      <c r="P46" s="87">
        <f>Size!P68</f>
        <v>5.6849582195281982</v>
      </c>
      <c r="Q46" s="89">
        <f>Size!Q68</f>
        <v>0</v>
      </c>
    </row>
    <row r="47" spans="2:17">
      <c r="B47" s="384"/>
      <c r="C47" s="166" t="s">
        <v>110</v>
      </c>
      <c r="D47" s="88">
        <f>Size!D69</f>
        <v>1906.7066540718079</v>
      </c>
      <c r="E47" s="87">
        <f>Size!E69</f>
        <v>-3657.675393819809</v>
      </c>
      <c r="F47" s="89">
        <f>Size!F69</f>
        <v>-0.65733721414864521</v>
      </c>
      <c r="G47" s="106">
        <f>Size!G69</f>
        <v>1.1939522950726262</v>
      </c>
      <c r="H47" s="92">
        <f>Size!H69</f>
        <v>-2.2762059433644501</v>
      </c>
      <c r="I47" s="194">
        <f>Size!I69</f>
        <v>2.7701812535960273</v>
      </c>
      <c r="J47" s="195">
        <f>Size!J69</f>
        <v>-0.81878928861142519</v>
      </c>
      <c r="K47" s="89">
        <f>Size!K69</f>
        <v>-0.22814043163135467</v>
      </c>
      <c r="L47" s="90">
        <f>Size!L69</f>
        <v>5281.9230292165275</v>
      </c>
      <c r="M47" s="91">
        <f>Size!M69</f>
        <v>-14688.480226254465</v>
      </c>
      <c r="N47" s="89">
        <f>Size!N69</f>
        <v>-0.73551245001677579</v>
      </c>
      <c r="O47" s="88">
        <f>Size!O69</f>
        <v>953.35332703590393</v>
      </c>
      <c r="P47" s="87">
        <f>Size!P69</f>
        <v>-1828.8376969099045</v>
      </c>
      <c r="Q47" s="89">
        <f>Size!Q69</f>
        <v>-0.65733721414864521</v>
      </c>
    </row>
    <row r="48" spans="2:17">
      <c r="B48" s="384"/>
      <c r="C48" s="166" t="s">
        <v>111</v>
      </c>
      <c r="D48" s="88">
        <f>Size!D70</f>
        <v>156510.56905746899</v>
      </c>
      <c r="E48" s="87">
        <f>Size!E70</f>
        <v>2689.999067095021</v>
      </c>
      <c r="F48" s="89">
        <f>Size!F70</f>
        <v>1.7487902087889546E-2</v>
      </c>
      <c r="G48" s="106">
        <f>Size!G70</f>
        <v>98.0046682746041</v>
      </c>
      <c r="H48" s="92">
        <f>Size!H70</f>
        <v>2.0763668749119688</v>
      </c>
      <c r="I48" s="194">
        <f>Size!I70</f>
        <v>6.2098834309150703</v>
      </c>
      <c r="J48" s="195">
        <f>Size!J70</f>
        <v>0.10951669804224462</v>
      </c>
      <c r="K48" s="89">
        <f>Size!K70</f>
        <v>1.7952477750574559E-2</v>
      </c>
      <c r="L48" s="90">
        <f>Size!L70</f>
        <v>971912.38955306564</v>
      </c>
      <c r="M48" s="91">
        <f>Size!M70</f>
        <v>33550.501552252099</v>
      </c>
      <c r="N48" s="89">
        <f>Size!N70</f>
        <v>3.5754331011601158E-2</v>
      </c>
      <c r="O48" s="88">
        <f>Size!O70</f>
        <v>410783.82998274185</v>
      </c>
      <c r="P48" s="87">
        <f>Size!P70</f>
        <v>-427.43313059740467</v>
      </c>
      <c r="Q48" s="89">
        <f>Size!Q70</f>
        <v>-1.0394489862978152E-3</v>
      </c>
    </row>
    <row r="49" spans="2:17" ht="15" customHeight="1">
      <c r="B49" s="384"/>
      <c r="C49" s="166" t="s">
        <v>112</v>
      </c>
      <c r="D49" s="88">
        <f>Size!D71</f>
        <v>2758.6893153786659</v>
      </c>
      <c r="E49" s="87">
        <f>Size!E71</f>
        <v>-3455.430479735136</v>
      </c>
      <c r="F49" s="89">
        <f>Size!F71</f>
        <v>-0.55606113072557128</v>
      </c>
      <c r="G49" s="106">
        <f>Size!G71</f>
        <v>1.7274515890815396</v>
      </c>
      <c r="H49" s="92">
        <f>Size!H71</f>
        <v>-2.147907582170876</v>
      </c>
      <c r="I49" s="194">
        <f>Size!I71</f>
        <v>2.3335285389126832</v>
      </c>
      <c r="J49" s="195">
        <f>Size!J71</f>
        <v>-1.0462174616847268</v>
      </c>
      <c r="K49" s="89">
        <f>Size!K71</f>
        <v>-0.30955505576448511</v>
      </c>
      <c r="L49" s="90">
        <f>Size!L71</f>
        <v>6437.4802474296084</v>
      </c>
      <c r="M49" s="91">
        <f>Size!M71</f>
        <v>-14564.66627733946</v>
      </c>
      <c r="N49" s="89">
        <f>Size!N71</f>
        <v>-0.69348465215983957</v>
      </c>
      <c r="O49" s="88">
        <f>Size!O71</f>
        <v>1184.3994724750519</v>
      </c>
      <c r="P49" s="87">
        <f>Size!P71</f>
        <v>-1773.991618514061</v>
      </c>
      <c r="Q49" s="89">
        <f>Size!Q71</f>
        <v>-0.59964743130731302</v>
      </c>
    </row>
    <row r="50" spans="2:17" ht="15" thickBot="1">
      <c r="B50" s="387"/>
      <c r="C50" s="167" t="s">
        <v>113</v>
      </c>
      <c r="D50" s="155">
        <f>Size!D72</f>
        <v>427.79668878912923</v>
      </c>
      <c r="E50" s="149">
        <f>Size!E72</f>
        <v>112.96735846400259</v>
      </c>
      <c r="F50" s="151">
        <f>Size!F72</f>
        <v>0.35882094704245099</v>
      </c>
      <c r="G50" s="152">
        <f>Size!G72</f>
        <v>0.26788013631435881</v>
      </c>
      <c r="H50" s="153">
        <f>Size!H72</f>
        <v>7.1540707258921366E-2</v>
      </c>
      <c r="I50" s="196">
        <f>Size!I72</f>
        <v>4.4194621955893378</v>
      </c>
      <c r="J50" s="197">
        <f>Size!J72</f>
        <v>-0.2073059761195255</v>
      </c>
      <c r="K50" s="151">
        <f>Size!K72</f>
        <v>-4.4805784172877318E-2</v>
      </c>
      <c r="L50" s="154">
        <f>Size!L72</f>
        <v>1890.6312935018539</v>
      </c>
      <c r="M50" s="150">
        <f>Size!M72</f>
        <v>433.98896843314174</v>
      </c>
      <c r="N50" s="151">
        <f>Size!N72</f>
        <v>0.2979379089596822</v>
      </c>
      <c r="O50" s="155">
        <f>Size!O72</f>
        <v>426.1491379737854</v>
      </c>
      <c r="P50" s="149">
        <f>Size!P72</f>
        <v>111.31980764865875</v>
      </c>
      <c r="Q50" s="151">
        <f>Size!Q72</f>
        <v>0.35358779162569742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17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9.5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351" t="s">
        <v>11</v>
      </c>
      <c r="D57" s="342">
        <f>'Segment Data'!D63</f>
        <v>1894379.0656319731</v>
      </c>
      <c r="E57" s="343">
        <f>'Segment Data'!E63</f>
        <v>-328455.80164952762</v>
      </c>
      <c r="F57" s="344">
        <f>'Segment Data'!F63</f>
        <v>-0.14776437354126309</v>
      </c>
      <c r="G57" s="345">
        <f>'Segment Data'!G63</f>
        <v>99.999973597132382</v>
      </c>
      <c r="H57" s="346">
        <f>'Segment Data'!H63</f>
        <v>-2.6402867590036294E-5</v>
      </c>
      <c r="I57" s="347">
        <f>'Segment Data'!I63</f>
        <v>6.1335562868503928</v>
      </c>
      <c r="J57" s="348">
        <f>'Segment Data'!J63</f>
        <v>0.55582297174854389</v>
      </c>
      <c r="K57" s="344">
        <f>'Segment Data'!K63</f>
        <v>9.9650331119926383E-2</v>
      </c>
      <c r="L57" s="349">
        <f>'Segment Data'!L63</f>
        <v>11619280.627684761</v>
      </c>
      <c r="M57" s="350">
        <f>'Segment Data'!M63</f>
        <v>-779099.46552126296</v>
      </c>
      <c r="N57" s="344">
        <f>'Segment Data'!N63</f>
        <v>-6.2838811172452144E-2</v>
      </c>
      <c r="O57" s="342">
        <f>'Segment Data'!O63</f>
        <v>4958880.2591652125</v>
      </c>
      <c r="P57" s="343">
        <f>'Segment Data'!P63</f>
        <v>-811752.19221135601</v>
      </c>
      <c r="Q57" s="344">
        <f>'Segment Data'!Q63</f>
        <v>-0.14066953649382311</v>
      </c>
    </row>
    <row r="58" spans="2:17">
      <c r="B58" s="380" t="s">
        <v>64</v>
      </c>
      <c r="C58" s="162" t="s">
        <v>174</v>
      </c>
      <c r="D58" s="88">
        <f>'Segment Data'!D64</f>
        <v>23429.421659584823</v>
      </c>
      <c r="E58" s="87">
        <f>'Segment Data'!E64</f>
        <v>-6115.6037330496838</v>
      </c>
      <c r="F58" s="89">
        <f>'Segment Data'!F64</f>
        <v>-0.20699267141514413</v>
      </c>
      <c r="G58" s="106">
        <f>'Segment Data'!G64</f>
        <v>1.2367860212670521</v>
      </c>
      <c r="H58" s="92">
        <f>'Segment Data'!H64</f>
        <v>-9.2373684994335514E-2</v>
      </c>
      <c r="I58" s="194">
        <f>'Segment Data'!I64</f>
        <v>7.4254909195610432</v>
      </c>
      <c r="J58" s="195">
        <f>'Segment Data'!J64</f>
        <v>9.3797598282296946E-4</v>
      </c>
      <c r="K58" s="89">
        <f>'Segment Data'!K64</f>
        <v>1.2633433823571301E-4</v>
      </c>
      <c r="L58" s="90">
        <f>'Segment Data'!L64</f>
        <v>173974.95778381394</v>
      </c>
      <c r="M58" s="91">
        <f>'Segment Data'!M64</f>
        <v>-45383.647463163856</v>
      </c>
      <c r="N58" s="89">
        <f>'Segment Data'!N64</f>
        <v>-0.20689248735907126</v>
      </c>
      <c r="O58" s="88">
        <f>'Segment Data'!O64</f>
        <v>44528.515365575848</v>
      </c>
      <c r="P58" s="87">
        <f>'Segment Data'!P64</f>
        <v>-15263.291605497303</v>
      </c>
      <c r="Q58" s="89">
        <f>'Segment Data'!Q64</f>
        <v>-0.25527396442261019</v>
      </c>
    </row>
    <row r="59" spans="2:17">
      <c r="B59" s="381"/>
      <c r="C59" s="163" t="s">
        <v>138</v>
      </c>
      <c r="D59" s="88">
        <f>'Segment Data'!D65</f>
        <v>5531.0502155980867</v>
      </c>
      <c r="E59" s="87">
        <f>'Segment Data'!E65</f>
        <v>-6952.0131842602459</v>
      </c>
      <c r="F59" s="89">
        <f>'Segment Data'!F65</f>
        <v>-0.5569156353350847</v>
      </c>
      <c r="G59" s="106">
        <f>'Segment Data'!G65</f>
        <v>0.29197159404826073</v>
      </c>
      <c r="H59" s="92">
        <f>'Segment Data'!H65</f>
        <v>-0.26961143596444376</v>
      </c>
      <c r="I59" s="194">
        <f>'Segment Data'!I65</f>
        <v>6.6761232984135201</v>
      </c>
      <c r="J59" s="195">
        <f>'Segment Data'!J65</f>
        <v>0.26633196056432418</v>
      </c>
      <c r="K59" s="89">
        <f>'Segment Data'!K65</f>
        <v>4.1550800412434613E-2</v>
      </c>
      <c r="L59" s="90">
        <f>'Segment Data'!L65</f>
        <v>36925.973209049509</v>
      </c>
      <c r="M59" s="91">
        <f>'Segment Data'!M65</f>
        <v>-43087.85844118477</v>
      </c>
      <c r="N59" s="89">
        <f>'Segment Data'!N65</f>
        <v>-0.53850512533302242</v>
      </c>
      <c r="O59" s="88">
        <f>'Segment Data'!O65</f>
        <v>16630.04237113148</v>
      </c>
      <c r="P59" s="87">
        <f>'Segment Data'!P65</f>
        <v>-22824.23923874765</v>
      </c>
      <c r="Q59" s="89">
        <f>'Segment Data'!Q65</f>
        <v>-0.57849841151416603</v>
      </c>
    </row>
    <row r="60" spans="2:17">
      <c r="B60" s="381"/>
      <c r="C60" s="163" t="s">
        <v>78</v>
      </c>
      <c r="D60" s="88">
        <f>'Segment Data'!D66</f>
        <v>1094037.2099624865</v>
      </c>
      <c r="E60" s="87">
        <f>'Segment Data'!E66</f>
        <v>-150374.81184707372</v>
      </c>
      <c r="F60" s="89">
        <f>'Segment Data'!F66</f>
        <v>-0.12084005073207696</v>
      </c>
      <c r="G60" s="106">
        <f>'Segment Data'!G66</f>
        <v>57.751742560579586</v>
      </c>
      <c r="H60" s="92">
        <f>'Segment Data'!H66</f>
        <v>1.7686355774027263</v>
      </c>
      <c r="I60" s="194">
        <f>'Segment Data'!I66</f>
        <v>6.683655287836447</v>
      </c>
      <c r="J60" s="195">
        <f>'Segment Data'!J66</f>
        <v>0.58738256157914481</v>
      </c>
      <c r="K60" s="89">
        <f>'Segment Data'!K66</f>
        <v>9.6351096473952832E-2</v>
      </c>
      <c r="L60" s="90">
        <f>'Segment Data'!L66</f>
        <v>7312167.5834556064</v>
      </c>
      <c r="M60" s="91">
        <f>'Segment Data'!M66</f>
        <v>-274107.48532872275</v>
      </c>
      <c r="N60" s="89">
        <f>'Segment Data'!N66</f>
        <v>-3.6132025644127798E-2</v>
      </c>
      <c r="O60" s="88">
        <f>'Segment Data'!O66</f>
        <v>3187330.2062184578</v>
      </c>
      <c r="P60" s="87">
        <f>'Segment Data'!P66</f>
        <v>-390851.19177220576</v>
      </c>
      <c r="Q60" s="89">
        <f>'Segment Data'!Q66</f>
        <v>-0.10923179914570268</v>
      </c>
    </row>
    <row r="61" spans="2:17">
      <c r="B61" s="381"/>
      <c r="C61" s="163" t="s">
        <v>151</v>
      </c>
      <c r="D61" s="88">
        <f>'Segment Data'!D67</f>
        <v>4419.3253535962731</v>
      </c>
      <c r="E61" s="87">
        <f>'Segment Data'!E67</f>
        <v>-13949.688869673686</v>
      </c>
      <c r="F61" s="89">
        <f>'Segment Data'!F67</f>
        <v>-0.75941412533733854</v>
      </c>
      <c r="G61" s="106">
        <f>'Segment Data'!G67</f>
        <v>0.23328616045983092</v>
      </c>
      <c r="H61" s="92">
        <f>'Segment Data'!H67</f>
        <v>-0.59309165525866314</v>
      </c>
      <c r="I61" s="194">
        <f>'Segment Data'!I67</f>
        <v>9.7419322465918956</v>
      </c>
      <c r="J61" s="195">
        <f>'Segment Data'!J67</f>
        <v>2.5567062058785579</v>
      </c>
      <c r="K61" s="89">
        <f>'Segment Data'!K67</f>
        <v>0.3558282218807875</v>
      </c>
      <c r="L61" s="90">
        <f>'Segment Data'!L67</f>
        <v>43052.768170380667</v>
      </c>
      <c r="M61" s="91">
        <f>'Segment Data'!M67</f>
        <v>-88932.751168892311</v>
      </c>
      <c r="N61" s="89">
        <f>'Segment Data'!N67</f>
        <v>-0.67380688134648958</v>
      </c>
      <c r="O61" s="88">
        <f>'Segment Data'!O67</f>
        <v>13339.346071826963</v>
      </c>
      <c r="P61" s="87">
        <f>'Segment Data'!P67</f>
        <v>-42105.91267634675</v>
      </c>
      <c r="Q61" s="89">
        <f>'Segment Data'!Q67</f>
        <v>-0.75941412533733843</v>
      </c>
    </row>
    <row r="62" spans="2:17" ht="15" thickBot="1">
      <c r="B62" s="382"/>
      <c r="C62" s="164" t="s">
        <v>152</v>
      </c>
      <c r="D62" s="155">
        <f>'Segment Data'!D68</f>
        <v>766962.05844070739</v>
      </c>
      <c r="E62" s="149">
        <f>'Segment Data'!E68</f>
        <v>-151063.68401546963</v>
      </c>
      <c r="F62" s="151">
        <f>'Segment Data'!F68</f>
        <v>-0.16455277562402432</v>
      </c>
      <c r="G62" s="152">
        <f>'Segment Data'!G68</f>
        <v>40.486187260777633</v>
      </c>
      <c r="H62" s="153">
        <f>'Segment Data'!H68</f>
        <v>-0.81358520405287038</v>
      </c>
      <c r="I62" s="196">
        <f>'Segment Data'!I68</f>
        <v>5.2846934218705597</v>
      </c>
      <c r="J62" s="197">
        <f>'Segment Data'!J68</f>
        <v>0.51277160575184677</v>
      </c>
      <c r="K62" s="151">
        <f>'Segment Data'!K68</f>
        <v>0.10745599477757461</v>
      </c>
      <c r="L62" s="154">
        <f>'Segment Data'!L68</f>
        <v>4053159.3450659104</v>
      </c>
      <c r="M62" s="150">
        <f>'Segment Data'!M68</f>
        <v>-327587.72311929986</v>
      </c>
      <c r="N62" s="151">
        <f>'Segment Data'!N68</f>
        <v>-7.477896304454025E-2</v>
      </c>
      <c r="O62" s="155">
        <f>'Segment Data'!O68</f>
        <v>1697052.1491382206</v>
      </c>
      <c r="P62" s="149">
        <f>'Segment Data'!P68</f>
        <v>-340707.55691855866</v>
      </c>
      <c r="Q62" s="151">
        <f>'Segment Data'!Q68</f>
        <v>-0.16719712138083925</v>
      </c>
    </row>
    <row r="63" spans="2:17">
      <c r="B63" s="386" t="s">
        <v>65</v>
      </c>
      <c r="C63" s="165" t="s">
        <v>79</v>
      </c>
      <c r="D63" s="127">
        <f>'Type Data'!D43</f>
        <v>317127.57506662159</v>
      </c>
      <c r="E63" s="121">
        <f>'Type Data'!E43</f>
        <v>-134683.78753750678</v>
      </c>
      <c r="F63" s="123">
        <f>'Type Data'!F43</f>
        <v>-0.29809738905463312</v>
      </c>
      <c r="G63" s="124">
        <f>'Type Data'!G43</f>
        <v>16.740445304174255</v>
      </c>
      <c r="H63" s="125">
        <f>'Type Data'!H43</f>
        <v>-3.5854623579044933</v>
      </c>
      <c r="I63" s="198">
        <f>'Type Data'!I43</f>
        <v>5.8336246473423108</v>
      </c>
      <c r="J63" s="199">
        <f>'Type Data'!J43</f>
        <v>0.55278102847867228</v>
      </c>
      <c r="K63" s="123">
        <f>'Type Data'!K43</f>
        <v>0.10467665175770208</v>
      </c>
      <c r="L63" s="126">
        <f>'Type Data'!L43</f>
        <v>1850003.2382605425</v>
      </c>
      <c r="M63" s="122">
        <f>'Type Data'!M43</f>
        <v>-535941.91287755454</v>
      </c>
      <c r="N63" s="123">
        <f>'Type Data'!N43</f>
        <v>-0.22462457388088322</v>
      </c>
      <c r="O63" s="127">
        <f>'Type Data'!O43</f>
        <v>823659.27253533539</v>
      </c>
      <c r="P63" s="121">
        <f>'Type Data'!P43</f>
        <v>-253665.37631347647</v>
      </c>
      <c r="Q63" s="123">
        <f>'Type Data'!Q43</f>
        <v>-0.23545862111716617</v>
      </c>
    </row>
    <row r="64" spans="2:17">
      <c r="B64" s="384"/>
      <c r="C64" s="166" t="s">
        <v>80</v>
      </c>
      <c r="D64" s="88">
        <f>'Type Data'!D44</f>
        <v>703584.2126894315</v>
      </c>
      <c r="E64" s="87">
        <f>'Type Data'!E44</f>
        <v>-57444.927947104909</v>
      </c>
      <c r="F64" s="89">
        <f>'Type Data'!F44</f>
        <v>-7.5483217237985248E-2</v>
      </c>
      <c r="G64" s="106">
        <f>'Type Data'!G44</f>
        <v>37.140614552151661</v>
      </c>
      <c r="H64" s="92">
        <f>'Type Data'!H44</f>
        <v>2.9037419963749045</v>
      </c>
      <c r="I64" s="194">
        <f>'Type Data'!I44</f>
        <v>5.5864995841909764</v>
      </c>
      <c r="J64" s="195">
        <f>'Type Data'!J44</f>
        <v>0.61096370721218829</v>
      </c>
      <c r="K64" s="89">
        <f>'Type Data'!K44</f>
        <v>0.12279354873894983</v>
      </c>
      <c r="L64" s="90">
        <f>'Type Data'!L44</f>
        <v>3930572.9116328447</v>
      </c>
      <c r="M64" s="91">
        <f>'Type Data'!M44</f>
        <v>144045.11896942183</v>
      </c>
      <c r="N64" s="89">
        <f>'Type Data'!N44</f>
        <v>3.8041479386079269E-2</v>
      </c>
      <c r="O64" s="88">
        <f>'Type Data'!O44</f>
        <v>1497901.4583720537</v>
      </c>
      <c r="P64" s="87">
        <f>'Type Data'!P44</f>
        <v>-147111.00409445097</v>
      </c>
      <c r="Q64" s="89">
        <f>'Type Data'!Q44</f>
        <v>-8.9428504312894466E-2</v>
      </c>
    </row>
    <row r="65" spans="2:17">
      <c r="B65" s="384"/>
      <c r="C65" s="166" t="s">
        <v>81</v>
      </c>
      <c r="D65" s="88">
        <f>'Type Data'!D45</f>
        <v>872473.46953888785</v>
      </c>
      <c r="E65" s="87">
        <f>'Type Data'!E45</f>
        <v>-136754.26564123738</v>
      </c>
      <c r="F65" s="89">
        <f>'Type Data'!F45</f>
        <v>-0.1355038717964184</v>
      </c>
      <c r="G65" s="106">
        <f>'Type Data'!G45</f>
        <v>46.055895306772292</v>
      </c>
      <c r="H65" s="92">
        <f>'Type Data'!H45</f>
        <v>0.65316431513553397</v>
      </c>
      <c r="I65" s="194">
        <f>'Type Data'!I45</f>
        <v>6.6869497704882681</v>
      </c>
      <c r="J65" s="195">
        <f>'Type Data'!J45</f>
        <v>0.52096946473253336</v>
      </c>
      <c r="K65" s="89">
        <f>'Type Data'!K45</f>
        <v>8.449093881247495E-2</v>
      </c>
      <c r="L65" s="90">
        <f>'Type Data'!L45</f>
        <v>5834186.2668901691</v>
      </c>
      <c r="M65" s="91">
        <f>'Type Data'!M45</f>
        <v>-388692.07225294691</v>
      </c>
      <c r="N65" s="89">
        <f>'Type Data'!N45</f>
        <v>-6.2461782324748034E-2</v>
      </c>
      <c r="O65" s="88">
        <f>'Type Data'!O45</f>
        <v>2632544.2949096914</v>
      </c>
      <c r="P65" s="87">
        <f>'Type Data'!P45</f>
        <v>-412684.5297087105</v>
      </c>
      <c r="Q65" s="89">
        <f>'Type Data'!Q45</f>
        <v>-0.13551839729496323</v>
      </c>
    </row>
    <row r="66" spans="2:17" ht="15" thickBot="1">
      <c r="B66" s="387"/>
      <c r="C66" s="167" t="s">
        <v>82</v>
      </c>
      <c r="D66" s="155">
        <f>'Type Data'!D46</f>
        <v>1193.808337032795</v>
      </c>
      <c r="E66" s="149">
        <f>'Type Data'!E46</f>
        <v>427.17947632074356</v>
      </c>
      <c r="F66" s="151">
        <f>'Type Data'!F46</f>
        <v>0.55721809889074048</v>
      </c>
      <c r="G66" s="152">
        <f>'Type Data'!G46</f>
        <v>6.301843403420955E-2</v>
      </c>
      <c r="H66" s="153">
        <f>'Type Data'!H46</f>
        <v>2.8529643526364529E-2</v>
      </c>
      <c r="I66" s="196">
        <f>'Type Data'!I46</f>
        <v>3.7847037594288642</v>
      </c>
      <c r="J66" s="197">
        <f>'Type Data'!J46</f>
        <v>-0.16611314377856301</v>
      </c>
      <c r="K66" s="151">
        <f>'Type Data'!K46</f>
        <v>-4.2045265029545129E-2</v>
      </c>
      <c r="L66" s="154">
        <f>'Type Data'!L46</f>
        <v>4518.2109012055398</v>
      </c>
      <c r="M66" s="150">
        <f>'Type Data'!M46</f>
        <v>1489.4006398177148</v>
      </c>
      <c r="N66" s="151">
        <f>'Type Data'!N46</f>
        <v>0.4917444512140749</v>
      </c>
      <c r="O66" s="155">
        <f>'Type Data'!O46</f>
        <v>4775.2333481311798</v>
      </c>
      <c r="P66" s="149">
        <f>'Type Data'!P46</f>
        <v>1708.7179052829742</v>
      </c>
      <c r="Q66" s="151">
        <f>'Type Data'!Q46</f>
        <v>0.55721809889074048</v>
      </c>
    </row>
    <row r="67" spans="2:17" ht="15" thickBot="1">
      <c r="B67" s="105" t="s">
        <v>83</v>
      </c>
      <c r="C67" s="168" t="s">
        <v>84</v>
      </c>
      <c r="D67" s="148">
        <f>Granola!D13</f>
        <v>21176.677609699393</v>
      </c>
      <c r="E67" s="142">
        <f>Granola!E13</f>
        <v>-3281.5550475825439</v>
      </c>
      <c r="F67" s="144">
        <f>Granola!F13</f>
        <v>-0.1341697535371808</v>
      </c>
      <c r="G67" s="145">
        <f>Granola!G13</f>
        <v>1.1178687730791941</v>
      </c>
      <c r="H67" s="146">
        <f>Granola!H13</f>
        <v>1.7551650233534222E-2</v>
      </c>
      <c r="I67" s="200">
        <f>Granola!I13</f>
        <v>7.5326943862691058</v>
      </c>
      <c r="J67" s="201">
        <f>Granola!J13</f>
        <v>2.5981498402006586E-2</v>
      </c>
      <c r="K67" s="144">
        <f>Granola!K13</f>
        <v>3.4611019217212625E-3</v>
      </c>
      <c r="L67" s="147">
        <f>Granola!L13</f>
        <v>159517.44055041327</v>
      </c>
      <c r="M67" s="143">
        <f>Granola!M13</f>
        <v>-24083.489752457011</v>
      </c>
      <c r="N67" s="144">
        <f>Granola!N13</f>
        <v>-0.131173026807264</v>
      </c>
      <c r="O67" s="148">
        <f>Granola!O13</f>
        <v>40592.407921182661</v>
      </c>
      <c r="P67" s="142">
        <f>Granola!P13</f>
        <v>-6989.0249663715076</v>
      </c>
      <c r="Q67" s="144">
        <f>Granola!Q13</f>
        <v>-0.14688555056524202</v>
      </c>
    </row>
    <row r="68" spans="2:17">
      <c r="B68" s="383" t="s">
        <v>85</v>
      </c>
      <c r="C68" s="169" t="s">
        <v>14</v>
      </c>
      <c r="D68" s="136">
        <f>'NB vs PL'!D23</f>
        <v>1880565.4586418241</v>
      </c>
      <c r="E68" s="128">
        <f>'NB vs PL'!E23</f>
        <v>-335834.13358071516</v>
      </c>
      <c r="F68" s="132">
        <f>'NB vs PL'!F23</f>
        <v>-0.15152237654219686</v>
      </c>
      <c r="G68" s="133">
        <f>'NB vs PL'!G23</f>
        <v>99.270784619405148</v>
      </c>
      <c r="H68" s="134">
        <f>'NB vs PL'!H23</f>
        <v>-0.43970781736176434</v>
      </c>
      <c r="I68" s="202">
        <f>'NB vs PL'!I23</f>
        <v>6.1662844345720167</v>
      </c>
      <c r="J68" s="203">
        <f>'NB vs PL'!J23</f>
        <v>0.57713352306659615</v>
      </c>
      <c r="K68" s="132">
        <f>'NB vs PL'!K23</f>
        <v>0.10325960637036137</v>
      </c>
      <c r="L68" s="135">
        <f>'NB vs PL'!L23</f>
        <v>11596101.515816865</v>
      </c>
      <c r="M68" s="129">
        <f>'NB vs PL'!M23</f>
        <v>-791690.28531398252</v>
      </c>
      <c r="N68" s="132">
        <f>'NB vs PL'!N23</f>
        <v>-6.3908911129884449E-2</v>
      </c>
      <c r="O68" s="136">
        <f>'NB vs PL'!O23</f>
        <v>4930937.4093542518</v>
      </c>
      <c r="P68" s="128">
        <f>'NB vs PL'!P23</f>
        <v>-825623.27665623743</v>
      </c>
      <c r="Q68" s="132">
        <f>'NB vs PL'!Q23</f>
        <v>-0.14342301274833344</v>
      </c>
    </row>
    <row r="69" spans="2:17" ht="15" thickBot="1">
      <c r="B69" s="385"/>
      <c r="C69" s="170" t="s">
        <v>13</v>
      </c>
      <c r="D69" s="141">
        <f>'NB vs PL'!D24</f>
        <v>13814.10716067767</v>
      </c>
      <c r="E69" s="130">
        <f>'NB vs PL'!E24</f>
        <v>7378.8321017171611</v>
      </c>
      <c r="F69" s="137">
        <f>'NB vs PL'!F24</f>
        <v>1.1466226438049201</v>
      </c>
      <c r="G69" s="138">
        <f>'NB vs PL'!G24</f>
        <v>0.72921538059484414</v>
      </c>
      <c r="H69" s="139">
        <f>'NB vs PL'!H24</f>
        <v>0.43970781736182862</v>
      </c>
      <c r="I69" s="204">
        <f>'NB vs PL'!I24</f>
        <v>1.6780818558216739</v>
      </c>
      <c r="J69" s="205">
        <f>'NB vs PL'!J24</f>
        <v>3.2729951176317496E-2</v>
      </c>
      <c r="K69" s="137">
        <f>'NB vs PL'!K24</f>
        <v>1.9892371403290896E-2</v>
      </c>
      <c r="L69" s="140">
        <f>'NB vs PL'!L24</f>
        <v>23181.202580709458</v>
      </c>
      <c r="M69" s="131">
        <f>'NB vs PL'!M24</f>
        <v>12592.910505532027</v>
      </c>
      <c r="N69" s="137">
        <f>'NB vs PL'!N24</f>
        <v>1.1893240586982017</v>
      </c>
      <c r="O69" s="141">
        <f>'NB vs PL'!O24</f>
        <v>27943.850152015686</v>
      </c>
      <c r="P69" s="130">
        <f>'NB vs PL'!P24</f>
        <v>13872.084785938263</v>
      </c>
      <c r="Q69" s="137">
        <f>'NB vs PL'!Q24</f>
        <v>0.98580984155545071</v>
      </c>
    </row>
    <row r="70" spans="2:17">
      <c r="B70" s="386" t="s">
        <v>66</v>
      </c>
      <c r="C70" s="165" t="s">
        <v>74</v>
      </c>
      <c r="D70" s="127">
        <f>Package!D43</f>
        <v>1156105.0022406031</v>
      </c>
      <c r="E70" s="121">
        <f>Package!E43</f>
        <v>-224806.36758058914</v>
      </c>
      <c r="F70" s="123">
        <f>Package!F43</f>
        <v>-0.16279565256219033</v>
      </c>
      <c r="G70" s="124">
        <f>Package!G43</f>
        <v>61.028160518129901</v>
      </c>
      <c r="H70" s="125">
        <f>Package!H43</f>
        <v>-1.095724172865161</v>
      </c>
      <c r="I70" s="198">
        <f>Package!I43</f>
        <v>6.5490540928828924</v>
      </c>
      <c r="J70" s="199">
        <f>Package!J43</f>
        <v>0.56098057222993791</v>
      </c>
      <c r="K70" s="123">
        <f>Package!K43</f>
        <v>9.368298005946446E-2</v>
      </c>
      <c r="L70" s="126">
        <f>Package!L43</f>
        <v>7571394.1967262076</v>
      </c>
      <c r="M70" s="122">
        <f>Package!M43</f>
        <v>-697604.61126867309</v>
      </c>
      <c r="N70" s="123">
        <f>Package!N43</f>
        <v>-8.4363854375477013E-2</v>
      </c>
      <c r="O70" s="127">
        <f>Package!O43</f>
        <v>3436163.0098149772</v>
      </c>
      <c r="P70" s="121">
        <f>Package!P43</f>
        <v>-622667.56009749137</v>
      </c>
      <c r="Q70" s="123">
        <f>Package!Q43</f>
        <v>-0.15341058203149377</v>
      </c>
    </row>
    <row r="71" spans="2:17">
      <c r="B71" s="384"/>
      <c r="C71" s="166" t="s">
        <v>75</v>
      </c>
      <c r="D71" s="88">
        <f>Package!D44</f>
        <v>32606.148448746724</v>
      </c>
      <c r="E71" s="87">
        <f>Package!E44</f>
        <v>-40080.678595145539</v>
      </c>
      <c r="F71" s="89">
        <f>Package!F44</f>
        <v>-0.55141598863495089</v>
      </c>
      <c r="G71" s="106">
        <f>Package!G44</f>
        <v>1.7212046116499375</v>
      </c>
      <c r="H71" s="92">
        <f>Package!H44</f>
        <v>-1.5488010965467924</v>
      </c>
      <c r="I71" s="194">
        <f>Package!I44</f>
        <v>3.1245729960820317</v>
      </c>
      <c r="J71" s="195">
        <f>Package!J44</f>
        <v>-0.56952379101167816</v>
      </c>
      <c r="K71" s="89">
        <f>Package!K44</f>
        <v>-0.15417132355639895</v>
      </c>
      <c r="L71" s="90">
        <f>Package!L44</f>
        <v>101880.29094919605</v>
      </c>
      <c r="M71" s="91">
        <f>Package!M44</f>
        <v>-166631.88329768257</v>
      </c>
      <c r="N71" s="89">
        <f>Package!N44</f>
        <v>-0.62057477939333927</v>
      </c>
      <c r="O71" s="88">
        <f>Package!O44</f>
        <v>18674.835322129278</v>
      </c>
      <c r="P71" s="87">
        <f>Package!P44</f>
        <v>-22096.276411255807</v>
      </c>
      <c r="Q71" s="89">
        <f>Package!Q44</f>
        <v>-0.5419591340984321</v>
      </c>
    </row>
    <row r="72" spans="2:17">
      <c r="B72" s="384"/>
      <c r="C72" s="166" t="s">
        <v>76</v>
      </c>
      <c r="D72" s="88">
        <f>Package!D45</f>
        <v>239.49616098403931</v>
      </c>
      <c r="E72" s="87">
        <f>Package!E45</f>
        <v>129.6562192440033</v>
      </c>
      <c r="F72" s="89">
        <f>Package!F45</f>
        <v>1.180410488116131</v>
      </c>
      <c r="G72" s="106">
        <f>Package!G45</f>
        <v>1.2642459056645457E-2</v>
      </c>
      <c r="H72" s="92">
        <f>Package!H45</f>
        <v>7.7010239839462018E-3</v>
      </c>
      <c r="I72" s="194">
        <f>Package!I45</f>
        <v>3.8893484444395758</v>
      </c>
      <c r="J72" s="195">
        <f>Package!J45</f>
        <v>0.35012919114017604</v>
      </c>
      <c r="K72" s="89">
        <f>Package!K45</f>
        <v>9.892836981313656E-2</v>
      </c>
      <c r="L72" s="90">
        <f>Package!L45</f>
        <v>931.48402117252351</v>
      </c>
      <c r="M72" s="91">
        <f>Package!M45</f>
        <v>542.7363845849037</v>
      </c>
      <c r="N72" s="89">
        <f>Package!N45</f>
        <v>1.3961149432289253</v>
      </c>
      <c r="O72" s="88">
        <f>Package!O45</f>
        <v>239.49616098403931</v>
      </c>
      <c r="P72" s="87">
        <f>Package!P45</f>
        <v>129.6562192440033</v>
      </c>
      <c r="Q72" s="89">
        <f>Package!Q45</f>
        <v>1.180410488116131</v>
      </c>
    </row>
    <row r="73" spans="2:17" ht="15" thickBot="1">
      <c r="B73" s="387"/>
      <c r="C73" s="167" t="s">
        <v>77</v>
      </c>
      <c r="D73" s="155">
        <f>Package!D46</f>
        <v>703584.21268943115</v>
      </c>
      <c r="E73" s="149">
        <f>Package!E46</f>
        <v>-57444.927947105025</v>
      </c>
      <c r="F73" s="151">
        <f>Package!F46</f>
        <v>-7.5483217237985428E-2</v>
      </c>
      <c r="G73" s="152">
        <f>Package!G46</f>
        <v>37.140614552151646</v>
      </c>
      <c r="H73" s="153">
        <f>Package!H46</f>
        <v>2.9037419963749116</v>
      </c>
      <c r="I73" s="196">
        <f>Package!I46</f>
        <v>5.5864995841909826</v>
      </c>
      <c r="J73" s="197">
        <f>Package!J46</f>
        <v>0.61096370721219273</v>
      </c>
      <c r="K73" s="151">
        <f>Package!K46</f>
        <v>0.12279354873895068</v>
      </c>
      <c r="L73" s="154">
        <f>Package!L46</f>
        <v>3930572.911632847</v>
      </c>
      <c r="M73" s="150">
        <f>Package!M46</f>
        <v>144045.11896942416</v>
      </c>
      <c r="N73" s="151">
        <f>Package!N46</f>
        <v>3.8041479386079879E-2</v>
      </c>
      <c r="O73" s="155">
        <f>Package!O46</f>
        <v>1497901.4583720544</v>
      </c>
      <c r="P73" s="149">
        <f>Package!P46</f>
        <v>-147111.00409445027</v>
      </c>
      <c r="Q73" s="151">
        <f>Package!Q46</f>
        <v>-8.942850431289405E-2</v>
      </c>
    </row>
    <row r="74" spans="2:17">
      <c r="B74" s="383" t="s">
        <v>86</v>
      </c>
      <c r="C74" s="171" t="s">
        <v>87</v>
      </c>
      <c r="D74" s="127">
        <f>Flavor!D133</f>
        <v>443585.82996032113</v>
      </c>
      <c r="E74" s="121">
        <f>Flavor!E133</f>
        <v>-79969.727545512782</v>
      </c>
      <c r="F74" s="123">
        <f>Flavor!F133</f>
        <v>-0.15274353676328167</v>
      </c>
      <c r="G74" s="124">
        <f>Flavor!G133</f>
        <v>23.415889717560805</v>
      </c>
      <c r="H74" s="125">
        <f>Flavor!H133</f>
        <v>-0.13761689744636385</v>
      </c>
      <c r="I74" s="198">
        <f>Flavor!I133</f>
        <v>6.1671648005952351</v>
      </c>
      <c r="J74" s="199">
        <f>Flavor!J133</f>
        <v>0.45915679437821044</v>
      </c>
      <c r="K74" s="123">
        <f>Flavor!K133</f>
        <v>8.0440811203857446E-2</v>
      </c>
      <c r="L74" s="126">
        <f>Flavor!L133</f>
        <v>2735666.9165741159</v>
      </c>
      <c r="M74" s="122">
        <f>Flavor!M133</f>
        <v>-252792.39736860199</v>
      </c>
      <c r="N74" s="123">
        <f>Flavor!N133</f>
        <v>-8.4589539562808805E-2</v>
      </c>
      <c r="O74" s="127">
        <f>Flavor!O133</f>
        <v>1220344.4371100341</v>
      </c>
      <c r="P74" s="121">
        <f>Flavor!P133</f>
        <v>-209590.96284813667</v>
      </c>
      <c r="Q74" s="123">
        <f>Flavor!Q133</f>
        <v>-0.14657372833364901</v>
      </c>
    </row>
    <row r="75" spans="2:17">
      <c r="B75" s="384"/>
      <c r="C75" s="166" t="s">
        <v>88</v>
      </c>
      <c r="D75" s="88">
        <f>Flavor!D134</f>
        <v>341443.05787043954</v>
      </c>
      <c r="E75" s="87">
        <f>Flavor!E134</f>
        <v>-54203.655331575894</v>
      </c>
      <c r="F75" s="89">
        <f>Flavor!F134</f>
        <v>-0.13700014058729146</v>
      </c>
      <c r="G75" s="106">
        <f>Flavor!G134</f>
        <v>18.024004483272417</v>
      </c>
      <c r="H75" s="92">
        <f>Flavor!H134</f>
        <v>0.22480945418388387</v>
      </c>
      <c r="I75" s="194">
        <f>Flavor!I134</f>
        <v>5.7000011130150181</v>
      </c>
      <c r="J75" s="195">
        <f>Flavor!J134</f>
        <v>0.66047180359164859</v>
      </c>
      <c r="K75" s="89">
        <f>Flavor!K134</f>
        <v>0.13105823243385814</v>
      </c>
      <c r="L75" s="90">
        <f>Flavor!L134</f>
        <v>1946225.8098927566</v>
      </c>
      <c r="M75" s="91">
        <f>Flavor!M134</f>
        <v>-47647.397465822054</v>
      </c>
      <c r="N75" s="89">
        <f>Flavor!N134</f>
        <v>-2.3896904421993735E-2</v>
      </c>
      <c r="O75" s="88">
        <f>Flavor!O134</f>
        <v>769354.43993350968</v>
      </c>
      <c r="P75" s="87">
        <f>Flavor!P134</f>
        <v>-145005.18798059598</v>
      </c>
      <c r="Q75" s="89">
        <f>Flavor!Q134</f>
        <v>-0.15858660373204675</v>
      </c>
    </row>
    <row r="76" spans="2:17">
      <c r="B76" s="384"/>
      <c r="C76" s="166" t="s">
        <v>89</v>
      </c>
      <c r="D76" s="88">
        <f>Flavor!D135</f>
        <v>80836.826058196428</v>
      </c>
      <c r="E76" s="87">
        <f>Flavor!E135</f>
        <v>-1194.5191956786293</v>
      </c>
      <c r="F76" s="89">
        <f>Flavor!F135</f>
        <v>-1.4561740905037783E-2</v>
      </c>
      <c r="G76" s="106">
        <f>Flavor!G135</f>
        <v>4.2671926744497011</v>
      </c>
      <c r="H76" s="92">
        <f>Flavor!H135</f>
        <v>0.57679954352862683</v>
      </c>
      <c r="I76" s="194">
        <f>Flavor!I135</f>
        <v>5.6300238640084759</v>
      </c>
      <c r="J76" s="195">
        <f>Flavor!J135</f>
        <v>6.7487450696599005E-2</v>
      </c>
      <c r="K76" s="89">
        <f>Flavor!K135</f>
        <v>1.2132495984222721E-2</v>
      </c>
      <c r="L76" s="90">
        <f>Flavor!L135</f>
        <v>455113.25979834812</v>
      </c>
      <c r="M76" s="91">
        <f>Flavor!M135</f>
        <v>-1189.0852092902642</v>
      </c>
      <c r="N76" s="89">
        <f>Flavor!N135</f>
        <v>-2.6059151838686238E-3</v>
      </c>
      <c r="O76" s="88">
        <f>Flavor!O135</f>
        <v>173518.65895732312</v>
      </c>
      <c r="P76" s="87">
        <f>Flavor!P135</f>
        <v>-2019.2081681458221</v>
      </c>
      <c r="Q76" s="89">
        <f>Flavor!Q135</f>
        <v>-1.1502977683456502E-2</v>
      </c>
    </row>
    <row r="77" spans="2:17">
      <c r="B77" s="384"/>
      <c r="C77" s="166" t="s">
        <v>90</v>
      </c>
      <c r="D77" s="88">
        <f>Flavor!D136</f>
        <v>13487.320160269124</v>
      </c>
      <c r="E77" s="87">
        <f>Flavor!E136</f>
        <v>9368.1477311565104</v>
      </c>
      <c r="F77" s="89">
        <f>Flavor!F136</f>
        <v>2.2742790918258979</v>
      </c>
      <c r="G77" s="106">
        <f>Flavor!G136</f>
        <v>0.71196503613865747</v>
      </c>
      <c r="H77" s="92">
        <f>Flavor!H136</f>
        <v>0.52665336545435193</v>
      </c>
      <c r="I77" s="194">
        <f>Flavor!I136</f>
        <v>8.6465098625126817</v>
      </c>
      <c r="J77" s="195">
        <f>Flavor!J136</f>
        <v>1.7261108676072956</v>
      </c>
      <c r="K77" s="89">
        <f>Flavor!K136</f>
        <v>0.2494236053265155</v>
      </c>
      <c r="L77" s="90">
        <f>Flavor!L136</f>
        <v>116618.24678463311</v>
      </c>
      <c r="M77" s="91">
        <f>Flavor!M136</f>
        <v>88111.930046360212</v>
      </c>
      <c r="N77" s="89">
        <f>Flavor!N136</f>
        <v>3.0909615877543426</v>
      </c>
      <c r="O77" s="88">
        <f>Flavor!O136</f>
        <v>47256.206050752473</v>
      </c>
      <c r="P77" s="87">
        <f>Flavor!P136</f>
        <v>33567.621627091241</v>
      </c>
      <c r="Q77" s="89">
        <f>Flavor!Q136</f>
        <v>2.4522346933893577</v>
      </c>
    </row>
    <row r="78" spans="2:17">
      <c r="B78" s="384"/>
      <c r="C78" s="166" t="s">
        <v>91</v>
      </c>
      <c r="D78" s="88">
        <f>Flavor!D137</f>
        <v>54768.693723727112</v>
      </c>
      <c r="E78" s="87">
        <f>Flavor!E137</f>
        <v>-63216.440496359566</v>
      </c>
      <c r="F78" s="89">
        <f>Flavor!F137</f>
        <v>-0.5358000473045792</v>
      </c>
      <c r="G78" s="106">
        <f>Flavor!G137</f>
        <v>2.8911151024016593</v>
      </c>
      <c r="H78" s="92">
        <f>Flavor!H137</f>
        <v>-2.4167526099840582</v>
      </c>
      <c r="I78" s="194">
        <f>Flavor!I137</f>
        <v>6.5086780349576996</v>
      </c>
      <c r="J78" s="195">
        <f>Flavor!J137</f>
        <v>1.0407846746209266</v>
      </c>
      <c r="K78" s="89">
        <f>Flavor!K137</f>
        <v>0.19034472803925051</v>
      </c>
      <c r="L78" s="90">
        <f>Flavor!L137</f>
        <v>356471.79384294827</v>
      </c>
      <c r="M78" s="91">
        <f>Flavor!M137</f>
        <v>-288658.3381775067</v>
      </c>
      <c r="N78" s="89">
        <f>Flavor!N137</f>
        <v>-0.44744203355293638</v>
      </c>
      <c r="O78" s="88">
        <f>Flavor!O137</f>
        <v>129790.46319057851</v>
      </c>
      <c r="P78" s="87">
        <f>Flavor!P137</f>
        <v>-83362.103854525194</v>
      </c>
      <c r="Q78" s="89">
        <f>Flavor!Q137</f>
        <v>-0.39109124985056143</v>
      </c>
    </row>
    <row r="79" spans="2:17">
      <c r="B79" s="384"/>
      <c r="C79" s="166" t="s">
        <v>92</v>
      </c>
      <c r="D79" s="88">
        <f>Flavor!D138</f>
        <v>244233.72870323117</v>
      </c>
      <c r="E79" s="87">
        <f>Flavor!E138</f>
        <v>-30620.729587159149</v>
      </c>
      <c r="F79" s="89">
        <f>Flavor!F138</f>
        <v>-0.11140706895431768</v>
      </c>
      <c r="G79" s="106">
        <f>Flavor!G138</f>
        <v>12.892544509672657</v>
      </c>
      <c r="H79" s="92">
        <f>Flavor!H138</f>
        <v>0.52750280837282304</v>
      </c>
      <c r="I79" s="194">
        <f>Flavor!I138</f>
        <v>6.3537548235648487</v>
      </c>
      <c r="J79" s="195">
        <f>Flavor!J138</f>
        <v>0.47374607213905318</v>
      </c>
      <c r="K79" s="89">
        <f>Flavor!K138</f>
        <v>8.0568939973801629E-2</v>
      </c>
      <c r="L79" s="90">
        <f>Flavor!L138</f>
        <v>1551801.2318253836</v>
      </c>
      <c r="M79" s="91">
        <f>Flavor!M138</f>
        <v>-64345.388290507719</v>
      </c>
      <c r="N79" s="89">
        <f>Flavor!N138</f>
        <v>-3.9814078431753684E-2</v>
      </c>
      <c r="O79" s="88">
        <f>Flavor!O138</f>
        <v>716778.17242061684</v>
      </c>
      <c r="P79" s="87">
        <f>Flavor!P138</f>
        <v>-96611.639047350851</v>
      </c>
      <c r="Q79" s="89">
        <f>Flavor!Q138</f>
        <v>-0.11877655422434012</v>
      </c>
    </row>
    <row r="80" spans="2:17">
      <c r="B80" s="384"/>
      <c r="C80" s="166" t="s">
        <v>93</v>
      </c>
      <c r="D80" s="88">
        <f>Flavor!D139</f>
        <v>1.708371869301796</v>
      </c>
      <c r="E80" s="87">
        <f>Flavor!E139</f>
        <v>-49.028746652889254</v>
      </c>
      <c r="F80" s="89">
        <f>Flavor!F139</f>
        <v>-0.96632895365245075</v>
      </c>
      <c r="G80" s="106">
        <f>Flavor!G139</f>
        <v>9.0181075648273855E-5</v>
      </c>
      <c r="H80" s="92">
        <f>Flavor!H139</f>
        <v>-2.1923599834742114E-3</v>
      </c>
      <c r="I80" s="194">
        <f>Flavor!I139</f>
        <v>6.865346936000595</v>
      </c>
      <c r="J80" s="195">
        <f>Flavor!J139</f>
        <v>-3.1455979566609074</v>
      </c>
      <c r="K80" s="89">
        <f>Flavor!K139</f>
        <v>-0.31421588974750825</v>
      </c>
      <c r="L80" s="90">
        <f>Flavor!L139</f>
        <v>11.728565578460694</v>
      </c>
      <c r="M80" s="91">
        <f>Flavor!M139</f>
        <v>-496.19793195962905</v>
      </c>
      <c r="N80" s="89">
        <f>Flavor!N139</f>
        <v>-0.97690893143927549</v>
      </c>
      <c r="O80" s="88">
        <f>Flavor!O139</f>
        <v>5.0246660709381104</v>
      </c>
      <c r="P80" s="87">
        <f>Flavor!P139</f>
        <v>-174.26150321960449</v>
      </c>
      <c r="Q80" s="89">
        <f>Flavor!Q139</f>
        <v>-0.97197404523270625</v>
      </c>
    </row>
    <row r="81" spans="2:17">
      <c r="B81" s="384"/>
      <c r="C81" s="166" t="s">
        <v>94</v>
      </c>
      <c r="D81" s="88">
        <f>Flavor!D140</f>
        <v>266640.91154786944</v>
      </c>
      <c r="E81" s="87">
        <f>Flavor!E140</f>
        <v>-54078.799541343527</v>
      </c>
      <c r="F81" s="89">
        <f>Flavor!F140</f>
        <v>-0.16861701252375069</v>
      </c>
      <c r="G81" s="106">
        <f>Flavor!G140</f>
        <v>14.075368862781959</v>
      </c>
      <c r="H81" s="92">
        <f>Flavor!H140</f>
        <v>-0.3530403641008828</v>
      </c>
      <c r="I81" s="194">
        <f>Flavor!I140</f>
        <v>6.6369947351290204</v>
      </c>
      <c r="J81" s="195">
        <f>Flavor!J140</f>
        <v>0.5316872717738228</v>
      </c>
      <c r="K81" s="89">
        <f>Flavor!K140</f>
        <v>8.708607633031995E-2</v>
      </c>
      <c r="L81" s="90">
        <f>Flavor!L140</f>
        <v>1769694.3261132124</v>
      </c>
      <c r="M81" s="91">
        <f>Flavor!M140</f>
        <v>-188398.11964488239</v>
      </c>
      <c r="N81" s="89">
        <f>Flavor!N140</f>
        <v>-9.6215130216664613E-2</v>
      </c>
      <c r="O81" s="88">
        <f>Flavor!O140</f>
        <v>799165.83818449592</v>
      </c>
      <c r="P81" s="87">
        <f>Flavor!P140</f>
        <v>-161812.73412599519</v>
      </c>
      <c r="Q81" s="89">
        <f>Flavor!Q140</f>
        <v>-0.16838329052118936</v>
      </c>
    </row>
    <row r="82" spans="2:17">
      <c r="B82" s="384"/>
      <c r="C82" s="166" t="s">
        <v>95</v>
      </c>
      <c r="D82" s="88">
        <f>Flavor!D141</f>
        <v>770.48044216632843</v>
      </c>
      <c r="E82" s="87">
        <f>Flavor!E141</f>
        <v>340.66812962293625</v>
      </c>
      <c r="F82" s="89">
        <f>Flavor!F141</f>
        <v>0.79259741910847126</v>
      </c>
      <c r="G82" s="106">
        <f>Flavor!G141</f>
        <v>4.0671914756425044E-2</v>
      </c>
      <c r="H82" s="92">
        <f>Flavor!H141</f>
        <v>2.1335691500711615E-2</v>
      </c>
      <c r="I82" s="194">
        <f>Flavor!I141</f>
        <v>2.5112398557806013</v>
      </c>
      <c r="J82" s="195">
        <f>Flavor!J141</f>
        <v>-0.69438566958373782</v>
      </c>
      <c r="K82" s="89">
        <f>Flavor!K141</f>
        <v>-0.21661471812270294</v>
      </c>
      <c r="L82" s="90">
        <f>Flavor!L141</f>
        <v>1934.8611944675445</v>
      </c>
      <c r="M82" s="91">
        <f>Flavor!M141</f>
        <v>557.04387426257131</v>
      </c>
      <c r="N82" s="89">
        <f>Flavor!N141</f>
        <v>0.40429443446080487</v>
      </c>
      <c r="O82" s="88">
        <f>Flavor!O141</f>
        <v>2054.6145124435425</v>
      </c>
      <c r="P82" s="87">
        <f>Flavor!P141</f>
        <v>908.44834566116333</v>
      </c>
      <c r="Q82" s="89">
        <f>Flavor!Q141</f>
        <v>0.79259741910847126</v>
      </c>
    </row>
    <row r="83" spans="2:17">
      <c r="B83" s="384"/>
      <c r="C83" s="166" t="s">
        <v>96</v>
      </c>
      <c r="D83" s="88">
        <f>Flavor!D142</f>
        <v>12982.400280091586</v>
      </c>
      <c r="E83" s="87">
        <f>Flavor!E142</f>
        <v>-4305.470455007051</v>
      </c>
      <c r="F83" s="89">
        <f>Flavor!F142</f>
        <v>-0.24904573391249885</v>
      </c>
      <c r="G83" s="106">
        <f>Flavor!G142</f>
        <v>0.6853114610424943</v>
      </c>
      <c r="H83" s="92">
        <f>Flavor!H142</f>
        <v>-9.2428306745181654E-2</v>
      </c>
      <c r="I83" s="194">
        <f>Flavor!I142</f>
        <v>6.4286388165608157</v>
      </c>
      <c r="J83" s="195">
        <f>Flavor!J142</f>
        <v>0.67948318530892671</v>
      </c>
      <c r="K83" s="89">
        <f>Flavor!K142</f>
        <v>0.11818834432230668</v>
      </c>
      <c r="L83" s="90">
        <f>Flavor!L142</f>
        <v>83459.162372726772</v>
      </c>
      <c r="M83" s="91">
        <f>Flavor!M142</f>
        <v>-15931.497016320296</v>
      </c>
      <c r="N83" s="89">
        <f>Flavor!N142</f>
        <v>-0.16029169254184422</v>
      </c>
      <c r="O83" s="88">
        <f>Flavor!O142</f>
        <v>37947.104571758435</v>
      </c>
      <c r="P83" s="87">
        <f>Flavor!P142</f>
        <v>-12865.491288984791</v>
      </c>
      <c r="Q83" s="89">
        <f>Flavor!Q142</f>
        <v>-0.25319492285424461</v>
      </c>
    </row>
    <row r="84" spans="2:17">
      <c r="B84" s="384"/>
      <c r="C84" s="166" t="s">
        <v>97</v>
      </c>
      <c r="D84" s="88">
        <f>Flavor!D143</f>
        <v>913.29605231573805</v>
      </c>
      <c r="E84" s="87">
        <f>Flavor!E143</f>
        <v>133.95582712232135</v>
      </c>
      <c r="F84" s="89">
        <f>Flavor!F143</f>
        <v>0.1718836302708181</v>
      </c>
      <c r="G84" s="106">
        <f>Flavor!G143</f>
        <v>4.8210826848147786E-2</v>
      </c>
      <c r="H84" s="92">
        <f>Flavor!H143</f>
        <v>1.3150182593159102E-2</v>
      </c>
      <c r="I84" s="194">
        <f>Flavor!I143</f>
        <v>4.6003574164731269</v>
      </c>
      <c r="J84" s="195">
        <f>Flavor!J143</f>
        <v>0.11009599661393832</v>
      </c>
      <c r="K84" s="89">
        <f>Flavor!K143</f>
        <v>2.4518838953788764E-2</v>
      </c>
      <c r="L84" s="90">
        <f>Flavor!L143</f>
        <v>4201.4882677063342</v>
      </c>
      <c r="M84" s="91">
        <f>Flavor!M143</f>
        <v>702.0469215759631</v>
      </c>
      <c r="N84" s="89">
        <f>Flavor!N143</f>
        <v>0.20061685627400952</v>
      </c>
      <c r="O84" s="88">
        <f>Flavor!O143</f>
        <v>2649.0792090333998</v>
      </c>
      <c r="P84" s="87">
        <f>Flavor!P143</f>
        <v>485.22330825962126</v>
      </c>
      <c r="Q84" s="89">
        <f>Flavor!Q143</f>
        <v>0.22424012065041349</v>
      </c>
    </row>
    <row r="85" spans="2:17">
      <c r="B85" s="384"/>
      <c r="C85" s="166" t="s">
        <v>98</v>
      </c>
      <c r="D85" s="88">
        <f>Flavor!D144</f>
        <v>6325.5806882877105</v>
      </c>
      <c r="E85" s="87">
        <f>Flavor!E144</f>
        <v>242.19262510043427</v>
      </c>
      <c r="F85" s="89">
        <f>Flavor!F144</f>
        <v>3.9812128140571397E-2</v>
      </c>
      <c r="G85" s="106">
        <f>Flavor!G144</f>
        <v>0.33391305536005672</v>
      </c>
      <c r="H85" s="92">
        <f>Flavor!H144</f>
        <v>6.0236042607994478E-2</v>
      </c>
      <c r="I85" s="194">
        <f>Flavor!I144</f>
        <v>4.0949208846371432</v>
      </c>
      <c r="J85" s="195">
        <f>Flavor!J144</f>
        <v>-9.4240604700646102E-3</v>
      </c>
      <c r="K85" s="89">
        <f>Flavor!K144</f>
        <v>-2.2961180398102356E-3</v>
      </c>
      <c r="L85" s="90">
        <f>Flavor!L144</f>
        <v>25902.752467926741</v>
      </c>
      <c r="M85" s="91">
        <f>Flavor!M144</f>
        <v>934.42942165851491</v>
      </c>
      <c r="N85" s="89">
        <f>Flavor!N144</f>
        <v>3.7424596755134307E-2</v>
      </c>
      <c r="O85" s="88">
        <f>Flavor!O144</f>
        <v>18681.977284431458</v>
      </c>
      <c r="P85" s="87">
        <f>Flavor!P144</f>
        <v>584.65363276004791</v>
      </c>
      <c r="Q85" s="89">
        <f>Flavor!Q144</f>
        <v>3.2306082601669735E-2</v>
      </c>
    </row>
    <row r="86" spans="2:17" ht="15" thickBot="1">
      <c r="B86" s="385"/>
      <c r="C86" s="172" t="s">
        <v>99</v>
      </c>
      <c r="D86" s="155">
        <f>Flavor!D145</f>
        <v>2687.6512238532305</v>
      </c>
      <c r="E86" s="149">
        <f>Flavor!E145</f>
        <v>-726.06839062861627</v>
      </c>
      <c r="F86" s="151">
        <f>Flavor!F145</f>
        <v>-0.21269127890540682</v>
      </c>
      <c r="G86" s="152">
        <f>Flavor!G145</f>
        <v>0.14187501134254901</v>
      </c>
      <c r="H86" s="153">
        <f>Flavor!H145</f>
        <v>-1.1700032162899693E-2</v>
      </c>
      <c r="I86" s="196">
        <f>Flavor!I145</f>
        <v>3.0620810450217659</v>
      </c>
      <c r="J86" s="197">
        <f>Flavor!J145</f>
        <v>0.47850779253874709</v>
      </c>
      <c r="K86" s="151">
        <f>Flavor!K145</f>
        <v>0.18521162195763682</v>
      </c>
      <c r="L86" s="154">
        <f>Flavor!L145</f>
        <v>8229.8058681905277</v>
      </c>
      <c r="M86" s="150">
        <f>Flavor!M145</f>
        <v>-589.78881926141366</v>
      </c>
      <c r="N86" s="151">
        <f>Flavor!N145</f>
        <v>-6.6872553690084463E-2</v>
      </c>
      <c r="O86" s="155">
        <f>Flavor!O145</f>
        <v>7363.0259622335434</v>
      </c>
      <c r="P86" s="149">
        <f>Flavor!P145</f>
        <v>-1904.9871834144724</v>
      </c>
      <c r="Q86" s="151">
        <f>Flavor!Q145</f>
        <v>-0.20554429018143958</v>
      </c>
    </row>
    <row r="87" spans="2:17">
      <c r="B87" s="386" t="s">
        <v>100</v>
      </c>
      <c r="C87" s="244" t="s">
        <v>150</v>
      </c>
      <c r="D87" s="127">
        <f>Fat!D43</f>
        <v>86961.494362550613</v>
      </c>
      <c r="E87" s="121">
        <f>Fat!E43</f>
        <v>-31033.139508774359</v>
      </c>
      <c r="F87" s="123">
        <f>Fat!F43</f>
        <v>-0.26300466801411065</v>
      </c>
      <c r="G87" s="124">
        <f>Fat!G43</f>
        <v>4.5905000208187827</v>
      </c>
      <c r="H87" s="125">
        <f>Fat!H43</f>
        <v>-0.71779505805187505</v>
      </c>
      <c r="I87" s="198">
        <f>Fat!I43</f>
        <v>4.8735214005244982</v>
      </c>
      <c r="J87" s="199">
        <f>Fat!J43</f>
        <v>-0.21141730347134757</v>
      </c>
      <c r="K87" s="123">
        <f>Fat!K43</f>
        <v>-4.1577158699122894E-2</v>
      </c>
      <c r="L87" s="126">
        <f>Fat!L43</f>
        <v>423808.70379748091</v>
      </c>
      <c r="M87" s="122">
        <f>Fat!M43</f>
        <v>-176186.77683863859</v>
      </c>
      <c r="N87" s="123">
        <f>Fat!N43</f>
        <v>-0.29364683989260071</v>
      </c>
      <c r="O87" s="127">
        <f>Fat!O43</f>
        <v>192552.52607639215</v>
      </c>
      <c r="P87" s="121">
        <f>Fat!P43</f>
        <v>-82182.263770785532</v>
      </c>
      <c r="Q87" s="123">
        <f>Fat!Q43</f>
        <v>-0.29913307963836594</v>
      </c>
    </row>
    <row r="88" spans="2:17">
      <c r="B88" s="384"/>
      <c r="C88" s="245" t="s">
        <v>102</v>
      </c>
      <c r="D88" s="88">
        <f>Fat!D44</f>
        <v>10736.759512187549</v>
      </c>
      <c r="E88" s="87">
        <f>Fat!E44</f>
        <v>2233.0745622730374</v>
      </c>
      <c r="F88" s="89">
        <f>Fat!F44</f>
        <v>0.26260081075739838</v>
      </c>
      <c r="G88" s="106">
        <f>Fat!G44</f>
        <v>0.56676917899709378</v>
      </c>
      <c r="H88" s="92">
        <f>Fat!H44</f>
        <v>0.18420882442093872</v>
      </c>
      <c r="I88" s="194">
        <f>Fat!I44</f>
        <v>1.8824734546529329</v>
      </c>
      <c r="J88" s="195">
        <f>Fat!J44</f>
        <v>-0.55421989895521917</v>
      </c>
      <c r="K88" s="89">
        <f>Fat!K44</f>
        <v>-0.2274475358725602</v>
      </c>
      <c r="L88" s="90">
        <f>Fat!L44</f>
        <v>20211.664770685435</v>
      </c>
      <c r="M88" s="91">
        <f>Fat!M44</f>
        <v>-509.20782794892875</v>
      </c>
      <c r="N88" s="89">
        <f>Fat!N44</f>
        <v>-2.4574632440068609E-2</v>
      </c>
      <c r="O88" s="88">
        <f>Fat!O44</f>
        <v>10080.388069625944</v>
      </c>
      <c r="P88" s="87">
        <f>Fat!P44</f>
        <v>-2572.3196398708969</v>
      </c>
      <c r="Q88" s="89">
        <f>Fat!Q44</f>
        <v>-0.20330190967267592</v>
      </c>
    </row>
    <row r="89" spans="2:17">
      <c r="B89" s="384"/>
      <c r="C89" s="245" t="s">
        <v>63</v>
      </c>
      <c r="D89" s="88">
        <f>Fat!D45</f>
        <v>774760.71974937432</v>
      </c>
      <c r="E89" s="87">
        <f>Fat!E45</f>
        <v>-97332.145191860967</v>
      </c>
      <c r="F89" s="89">
        <f>Fat!F45</f>
        <v>-0.11160754674723723</v>
      </c>
      <c r="G89" s="106">
        <f>Fat!G45</f>
        <v>40.897860900498486</v>
      </c>
      <c r="H89" s="92">
        <f>Fat!H45</f>
        <v>1.6644982347511004</v>
      </c>
      <c r="I89" s="194">
        <f>Fat!I45</f>
        <v>5.8825700649065702</v>
      </c>
      <c r="J89" s="195">
        <f>Fat!J45</f>
        <v>0.76549265806897804</v>
      </c>
      <c r="K89" s="89">
        <f>Fat!K45</f>
        <v>0.14959567683031408</v>
      </c>
      <c r="L89" s="90">
        <f>Fat!L45</f>
        <v>4557584.2174631376</v>
      </c>
      <c r="M89" s="91">
        <f>Fat!M45</f>
        <v>95017.521608075127</v>
      </c>
      <c r="N89" s="89">
        <f>Fat!N45</f>
        <v>2.1292123588052957E-2</v>
      </c>
      <c r="O89" s="88">
        <f>Fat!O45</f>
        <v>1824160.9437498045</v>
      </c>
      <c r="P89" s="87">
        <f>Fat!P45</f>
        <v>-246872.25411298079</v>
      </c>
      <c r="Q89" s="89">
        <f>Fat!Q45</f>
        <v>-0.11920246105554563</v>
      </c>
    </row>
    <row r="90" spans="2:17" ht="15" thickBot="1">
      <c r="B90" s="387"/>
      <c r="C90" s="246" t="s">
        <v>15</v>
      </c>
      <c r="D90" s="120">
        <f>Fat!D46</f>
        <v>1021920.0920078605</v>
      </c>
      <c r="E90" s="114">
        <f>Fat!E46</f>
        <v>-202323.59151116549</v>
      </c>
      <c r="F90" s="116">
        <f>Fat!F46</f>
        <v>-0.16526414980520598</v>
      </c>
      <c r="G90" s="117">
        <f>Fat!G46</f>
        <v>53.944843496818024</v>
      </c>
      <c r="H90" s="118">
        <f>Fat!H46</f>
        <v>-1.1309384039878267</v>
      </c>
      <c r="I90" s="206">
        <f>Fat!I46</f>
        <v>6.4757274990563118</v>
      </c>
      <c r="J90" s="207">
        <f>Fat!J46</f>
        <v>0.50053061416053968</v>
      </c>
      <c r="K90" s="116">
        <f>Fat!K46</f>
        <v>8.3768053806861406E-2</v>
      </c>
      <c r="L90" s="119">
        <f>Fat!L46</f>
        <v>6617676.041653459</v>
      </c>
      <c r="M90" s="115">
        <f>Fat!M46</f>
        <v>-697421.00246275123</v>
      </c>
      <c r="N90" s="116">
        <f>Fat!N46</f>
        <v>-9.5339952191572291E-2</v>
      </c>
      <c r="O90" s="120">
        <f>Fat!O46</f>
        <v>2932086.4012693902</v>
      </c>
      <c r="P90" s="114">
        <f>Fat!P46</f>
        <v>-480125.35468771774</v>
      </c>
      <c r="Q90" s="116">
        <f>Fat!Q46</f>
        <v>-0.14070795982972195</v>
      </c>
    </row>
    <row r="91" spans="2:17" ht="15" hidden="1" thickBot="1">
      <c r="B91" s="383" t="s">
        <v>103</v>
      </c>
      <c r="C91" s="169" t="s">
        <v>104</v>
      </c>
      <c r="D91" s="136">
        <f>Organic!D13</f>
        <v>3135.728537605396</v>
      </c>
      <c r="E91" s="128">
        <f>Organic!E13</f>
        <v>-1142.7059198819852</v>
      </c>
      <c r="F91" s="132">
        <f>Organic!F13</f>
        <v>-0.26708505908796093</v>
      </c>
      <c r="G91" s="133">
        <f>Organic!G13</f>
        <v>0.16552799630083798</v>
      </c>
      <c r="H91" s="134">
        <f>Organic!H13</f>
        <v>-2.6948490390224872E-2</v>
      </c>
      <c r="I91" s="202">
        <f>Organic!I13</f>
        <v>6.2724046236754827</v>
      </c>
      <c r="J91" s="203">
        <f>Organic!J13</f>
        <v>0.40448195750466187</v>
      </c>
      <c r="K91" s="132">
        <f>Organic!K13</f>
        <v>6.8931030709818666E-2</v>
      </c>
      <c r="L91" s="135">
        <f>Organic!L13</f>
        <v>19668.558177867246</v>
      </c>
      <c r="M91" s="129">
        <f>Organic!M13</f>
        <v>-5436.9643509492162</v>
      </c>
      <c r="N91" s="132">
        <f>Organic!N13</f>
        <v>-0.21656447678826818</v>
      </c>
      <c r="O91" s="136">
        <f>Organic!O13</f>
        <v>6272.1320972318945</v>
      </c>
      <c r="P91" s="128">
        <f>Organic!P13</f>
        <v>-2288.2862626437845</v>
      </c>
      <c r="Q91" s="132">
        <f>Organic!Q13</f>
        <v>-0.26731009705897329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Size!D73</f>
        <v>1119742.1711608672</v>
      </c>
      <c r="E94" s="121">
        <f>Size!E73</f>
        <v>-215037.46365658822</v>
      </c>
      <c r="F94" s="123">
        <f>Size!F73</f>
        <v>-0.16110334473749802</v>
      </c>
      <c r="G94" s="124">
        <f>Size!G73</f>
        <v>59.108649152183986</v>
      </c>
      <c r="H94" s="125">
        <f>Size!H73</f>
        <v>-0.93987961909061823</v>
      </c>
      <c r="I94" s="198">
        <f>Size!I73</f>
        <v>6.5751102235562122</v>
      </c>
      <c r="J94" s="199">
        <f>Size!J73</f>
        <v>0.551415730118757</v>
      </c>
      <c r="K94" s="123">
        <f>Size!K73</f>
        <v>9.1541118282060893E-2</v>
      </c>
      <c r="L94" s="126">
        <f>Size!L73</f>
        <v>7362428.1973468484</v>
      </c>
      <c r="M94" s="122">
        <f>Size!M73</f>
        <v>-677876.53885551542</v>
      </c>
      <c r="N94" s="123">
        <f>Size!N73</f>
        <v>-8.4309806791688022E-2</v>
      </c>
      <c r="O94" s="127">
        <f>Size!O73</f>
        <v>3371241.9497425384</v>
      </c>
      <c r="P94" s="121">
        <f>Size!P73</f>
        <v>-631979.2641866873</v>
      </c>
      <c r="Q94" s="123">
        <f>Size!Q73</f>
        <v>-0.15786768465047915</v>
      </c>
    </row>
    <row r="95" spans="2:17">
      <c r="B95" s="384"/>
      <c r="C95" s="166" t="s">
        <v>108</v>
      </c>
      <c r="D95" s="88">
        <f>Size!D74</f>
        <v>5452.788231253624</v>
      </c>
      <c r="E95" s="87">
        <f>Size!E74</f>
        <v>-16703.67761359513</v>
      </c>
      <c r="F95" s="89">
        <f>Size!F74</f>
        <v>-0.75389629964287086</v>
      </c>
      <c r="G95" s="106">
        <f>Size!G74</f>
        <v>0.2878403214270156</v>
      </c>
      <c r="H95" s="92">
        <f>Size!H74</f>
        <v>-0.7089258428515679</v>
      </c>
      <c r="I95" s="194">
        <f>Size!I74</f>
        <v>4.5333985602249101</v>
      </c>
      <c r="J95" s="195">
        <f>Size!J74</f>
        <v>1.0535355408074381</v>
      </c>
      <c r="K95" s="89">
        <f>Size!K74</f>
        <v>0.30275201492954157</v>
      </c>
      <c r="L95" s="90">
        <f>Size!L74</f>
        <v>24719.662316776514</v>
      </c>
      <c r="M95" s="91">
        <f>Size!M74</f>
        <v>-52381.803817698958</v>
      </c>
      <c r="N95" s="89">
        <f>Size!N74</f>
        <v>-0.6793879084781338</v>
      </c>
      <c r="O95" s="88">
        <f>Size!O74</f>
        <v>5452.788231253624</v>
      </c>
      <c r="P95" s="87">
        <f>Size!P74</f>
        <v>-15585.20932507515</v>
      </c>
      <c r="Q95" s="89">
        <f>Size!Q74</f>
        <v>-0.74081239354392436</v>
      </c>
    </row>
    <row r="96" spans="2:17">
      <c r="B96" s="384"/>
      <c r="C96" s="166" t="s">
        <v>109</v>
      </c>
      <c r="D96" s="88">
        <f>Size!D75</f>
        <v>113.87099088430406</v>
      </c>
      <c r="E96" s="87">
        <f>Size!E75</f>
        <v>-3131.4724838554862</v>
      </c>
      <c r="F96" s="89">
        <f>Size!F75</f>
        <v>-0.96491249947174418</v>
      </c>
      <c r="G96" s="106">
        <f>Size!G75</f>
        <v>6.0109912997327831E-3</v>
      </c>
      <c r="H96" s="92">
        <f>Size!H75</f>
        <v>-0.13998921422650162</v>
      </c>
      <c r="I96" s="194">
        <f>Size!I75</f>
        <v>3.0391628027750586</v>
      </c>
      <c r="J96" s="195">
        <f>Size!J75</f>
        <v>-0.48424965766704497</v>
      </c>
      <c r="K96" s="89">
        <f>Size!K75</f>
        <v>-0.13743768664718956</v>
      </c>
      <c r="L96" s="90">
        <f>Size!L75</f>
        <v>346.0724798107147</v>
      </c>
      <c r="M96" s="91">
        <f>Size!M75</f>
        <v>-11088.611157501935</v>
      </c>
      <c r="N96" s="89">
        <f>Size!N75</f>
        <v>-0.96973484437457969</v>
      </c>
      <c r="O96" s="88">
        <f>Size!O75</f>
        <v>86.091359615325928</v>
      </c>
      <c r="P96" s="87">
        <f>Size!P75</f>
        <v>-2363.2244703769684</v>
      </c>
      <c r="Q96" s="89">
        <f>Size!Q75</f>
        <v>-0.96485085403804505</v>
      </c>
    </row>
    <row r="97" spans="2:17">
      <c r="B97" s="384"/>
      <c r="C97" s="166" t="s">
        <v>110</v>
      </c>
      <c r="D97" s="88">
        <f>Size!D76</f>
        <v>27862.626253234892</v>
      </c>
      <c r="E97" s="87">
        <f>Size!E76</f>
        <v>-35974.554469137162</v>
      </c>
      <c r="F97" s="89">
        <f>Size!F76</f>
        <v>-0.56353607822360652</v>
      </c>
      <c r="G97" s="106">
        <f>Size!G76</f>
        <v>1.4708048353251559</v>
      </c>
      <c r="H97" s="92">
        <f>Size!H76</f>
        <v>-1.4010765474086027</v>
      </c>
      <c r="I97" s="194">
        <f>Size!I76</f>
        <v>2.8157925793392442</v>
      </c>
      <c r="J97" s="195">
        <f>Size!J76</f>
        <v>-0.71824571401523096</v>
      </c>
      <c r="K97" s="89">
        <f>Size!K76</f>
        <v>-0.2032365397301564</v>
      </c>
      <c r="L97" s="90">
        <f>Size!L76</f>
        <v>78455.376244761617</v>
      </c>
      <c r="M97" s="91">
        <f>Size!M76</f>
        <v>-147147.66496789129</v>
      </c>
      <c r="N97" s="89">
        <f>Size!N76</f>
        <v>-0.65224149540249432</v>
      </c>
      <c r="O97" s="88">
        <f>Size!O76</f>
        <v>13931.313126617446</v>
      </c>
      <c r="P97" s="87">
        <f>Size!P76</f>
        <v>-17987.277234568581</v>
      </c>
      <c r="Q97" s="89">
        <f>Size!Q76</f>
        <v>-0.56353607822360652</v>
      </c>
    </row>
    <row r="98" spans="2:17">
      <c r="B98" s="384"/>
      <c r="C98" s="166" t="s">
        <v>111</v>
      </c>
      <c r="D98" s="88">
        <f>Size!D77</f>
        <v>1852015.9215156084</v>
      </c>
      <c r="E98" s="87">
        <f>Size!E77</f>
        <v>-276638.1050150285</v>
      </c>
      <c r="F98" s="89">
        <f>Size!F77</f>
        <v>-0.12995916742088146</v>
      </c>
      <c r="G98" s="106">
        <f>Size!G77</f>
        <v>97.763719317308656</v>
      </c>
      <c r="H98" s="92">
        <f>Size!H77</f>
        <v>2.0006890597369562</v>
      </c>
      <c r="I98" s="194">
        <f>Size!I77</f>
        <v>6.2108676105750407</v>
      </c>
      <c r="J98" s="195">
        <f>Size!J77</f>
        <v>0.5373660995362135</v>
      </c>
      <c r="K98" s="89">
        <f>Size!K77</f>
        <v>9.4715071193806899E-2</v>
      </c>
      <c r="L98" s="90">
        <f>Size!L77</f>
        <v>11502625.701210579</v>
      </c>
      <c r="M98" s="91">
        <f>Size!M77</f>
        <v>-574296.13478987291</v>
      </c>
      <c r="N98" s="89">
        <f>Size!N77</f>
        <v>-4.7553188021631193E-2</v>
      </c>
      <c r="O98" s="88">
        <f>Size!O77</f>
        <v>4936812.7770718243</v>
      </c>
      <c r="P98" s="87">
        <f>Size!P77</f>
        <v>-776992.96028823778</v>
      </c>
      <c r="Q98" s="89">
        <f>Size!Q77</f>
        <v>-0.13598519025731354</v>
      </c>
    </row>
    <row r="99" spans="2:17" ht="15" customHeight="1">
      <c r="B99" s="384"/>
      <c r="C99" s="166" t="s">
        <v>112</v>
      </c>
      <c r="D99" s="88">
        <f>Size!D78</f>
        <v>36556.988733242004</v>
      </c>
      <c r="E99" s="87">
        <f>Size!E78</f>
        <v>-32112.202756291896</v>
      </c>
      <c r="F99" s="89">
        <f>Size!F78</f>
        <v>-0.46763624355743616</v>
      </c>
      <c r="G99" s="106">
        <f>Size!G78</f>
        <v>1.9297605080403006</v>
      </c>
      <c r="H99" s="92">
        <f>Size!H78</f>
        <v>-1.1595014295104396</v>
      </c>
      <c r="I99" s="194">
        <f>Size!I78</f>
        <v>2.4799008561115548</v>
      </c>
      <c r="J99" s="195">
        <f>Size!J78</f>
        <v>-0.90638278511403847</v>
      </c>
      <c r="K99" s="89">
        <f>Size!K78</f>
        <v>-0.26766298430511642</v>
      </c>
      <c r="L99" s="90">
        <f>Size!L78</f>
        <v>90657.707656427301</v>
      </c>
      <c r="M99" s="91">
        <f>Size!M78</f>
        <v>-141875.65214076906</v>
      </c>
      <c r="N99" s="89">
        <f>Size!N78</f>
        <v>-0.61013031534273487</v>
      </c>
      <c r="O99" s="88">
        <f>Size!O78</f>
        <v>16289.106341534629</v>
      </c>
      <c r="P99" s="87">
        <f>Size!P78</f>
        <v>-16940.454346909508</v>
      </c>
      <c r="Q99" s="89">
        <f>Size!Q78</f>
        <v>-0.50980073151555971</v>
      </c>
    </row>
    <row r="100" spans="2:17" ht="15" thickBot="1">
      <c r="B100" s="387"/>
      <c r="C100" s="167" t="s">
        <v>113</v>
      </c>
      <c r="D100" s="155">
        <f>Size!D79</f>
        <v>5806.1553831219671</v>
      </c>
      <c r="E100" s="149">
        <f>Size!E79</f>
        <v>-19705.493878206617</v>
      </c>
      <c r="F100" s="151">
        <f>Size!F79</f>
        <v>-0.77241160210198034</v>
      </c>
      <c r="G100" s="152">
        <f>Size!G79</f>
        <v>0.30649377178339382</v>
      </c>
      <c r="H100" s="153">
        <f>Size!H79</f>
        <v>-0.84121403309412357</v>
      </c>
      <c r="I100" s="196">
        <f>Size!I79</f>
        <v>4.4775272279711293</v>
      </c>
      <c r="J100" s="197">
        <f>Size!J79</f>
        <v>0.99186871575682511</v>
      </c>
      <c r="K100" s="151">
        <f>Size!K79</f>
        <v>0.28455705350399607</v>
      </c>
      <c r="L100" s="154">
        <f>Size!L79</f>
        <v>25997.218817759753</v>
      </c>
      <c r="M100" s="150">
        <f>Size!M79</f>
        <v>-62927.678590615993</v>
      </c>
      <c r="N100" s="151">
        <f>Size!N79</f>
        <v>-0.7076497181844249</v>
      </c>
      <c r="O100" s="155">
        <f>Size!O79</f>
        <v>5778.3757518529892</v>
      </c>
      <c r="P100" s="149">
        <f>Size!P79</f>
        <v>-17818.777576208115</v>
      </c>
      <c r="Q100" s="151">
        <f>Size!Q79</f>
        <v>-0.75512403248312587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17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Data'!D69</f>
        <v>885154.28315748391</v>
      </c>
      <c r="E107" s="343">
        <f>'Segment Data'!E69</f>
        <v>-122673.61353380221</v>
      </c>
      <c r="F107" s="344">
        <f>'Segment Data'!F69</f>
        <v>-0.12172079571972705</v>
      </c>
      <c r="G107" s="345">
        <f>'Segment Data'!G69</f>
        <v>99.999943493438835</v>
      </c>
      <c r="H107" s="346">
        <f>'Segment Data'!H69</f>
        <v>-5.6506561136870914E-5</v>
      </c>
      <c r="I107" s="347">
        <f>'Segment Data'!I69</f>
        <v>6.0982528620631946</v>
      </c>
      <c r="J107" s="348">
        <f>'Segment Data'!J69</f>
        <v>0.40783256748189878</v>
      </c>
      <c r="K107" s="344">
        <f>'Segment Data'!K69</f>
        <v>7.1670025476019306E-2</v>
      </c>
      <c r="L107" s="349">
        <f>'Segment Data'!L69</f>
        <v>5397894.6406326219</v>
      </c>
      <c r="M107" s="350">
        <f>'Segment Data'!M69</f>
        <v>-337069.67614465393</v>
      </c>
      <c r="N107" s="344">
        <f>'Segment Data'!N69</f>
        <v>-5.8774502773901817E-2</v>
      </c>
      <c r="O107" s="342">
        <f>'Segment Data'!O69</f>
        <v>2307577.0767704956</v>
      </c>
      <c r="P107" s="343">
        <f>'Segment Data'!P69</f>
        <v>-300930.49909916939</v>
      </c>
      <c r="Q107" s="344">
        <f>'Segment Data'!Q69</f>
        <v>-0.11536500866739499</v>
      </c>
    </row>
    <row r="108" spans="2:17">
      <c r="B108" s="380" t="s">
        <v>64</v>
      </c>
      <c r="C108" s="162" t="s">
        <v>174</v>
      </c>
      <c r="D108" s="88">
        <f>'Segment Data'!D70</f>
        <v>9963.5534783640906</v>
      </c>
      <c r="E108" s="87">
        <f>'Segment Data'!E70</f>
        <v>-2940.8699096095588</v>
      </c>
      <c r="F108" s="89">
        <f>'Segment Data'!F70</f>
        <v>-0.22789626635703222</v>
      </c>
      <c r="G108" s="106">
        <f>'Segment Data'!G70</f>
        <v>1.125628383422731</v>
      </c>
      <c r="H108" s="92">
        <f>'Segment Data'!H70</f>
        <v>-0.15479096499370582</v>
      </c>
      <c r="I108" s="194">
        <f>'Segment Data'!I70</f>
        <v>7.3251320676800438</v>
      </c>
      <c r="J108" s="195">
        <f>'Segment Data'!J70</f>
        <v>-8.562498859414891E-2</v>
      </c>
      <c r="K108" s="89">
        <f>'Segment Data'!K70</f>
        <v>-1.1554148644186893E-2</v>
      </c>
      <c r="L108" s="90">
        <f>'Segment Data'!L70</f>
        <v>72984.345092409843</v>
      </c>
      <c r="M108" s="91">
        <f>'Segment Data'!M70</f>
        <v>-22647.201587165604</v>
      </c>
      <c r="N108" s="89">
        <f>'Segment Data'!N70</f>
        <v>-0.23681726766427474</v>
      </c>
      <c r="O108" s="88">
        <f>'Segment Data'!O70</f>
        <v>18944.026567459106</v>
      </c>
      <c r="P108" s="87">
        <f>'Segment Data'!P70</f>
        <v>-6315.6042547225952</v>
      </c>
      <c r="Q108" s="89">
        <f>'Segment Data'!Q70</f>
        <v>-0.25002757558818151</v>
      </c>
    </row>
    <row r="109" spans="2:17">
      <c r="B109" s="381"/>
      <c r="C109" s="163" t="s">
        <v>138</v>
      </c>
      <c r="D109" s="88">
        <f>'Segment Data'!D71</f>
        <v>2267.496293324652</v>
      </c>
      <c r="E109" s="87">
        <f>'Segment Data'!E71</f>
        <v>-3117.5492274026979</v>
      </c>
      <c r="F109" s="89">
        <f>'Segment Data'!F71</f>
        <v>-0.57892718184146663</v>
      </c>
      <c r="G109" s="106">
        <f>'Segment Data'!G71</f>
        <v>0.2561694673104854</v>
      </c>
      <c r="H109" s="92">
        <f>'Segment Data'!H71</f>
        <v>-0.27815246785389469</v>
      </c>
      <c r="I109" s="194">
        <f>'Segment Data'!I71</f>
        <v>6.4845950692351337</v>
      </c>
      <c r="J109" s="195">
        <f>'Segment Data'!J71</f>
        <v>-7.7443662210392006E-2</v>
      </c>
      <c r="K109" s="89">
        <f>'Segment Data'!K71</f>
        <v>-1.1801768532587166E-2</v>
      </c>
      <c r="L109" s="90">
        <f>'Segment Data'!L71</f>
        <v>14703.79528320198</v>
      </c>
      <c r="M109" s="91">
        <f>'Segment Data'!M71</f>
        <v>-20633.08199440813</v>
      </c>
      <c r="N109" s="89">
        <f>'Segment Data'!N71</f>
        <v>-0.58389658577673786</v>
      </c>
      <c r="O109" s="88">
        <f>'Segment Data'!O71</f>
        <v>6500.5791959662738</v>
      </c>
      <c r="P109" s="87">
        <f>'Segment Data'!P71</f>
        <v>-10857.75272750482</v>
      </c>
      <c r="Q109" s="89">
        <f>'Segment Data'!Q71</f>
        <v>-0.62550668897070072</v>
      </c>
    </row>
    <row r="110" spans="2:17">
      <c r="B110" s="381"/>
      <c r="C110" s="163" t="s">
        <v>78</v>
      </c>
      <c r="D110" s="88">
        <f>'Segment Data'!D72</f>
        <v>500942.51852955995</v>
      </c>
      <c r="E110" s="87">
        <f>'Segment Data'!E72</f>
        <v>-55554.185086677549</v>
      </c>
      <c r="F110" s="89">
        <f>'Segment Data'!F72</f>
        <v>-9.9828417177809464E-2</v>
      </c>
      <c r="G110" s="106">
        <f>'Segment Data'!G72</f>
        <v>56.593776361475641</v>
      </c>
      <c r="H110" s="92">
        <f>'Segment Data'!H72</f>
        <v>1.3763423687052239</v>
      </c>
      <c r="I110" s="194">
        <f>'Segment Data'!I72</f>
        <v>6.6280511314549617</v>
      </c>
      <c r="J110" s="195">
        <f>'Segment Data'!J72</f>
        <v>0.35931534404942322</v>
      </c>
      <c r="K110" s="89">
        <f>'Segment Data'!K72</f>
        <v>5.7318629502829024E-2</v>
      </c>
      <c r="L110" s="90">
        <f>'Segment Data'!L72</f>
        <v>3320272.6267337478</v>
      </c>
      <c r="M110" s="91">
        <f>'Segment Data'!M72</f>
        <v>-168258.17479857337</v>
      </c>
      <c r="N110" s="89">
        <f>'Segment Data'!N72</f>
        <v>-4.8231815733049209E-2</v>
      </c>
      <c r="O110" s="88">
        <f>'Segment Data'!O72</f>
        <v>1457982.9281959648</v>
      </c>
      <c r="P110" s="87">
        <f>'Segment Data'!P72</f>
        <v>-134930.37726649875</v>
      </c>
      <c r="Q110" s="89">
        <f>'Segment Data'!Q72</f>
        <v>-8.4706667213960529E-2</v>
      </c>
    </row>
    <row r="111" spans="2:17">
      <c r="B111" s="381"/>
      <c r="C111" s="163" t="s">
        <v>151</v>
      </c>
      <c r="D111" s="88">
        <f>'Segment Data'!D73</f>
        <v>1931.5303705266474</v>
      </c>
      <c r="E111" s="87">
        <f>'Segment Data'!E73</f>
        <v>-6373.3805221128114</v>
      </c>
      <c r="F111" s="89">
        <f>'Segment Data'!F73</f>
        <v>-0.7674231071836618</v>
      </c>
      <c r="G111" s="106">
        <f>'Segment Data'!G73</f>
        <v>0.21821385444751953</v>
      </c>
      <c r="H111" s="92">
        <f>'Segment Data'!H73</f>
        <v>-0.60582673024998701</v>
      </c>
      <c r="I111" s="194">
        <f>'Segment Data'!I73</f>
        <v>9.8045118404042704</v>
      </c>
      <c r="J111" s="195">
        <f>'Segment Data'!J73</f>
        <v>2.5958116162860696</v>
      </c>
      <c r="K111" s="89">
        <f>'Segment Data'!K73</f>
        <v>0.36009426603720374</v>
      </c>
      <c r="L111" s="90">
        <f>'Segment Data'!L73</f>
        <v>18937.712387928961</v>
      </c>
      <c r="M111" s="91">
        <f>'Segment Data'!M73</f>
        <v>-40929.900625122784</v>
      </c>
      <c r="N111" s="89">
        <f>'Segment Data'!N73</f>
        <v>-0.68367350166774898</v>
      </c>
      <c r="O111" s="88">
        <f>'Segment Data'!O73</f>
        <v>5830.1550574302673</v>
      </c>
      <c r="P111" s="87">
        <f>'Segment Data'!P73</f>
        <v>-19237.490256905556</v>
      </c>
      <c r="Q111" s="89">
        <f>'Segment Data'!Q73</f>
        <v>-0.76742310718366169</v>
      </c>
    </row>
    <row r="112" spans="2:17" ht="15" thickBot="1">
      <c r="B112" s="382"/>
      <c r="C112" s="164" t="s">
        <v>152</v>
      </c>
      <c r="D112" s="155">
        <f>'Segment Data'!D74</f>
        <v>370049.18448570999</v>
      </c>
      <c r="E112" s="149">
        <f>'Segment Data'!E74</f>
        <v>-54687.628787999565</v>
      </c>
      <c r="F112" s="151">
        <f>'Segment Data'!F74</f>
        <v>-0.12875650774532152</v>
      </c>
      <c r="G112" s="152">
        <f>'Segment Data'!G74</f>
        <v>41.80615542678261</v>
      </c>
      <c r="H112" s="153">
        <f>'Segment Data'!H74</f>
        <v>-0.33762871216876533</v>
      </c>
      <c r="I112" s="196">
        <f>'Segment Data'!I74</f>
        <v>5.3263086199598062</v>
      </c>
      <c r="J112" s="197">
        <f>'Segment Data'!J74</f>
        <v>0.48661162635344724</v>
      </c>
      <c r="K112" s="151">
        <f>'Segment Data'!K74</f>
        <v>0.10054588685950826</v>
      </c>
      <c r="L112" s="154">
        <f>'Segment Data'!L74</f>
        <v>1970996.1611353338</v>
      </c>
      <c r="M112" s="150">
        <f>'Segment Data'!M74</f>
        <v>-84601.317139383871</v>
      </c>
      <c r="N112" s="151">
        <f>'Segment Data'!N74</f>
        <v>-4.115655814599975E-2</v>
      </c>
      <c r="O112" s="155">
        <f>'Segment Data'!O74</f>
        <v>818319.38775367499</v>
      </c>
      <c r="P112" s="149">
        <f>'Segment Data'!P74</f>
        <v>-129589.27459353791</v>
      </c>
      <c r="Q112" s="151">
        <f>'Segment Data'!Q74</f>
        <v>-0.13671071880770533</v>
      </c>
    </row>
    <row r="113" spans="2:17">
      <c r="B113" s="386" t="s">
        <v>65</v>
      </c>
      <c r="C113" s="165" t="s">
        <v>79</v>
      </c>
      <c r="D113" s="127">
        <f>'Type Data'!D47</f>
        <v>144348.78691483222</v>
      </c>
      <c r="E113" s="121">
        <f>'Type Data'!E47</f>
        <v>-46019.951362782274</v>
      </c>
      <c r="F113" s="123">
        <f>'Type Data'!F47</f>
        <v>-0.24174111663056483</v>
      </c>
      <c r="G113" s="124">
        <f>'Type Data'!G47</f>
        <v>16.307745225316221</v>
      </c>
      <c r="H113" s="125">
        <f>'Type Data'!H47</f>
        <v>-2.5812673633011265</v>
      </c>
      <c r="I113" s="198">
        <f>'Type Data'!I47</f>
        <v>5.810132393477847</v>
      </c>
      <c r="J113" s="199">
        <f>'Type Data'!J47</f>
        <v>0.31954587695790426</v>
      </c>
      <c r="K113" s="123">
        <f>'Type Data'!K47</f>
        <v>5.8198860175768551E-2</v>
      </c>
      <c r="L113" s="126">
        <f>'Type Data'!L47</f>
        <v>838685.56281309784</v>
      </c>
      <c r="M113" s="122">
        <f>'Type Data'!M47</f>
        <v>-206550.46474088624</v>
      </c>
      <c r="N113" s="123">
        <f>'Type Data'!N47</f>
        <v>-0.1976113139003127</v>
      </c>
      <c r="O113" s="127">
        <f>'Type Data'!O47</f>
        <v>377142.91500445484</v>
      </c>
      <c r="P113" s="121">
        <f>'Type Data'!P47</f>
        <v>-75769.572889803268</v>
      </c>
      <c r="Q113" s="123">
        <f>'Type Data'!Q47</f>
        <v>-0.1672940687550511</v>
      </c>
    </row>
    <row r="114" spans="2:17">
      <c r="B114" s="384"/>
      <c r="C114" s="166" t="s">
        <v>80</v>
      </c>
      <c r="D114" s="88">
        <f>'Type Data'!D48</f>
        <v>344418.09784620837</v>
      </c>
      <c r="E114" s="87">
        <f>'Type Data'!E48</f>
        <v>-21287.200230136863</v>
      </c>
      <c r="F114" s="89">
        <f>'Type Data'!F48</f>
        <v>-5.8208618639407607E-2</v>
      </c>
      <c r="G114" s="106">
        <f>'Type Data'!G48</f>
        <v>38.910493885743008</v>
      </c>
      <c r="H114" s="92">
        <f>'Type Data'!H48</f>
        <v>2.6240109180695512</v>
      </c>
      <c r="I114" s="194">
        <f>'Type Data'!I48</f>
        <v>5.6336988088350184</v>
      </c>
      <c r="J114" s="195">
        <f>'Type Data'!J48</f>
        <v>0.66068633130901322</v>
      </c>
      <c r="K114" s="89">
        <f>'Type Data'!K48</f>
        <v>0.13285434820338399</v>
      </c>
      <c r="L114" s="90">
        <f>'Type Data'!L48</f>
        <v>1940347.827577407</v>
      </c>
      <c r="M114" s="91">
        <f>'Type Data'!M48</f>
        <v>121690.81714637508</v>
      </c>
      <c r="N114" s="89">
        <f>'Type Data'!N48</f>
        <v>6.6912461474818538E-2</v>
      </c>
      <c r="O114" s="88">
        <f>'Type Data'!O48</f>
        <v>733821.38723599142</v>
      </c>
      <c r="P114" s="87">
        <f>'Type Data'!P48</f>
        <v>-58169.465573151712</v>
      </c>
      <c r="Q114" s="89">
        <f>'Type Data'!Q48</f>
        <v>-7.3447143192157047E-2</v>
      </c>
    </row>
    <row r="115" spans="2:17">
      <c r="B115" s="384"/>
      <c r="C115" s="166" t="s">
        <v>81</v>
      </c>
      <c r="D115" s="88">
        <f>'Type Data'!D49</f>
        <v>395841.02203167725</v>
      </c>
      <c r="E115" s="87">
        <f>'Type Data'!E49</f>
        <v>-55459.727262018656</v>
      </c>
      <c r="F115" s="89">
        <f>'Type Data'!F49</f>
        <v>-0.12288862216341408</v>
      </c>
      <c r="G115" s="106">
        <f>'Type Data'!G49</f>
        <v>44.719977735802367</v>
      </c>
      <c r="H115" s="92">
        <f>'Type Data'!H49</f>
        <v>-5.9567539271171199E-2</v>
      </c>
      <c r="I115" s="194">
        <f>'Type Data'!I49</f>
        <v>6.6105624898489275</v>
      </c>
      <c r="J115" s="195">
        <f>'Type Data'!J49</f>
        <v>0.25280695286336741</v>
      </c>
      <c r="K115" s="89">
        <f>'Type Data'!K49</f>
        <v>3.9763553567401279E-2</v>
      </c>
      <c r="L115" s="90">
        <f>'Type Data'!L49</f>
        <v>2616731.8121860684</v>
      </c>
      <c r="M115" s="91">
        <f>'Type Data'!M49</f>
        <v>-252528.02548165899</v>
      </c>
      <c r="N115" s="89">
        <f>'Type Data'!N49</f>
        <v>-8.8011556906231928E-2</v>
      </c>
      <c r="O115" s="88">
        <f>'Type Data'!O49</f>
        <v>1194427.269070979</v>
      </c>
      <c r="P115" s="87">
        <f>'Type Data'!P49</f>
        <v>-167364.52192075667</v>
      </c>
      <c r="Q115" s="89">
        <f>'Type Data'!Q49</f>
        <v>-0.12290022823450282</v>
      </c>
    </row>
    <row r="116" spans="2:17" ht="15" thickBot="1">
      <c r="B116" s="387"/>
      <c r="C116" s="167" t="s">
        <v>82</v>
      </c>
      <c r="D116" s="155">
        <f>'Type Data'!D50</f>
        <v>546.37636476755142</v>
      </c>
      <c r="E116" s="149">
        <f>'Type Data'!E50</f>
        <v>93.265321135520935</v>
      </c>
      <c r="F116" s="151">
        <f>'Type Data'!F50</f>
        <v>0.20583325532727756</v>
      </c>
      <c r="G116" s="152">
        <f>'Type Data'!G50</f>
        <v>6.1726646577368136E-2</v>
      </c>
      <c r="H116" s="153">
        <f>'Type Data'!H50</f>
        <v>1.6767477941572212E-2</v>
      </c>
      <c r="I116" s="196">
        <f>'Type Data'!I50</f>
        <v>3.8973831837606814</v>
      </c>
      <c r="J116" s="197">
        <f>'Type Data'!J50</f>
        <v>-0.10040312047975641</v>
      </c>
      <c r="K116" s="151">
        <f>'Type Data'!K50</f>
        <v>-2.5114679184642556E-2</v>
      </c>
      <c r="L116" s="154">
        <f>'Type Data'!L50</f>
        <v>2129.4380560493469</v>
      </c>
      <c r="M116" s="150">
        <f>'Type Data'!M50</f>
        <v>317.99693151712404</v>
      </c>
      <c r="N116" s="151">
        <f>'Type Data'!N50</f>
        <v>0.17554913996955981</v>
      </c>
      <c r="O116" s="155">
        <f>'Type Data'!O50</f>
        <v>2185.5054590702057</v>
      </c>
      <c r="P116" s="149">
        <f>'Type Data'!P50</f>
        <v>373.06128454208374</v>
      </c>
      <c r="Q116" s="151">
        <f>'Type Data'!Q50</f>
        <v>0.20583325532727756</v>
      </c>
    </row>
    <row r="117" spans="2:17" ht="15" thickBot="1">
      <c r="B117" s="105" t="s">
        <v>83</v>
      </c>
      <c r="C117" s="168" t="s">
        <v>84</v>
      </c>
      <c r="D117" s="148">
        <f>Granola!D14</f>
        <v>9038.3955952109809</v>
      </c>
      <c r="E117" s="142">
        <f>Granola!E14</f>
        <v>-2480.3810354050038</v>
      </c>
      <c r="F117" s="144">
        <f>Granola!F14</f>
        <v>-0.21533372118809474</v>
      </c>
      <c r="G117" s="145">
        <f>Granola!G14</f>
        <v>1.0211090495640023</v>
      </c>
      <c r="H117" s="146">
        <f>Granola!H14</f>
        <v>-0.12182186834691278</v>
      </c>
      <c r="I117" s="200">
        <f>Granola!I14</f>
        <v>7.4214669460418925</v>
      </c>
      <c r="J117" s="201">
        <f>Granola!J14</f>
        <v>3.7369002746339142E-2</v>
      </c>
      <c r="K117" s="144">
        <f>Granola!K14</f>
        <v>5.0607403955507668E-3</v>
      </c>
      <c r="L117" s="147">
        <f>Granola!L14</f>
        <v>67078.154155108932</v>
      </c>
      <c r="M117" s="143">
        <f>Granola!M14</f>
        <v>-17977.620672303441</v>
      </c>
      <c r="N117" s="144">
        <f>Granola!N14</f>
        <v>-0.2113627288538848</v>
      </c>
      <c r="O117" s="148">
        <f>Granola!O14</f>
        <v>17323.23915886879</v>
      </c>
      <c r="P117" s="142">
        <f>Granola!P14</f>
        <v>-5249.4743949174881</v>
      </c>
      <c r="Q117" s="144">
        <f>Granola!Q14</f>
        <v>-0.23255841095086049</v>
      </c>
    </row>
    <row r="118" spans="2:17">
      <c r="B118" s="383" t="s">
        <v>85</v>
      </c>
      <c r="C118" s="169" t="s">
        <v>14</v>
      </c>
      <c r="D118" s="136">
        <f>'NB vs PL'!D25</f>
        <v>877387.7296600627</v>
      </c>
      <c r="E118" s="128">
        <f>'NB vs PL'!E25</f>
        <v>-128486.29715668422</v>
      </c>
      <c r="F118" s="132">
        <f>'NB vs PL'!F25</f>
        <v>-0.12773597262800407</v>
      </c>
      <c r="G118" s="133">
        <f>'NB vs PL'!G25</f>
        <v>99.122520285237798</v>
      </c>
      <c r="H118" s="134">
        <f>'NB vs PL'!H25</f>
        <v>-0.68361031692613494</v>
      </c>
      <c r="I118" s="202">
        <f>'NB vs PL'!I25</f>
        <v>6.1383833893869211</v>
      </c>
      <c r="J118" s="203">
        <f>'NB vs PL'!J25</f>
        <v>0.43932388338563921</v>
      </c>
      <c r="K118" s="132">
        <f>'NB vs PL'!K25</f>
        <v>7.7087084794081884E-2</v>
      </c>
      <c r="L118" s="135">
        <f>'NB vs PL'!L25</f>
        <v>5385742.2657972313</v>
      </c>
      <c r="M118" s="129">
        <f>'NB vs PL'!M25</f>
        <v>-346793.66857253853</v>
      </c>
      <c r="N118" s="132">
        <f>'NB vs PL'!N25</f>
        <v>-6.0495681587151663E-2</v>
      </c>
      <c r="O118" s="136">
        <f>'NB vs PL'!O25</f>
        <v>2291977.433128905</v>
      </c>
      <c r="P118" s="128">
        <f>'NB vs PL'!P25</f>
        <v>-311938.57366577117</v>
      </c>
      <c r="Q118" s="132">
        <f>'NB vs PL'!Q25</f>
        <v>-0.11979594305338441</v>
      </c>
    </row>
    <row r="119" spans="2:17" ht="15" thickBot="1">
      <c r="B119" s="385"/>
      <c r="C119" s="170" t="s">
        <v>13</v>
      </c>
      <c r="D119" s="141">
        <f>'NB vs PL'!D26</f>
        <v>7767.0536679506313</v>
      </c>
      <c r="E119" s="130">
        <f>'NB vs PL'!E26</f>
        <v>5813.1837934113273</v>
      </c>
      <c r="F119" s="137">
        <f>'NB vs PL'!F26</f>
        <v>2.9752154271696307</v>
      </c>
      <c r="G119" s="138">
        <f>'NB vs PL'!G26</f>
        <v>0.87747971476220121</v>
      </c>
      <c r="H119" s="139">
        <f>'NB vs PL'!H26</f>
        <v>0.68361031692613339</v>
      </c>
      <c r="I119" s="204">
        <f>'NB vs PL'!I26</f>
        <v>1.5648746703471661</v>
      </c>
      <c r="J119" s="205">
        <f>'NB vs PL'!J26</f>
        <v>0.32201687354568564</v>
      </c>
      <c r="K119" s="137">
        <f>'NB vs PL'!K26</f>
        <v>0.25909389986079062</v>
      </c>
      <c r="L119" s="140">
        <f>'NB vs PL'!L26</f>
        <v>12154.465548202992</v>
      </c>
      <c r="M119" s="131">
        <f>'NB vs PL'!M26</f>
        <v>9726.083140696288</v>
      </c>
      <c r="N119" s="137">
        <f>'NB vs PL'!N26</f>
        <v>4.0051694949817893</v>
      </c>
      <c r="O119" s="141">
        <f>'NB vs PL'!O26</f>
        <v>15600.643982648849</v>
      </c>
      <c r="P119" s="130">
        <f>'NB vs PL'!P26</f>
        <v>11009.074907660484</v>
      </c>
      <c r="Q119" s="137">
        <f>'NB vs PL'!Q26</f>
        <v>2.3976716298639982</v>
      </c>
    </row>
    <row r="120" spans="2:17">
      <c r="B120" s="386" t="s">
        <v>66</v>
      </c>
      <c r="C120" s="165" t="s">
        <v>74</v>
      </c>
      <c r="D120" s="127">
        <f>Package!D47</f>
        <v>525252.25308742037</v>
      </c>
      <c r="E120" s="121">
        <f>Package!E47</f>
        <v>-77660.19156787172</v>
      </c>
      <c r="F120" s="123">
        <f>Package!F47</f>
        <v>-0.12880840701882176</v>
      </c>
      <c r="G120" s="124">
        <f>Package!G47</f>
        <v>59.340158690954823</v>
      </c>
      <c r="H120" s="125">
        <f>Package!H47</f>
        <v>-0.48279785099667549</v>
      </c>
      <c r="I120" s="198">
        <f>Package!I47</f>
        <v>6.487461899034197</v>
      </c>
      <c r="J120" s="199">
        <f>Package!J47</f>
        <v>0.26823688853938954</v>
      </c>
      <c r="K120" s="123">
        <f>Package!K47</f>
        <v>4.3130275570789862E-2</v>
      </c>
      <c r="L120" s="126">
        <f>Package!L47</f>
        <v>3407553.9792865068</v>
      </c>
      <c r="M120" s="122">
        <f>Package!M47</f>
        <v>-342094.17565225204</v>
      </c>
      <c r="N120" s="123">
        <f>Package!N47</f>
        <v>-9.1233673538588134E-2</v>
      </c>
      <c r="O120" s="127">
        <f>Package!O47</f>
        <v>1562636.6976394244</v>
      </c>
      <c r="P120" s="121">
        <f>Package!P47</f>
        <v>-222467.14943869365</v>
      </c>
      <c r="Q120" s="123">
        <f>Package!Q47</f>
        <v>-0.12462420592663608</v>
      </c>
    </row>
    <row r="121" spans="2:17">
      <c r="B121" s="384"/>
      <c r="C121" s="166" t="s">
        <v>75</v>
      </c>
      <c r="D121" s="88">
        <f>Package!D48</f>
        <v>14473.735073447227</v>
      </c>
      <c r="E121" s="87">
        <f>Package!E48</f>
        <v>-21047.423892900348</v>
      </c>
      <c r="F121" s="89">
        <f>Package!F48</f>
        <v>-0.59253201487148788</v>
      </c>
      <c r="G121" s="106">
        <f>Package!G48</f>
        <v>1.6351643064085066</v>
      </c>
      <c r="H121" s="92">
        <f>Package!H48</f>
        <v>-1.8893619627058982</v>
      </c>
      <c r="I121" s="194">
        <f>Package!I48</f>
        <v>2.9633724963609653</v>
      </c>
      <c r="J121" s="195">
        <f>Package!J48</f>
        <v>-0.77835014911506262</v>
      </c>
      <c r="K121" s="89">
        <f>Package!K48</f>
        <v>-0.20801919940702598</v>
      </c>
      <c r="L121" s="90">
        <f>Package!L48</f>
        <v>42891.068436268572</v>
      </c>
      <c r="M121" s="91">
        <f>Package!M48</f>
        <v>-90019.256461668003</v>
      </c>
      <c r="N121" s="89">
        <f>Package!N48</f>
        <v>-0.67729317892191498</v>
      </c>
      <c r="O121" s="88">
        <f>Package!O48</f>
        <v>8187.7603539228439</v>
      </c>
      <c r="P121" s="87">
        <f>Package!P48</f>
        <v>-11496.853837490082</v>
      </c>
      <c r="Q121" s="89">
        <f>Package!Q48</f>
        <v>-0.58405278994522469</v>
      </c>
    </row>
    <row r="122" spans="2:17" ht="15" customHeight="1">
      <c r="B122" s="384"/>
      <c r="C122" s="166" t="s">
        <v>76</v>
      </c>
      <c r="D122" s="88">
        <f>Package!D49</f>
        <v>136.99970006942749</v>
      </c>
      <c r="E122" s="87">
        <f>Package!E49</f>
        <v>101.58951306343079</v>
      </c>
      <c r="F122" s="89">
        <f>Package!F49</f>
        <v>2.8689346669145417</v>
      </c>
      <c r="G122" s="106">
        <f>Package!G49</f>
        <v>1.5477485141563009E-2</v>
      </c>
      <c r="H122" s="92">
        <f>Package!H49</f>
        <v>1.196396987548942E-2</v>
      </c>
      <c r="I122" s="194">
        <f>Package!I49</f>
        <v>3.8464805487690708</v>
      </c>
      <c r="J122" s="195">
        <f>Package!J49</f>
        <v>0.10934902187863704</v>
      </c>
      <c r="K122" s="89">
        <f>Package!K49</f>
        <v>2.9260148081976502E-2</v>
      </c>
      <c r="L122" s="90">
        <f>Package!L49</f>
        <v>526.96668150424955</v>
      </c>
      <c r="M122" s="91">
        <f>Package!M49</f>
        <v>394.63415527105326</v>
      </c>
      <c r="N122" s="89">
        <f>Package!N49</f>
        <v>2.9821402681879534</v>
      </c>
      <c r="O122" s="88">
        <f>Package!O49</f>
        <v>136.99970006942749</v>
      </c>
      <c r="P122" s="87">
        <f>Package!P49</f>
        <v>101.58951306343079</v>
      </c>
      <c r="Q122" s="89">
        <f>Package!Q49</f>
        <v>2.8689346669145417</v>
      </c>
    </row>
    <row r="123" spans="2:17" ht="15" thickBot="1">
      <c r="B123" s="387"/>
      <c r="C123" s="167" t="s">
        <v>77</v>
      </c>
      <c r="D123" s="155">
        <f>Package!D50</f>
        <v>344418.09784620843</v>
      </c>
      <c r="E123" s="149">
        <f>Package!E50</f>
        <v>-21287.200230136747</v>
      </c>
      <c r="F123" s="151">
        <f>Package!F50</f>
        <v>-5.8208618639407295E-2</v>
      </c>
      <c r="G123" s="152">
        <f>Package!G50</f>
        <v>38.910493885743016</v>
      </c>
      <c r="H123" s="153">
        <f>Package!H50</f>
        <v>2.6240109180695654</v>
      </c>
      <c r="I123" s="196">
        <f>Package!I50</f>
        <v>5.6336988088350175</v>
      </c>
      <c r="J123" s="197">
        <f>Package!J50</f>
        <v>0.66068633130901055</v>
      </c>
      <c r="K123" s="151">
        <f>Package!K50</f>
        <v>0.1328543482033834</v>
      </c>
      <c r="L123" s="154">
        <f>Package!L50</f>
        <v>1940347.827577407</v>
      </c>
      <c r="M123" s="150">
        <f>Package!M50</f>
        <v>121690.81714637484</v>
      </c>
      <c r="N123" s="151">
        <f>Package!N50</f>
        <v>6.6912461474818399E-2</v>
      </c>
      <c r="O123" s="155">
        <f>Package!O50</f>
        <v>733821.38723599154</v>
      </c>
      <c r="P123" s="149">
        <f>Package!P50</f>
        <v>-58169.465573151712</v>
      </c>
      <c r="Q123" s="151">
        <f>Package!Q50</f>
        <v>-7.3447143192157033E-2</v>
      </c>
    </row>
    <row r="124" spans="2:17">
      <c r="B124" s="383" t="s">
        <v>86</v>
      </c>
      <c r="C124" s="171" t="s">
        <v>87</v>
      </c>
      <c r="D124" s="127">
        <f>Flavor!D146</f>
        <v>201682.64120208201</v>
      </c>
      <c r="E124" s="121">
        <f>Flavor!E146</f>
        <v>-32307.514331022627</v>
      </c>
      <c r="F124" s="123">
        <f>Flavor!F146</f>
        <v>-0.13807210930483696</v>
      </c>
      <c r="G124" s="124">
        <f>Flavor!G146</f>
        <v>22.785013988603634</v>
      </c>
      <c r="H124" s="125">
        <f>Flavor!H146</f>
        <v>-0.43225914913126928</v>
      </c>
      <c r="I124" s="198">
        <f>Flavor!I146</f>
        <v>6.1067112937225634</v>
      </c>
      <c r="J124" s="199">
        <f>Flavor!J146</f>
        <v>0.24032788542574313</v>
      </c>
      <c r="K124" s="123">
        <f>Flavor!K146</f>
        <v>4.0966958464707173E-2</v>
      </c>
      <c r="L124" s="126">
        <f>Flavor!L146</f>
        <v>1231617.6627765498</v>
      </c>
      <c r="M124" s="122">
        <f>Flavor!M146</f>
        <v>-141058.30334764766</v>
      </c>
      <c r="N124" s="123">
        <f>Flavor!N146</f>
        <v>-0.10276154520715557</v>
      </c>
      <c r="O124" s="127">
        <f>Flavor!O146</f>
        <v>556043.12194101827</v>
      </c>
      <c r="P124" s="121">
        <f>Flavor!P146</f>
        <v>-84399.884017411619</v>
      </c>
      <c r="Q124" s="123">
        <f>Flavor!Q146</f>
        <v>-0.13178359859064473</v>
      </c>
    </row>
    <row r="125" spans="2:17">
      <c r="B125" s="384"/>
      <c r="C125" s="166" t="s">
        <v>88</v>
      </c>
      <c r="D125" s="88">
        <f>Flavor!D147</f>
        <v>161341.35723318631</v>
      </c>
      <c r="E125" s="87">
        <f>Flavor!E147</f>
        <v>-28014.870939064538</v>
      </c>
      <c r="F125" s="89">
        <f>Flavor!F147</f>
        <v>-0.14794797725681552</v>
      </c>
      <c r="G125" s="106">
        <f>Flavor!G147</f>
        <v>18.227473914400999</v>
      </c>
      <c r="H125" s="92">
        <f>Flavor!H147</f>
        <v>-0.56107409006584774</v>
      </c>
      <c r="I125" s="194">
        <f>Flavor!I147</f>
        <v>5.7959755467964991</v>
      </c>
      <c r="J125" s="195">
        <f>Flavor!J147</f>
        <v>0.77066799473065206</v>
      </c>
      <c r="K125" s="89">
        <f>Flavor!K147</f>
        <v>0.1533573789755095</v>
      </c>
      <c r="L125" s="90">
        <f>Flavor!L147</f>
        <v>935130.56121050636</v>
      </c>
      <c r="M125" s="91">
        <f>Flavor!M147</f>
        <v>-16442.722254209453</v>
      </c>
      <c r="N125" s="89">
        <f>Flavor!N147</f>
        <v>-1.7279512298139406E-2</v>
      </c>
      <c r="O125" s="88">
        <f>Flavor!O147</f>
        <v>361351.76429091336</v>
      </c>
      <c r="P125" s="87">
        <f>Flavor!P147</f>
        <v>-75887.542167005304</v>
      </c>
      <c r="Q125" s="89">
        <f>Flavor!Q147</f>
        <v>-0.1735606589942045</v>
      </c>
    </row>
    <row r="126" spans="2:17">
      <c r="B126" s="384"/>
      <c r="C126" s="166" t="s">
        <v>89</v>
      </c>
      <c r="D126" s="88">
        <f>Flavor!D148</f>
        <v>37612.748667565371</v>
      </c>
      <c r="E126" s="87">
        <f>Flavor!E148</f>
        <v>826.96424413502973</v>
      </c>
      <c r="F126" s="89">
        <f>Flavor!F148</f>
        <v>2.2480538531300234E-2</v>
      </c>
      <c r="G126" s="106">
        <f>Flavor!G148</f>
        <v>4.2492849133287862</v>
      </c>
      <c r="H126" s="92">
        <f>Flavor!H148</f>
        <v>0.59927834532261981</v>
      </c>
      <c r="I126" s="194">
        <f>Flavor!I148</f>
        <v>5.5221996123115051</v>
      </c>
      <c r="J126" s="195">
        <f>Flavor!J148</f>
        <v>-7.5319730220162029E-2</v>
      </c>
      <c r="K126" s="89">
        <f>Flavor!K148</f>
        <v>-1.3455912451764059E-2</v>
      </c>
      <c r="L126" s="90">
        <f>Flavor!L148</f>
        <v>207705.10610999956</v>
      </c>
      <c r="M126" s="91">
        <f>Flavor!M148</f>
        <v>1795.96626964811</v>
      </c>
      <c r="N126" s="89">
        <f>Flavor!N148</f>
        <v>8.7221299211904125E-3</v>
      </c>
      <c r="O126" s="88">
        <f>Flavor!O148</f>
        <v>79514.752373363081</v>
      </c>
      <c r="P126" s="87">
        <f>Flavor!P148</f>
        <v>1245.2473018896562</v>
      </c>
      <c r="Q126" s="89">
        <f>Flavor!Q148</f>
        <v>1.5909737780410556E-2</v>
      </c>
    </row>
    <row r="127" spans="2:17">
      <c r="B127" s="384"/>
      <c r="C127" s="166" t="s">
        <v>90</v>
      </c>
      <c r="D127" s="88">
        <f>Flavor!D149</f>
        <v>7347.8748489708069</v>
      </c>
      <c r="E127" s="87">
        <f>Flavor!E149</f>
        <v>5508.5175374498722</v>
      </c>
      <c r="F127" s="89">
        <f>Flavor!F149</f>
        <v>2.9948055785283874</v>
      </c>
      <c r="G127" s="106">
        <f>Flavor!G149</f>
        <v>0.83012315895127387</v>
      </c>
      <c r="H127" s="92">
        <f>Flavor!H149</f>
        <v>0.64761607440245639</v>
      </c>
      <c r="I127" s="194">
        <f>Flavor!I149</f>
        <v>8.7038590320148597</v>
      </c>
      <c r="J127" s="195">
        <f>Flavor!J149</f>
        <v>1.6893778639477945</v>
      </c>
      <c r="K127" s="89">
        <f>Flavor!K149</f>
        <v>0.24084145690469155</v>
      </c>
      <c r="L127" s="90">
        <f>Flavor!L149</f>
        <v>63954.866870329381</v>
      </c>
      <c r="M127" s="91">
        <f>Flavor!M149</f>
        <v>51052.72964731932</v>
      </c>
      <c r="N127" s="89">
        <f>Flavor!N149</f>
        <v>3.9569203741121539</v>
      </c>
      <c r="O127" s="88">
        <f>Flavor!O149</f>
        <v>25836.324916005135</v>
      </c>
      <c r="P127" s="87">
        <f>Flavor!P149</f>
        <v>19698.648866534233</v>
      </c>
      <c r="Q127" s="89">
        <f>Flavor!Q149</f>
        <v>3.2094637624663092</v>
      </c>
    </row>
    <row r="128" spans="2:17">
      <c r="B128" s="384"/>
      <c r="C128" s="166" t="s">
        <v>91</v>
      </c>
      <c r="D128" s="88">
        <f>Flavor!D150</f>
        <v>22661.962446941408</v>
      </c>
      <c r="E128" s="87">
        <f>Flavor!E150</f>
        <v>-33185.207765362473</v>
      </c>
      <c r="F128" s="89">
        <f>Flavor!F150</f>
        <v>-0.59421466905500131</v>
      </c>
      <c r="G128" s="106">
        <f>Flavor!G150</f>
        <v>2.5602259484761238</v>
      </c>
      <c r="H128" s="92">
        <f>Flavor!H150</f>
        <v>-2.9811140358258545</v>
      </c>
      <c r="I128" s="194">
        <f>Flavor!I150</f>
        <v>6.5500008287471116</v>
      </c>
      <c r="J128" s="195">
        <f>Flavor!J150</f>
        <v>1.0506372793849676</v>
      </c>
      <c r="K128" s="89">
        <f>Flavor!K150</f>
        <v>0.19104706752962861</v>
      </c>
      <c r="L128" s="90">
        <f>Flavor!L150</f>
        <v>148435.87280850214</v>
      </c>
      <c r="M128" s="91">
        <f>Flavor!M150</f>
        <v>-158688.01939206509</v>
      </c>
      <c r="N128" s="89">
        <f>Flavor!N150</f>
        <v>-0.51669057153141928</v>
      </c>
      <c r="O128" s="88">
        <f>Flavor!O150</f>
        <v>55265.835214242266</v>
      </c>
      <c r="P128" s="87">
        <f>Flavor!P150</f>
        <v>-42347.354483481933</v>
      </c>
      <c r="Q128" s="89">
        <f>Flavor!Q150</f>
        <v>-0.43382820103121</v>
      </c>
    </row>
    <row r="129" spans="2:17">
      <c r="B129" s="384"/>
      <c r="C129" s="166" t="s">
        <v>92</v>
      </c>
      <c r="D129" s="88">
        <f>Flavor!D151</f>
        <v>114285.26445138473</v>
      </c>
      <c r="E129" s="87">
        <f>Flavor!E151</f>
        <v>-7515.5731539892149</v>
      </c>
      <c r="F129" s="89">
        <f>Flavor!F151</f>
        <v>-6.1703788756684398E-2</v>
      </c>
      <c r="G129" s="106">
        <f>Flavor!G151</f>
        <v>12.9113310580206</v>
      </c>
      <c r="H129" s="92">
        <f>Flavor!H151</f>
        <v>0.82585118539076952</v>
      </c>
      <c r="I129" s="194">
        <f>Flavor!I151</f>
        <v>6.3141471047312034</v>
      </c>
      <c r="J129" s="195">
        <f>Flavor!J151</f>
        <v>0.28256592825307081</v>
      </c>
      <c r="K129" s="89">
        <f>Flavor!K151</f>
        <v>4.6847736934224983E-2</v>
      </c>
      <c r="L129" s="90">
        <f>Flavor!L151</f>
        <v>721613.97164915083</v>
      </c>
      <c r="M129" s="91">
        <f>Flavor!M151</f>
        <v>-13037.667730692541</v>
      </c>
      <c r="N129" s="89">
        <f>Flavor!N151</f>
        <v>-1.7746734685977556E-2</v>
      </c>
      <c r="O129" s="88">
        <f>Flavor!O151</f>
        <v>335015.74761926313</v>
      </c>
      <c r="P129" s="87">
        <f>Flavor!P151</f>
        <v>-25728.390297300706</v>
      </c>
      <c r="Q129" s="89">
        <f>Flavor!Q151</f>
        <v>-7.1320328158045912E-2</v>
      </c>
    </row>
    <row r="130" spans="2:17">
      <c r="B130" s="384"/>
      <c r="C130" s="166" t="s">
        <v>93</v>
      </c>
      <c r="D130" s="88">
        <f>Flavor!D152</f>
        <v>0.67036602857112881</v>
      </c>
      <c r="E130" s="87">
        <f>Flavor!E152</f>
        <v>-4.8066141257047654</v>
      </c>
      <c r="F130" s="89">
        <f>Flavor!F152</f>
        <v>-0.87760298381804935</v>
      </c>
      <c r="G130" s="106">
        <f>Flavor!G152</f>
        <v>7.5734328187289495E-5</v>
      </c>
      <c r="H130" s="92">
        <f>Flavor!H152</f>
        <v>-4.6770966381341831E-4</v>
      </c>
      <c r="I130" s="194">
        <f>Flavor!I152</f>
        <v>4.392040265362299</v>
      </c>
      <c r="J130" s="195">
        <f>Flavor!J152</f>
        <v>-1.0437508808474432</v>
      </c>
      <c r="K130" s="89">
        <f>Flavor!K152</f>
        <v>-0.19201452976632993</v>
      </c>
      <c r="L130" s="90">
        <f>Flavor!L152</f>
        <v>2.9442745900154113</v>
      </c>
      <c r="M130" s="91">
        <f>Flavor!M152</f>
        <v>-26.827445640563965</v>
      </c>
      <c r="N130" s="89">
        <f>Flavor!N152</f>
        <v>-0.90110498932502858</v>
      </c>
      <c r="O130" s="88">
        <f>Flavor!O152</f>
        <v>2.0234410762786865</v>
      </c>
      <c r="P130" s="87">
        <f>Flavor!P152</f>
        <v>-17.446804761886597</v>
      </c>
      <c r="Q130" s="89">
        <f>Flavor!Q152</f>
        <v>-0.89607521686694025</v>
      </c>
    </row>
    <row r="131" spans="2:17">
      <c r="B131" s="384"/>
      <c r="C131" s="166" t="s">
        <v>94</v>
      </c>
      <c r="D131" s="88">
        <f>Flavor!D153</f>
        <v>119047.15565301743</v>
      </c>
      <c r="E131" s="87">
        <f>Flavor!E153</f>
        <v>-23311.282615111471</v>
      </c>
      <c r="F131" s="89">
        <f>Flavor!F153</f>
        <v>-0.16375062060743598</v>
      </c>
      <c r="G131" s="106">
        <f>Flavor!G153</f>
        <v>13.449303770965662</v>
      </c>
      <c r="H131" s="92">
        <f>Flavor!H153</f>
        <v>-0.6759688807930111</v>
      </c>
      <c r="I131" s="194">
        <f>Flavor!I153</f>
        <v>6.541822937705823</v>
      </c>
      <c r="J131" s="195">
        <f>Flavor!J153</f>
        <v>0.22409718742697393</v>
      </c>
      <c r="K131" s="89">
        <f>Flavor!K153</f>
        <v>3.5471180023457463E-2</v>
      </c>
      <c r="L131" s="90">
        <f>Flavor!L153</f>
        <v>778785.41351954488</v>
      </c>
      <c r="M131" s="91">
        <f>Flavor!M153</f>
        <v>-120596.15769649495</v>
      </c>
      <c r="N131" s="89">
        <f>Flavor!N153</f>
        <v>-0.13408786832649769</v>
      </c>
      <c r="O131" s="88">
        <f>Flavor!O153</f>
        <v>356788.2762762949</v>
      </c>
      <c r="P131" s="87">
        <f>Flavor!P153</f>
        <v>-70549.906614154868</v>
      </c>
      <c r="Q131" s="89">
        <f>Flavor!Q153</f>
        <v>-0.16509151168511588</v>
      </c>
    </row>
    <row r="132" spans="2:17">
      <c r="B132" s="384"/>
      <c r="C132" s="166" t="s">
        <v>95</v>
      </c>
      <c r="D132" s="88">
        <f>Flavor!D154</f>
        <v>336.32254792749882</v>
      </c>
      <c r="E132" s="87">
        <f>Flavor!E154</f>
        <v>165.60444040596485</v>
      </c>
      <c r="F132" s="89">
        <f>Flavor!F154</f>
        <v>0.97004613517682015</v>
      </c>
      <c r="G132" s="106">
        <f>Flavor!G154</f>
        <v>3.7995902441264585E-2</v>
      </c>
      <c r="H132" s="92">
        <f>Flavor!H154</f>
        <v>2.1056690093402015E-2</v>
      </c>
      <c r="I132" s="194">
        <f>Flavor!I154</f>
        <v>2.4945771609975846</v>
      </c>
      <c r="J132" s="195">
        <f>Flavor!J154</f>
        <v>-0.59533141400576906</v>
      </c>
      <c r="K132" s="89">
        <f>Flavor!K154</f>
        <v>-0.19266958861561881</v>
      </c>
      <c r="L132" s="90">
        <f>Flavor!L154</f>
        <v>838.9825467884541</v>
      </c>
      <c r="M132" s="91">
        <f>Flavor!M154</f>
        <v>311.47920244932175</v>
      </c>
      <c r="N132" s="89">
        <f>Flavor!N154</f>
        <v>0.59047815675851245</v>
      </c>
      <c r="O132" s="88">
        <f>Flavor!O154</f>
        <v>896.86012780666351</v>
      </c>
      <c r="P132" s="87">
        <f>Flavor!P154</f>
        <v>441.61184108257294</v>
      </c>
      <c r="Q132" s="89">
        <f>Flavor!Q154</f>
        <v>0.97004613517682015</v>
      </c>
    </row>
    <row r="133" spans="2:17">
      <c r="B133" s="384"/>
      <c r="C133" s="166" t="s">
        <v>96</v>
      </c>
      <c r="D133" s="88">
        <f>Flavor!D155</f>
        <v>5517.7464214300471</v>
      </c>
      <c r="E133" s="87">
        <f>Flavor!E155</f>
        <v>-1874.4705976369341</v>
      </c>
      <c r="F133" s="89">
        <f>Flavor!F155</f>
        <v>-0.25357353454343295</v>
      </c>
      <c r="G133" s="106">
        <f>Flavor!G155</f>
        <v>0.62336514758293149</v>
      </c>
      <c r="H133" s="92">
        <f>Flavor!H155</f>
        <v>-0.11011494791112453</v>
      </c>
      <c r="I133" s="194">
        <f>Flavor!I155</f>
        <v>6.4082373670538928</v>
      </c>
      <c r="J133" s="195">
        <f>Flavor!J155</f>
        <v>0.14799692724374758</v>
      </c>
      <c r="K133" s="89">
        <f>Flavor!K155</f>
        <v>2.3640773651856076E-2</v>
      </c>
      <c r="L133" s="90">
        <f>Flavor!L155</f>
        <v>35359.028799735926</v>
      </c>
      <c r="M133" s="91">
        <f>Flavor!M155</f>
        <v>-10918.02712287999</v>
      </c>
      <c r="N133" s="89">
        <f>Flavor!N155</f>
        <v>-0.2359274354258192</v>
      </c>
      <c r="O133" s="88">
        <f>Flavor!O155</f>
        <v>16148.104608292357</v>
      </c>
      <c r="P133" s="87">
        <f>Flavor!P155</f>
        <v>-5661.5238808396462</v>
      </c>
      <c r="Q133" s="89">
        <f>Flavor!Q155</f>
        <v>-0.25958827696954356</v>
      </c>
    </row>
    <row r="134" spans="2:17">
      <c r="B134" s="384"/>
      <c r="C134" s="166" t="s">
        <v>97</v>
      </c>
      <c r="D134" s="88">
        <f>Flavor!D156</f>
        <v>445.59031802020036</v>
      </c>
      <c r="E134" s="87">
        <f>Flavor!E156</f>
        <v>96.20165055594407</v>
      </c>
      <c r="F134" s="89">
        <f>Flavor!F156</f>
        <v>0.27534279017731977</v>
      </c>
      <c r="G134" s="106">
        <f>Flavor!G156</f>
        <v>5.0340384124103778E-2</v>
      </c>
      <c r="H134" s="92">
        <f>Flavor!H156</f>
        <v>1.5672890932924566E-2</v>
      </c>
      <c r="I134" s="194">
        <f>Flavor!I156</f>
        <v>4.71235936640762</v>
      </c>
      <c r="J134" s="195">
        <f>Flavor!J156</f>
        <v>0.24615942449254113</v>
      </c>
      <c r="K134" s="89">
        <f>Flavor!K156</f>
        <v>5.5116078029186819E-2</v>
      </c>
      <c r="L134" s="90">
        <f>Flavor!L156</f>
        <v>2099.7817087030412</v>
      </c>
      <c r="M134" s="91">
        <f>Flavor!M156</f>
        <v>539.34206236839304</v>
      </c>
      <c r="N134" s="89">
        <f>Flavor!N156</f>
        <v>0.34563468291469379</v>
      </c>
      <c r="O134" s="88">
        <f>Flavor!O156</f>
        <v>1310.3013764116913</v>
      </c>
      <c r="P134" s="87">
        <f>Flavor!P156</f>
        <v>322.24670655466616</v>
      </c>
      <c r="Q134" s="89">
        <f>Flavor!Q156</f>
        <v>0.32614258743526442</v>
      </c>
    </row>
    <row r="135" spans="2:17">
      <c r="B135" s="384"/>
      <c r="C135" s="166" t="s">
        <v>98</v>
      </c>
      <c r="D135" s="88">
        <f>Flavor!D157</f>
        <v>2919.9666726876258</v>
      </c>
      <c r="E135" s="87">
        <f>Flavor!E157</f>
        <v>7.9971182569388475</v>
      </c>
      <c r="F135" s="89">
        <f>Flavor!F157</f>
        <v>2.7462918507409834E-3</v>
      </c>
      <c r="G135" s="106">
        <f>Flavor!G157</f>
        <v>0.32988204184008452</v>
      </c>
      <c r="H135" s="92">
        <f>Flavor!H157</f>
        <v>4.0946841297340442E-2</v>
      </c>
      <c r="I135" s="194">
        <f>Flavor!I157</f>
        <v>4.0005650681474751</v>
      </c>
      <c r="J135" s="195">
        <f>Flavor!J157</f>
        <v>-0.26246680654456256</v>
      </c>
      <c r="K135" s="89">
        <f>Flavor!K157</f>
        <v>-6.1568107924016686E-2</v>
      </c>
      <c r="L135" s="90">
        <f>Flavor!L157</f>
        <v>11681.516670908928</v>
      </c>
      <c r="M135" s="91">
        <f>Flavor!M157</f>
        <v>-732.30235776186055</v>
      </c>
      <c r="N135" s="89">
        <f>Flavor!N157</f>
        <v>-5.8990900066332924E-2</v>
      </c>
      <c r="O135" s="88">
        <f>Flavor!O157</f>
        <v>8606.2333581447601</v>
      </c>
      <c r="P135" s="87">
        <f>Flavor!P157</f>
        <v>-83.275929808616638</v>
      </c>
      <c r="Q135" s="89">
        <f>Flavor!Q157</f>
        <v>-9.5835020193908386E-3</v>
      </c>
    </row>
    <row r="136" spans="2:17" ht="15" thickBot="1">
      <c r="B136" s="385"/>
      <c r="C136" s="172" t="s">
        <v>99</v>
      </c>
      <c r="D136" s="155">
        <f>Flavor!D158</f>
        <v>1232.9906184822321</v>
      </c>
      <c r="E136" s="149">
        <f>Flavor!E158</f>
        <v>103.58309490073475</v>
      </c>
      <c r="F136" s="151">
        <f>Flavor!F158</f>
        <v>9.1714543013012129E-2</v>
      </c>
      <c r="G136" s="152">
        <f>Flavor!G158</f>
        <v>0.13929661136173521</v>
      </c>
      <c r="H136" s="153">
        <f>Flavor!H158</f>
        <v>2.7233080744120938E-2</v>
      </c>
      <c r="I136" s="196">
        <f>Flavor!I158</f>
        <v>3.1315637601788366</v>
      </c>
      <c r="J136" s="197">
        <f>Flavor!J158</f>
        <v>0.35295060262312727</v>
      </c>
      <c r="K136" s="151">
        <f>Flavor!K158</f>
        <v>0.12702401615833811</v>
      </c>
      <c r="L136" s="154">
        <f>Flavor!L158</f>
        <v>3861.1887374794483</v>
      </c>
      <c r="M136" s="150">
        <f>Flavor!M158</f>
        <v>723.00213221348986</v>
      </c>
      <c r="N136" s="151">
        <f>Flavor!N158</f>
        <v>0.23038850876498981</v>
      </c>
      <c r="O136" s="155">
        <f>Flavor!O158</f>
        <v>3329.1801346540451</v>
      </c>
      <c r="P136" s="149">
        <f>Flavor!P158</f>
        <v>147.55523184679714</v>
      </c>
      <c r="Q136" s="151">
        <f>Flavor!Q158</f>
        <v>4.6377318619993356E-2</v>
      </c>
    </row>
    <row r="137" spans="2:17">
      <c r="B137" s="386" t="s">
        <v>100</v>
      </c>
      <c r="C137" s="244" t="s">
        <v>150</v>
      </c>
      <c r="D137" s="127">
        <f>Fat!D47</f>
        <v>36970.935942252516</v>
      </c>
      <c r="E137" s="121">
        <f>Fat!E47</f>
        <v>-17679.697694096285</v>
      </c>
      <c r="F137" s="123">
        <f>Fat!F47</f>
        <v>-0.32350398371844868</v>
      </c>
      <c r="G137" s="124">
        <f>Fat!G47</f>
        <v>4.1767763829111155</v>
      </c>
      <c r="H137" s="125">
        <f>Fat!H47</f>
        <v>-1.2458393053197447</v>
      </c>
      <c r="I137" s="198">
        <f>Fat!I47</f>
        <v>4.8732863830240891</v>
      </c>
      <c r="J137" s="199">
        <f>Fat!J47</f>
        <v>-7.4999638584833939E-2</v>
      </c>
      <c r="K137" s="123">
        <f>Fat!K47</f>
        <v>-1.5156690267562179E-2</v>
      </c>
      <c r="L137" s="126">
        <f>Fat!L47</f>
        <v>180169.95869503505</v>
      </c>
      <c r="M137" s="122">
        <f>Fat!M47</f>
        <v>-90257.007799780142</v>
      </c>
      <c r="N137" s="123">
        <f>Fat!N47</f>
        <v>-0.33375742430446786</v>
      </c>
      <c r="O137" s="127">
        <f>Fat!O47</f>
        <v>81380.962053981872</v>
      </c>
      <c r="P137" s="121">
        <f>Fat!P47</f>
        <v>-45700.65010895209</v>
      </c>
      <c r="Q137" s="123">
        <f>Fat!Q47</f>
        <v>-0.3596165435040149</v>
      </c>
    </row>
    <row r="138" spans="2:17">
      <c r="B138" s="384"/>
      <c r="C138" s="245" t="s">
        <v>102</v>
      </c>
      <c r="D138" s="88">
        <f>Fat!D48</f>
        <v>5078.1242935201171</v>
      </c>
      <c r="E138" s="87">
        <f>Fat!E48</f>
        <v>292.94442729815364</v>
      </c>
      <c r="F138" s="89">
        <f>Fat!F48</f>
        <v>6.1219104712450789E-2</v>
      </c>
      <c r="G138" s="106">
        <f>Fat!G48</f>
        <v>0.57369901729812023</v>
      </c>
      <c r="H138" s="92">
        <f>Fat!H48</f>
        <v>9.8897726132061159E-2</v>
      </c>
      <c r="I138" s="194">
        <f>Fat!I48</f>
        <v>1.636585019475598</v>
      </c>
      <c r="J138" s="195">
        <f>Fat!J48</f>
        <v>-0.45923136786132779</v>
      </c>
      <c r="K138" s="89">
        <f>Fat!K48</f>
        <v>-0.21911813011675876</v>
      </c>
      <c r="L138" s="90">
        <f>Fat!L48</f>
        <v>8310.782145810128</v>
      </c>
      <c r="M138" s="91">
        <f>Fat!M48</f>
        <v>-1718.0762341725822</v>
      </c>
      <c r="N138" s="89">
        <f>Fat!N48</f>
        <v>-0.17131324115632235</v>
      </c>
      <c r="O138" s="88">
        <f>Fat!O48</f>
        <v>3244.0474139545113</v>
      </c>
      <c r="P138" s="87">
        <f>Fat!P48</f>
        <v>-2161.3771648593247</v>
      </c>
      <c r="Q138" s="89">
        <f>Fat!Q48</f>
        <v>-0.39985335718690507</v>
      </c>
    </row>
    <row r="139" spans="2:17">
      <c r="B139" s="384"/>
      <c r="C139" s="245" t="s">
        <v>63</v>
      </c>
      <c r="D139" s="88">
        <f>Fat!D49</f>
        <v>381747.22450129857</v>
      </c>
      <c r="E139" s="87">
        <f>Fat!E49</f>
        <v>-17956.539904528647</v>
      </c>
      <c r="F139" s="89">
        <f>Fat!F49</f>
        <v>-4.4924620440394483E-2</v>
      </c>
      <c r="G139" s="106">
        <f>Fat!G49</f>
        <v>43.127736718091469</v>
      </c>
      <c r="H139" s="92">
        <f>Fat!H49</f>
        <v>3.4678140549006145</v>
      </c>
      <c r="I139" s="194">
        <f>Fat!I49</f>
        <v>5.8901925431872098</v>
      </c>
      <c r="J139" s="195">
        <f>Fat!J49</f>
        <v>0.67497101387536418</v>
      </c>
      <c r="K139" s="89">
        <f>Fat!K49</f>
        <v>0.12942326803985782</v>
      </c>
      <c r="L139" s="90">
        <f>Fat!L49</f>
        <v>2248564.6551399627</v>
      </c>
      <c r="M139" s="91">
        <f>Fat!M49</f>
        <v>164020.9776637028</v>
      </c>
      <c r="N139" s="89">
        <f>Fat!N49</f>
        <v>7.8684356406617334E-2</v>
      </c>
      <c r="O139" s="88">
        <f>Fat!O49</f>
        <v>894597.39812162239</v>
      </c>
      <c r="P139" s="87">
        <f>Fat!P49</f>
        <v>-56300.751780817867</v>
      </c>
      <c r="Q139" s="89">
        <f>Fat!Q49</f>
        <v>-5.9207972785091843E-2</v>
      </c>
    </row>
    <row r="140" spans="2:17" ht="15" thickBot="1">
      <c r="B140" s="387"/>
      <c r="C140" s="246" t="s">
        <v>15</v>
      </c>
      <c r="D140" s="120">
        <f>Fat!D50</f>
        <v>461357.99842041417</v>
      </c>
      <c r="E140" s="114">
        <f>Fat!E50</f>
        <v>-87330.320362475119</v>
      </c>
      <c r="F140" s="116">
        <f>Fat!F50</f>
        <v>-0.15916198208154472</v>
      </c>
      <c r="G140" s="117">
        <f>Fat!G50</f>
        <v>52.12173137513826</v>
      </c>
      <c r="H140" s="118">
        <f>Fat!H50</f>
        <v>-2.3209289822740473</v>
      </c>
      <c r="I140" s="206">
        <f>Fat!I50</f>
        <v>6.417682699311805</v>
      </c>
      <c r="J140" s="207">
        <f>Fat!J50</f>
        <v>0.27582638660309389</v>
      </c>
      <c r="K140" s="116">
        <f>Fat!K50</f>
        <v>4.4909286795321919E-2</v>
      </c>
      <c r="L140" s="119">
        <f>Fat!L50</f>
        <v>2960849.2446518149</v>
      </c>
      <c r="M140" s="115">
        <f>Fat!M50</f>
        <v>-409115.56977440324</v>
      </c>
      <c r="N140" s="116">
        <f>Fat!N50</f>
        <v>-0.1214005463864348</v>
      </c>
      <c r="O140" s="120">
        <f>Fat!O50</f>
        <v>1328354.6691809369</v>
      </c>
      <c r="P140" s="114">
        <f>Fat!P50</f>
        <v>-196767.72004454001</v>
      </c>
      <c r="Q140" s="116">
        <f>Fat!Q50</f>
        <v>-0.12901765880210253</v>
      </c>
    </row>
    <row r="141" spans="2:17" ht="15" hidden="1" thickBot="1">
      <c r="B141" s="383" t="s">
        <v>103</v>
      </c>
      <c r="C141" s="169" t="s">
        <v>104</v>
      </c>
      <c r="D141" s="136">
        <f>Organic!D14</f>
        <v>1288.2942796274185</v>
      </c>
      <c r="E141" s="128">
        <f>Organic!E14</f>
        <v>-579.41119815363891</v>
      </c>
      <c r="F141" s="132">
        <f>Organic!F14</f>
        <v>-0.31022621341883788</v>
      </c>
      <c r="G141" s="133">
        <f>Organic!G14</f>
        <v>0.14554451988427128</v>
      </c>
      <c r="H141" s="134">
        <f>Organic!H14</f>
        <v>-3.9775362995807972E-2</v>
      </c>
      <c r="I141" s="202">
        <f>Organic!I14</f>
        <v>6.2587818714433441</v>
      </c>
      <c r="J141" s="203">
        <f>Organic!J14</f>
        <v>0.3287388063760055</v>
      </c>
      <c r="K141" s="132">
        <f>Organic!K14</f>
        <v>5.5436158349766132E-2</v>
      </c>
      <c r="L141" s="135">
        <f>Organic!L14</f>
        <v>8063.1528824162488</v>
      </c>
      <c r="M141" s="129">
        <f>Organic!M14</f>
        <v>-3012.4210336875913</v>
      </c>
      <c r="N141" s="132">
        <f>Organic!N14</f>
        <v>-0.27198780456040683</v>
      </c>
      <c r="O141" s="136">
        <f>Organic!O14</f>
        <v>2577.2635812759399</v>
      </c>
      <c r="P141" s="128">
        <f>Organic!P14</f>
        <v>-1164.5982980728149</v>
      </c>
      <c r="Q141" s="132">
        <f>Organic!Q14</f>
        <v>-0.31123497756563512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Size!D80</f>
        <v>509078.01349325775</v>
      </c>
      <c r="E144" s="121">
        <f>Size!E80</f>
        <v>-79542.670632663358</v>
      </c>
      <c r="F144" s="123">
        <f>Size!F80</f>
        <v>-0.13513400527333003</v>
      </c>
      <c r="G144" s="124">
        <f>Size!G80</f>
        <v>57.512880581091302</v>
      </c>
      <c r="H144" s="125">
        <f>Size!H80</f>
        <v>-0.89200045647190507</v>
      </c>
      <c r="I144" s="198">
        <f>Size!I80</f>
        <v>6.5167063471756688</v>
      </c>
      <c r="J144" s="199">
        <f>Size!J80</f>
        <v>0.28618487468459186</v>
      </c>
      <c r="K144" s="123">
        <f>Size!K80</f>
        <v>4.5932732267780774E-2</v>
      </c>
      <c r="L144" s="126">
        <f>Size!L80</f>
        <v>3317511.9217390935</v>
      </c>
      <c r="M144" s="122">
        <f>Size!M80</f>
        <v>-349901.8898598454</v>
      </c>
      <c r="N144" s="123">
        <f>Size!N80</f>
        <v>-9.5408347090041978E-2</v>
      </c>
      <c r="O144" s="127">
        <f>Size!O80</f>
        <v>1534103.4295806575</v>
      </c>
      <c r="P144" s="121">
        <f>Size!P80</f>
        <v>-232207.00071986346</v>
      </c>
      <c r="Q144" s="123">
        <f>Size!Q80</f>
        <v>-0.13146443384833301</v>
      </c>
    </row>
    <row r="145" spans="1:17">
      <c r="B145" s="384"/>
      <c r="C145" s="166" t="s">
        <v>108</v>
      </c>
      <c r="D145" s="88">
        <f>Size!D81</f>
        <v>2715.8096778392792</v>
      </c>
      <c r="E145" s="87">
        <f>Size!E81</f>
        <v>-1491.6897136628622</v>
      </c>
      <c r="F145" s="89">
        <f>Size!F81</f>
        <v>-0.35453117751499097</v>
      </c>
      <c r="G145" s="106">
        <f>Size!G81</f>
        <v>0.30681748875923737</v>
      </c>
      <c r="H145" s="92">
        <f>Size!H81</f>
        <v>-0.11066444494347355</v>
      </c>
      <c r="I145" s="194">
        <f>Size!I81</f>
        <v>4.5506731018328637</v>
      </c>
      <c r="J145" s="195">
        <f>Size!J81</f>
        <v>0.61325812460427498</v>
      </c>
      <c r="K145" s="89">
        <f>Size!K81</f>
        <v>0.15575145829204071</v>
      </c>
      <c r="L145" s="90">
        <f>Size!L81</f>
        <v>12358.762050640584</v>
      </c>
      <c r="M145" s="91">
        <f>Size!M81</f>
        <v>-4207.9090701401219</v>
      </c>
      <c r="N145" s="89">
        <f>Size!N81</f>
        <v>-0.25399846713090446</v>
      </c>
      <c r="O145" s="88">
        <f>Size!O81</f>
        <v>2715.8096778392792</v>
      </c>
      <c r="P145" s="87">
        <f>Size!P81</f>
        <v>-1229.2887941598892</v>
      </c>
      <c r="Q145" s="89">
        <f>Size!Q81</f>
        <v>-0.3115990140385394</v>
      </c>
    </row>
    <row r="146" spans="1:17">
      <c r="B146" s="384"/>
      <c r="C146" s="166" t="s">
        <v>109</v>
      </c>
      <c r="D146" s="88">
        <f>Size!D82</f>
        <v>101.41845955252649</v>
      </c>
      <c r="E146" s="87">
        <f>Size!E82</f>
        <v>-647.91256325840959</v>
      </c>
      <c r="F146" s="89">
        <f>Size!F82</f>
        <v>-0.86465466333946861</v>
      </c>
      <c r="G146" s="106">
        <f>Size!G82</f>
        <v>1.1457709031545017E-2</v>
      </c>
      <c r="H146" s="92">
        <f>Size!H82</f>
        <v>-6.2893380601020302E-2</v>
      </c>
      <c r="I146" s="194">
        <f>Size!I82</f>
        <v>3.0425813517977298</v>
      </c>
      <c r="J146" s="195">
        <f>Size!J82</f>
        <v>-0.29674191154445229</v>
      </c>
      <c r="K146" s="89">
        <f>Size!K82</f>
        <v>-8.8862888718193853E-2</v>
      </c>
      <c r="L146" s="90">
        <f>Size!L82</f>
        <v>308.57391376256942</v>
      </c>
      <c r="M146" s="91">
        <f>Size!M82</f>
        <v>-2193.6846026539806</v>
      </c>
      <c r="N146" s="89">
        <f>Size!N82</f>
        <v>-0.87668184092965995</v>
      </c>
      <c r="O146" s="88">
        <f>Size!O82</f>
        <v>76.693222761154175</v>
      </c>
      <c r="P146" s="87">
        <f>Size!P82</f>
        <v>-488.83962464332581</v>
      </c>
      <c r="Q146" s="89">
        <f>Size!Q82</f>
        <v>-0.86438767772174741</v>
      </c>
    </row>
    <row r="147" spans="1:17">
      <c r="B147" s="384"/>
      <c r="C147" s="166" t="s">
        <v>110</v>
      </c>
      <c r="D147" s="88">
        <f>Size!D83</f>
        <v>12571.949439048767</v>
      </c>
      <c r="E147" s="87">
        <f>Size!E83</f>
        <v>-19107.141981124878</v>
      </c>
      <c r="F147" s="89">
        <f>Size!F83</f>
        <v>-0.60314677992807608</v>
      </c>
      <c r="G147" s="106">
        <f>Size!G83</f>
        <v>1.4203108513723028</v>
      </c>
      <c r="H147" s="92">
        <f>Size!H83</f>
        <v>-1.7229928341256444</v>
      </c>
      <c r="I147" s="194">
        <f>Size!I83</f>
        <v>2.6592954054883142</v>
      </c>
      <c r="J147" s="195">
        <f>Size!J83</f>
        <v>-0.95204054349648892</v>
      </c>
      <c r="K147" s="89">
        <f>Size!K83</f>
        <v>-0.26362558259475161</v>
      </c>
      <c r="L147" s="90">
        <f>Size!L83</f>
        <v>33432.527381293774</v>
      </c>
      <c r="M147" s="91">
        <f>Size!M83</f>
        <v>-80971.314295555349</v>
      </c>
      <c r="N147" s="89">
        <f>Size!N83</f>
        <v>-0.70776744127414015</v>
      </c>
      <c r="O147" s="88">
        <f>Size!O83</f>
        <v>6285.9747195243835</v>
      </c>
      <c r="P147" s="87">
        <f>Size!P83</f>
        <v>-9553.570990562439</v>
      </c>
      <c r="Q147" s="89">
        <f>Size!Q83</f>
        <v>-0.60314677992807608</v>
      </c>
    </row>
    <row r="148" spans="1:17">
      <c r="B148" s="384"/>
      <c r="C148" s="166" t="s">
        <v>111</v>
      </c>
      <c r="D148" s="88">
        <f>Size!D84</f>
        <v>864828.52469472412</v>
      </c>
      <c r="E148" s="87">
        <f>Size!E84</f>
        <v>-102834.89049398084</v>
      </c>
      <c r="F148" s="89">
        <f>Size!F84</f>
        <v>-0.10627134278288997</v>
      </c>
      <c r="G148" s="106">
        <f>Size!G84</f>
        <v>97.703649235575909</v>
      </c>
      <c r="H148" s="92">
        <f>Size!H84</f>
        <v>1.6889012448169467</v>
      </c>
      <c r="I148" s="194">
        <f>Size!I84</f>
        <v>6.1799709129622373</v>
      </c>
      <c r="J148" s="195">
        <f>Size!J84</f>
        <v>0.3966979936641204</v>
      </c>
      <c r="K148" s="89">
        <f>Size!K84</f>
        <v>6.8594029574565785E-2</v>
      </c>
      <c r="L148" s="90">
        <f>Size!L84</f>
        <v>5344615.1273134388</v>
      </c>
      <c r="M148" s="91">
        <f>Size!M84</f>
        <v>-251646.4967429284</v>
      </c>
      <c r="N148" s="89">
        <f>Size!N84</f>
        <v>-4.4966892838102547E-2</v>
      </c>
      <c r="O148" s="88">
        <f>Size!O84</f>
        <v>2297060.0181116574</v>
      </c>
      <c r="P148" s="87">
        <f>Size!P84</f>
        <v>-290114.67576697841</v>
      </c>
      <c r="Q148" s="89">
        <f>Size!Q84</f>
        <v>-0.11213571176828606</v>
      </c>
    </row>
    <row r="149" spans="1:17" ht="15" customHeight="1">
      <c r="B149" s="384"/>
      <c r="C149" s="166" t="s">
        <v>112</v>
      </c>
      <c r="D149" s="88">
        <f>Size!D85</f>
        <v>17371.530625298619</v>
      </c>
      <c r="E149" s="87">
        <f>Size!E85</f>
        <v>-17800.710275962949</v>
      </c>
      <c r="F149" s="89">
        <f>Size!F85</f>
        <v>-0.50610111325958951</v>
      </c>
      <c r="G149" s="106">
        <f>Size!G85</f>
        <v>1.9625415749305422</v>
      </c>
      <c r="H149" s="92">
        <f>Size!H85</f>
        <v>-1.5273638957090929</v>
      </c>
      <c r="I149" s="194">
        <f>Size!I85</f>
        <v>2.3075232423618575</v>
      </c>
      <c r="J149" s="195">
        <f>Size!J85</f>
        <v>-1.0900831510707647</v>
      </c>
      <c r="K149" s="89">
        <f>Size!K85</f>
        <v>-0.32083856245909848</v>
      </c>
      <c r="L149" s="90">
        <f>Size!L85</f>
        <v>40085.210673277375</v>
      </c>
      <c r="M149" s="91">
        <f>Size!M85</f>
        <v>-79416.219884201302</v>
      </c>
      <c r="N149" s="89">
        <f>Size!N85</f>
        <v>-0.664562922081532</v>
      </c>
      <c r="O149" s="88">
        <f>Size!O85</f>
        <v>7587.5560581684113</v>
      </c>
      <c r="P149" s="87">
        <f>Size!P85</f>
        <v>-9199.2844264507294</v>
      </c>
      <c r="Q149" s="89">
        <f>Size!Q85</f>
        <v>-0.54800570928636205</v>
      </c>
    </row>
    <row r="150" spans="1:17" ht="15" thickBot="1">
      <c r="B150" s="387"/>
      <c r="C150" s="167" t="s">
        <v>113</v>
      </c>
      <c r="D150" s="155">
        <f>Size!D86</f>
        <v>2954.2278374612333</v>
      </c>
      <c r="E150" s="149">
        <f>Size!E86</f>
        <v>-2038.0127638578406</v>
      </c>
      <c r="F150" s="151">
        <f>Size!F86</f>
        <v>-0.40823608608113698</v>
      </c>
      <c r="G150" s="152">
        <f>Size!G86</f>
        <v>0.33375268293234539</v>
      </c>
      <c r="H150" s="153">
        <f>Size!H86</f>
        <v>-0.16159385566900442</v>
      </c>
      <c r="I150" s="196">
        <f>Size!I86</f>
        <v>4.4662440989135606</v>
      </c>
      <c r="J150" s="197">
        <f>Size!J86</f>
        <v>0.62002279332243937</v>
      </c>
      <c r="K150" s="151">
        <f>Size!K86</f>
        <v>0.16120309884954703</v>
      </c>
      <c r="L150" s="154">
        <f>Size!L86</f>
        <v>13194.302645907403</v>
      </c>
      <c r="M150" s="150">
        <f>Size!M86</f>
        <v>-6006.9595175230497</v>
      </c>
      <c r="N150" s="151">
        <f>Size!N86</f>
        <v>-0.31284190937007966</v>
      </c>
      <c r="O150" s="155">
        <f>Size!O86</f>
        <v>2929.5026006698608</v>
      </c>
      <c r="P150" s="149">
        <f>Size!P86</f>
        <v>-1616.5389057397842</v>
      </c>
      <c r="Q150" s="151">
        <f>Size!Q86</f>
        <v>-0.35559264108358041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  <mergeCell ref="O55:Q55"/>
    <mergeCell ref="B52:Q52"/>
    <mergeCell ref="B53:Q53"/>
    <mergeCell ref="B54:Q54"/>
    <mergeCell ref="D55:F55"/>
    <mergeCell ref="G55:H55"/>
    <mergeCell ref="I55:K55"/>
    <mergeCell ref="B44:B50"/>
    <mergeCell ref="B13:B16"/>
    <mergeCell ref="B18:B19"/>
    <mergeCell ref="B20:B23"/>
    <mergeCell ref="B24:B36"/>
    <mergeCell ref="B37:B40"/>
    <mergeCell ref="B41:B43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219:Q251 D254:Q279 D218">
    <cfRule type="cellIs" dxfId="299" priority="10" operator="lessThan">
      <formula>0</formula>
    </cfRule>
  </conditionalFormatting>
  <conditionalFormatting sqref="D7:Q50">
    <cfRule type="cellIs" dxfId="298" priority="3" operator="lessThan">
      <formula>0</formula>
    </cfRule>
  </conditionalFormatting>
  <conditionalFormatting sqref="D57:Q100">
    <cfRule type="cellIs" dxfId="297" priority="2" operator="lessThan">
      <formula>0</formula>
    </cfRule>
  </conditionalFormatting>
  <conditionalFormatting sqref="D107:Q150">
    <cfRule type="cellIs" dxfId="296" priority="1" operator="lessThan">
      <formula>0</formula>
    </cfRule>
  </conditionalFormatting>
  <conditionalFormatting sqref="D51:Q51">
    <cfRule type="cellIs" dxfId="295" priority="11" operator="lessThan">
      <formula>0</formula>
    </cfRule>
  </conditionalFormatting>
  <conditionalFormatting sqref="D101:Q101">
    <cfRule type="cellIs" dxfId="294" priority="12" operator="lessThan">
      <formula>0</formula>
    </cfRule>
  </conditionalFormatting>
  <conditionalFormatting sqref="D218:Q218">
    <cfRule type="cellIs" dxfId="293" priority="9" operator="lessThan">
      <formula>0</formula>
    </cfRule>
  </conditionalFormatting>
  <conditionalFormatting sqref="D252:Q253">
    <cfRule type="cellIs" dxfId="292" priority="8" operator="lessThan">
      <formula>0</formula>
    </cfRule>
  </conditionalFormatting>
  <conditionalFormatting sqref="D280:Q289">
    <cfRule type="cellIs" dxfId="291" priority="7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156:Q217">
    <cfRule type="cellIs" dxfId="290" priority="5" operator="lessThan">
      <formula>0</formula>
    </cfRule>
  </conditionalFormatting>
  <conditionalFormatting sqref="D155:Q155">
    <cfRule type="cellIs" dxfId="289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102" sqref="B102:Q102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57" bestFit="1" customWidth="1"/>
    <col min="4" max="4" width="11.1796875" style="1" bestFit="1" customWidth="1"/>
    <col min="5" max="5" width="10.08984375" style="1" bestFit="1" customWidth="1"/>
    <col min="6" max="6" width="11.54296875" style="156" bestFit="1" customWidth="1"/>
    <col min="7" max="7" width="8.6328125" style="156" bestFit="1" customWidth="1"/>
    <col min="8" max="8" width="9.6328125" style="156" bestFit="1" customWidth="1"/>
    <col min="9" max="9" width="8.6328125" style="156" bestFit="1" customWidth="1"/>
    <col min="10" max="10" width="9.6328125" style="156" bestFit="1" customWidth="1"/>
    <col min="11" max="11" width="11.54296875" style="156" bestFit="1" customWidth="1"/>
    <col min="12" max="12" width="10.90625" style="1" bestFit="1" customWidth="1"/>
    <col min="13" max="13" width="9.90625" style="1" bestFit="1" customWidth="1"/>
    <col min="14" max="14" width="11.54296875" style="156" bestFit="1" customWidth="1"/>
    <col min="15" max="15" width="11.1796875" style="1" bestFit="1" customWidth="1"/>
    <col min="16" max="16" width="10.81640625" style="1" bestFit="1" customWidth="1"/>
    <col min="17" max="17" width="11.5429687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18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9.5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41" t="s">
        <v>11</v>
      </c>
      <c r="D7" s="342">
        <f>'Segment Data'!D75</f>
        <v>845811.39569376141</v>
      </c>
      <c r="E7" s="343">
        <f>'Segment Data'!E75</f>
        <v>-41020.485041542794</v>
      </c>
      <c r="F7" s="344">
        <f>'Segment Data'!F75</f>
        <v>-4.6255086147254015E-2</v>
      </c>
      <c r="G7" s="345">
        <f>'Segment Data'!G75</f>
        <v>99.999999999999986</v>
      </c>
      <c r="H7" s="346">
        <f>'Segment Data'!H75</f>
        <v>0</v>
      </c>
      <c r="I7" s="347">
        <f>'Segment Data'!I75</f>
        <v>6.0931763210767542</v>
      </c>
      <c r="J7" s="348">
        <f>'Segment Data'!J75</f>
        <v>0.14267719145033997</v>
      </c>
      <c r="K7" s="344">
        <f>'Segment Data'!K75</f>
        <v>2.3977348511820984E-2</v>
      </c>
      <c r="L7" s="349">
        <f>'Segment Data'!L75</f>
        <v>5153677.9683381077</v>
      </c>
      <c r="M7" s="350">
        <f>'Segment Data'!M75</f>
        <v>-123414.36610227637</v>
      </c>
      <c r="N7" s="344">
        <f>'Segment Data'!N75</f>
        <v>-2.3386811956430168E-2</v>
      </c>
      <c r="O7" s="342">
        <f>'Segment Data'!O75</f>
        <v>2011933.0198670626</v>
      </c>
      <c r="P7" s="343">
        <f>'Segment Data'!P75</f>
        <v>-169930.37690752046</v>
      </c>
      <c r="Q7" s="344">
        <f>'Segment Data'!Q75</f>
        <v>-7.7883142069630054E-2</v>
      </c>
    </row>
    <row r="8" spans="2:17">
      <c r="B8" s="380" t="s">
        <v>64</v>
      </c>
      <c r="C8" s="162" t="s">
        <v>175</v>
      </c>
      <c r="D8" s="88">
        <f>'Segment Data'!D76</f>
        <v>1236.3845206559536</v>
      </c>
      <c r="E8" s="87">
        <f>'Segment Data'!E76</f>
        <v>-1621.3855343965761</v>
      </c>
      <c r="F8" s="89">
        <f>'Segment Data'!F76</f>
        <v>-0.56736039050096798</v>
      </c>
      <c r="G8" s="106">
        <f>'Segment Data'!G76</f>
        <v>0.14617733066150421</v>
      </c>
      <c r="H8" s="92">
        <f>'Segment Data'!H76</f>
        <v>-0.17606751834900378</v>
      </c>
      <c r="I8" s="194">
        <f>'Segment Data'!I76</f>
        <v>7.7293904663362598</v>
      </c>
      <c r="J8" s="195">
        <f>'Segment Data'!J76</f>
        <v>0.41180313307962102</v>
      </c>
      <c r="K8" s="89">
        <f>'Segment Data'!K76</f>
        <v>5.6275807083036346E-2</v>
      </c>
      <c r="L8" s="90">
        <f>'Segment Data'!L76</f>
        <v>9556.4987266838543</v>
      </c>
      <c r="M8" s="91">
        <f>'Segment Data'!M76</f>
        <v>-11355.483229528665</v>
      </c>
      <c r="N8" s="89">
        <f>'Segment Data'!N76</f>
        <v>-0.5430132473003203</v>
      </c>
      <c r="O8" s="88">
        <f>'Segment Data'!O76</f>
        <v>2829.4940990209579</v>
      </c>
      <c r="P8" s="87">
        <f>'Segment Data'!P76</f>
        <v>-4013.4634582996368</v>
      </c>
      <c r="Q8" s="89">
        <f>'Segment Data'!Q76</f>
        <v>-0.5865100615750618</v>
      </c>
    </row>
    <row r="9" spans="2:17">
      <c r="B9" s="381"/>
      <c r="C9" s="163" t="s">
        <v>138</v>
      </c>
      <c r="D9" s="88">
        <f>'Segment Data'!D77</f>
        <v>347.66653074622155</v>
      </c>
      <c r="E9" s="87">
        <f>'Segment Data'!E77</f>
        <v>-935.95757584376338</v>
      </c>
      <c r="F9" s="89">
        <f>'Segment Data'!F77</f>
        <v>-0.72915238272533234</v>
      </c>
      <c r="G9" s="106">
        <f>'Segment Data'!G77</f>
        <v>4.1104498297880501E-2</v>
      </c>
      <c r="H9" s="92">
        <f>'Segment Data'!H77</f>
        <v>-0.10363816764300628</v>
      </c>
      <c r="I9" s="194">
        <f>'Segment Data'!I77</f>
        <v>6.3970498202401131</v>
      </c>
      <c r="J9" s="195">
        <f>'Segment Data'!J77</f>
        <v>0.11893351656656748</v>
      </c>
      <c r="K9" s="89">
        <f>'Segment Data'!K77</f>
        <v>1.8944140378058194E-2</v>
      </c>
      <c r="L9" s="90">
        <f>'Segment Data'!L77</f>
        <v>2224.0401180136205</v>
      </c>
      <c r="M9" s="91">
        <f>'Segment Data'!M77</f>
        <v>-5834.7013133573528</v>
      </c>
      <c r="N9" s="89">
        <f>'Segment Data'!N77</f>
        <v>-0.72402140744261834</v>
      </c>
      <c r="O9" s="88">
        <f>'Segment Data'!O77</f>
        <v>698.64228868484497</v>
      </c>
      <c r="P9" s="87">
        <f>'Segment Data'!P77</f>
        <v>-2750.745031952858</v>
      </c>
      <c r="Q9" s="89">
        <f>'Segment Data'!Q77</f>
        <v>-0.79745901989467394</v>
      </c>
    </row>
    <row r="10" spans="2:17">
      <c r="B10" s="381"/>
      <c r="C10" s="163" t="s">
        <v>78</v>
      </c>
      <c r="D10" s="88">
        <f>'Segment Data'!D78</f>
        <v>258447.02900383188</v>
      </c>
      <c r="E10" s="87">
        <f>'Segment Data'!E78</f>
        <v>-13484.695628971356</v>
      </c>
      <c r="F10" s="89">
        <f>'Segment Data'!F78</f>
        <v>-4.9588534207180519E-2</v>
      </c>
      <c r="G10" s="106">
        <f>'Segment Data'!G78</f>
        <v>30.556106280862458</v>
      </c>
      <c r="H10" s="92">
        <f>'Segment Data'!H78</f>
        <v>-0.10717167970598851</v>
      </c>
      <c r="I10" s="194">
        <f>'Segment Data'!I78</f>
        <v>6.7258407920838854</v>
      </c>
      <c r="J10" s="195">
        <f>'Segment Data'!J78</f>
        <v>7.2485783758425626E-2</v>
      </c>
      <c r="K10" s="89">
        <f>'Segment Data'!K78</f>
        <v>1.0894621385409751E-2</v>
      </c>
      <c r="L10" s="90">
        <f>'Segment Data'!L78</f>
        <v>1738273.5702668596</v>
      </c>
      <c r="M10" s="91">
        <f>'Segment Data'!M78</f>
        <v>-70984.731741381576</v>
      </c>
      <c r="N10" s="89">
        <f>'Segment Data'!N78</f>
        <v>-3.9234161127015374E-2</v>
      </c>
      <c r="O10" s="88">
        <f>'Segment Data'!O78</f>
        <v>697287.36940860748</v>
      </c>
      <c r="P10" s="87">
        <f>'Segment Data'!P78</f>
        <v>-87419.356341975625</v>
      </c>
      <c r="Q10" s="89">
        <f>'Segment Data'!Q78</f>
        <v>-0.1114038576110811</v>
      </c>
    </row>
    <row r="11" spans="2:17">
      <c r="B11" s="381"/>
      <c r="C11" s="163" t="s">
        <v>151</v>
      </c>
      <c r="D11" s="88">
        <f>'Segment Data'!D79</f>
        <v>12047.704441467529</v>
      </c>
      <c r="E11" s="87">
        <f>'Segment Data'!E79</f>
        <v>-87.512971341993762</v>
      </c>
      <c r="F11" s="89">
        <f>'Segment Data'!F79</f>
        <v>-7.21148771917494E-3</v>
      </c>
      <c r="G11" s="106">
        <f>'Segment Data'!G79</f>
        <v>1.4243960891051386</v>
      </c>
      <c r="H11" s="92">
        <f>'Segment Data'!H79</f>
        <v>5.601751855264836E-2</v>
      </c>
      <c r="I11" s="194">
        <f>'Segment Data'!I79</f>
        <v>7.8861725222179446</v>
      </c>
      <c r="J11" s="195">
        <f>'Segment Data'!J79</f>
        <v>0.36979613579943571</v>
      </c>
      <c r="K11" s="89">
        <f>'Segment Data'!K79</f>
        <v>4.9198725128723961E-2</v>
      </c>
      <c r="L11" s="90">
        <f>'Segment Data'!L79</f>
        <v>95010.275722104314</v>
      </c>
      <c r="M11" s="91">
        <f>'Segment Data'!M79</f>
        <v>3797.4141164081084</v>
      </c>
      <c r="N11" s="89">
        <f>'Segment Data'!N79</f>
        <v>4.1632441407484157E-2</v>
      </c>
      <c r="O11" s="88">
        <f>'Segment Data'!O79</f>
        <v>36381.373863816261</v>
      </c>
      <c r="P11" s="87">
        <f>'Segment Data'!P79</f>
        <v>-241.19857055848843</v>
      </c>
      <c r="Q11" s="89">
        <f>'Segment Data'!Q79</f>
        <v>-6.5860630350503225E-3</v>
      </c>
    </row>
    <row r="12" spans="2:17" ht="15" thickBot="1">
      <c r="B12" s="382"/>
      <c r="C12" s="164" t="s">
        <v>152</v>
      </c>
      <c r="D12" s="155">
        <f>'Segment Data'!D80</f>
        <v>573732.61119705939</v>
      </c>
      <c r="E12" s="149">
        <f>'Segment Data'!E80</f>
        <v>-24890.933330989326</v>
      </c>
      <c r="F12" s="151">
        <f>'Segment Data'!F80</f>
        <v>-4.1580277886686182E-2</v>
      </c>
      <c r="G12" s="152">
        <f>'Segment Data'!G80</f>
        <v>67.832215801072948</v>
      </c>
      <c r="H12" s="153">
        <f>'Segment Data'!H80</f>
        <v>0.33085984714531946</v>
      </c>
      <c r="I12" s="196">
        <f>'Segment Data'!I80</f>
        <v>5.766821545320945</v>
      </c>
      <c r="J12" s="197">
        <f>'Segment Data'!J80</f>
        <v>0.17457500233184309</v>
      </c>
      <c r="K12" s="151">
        <f>'Segment Data'!K80</f>
        <v>3.1217329384503729E-2</v>
      </c>
      <c r="L12" s="154">
        <f>'Segment Data'!L80</f>
        <v>3308613.5835044468</v>
      </c>
      <c r="M12" s="150">
        <f>'Segment Data'!M80</f>
        <v>-39036.863934416324</v>
      </c>
      <c r="N12" s="151">
        <f>'Segment Data'!N80</f>
        <v>-1.166097373287037E-2</v>
      </c>
      <c r="O12" s="155">
        <f>'Segment Data'!O80</f>
        <v>1274736.140206933</v>
      </c>
      <c r="P12" s="149">
        <f>'Segment Data'!P80</f>
        <v>-75505.61350473389</v>
      </c>
      <c r="Q12" s="151">
        <f>'Segment Data'!Q80</f>
        <v>-5.5920070089061621E-2</v>
      </c>
    </row>
    <row r="13" spans="2:17">
      <c r="B13" s="386" t="s">
        <v>65</v>
      </c>
      <c r="C13" s="165" t="s">
        <v>79</v>
      </c>
      <c r="D13" s="127">
        <f>'Type Data'!D51</f>
        <v>261642.60235364042</v>
      </c>
      <c r="E13" s="121">
        <f>'Type Data'!E51</f>
        <v>-29073.553546215117</v>
      </c>
      <c r="F13" s="123">
        <f>'Type Data'!F51</f>
        <v>-0.10000666614562086</v>
      </c>
      <c r="G13" s="124">
        <f>'Type Data'!G51</f>
        <v>30.933917855177743</v>
      </c>
      <c r="H13" s="125">
        <f>'Type Data'!H51</f>
        <v>-1.8475103066980303</v>
      </c>
      <c r="I13" s="198">
        <f>'Type Data'!I51</f>
        <v>4.6790037985584165</v>
      </c>
      <c r="J13" s="199">
        <f>'Type Data'!J51</f>
        <v>1.3493750831461426E-2</v>
      </c>
      <c r="K13" s="123">
        <f>'Type Data'!K51</f>
        <v>2.8922348668042426E-3</v>
      </c>
      <c r="L13" s="126">
        <f>'Type Data'!L51</f>
        <v>1224226.7302773928</v>
      </c>
      <c r="M13" s="122">
        <f>'Type Data'!M51</f>
        <v>-132112.41610993911</v>
      </c>
      <c r="N13" s="123">
        <f>'Type Data'!N51</f>
        <v>-9.7403674045555833E-2</v>
      </c>
      <c r="O13" s="127">
        <f>'Type Data'!O51</f>
        <v>660747.20882225037</v>
      </c>
      <c r="P13" s="121">
        <f>'Type Data'!P51</f>
        <v>-90186.699787166552</v>
      </c>
      <c r="Q13" s="123">
        <f>'Type Data'!Q51</f>
        <v>-0.12009938391805308</v>
      </c>
    </row>
    <row r="14" spans="2:17">
      <c r="B14" s="384"/>
      <c r="C14" s="166" t="s">
        <v>80</v>
      </c>
      <c r="D14" s="88">
        <f>'Type Data'!D52</f>
        <v>372860.09656938823</v>
      </c>
      <c r="E14" s="87">
        <f>'Type Data'!E52</f>
        <v>30880.882177315827</v>
      </c>
      <c r="F14" s="89">
        <f>'Type Data'!F52</f>
        <v>9.0300465284745363E-2</v>
      </c>
      <c r="G14" s="106">
        <f>'Type Data'!G52</f>
        <v>44.083125205892578</v>
      </c>
      <c r="H14" s="92">
        <f>'Type Data'!H52</f>
        <v>5.5212261784776828</v>
      </c>
      <c r="I14" s="194">
        <f>'Type Data'!I52</f>
        <v>6.5745685721948428</v>
      </c>
      <c r="J14" s="195">
        <f>'Type Data'!J52</f>
        <v>0.21908680809565784</v>
      </c>
      <c r="K14" s="89">
        <f>'Type Data'!K52</f>
        <v>3.4472100814329193E-2</v>
      </c>
      <c r="L14" s="90">
        <f>'Type Data'!L52</f>
        <v>2451394.2727306341</v>
      </c>
      <c r="M14" s="91">
        <f>'Type Data'!M52</f>
        <v>277951.61196085252</v>
      </c>
      <c r="N14" s="89">
        <f>'Type Data'!N52</f>
        <v>0.12788541284195126</v>
      </c>
      <c r="O14" s="88">
        <f>'Type Data'!O52</f>
        <v>727539.9663015604</v>
      </c>
      <c r="P14" s="87">
        <f>'Type Data'!P52</f>
        <v>44977.927302321419</v>
      </c>
      <c r="Q14" s="89">
        <f>'Type Data'!Q52</f>
        <v>6.5895735086978033E-2</v>
      </c>
    </row>
    <row r="15" spans="2:17">
      <c r="B15" s="384"/>
      <c r="C15" s="166" t="s">
        <v>81</v>
      </c>
      <c r="D15" s="88">
        <f>'Type Data'!D53</f>
        <v>210866.74031883993</v>
      </c>
      <c r="E15" s="87">
        <f>'Type Data'!E53</f>
        <v>-42960.449440907571</v>
      </c>
      <c r="F15" s="89">
        <f>'Type Data'!F53</f>
        <v>-0.1692507783802456</v>
      </c>
      <c r="G15" s="106">
        <f>'Type Data'!G53</f>
        <v>24.930704574615053</v>
      </c>
      <c r="H15" s="92">
        <f>'Type Data'!H53</f>
        <v>-3.6910889438238996</v>
      </c>
      <c r="I15" s="194">
        <f>'Type Data'!I53</f>
        <v>6.9970783278397963</v>
      </c>
      <c r="J15" s="195">
        <f>'Type Data'!J53</f>
        <v>0.12093426081546976</v>
      </c>
      <c r="K15" s="89">
        <f>'Type Data'!K53</f>
        <v>1.758751120347082E-2</v>
      </c>
      <c r="L15" s="90">
        <f>'Type Data'!L53</f>
        <v>1475451.098747177</v>
      </c>
      <c r="M15" s="91">
        <f>'Type Data'!M53</f>
        <v>-269901.22616876871</v>
      </c>
      <c r="N15" s="89">
        <f>'Type Data'!N53</f>
        <v>-0.15463996713773356</v>
      </c>
      <c r="O15" s="88">
        <f>'Type Data'!O53</f>
        <v>621878.01893568039</v>
      </c>
      <c r="P15" s="87">
        <f>'Type Data'!P53</f>
        <v>-125252.14749573357</v>
      </c>
      <c r="Q15" s="89">
        <f>'Type Data'!Q53</f>
        <v>-0.1676443451533845</v>
      </c>
    </row>
    <row r="16" spans="2:17" ht="15" thickBot="1">
      <c r="B16" s="387"/>
      <c r="C16" s="167" t="s">
        <v>82</v>
      </c>
      <c r="D16" s="155">
        <f>'Type Data'!D54</f>
        <v>441.95645189285278</v>
      </c>
      <c r="E16" s="149">
        <f>'Type Data'!E54</f>
        <v>132.63576826453209</v>
      </c>
      <c r="F16" s="151">
        <f>'Type Data'!F54</f>
        <v>0.42879695825290187</v>
      </c>
      <c r="G16" s="152">
        <f>'Type Data'!G54</f>
        <v>5.2252364314664526E-2</v>
      </c>
      <c r="H16" s="153">
        <f>'Type Data'!H54</f>
        <v>1.737307204431314E-2</v>
      </c>
      <c r="I16" s="196">
        <f>'Type Data'!I54</f>
        <v>5.8962066777014126</v>
      </c>
      <c r="J16" s="197">
        <f>'Type Data'!J54</f>
        <v>-0.43444778857608402</v>
      </c>
      <c r="K16" s="151">
        <f>'Type Data'!K54</f>
        <v>-6.8626046626036233E-2</v>
      </c>
      <c r="L16" s="154">
        <f>'Type Data'!L54</f>
        <v>2605.8665829038619</v>
      </c>
      <c r="M16" s="150">
        <f>'Type Data'!M54</f>
        <v>647.66421558022489</v>
      </c>
      <c r="N16" s="151">
        <f>'Type Data'!N54</f>
        <v>0.3307442715766995</v>
      </c>
      <c r="O16" s="155">
        <f>'Type Data'!O54</f>
        <v>1767.8258075714111</v>
      </c>
      <c r="P16" s="149">
        <f>'Type Data'!P54</f>
        <v>530.54307305812836</v>
      </c>
      <c r="Q16" s="151">
        <f>'Type Data'!Q54</f>
        <v>0.42879695825290187</v>
      </c>
    </row>
    <row r="17" spans="2:17" ht="15" customHeight="1" thickBot="1">
      <c r="B17" s="105" t="s">
        <v>83</v>
      </c>
      <c r="C17" s="168" t="s">
        <v>84</v>
      </c>
      <c r="D17" s="148">
        <f>Granola!D15</f>
        <v>16000.81610686481</v>
      </c>
      <c r="E17" s="142">
        <f>Granola!E15</f>
        <v>-2456.1919030693261</v>
      </c>
      <c r="F17" s="144">
        <f>Granola!F15</f>
        <v>-0.13307638495618182</v>
      </c>
      <c r="G17" s="145">
        <f>Granola!G15</f>
        <v>1.8917711665188004</v>
      </c>
      <c r="H17" s="146">
        <f>Granola!H15</f>
        <v>-0.18945847924345793</v>
      </c>
      <c r="I17" s="200">
        <f>Granola!I15</f>
        <v>5.6841011890664044</v>
      </c>
      <c r="J17" s="201">
        <f>Granola!J15</f>
        <v>-0.49518487970636915</v>
      </c>
      <c r="K17" s="144">
        <f>Granola!K15</f>
        <v>-8.0136260758148475E-2</v>
      </c>
      <c r="L17" s="147">
        <f>Granola!L15</f>
        <v>90950.257859063146</v>
      </c>
      <c r="M17" s="143">
        <f>Granola!M15</f>
        <v>-23100.874607950347</v>
      </c>
      <c r="N17" s="144">
        <f>Granola!N15</f>
        <v>-0.20254840182872985</v>
      </c>
      <c r="O17" s="148">
        <f>Granola!O15</f>
        <v>38231.726265192032</v>
      </c>
      <c r="P17" s="142">
        <f>Granola!P15</f>
        <v>-5019.2002660724538</v>
      </c>
      <c r="Q17" s="144">
        <f>Granola!Q15</f>
        <v>-0.1160483871355741</v>
      </c>
    </row>
    <row r="18" spans="2:17">
      <c r="B18" s="383" t="s">
        <v>85</v>
      </c>
      <c r="C18" s="169" t="s">
        <v>14</v>
      </c>
      <c r="D18" s="136">
        <f>'NB vs PL'!D27</f>
        <v>804780.0106907041</v>
      </c>
      <c r="E18" s="128">
        <f>'NB vs PL'!E27</f>
        <v>-34340.612865189556</v>
      </c>
      <c r="F18" s="132">
        <f>'NB vs PL'!F27</f>
        <v>-4.0924524914745034E-2</v>
      </c>
      <c r="G18" s="133">
        <f>'NB vs PL'!G27</f>
        <v>95.148872997933339</v>
      </c>
      <c r="H18" s="134">
        <f>'NB vs PL'!H27</f>
        <v>0.52883939470417829</v>
      </c>
      <c r="I18" s="202">
        <f>'NB vs PL'!I27</f>
        <v>6.057361362570596</v>
      </c>
      <c r="J18" s="203">
        <f>'NB vs PL'!J27</f>
        <v>0.16690052000654987</v>
      </c>
      <c r="K18" s="132">
        <f>'NB vs PL'!K27</f>
        <v>2.8334034376485236E-2</v>
      </c>
      <c r="L18" s="135">
        <f>'NB vs PL'!L27</f>
        <v>4874843.3421270223</v>
      </c>
      <c r="M18" s="129">
        <f>'NB vs PL'!M27</f>
        <v>-67963.833116894588</v>
      </c>
      <c r="N18" s="132">
        <f>'NB vs PL'!N27</f>
        <v>-1.3750047434035441E-2</v>
      </c>
      <c r="O18" s="136">
        <f>'NB vs PL'!O27</f>
        <v>1911191.2814438343</v>
      </c>
      <c r="P18" s="128">
        <f>'NB vs PL'!P27</f>
        <v>-152235.50856226566</v>
      </c>
      <c r="Q18" s="132">
        <f>'NB vs PL'!Q27</f>
        <v>-7.3778003319330571E-2</v>
      </c>
    </row>
    <row r="19" spans="2:17" ht="15" thickBot="1">
      <c r="B19" s="385"/>
      <c r="C19" s="170" t="s">
        <v>13</v>
      </c>
      <c r="D19" s="141">
        <f>'NB vs PL'!D28</f>
        <v>41031.385003057156</v>
      </c>
      <c r="E19" s="130">
        <f>'NB vs PL'!E28</f>
        <v>-6679.872176353012</v>
      </c>
      <c r="F19" s="137">
        <f>'NB vs PL'!F28</f>
        <v>-0.14000620757559321</v>
      </c>
      <c r="G19" s="138">
        <f>'NB vs PL'!G28</f>
        <v>4.8511270020666872</v>
      </c>
      <c r="H19" s="139">
        <f>'NB vs PL'!H28</f>
        <v>-0.52883939470414898</v>
      </c>
      <c r="I19" s="204">
        <f>'NB vs PL'!I28</f>
        <v>6.7956425597212951</v>
      </c>
      <c r="J19" s="205">
        <f>'NB vs PL'!J28</f>
        <v>-0.21077854420065467</v>
      </c>
      <c r="K19" s="137">
        <f>'NB vs PL'!K28</f>
        <v>-3.0083624874141266E-2</v>
      </c>
      <c r="L19" s="140">
        <f>'NB vs PL'!L28</f>
        <v>278834.6262110853</v>
      </c>
      <c r="M19" s="131">
        <f>'NB vs PL'!M28</f>
        <v>-55450.532985381724</v>
      </c>
      <c r="N19" s="137">
        <f>'NB vs PL'!N28</f>
        <v>-0.1658779382209791</v>
      </c>
      <c r="O19" s="141">
        <f>'NB vs PL'!O28</f>
        <v>100741.73842322826</v>
      </c>
      <c r="P19" s="130">
        <f>'NB vs PL'!P28</f>
        <v>-17694.868345254858</v>
      </c>
      <c r="Q19" s="137">
        <f>'NB vs PL'!Q28</f>
        <v>-0.1494037091069684</v>
      </c>
    </row>
    <row r="20" spans="2:17">
      <c r="B20" s="386" t="s">
        <v>66</v>
      </c>
      <c r="C20" s="165" t="s">
        <v>74</v>
      </c>
      <c r="D20" s="127">
        <f>Package!D51</f>
        <v>453717.64004129189</v>
      </c>
      <c r="E20" s="121">
        <f>Package!E51</f>
        <v>-72446.173484038503</v>
      </c>
      <c r="F20" s="123">
        <f>Package!F51</f>
        <v>-0.13768748747399526</v>
      </c>
      <c r="G20" s="124">
        <f>Package!G51</f>
        <v>53.642885677738875</v>
      </c>
      <c r="H20" s="125">
        <f>Package!H51</f>
        <v>-5.6878426096868324</v>
      </c>
      <c r="I20" s="198">
        <f>Package!I51</f>
        <v>5.7689552318916322</v>
      </c>
      <c r="J20" s="199">
        <f>Package!J51</f>
        <v>3.7814022301048134E-2</v>
      </c>
      <c r="K20" s="123">
        <f>Package!K51</f>
        <v>6.5979917294254654E-3</v>
      </c>
      <c r="L20" s="126">
        <f>Package!L51</f>
        <v>2617476.7533177352</v>
      </c>
      <c r="M20" s="122">
        <f>Package!M51</f>
        <v>-398042.36137262126</v>
      </c>
      <c r="N20" s="123">
        <f>Package!N51</f>
        <v>-0.13199795664816855</v>
      </c>
      <c r="O20" s="127">
        <f>Package!O51</f>
        <v>1266614.163990736</v>
      </c>
      <c r="P20" s="121">
        <f>Package!P51</f>
        <v>-213952.28421415272</v>
      </c>
      <c r="Q20" s="123">
        <f>Package!Q51</f>
        <v>-0.14450704625487018</v>
      </c>
    </row>
    <row r="21" spans="2:17">
      <c r="B21" s="384"/>
      <c r="C21" s="166" t="s">
        <v>75</v>
      </c>
      <c r="D21" s="88">
        <f>Package!D52</f>
        <v>18371.036762475967</v>
      </c>
      <c r="E21" s="87">
        <f>Package!E52</f>
        <v>586.55514287948608</v>
      </c>
      <c r="F21" s="89">
        <f>Package!F52</f>
        <v>3.2981289836031477E-2</v>
      </c>
      <c r="G21" s="106">
        <f>Package!G52</f>
        <v>2.1720015663075176</v>
      </c>
      <c r="H21" s="92">
        <f>Package!H52</f>
        <v>0.16660663115354746</v>
      </c>
      <c r="I21" s="194">
        <f>Package!I52</f>
        <v>4.2235807684096596</v>
      </c>
      <c r="J21" s="195">
        <f>Package!J52</f>
        <v>-0.29816048437992126</v>
      </c>
      <c r="K21" s="89">
        <f>Package!K52</f>
        <v>-6.5939306941983522E-2</v>
      </c>
      <c r="L21" s="90">
        <f>Package!L52</f>
        <v>77591.557565740353</v>
      </c>
      <c r="M21" s="91">
        <f>Package!M52</f>
        <v>-2825.26663306712</v>
      </c>
      <c r="N21" s="89">
        <f>Package!N52</f>
        <v>-3.5132780499792689E-2</v>
      </c>
      <c r="O21" s="88">
        <f>Package!O52</f>
        <v>12782.506382465363</v>
      </c>
      <c r="P21" s="87">
        <f>Package!P52</f>
        <v>-1366.0212247371674</v>
      </c>
      <c r="Q21" s="89">
        <f>Package!Q52</f>
        <v>-9.654864892384793E-2</v>
      </c>
    </row>
    <row r="22" spans="2:17">
      <c r="B22" s="384"/>
      <c r="C22" s="166" t="s">
        <v>76</v>
      </c>
      <c r="D22" s="88">
        <f>Package!D53</f>
        <v>526.98645219438072</v>
      </c>
      <c r="E22" s="87">
        <f>Package!E53</f>
        <v>-17.266445604634328</v>
      </c>
      <c r="F22" s="89">
        <f>Package!F53</f>
        <v>-3.1725041197687077E-2</v>
      </c>
      <c r="G22" s="106">
        <f>Package!G53</f>
        <v>6.2305432969737874E-2</v>
      </c>
      <c r="H22" s="92">
        <f>Package!H53</f>
        <v>9.3496246435239433E-4</v>
      </c>
      <c r="I22" s="194">
        <f>Package!I53</f>
        <v>7.7437864042321927</v>
      </c>
      <c r="J22" s="195">
        <f>Package!J53</f>
        <v>0.69127408881754793</v>
      </c>
      <c r="K22" s="89">
        <f>Package!K53</f>
        <v>9.8018132815824124E-2</v>
      </c>
      <c r="L22" s="90">
        <f>Package!L53</f>
        <v>4080.8705237174036</v>
      </c>
      <c r="M22" s="91">
        <f>Package!M53</f>
        <v>242.52025928974172</v>
      </c>
      <c r="N22" s="89">
        <f>Package!N53</f>
        <v>6.3183462316434541E-2</v>
      </c>
      <c r="O22" s="88">
        <f>Package!O53</f>
        <v>4112.225377202034</v>
      </c>
      <c r="P22" s="87">
        <f>Package!P53</f>
        <v>455.38654029369354</v>
      </c>
      <c r="Q22" s="89">
        <f>Package!Q53</f>
        <v>0.12453010936590748</v>
      </c>
    </row>
    <row r="23" spans="2:17" ht="15" thickBot="1">
      <c r="B23" s="387"/>
      <c r="C23" s="167" t="s">
        <v>77</v>
      </c>
      <c r="D23" s="155">
        <f>Package!D54</f>
        <v>373059.79995064507</v>
      </c>
      <c r="E23" s="149">
        <f>Package!E54</f>
        <v>30813.022998904751</v>
      </c>
      <c r="F23" s="151">
        <f>Package!F54</f>
        <v>9.0031594375685378E-2</v>
      </c>
      <c r="G23" s="152">
        <f>Package!G54</f>
        <v>44.106736070238178</v>
      </c>
      <c r="H23" s="153">
        <f>Package!H54</f>
        <v>5.514666436028449</v>
      </c>
      <c r="I23" s="196">
        <f>Package!I54</f>
        <v>6.5770648152747109</v>
      </c>
      <c r="J23" s="197">
        <f>Package!J54</f>
        <v>0.21783806460919131</v>
      </c>
      <c r="K23" s="151">
        <f>Package!K54</f>
        <v>3.4255432798711516E-2</v>
      </c>
      <c r="L23" s="154">
        <f>Package!L54</f>
        <v>2453638.48424881</v>
      </c>
      <c r="M23" s="150">
        <f>Package!M54</f>
        <v>277213.62492824765</v>
      </c>
      <c r="N23" s="151">
        <f>Package!N54</f>
        <v>0.12737109840529406</v>
      </c>
      <c r="O23" s="155">
        <f>Package!O54</f>
        <v>727989.95138776302</v>
      </c>
      <c r="P23" s="149">
        <f>Package!P54</f>
        <v>44825.022438844666</v>
      </c>
      <c r="Q23" s="151">
        <f>Package!Q54</f>
        <v>6.5613764025928681E-2</v>
      </c>
    </row>
    <row r="24" spans="2:17">
      <c r="B24" s="383" t="s">
        <v>86</v>
      </c>
      <c r="C24" s="171" t="s">
        <v>87</v>
      </c>
      <c r="D24" s="127">
        <f>Flavor!D159</f>
        <v>214699.52255205045</v>
      </c>
      <c r="E24" s="121">
        <f>Flavor!E159</f>
        <v>-16499.152840531809</v>
      </c>
      <c r="F24" s="123">
        <f>Flavor!F159</f>
        <v>-7.1363526683341741E-2</v>
      </c>
      <c r="G24" s="124">
        <f>Flavor!G159</f>
        <v>25.383853143282277</v>
      </c>
      <c r="H24" s="125">
        <f>Flavor!H159</f>
        <v>-0.68632773484391763</v>
      </c>
      <c r="I24" s="198">
        <f>Flavor!I159</f>
        <v>5.4072686156176477</v>
      </c>
      <c r="J24" s="199">
        <f>Flavor!J159</f>
        <v>5.3693425920690707E-2</v>
      </c>
      <c r="K24" s="123">
        <f>Flavor!K159</f>
        <v>1.0029452098482633E-2</v>
      </c>
      <c r="L24" s="126">
        <f>Flavor!L159</f>
        <v>1160937.9900837957</v>
      </c>
      <c r="M24" s="122">
        <f>Flavor!M159</f>
        <v>-76801.502388732973</v>
      </c>
      <c r="N24" s="123">
        <f>Flavor!N159</f>
        <v>-6.2049811657308461E-2</v>
      </c>
      <c r="O24" s="127">
        <f>Flavor!O159</f>
        <v>550966.12940454483</v>
      </c>
      <c r="P24" s="121">
        <f>Flavor!P159</f>
        <v>-50390.101316569606</v>
      </c>
      <c r="Q24" s="123">
        <f>Flavor!Q159</f>
        <v>-8.3794095317087633E-2</v>
      </c>
    </row>
    <row r="25" spans="2:17">
      <c r="B25" s="384"/>
      <c r="C25" s="166" t="s">
        <v>88</v>
      </c>
      <c r="D25" s="88">
        <f>Flavor!D160</f>
        <v>235147.74782674076</v>
      </c>
      <c r="E25" s="87">
        <f>Flavor!E160</f>
        <v>-6557.3245876976871</v>
      </c>
      <c r="F25" s="89">
        <f>Flavor!F160</f>
        <v>-2.7129445494028365E-2</v>
      </c>
      <c r="G25" s="106">
        <f>Flavor!G160</f>
        <v>27.80144001652581</v>
      </c>
      <c r="H25" s="92">
        <f>Flavor!H160</f>
        <v>0.54654789266215786</v>
      </c>
      <c r="I25" s="194">
        <f>Flavor!I160</f>
        <v>6.5294949569728118</v>
      </c>
      <c r="J25" s="195">
        <f>Flavor!J160</f>
        <v>0.17834140376740049</v>
      </c>
      <c r="K25" s="89">
        <f>Flavor!K160</f>
        <v>2.8080159340092167E-2</v>
      </c>
      <c r="L25" s="90">
        <f>Flavor!L160</f>
        <v>1535396.0335782182</v>
      </c>
      <c r="M25" s="91">
        <f>Flavor!M160</f>
        <v>290.00408548628911</v>
      </c>
      <c r="N25" s="89">
        <f>Flavor!N160</f>
        <v>1.8891469378315158E-4</v>
      </c>
      <c r="O25" s="88">
        <f>Flavor!O160</f>
        <v>518114.04102694988</v>
      </c>
      <c r="P25" s="87">
        <f>Flavor!P160</f>
        <v>-46514.919640417327</v>
      </c>
      <c r="Q25" s="89">
        <f>Flavor!Q160</f>
        <v>-8.2381391817803129E-2</v>
      </c>
    </row>
    <row r="26" spans="2:17">
      <c r="B26" s="384"/>
      <c r="C26" s="166" t="s">
        <v>89</v>
      </c>
      <c r="D26" s="88">
        <f>Flavor!D161</f>
        <v>43179.530932012967</v>
      </c>
      <c r="E26" s="87">
        <f>Flavor!E161</f>
        <v>2574.9081515345388</v>
      </c>
      <c r="F26" s="89">
        <f>Flavor!F161</f>
        <v>6.3414162605457888E-2</v>
      </c>
      <c r="G26" s="106">
        <f>Flavor!G161</f>
        <v>5.1051015807839475</v>
      </c>
      <c r="H26" s="92">
        <f>Flavor!H161</f>
        <v>0.52648598717091044</v>
      </c>
      <c r="I26" s="194">
        <f>Flavor!I161</f>
        <v>5.3467268777177015</v>
      </c>
      <c r="J26" s="195">
        <f>Flavor!J161</f>
        <v>5.8545390615605264E-2</v>
      </c>
      <c r="K26" s="89">
        <f>Flavor!K161</f>
        <v>1.1070987400564409E-2</v>
      </c>
      <c r="L26" s="90">
        <f>Flavor!L161</f>
        <v>230869.15860143662</v>
      </c>
      <c r="M26" s="91">
        <f>Flavor!M161</f>
        <v>16144.544122946536</v>
      </c>
      <c r="N26" s="89">
        <f>Flavor!N161</f>
        <v>7.5187207401244655E-2</v>
      </c>
      <c r="O26" s="88">
        <f>Flavor!O161</f>
        <v>97732.667636752129</v>
      </c>
      <c r="P26" s="87">
        <f>Flavor!P161</f>
        <v>6186.5813961014355</v>
      </c>
      <c r="Q26" s="89">
        <f>Flavor!Q161</f>
        <v>6.757887365974917E-2</v>
      </c>
    </row>
    <row r="27" spans="2:17">
      <c r="B27" s="384"/>
      <c r="C27" s="166" t="s">
        <v>90</v>
      </c>
      <c r="D27" s="88">
        <f>Flavor!D162</f>
        <v>2427.0052207733979</v>
      </c>
      <c r="E27" s="87">
        <f>Flavor!E162</f>
        <v>1457.3319531414618</v>
      </c>
      <c r="F27" s="89">
        <f>Flavor!F162</f>
        <v>1.502910311945022</v>
      </c>
      <c r="G27" s="106">
        <f>Flavor!G162</f>
        <v>0.2869440200415711</v>
      </c>
      <c r="H27" s="92">
        <f>Flavor!H162</f>
        <v>0.1776027470566684</v>
      </c>
      <c r="I27" s="194">
        <f>Flavor!I162</f>
        <v>6.0892378688854034</v>
      </c>
      <c r="J27" s="195">
        <f>Flavor!J162</f>
        <v>0.40101739209154186</v>
      </c>
      <c r="K27" s="89">
        <f>Flavor!K162</f>
        <v>7.0499621758257414E-2</v>
      </c>
      <c r="L27" s="90">
        <f>Flavor!L162</f>
        <v>14778.612098315954</v>
      </c>
      <c r="M27" s="91">
        <f>Flavor!M162</f>
        <v>9262.8967615723614</v>
      </c>
      <c r="N27" s="89">
        <f>Flavor!N162</f>
        <v>1.6793645422319883</v>
      </c>
      <c r="O27" s="88">
        <f>Flavor!O162</f>
        <v>4964.622642993927</v>
      </c>
      <c r="P27" s="87">
        <f>Flavor!P162</f>
        <v>2996.5893158912659</v>
      </c>
      <c r="Q27" s="89">
        <f>Flavor!Q162</f>
        <v>1.5226313877025879</v>
      </c>
    </row>
    <row r="28" spans="2:17">
      <c r="B28" s="384"/>
      <c r="C28" s="166" t="s">
        <v>91</v>
      </c>
      <c r="D28" s="88">
        <f>Flavor!D163</f>
        <v>5467.1663019730686</v>
      </c>
      <c r="E28" s="87">
        <f>Flavor!E163</f>
        <v>-1142.7216472002101</v>
      </c>
      <c r="F28" s="89">
        <f>Flavor!F163</f>
        <v>-0.17288063821764699</v>
      </c>
      <c r="G28" s="106">
        <f>Flavor!G163</f>
        <v>0.64638125352859865</v>
      </c>
      <c r="H28" s="92">
        <f>Flavor!H163</f>
        <v>-9.8955951048753654E-2</v>
      </c>
      <c r="I28" s="194">
        <f>Flavor!I163</f>
        <v>4.647426994366386</v>
      </c>
      <c r="J28" s="195">
        <f>Flavor!J163</f>
        <v>-0.28441426781104351</v>
      </c>
      <c r="K28" s="89">
        <f>Flavor!K163</f>
        <v>-5.7668982574973097E-2</v>
      </c>
      <c r="L28" s="90">
        <f>Flavor!L163</f>
        <v>25408.256254479886</v>
      </c>
      <c r="M28" s="91">
        <f>Flavor!M163</f>
        <v>-7190.6618716222365</v>
      </c>
      <c r="N28" s="89">
        <f>Flavor!N163</f>
        <v>-0.22057977027969639</v>
      </c>
      <c r="O28" s="88">
        <f>Flavor!O163</f>
        <v>6804.5512959957123</v>
      </c>
      <c r="P28" s="87">
        <f>Flavor!P163</f>
        <v>-3196.6424968931115</v>
      </c>
      <c r="Q28" s="89">
        <f>Flavor!Q163</f>
        <v>-0.3196260929536261</v>
      </c>
    </row>
    <row r="29" spans="2:17">
      <c r="B29" s="384"/>
      <c r="C29" s="166" t="s">
        <v>92</v>
      </c>
      <c r="D29" s="88">
        <f>Flavor!D164</f>
        <v>94667.534050724367</v>
      </c>
      <c r="E29" s="87">
        <f>Flavor!E164</f>
        <v>-12010.825352295855</v>
      </c>
      <c r="F29" s="89">
        <f>Flavor!F164</f>
        <v>-0.11258914572279981</v>
      </c>
      <c r="G29" s="106">
        <f>Flavor!G164</f>
        <v>11.192511064842664</v>
      </c>
      <c r="H29" s="92">
        <f>Flavor!H164</f>
        <v>-0.8366414408802143</v>
      </c>
      <c r="I29" s="194">
        <f>Flavor!I164</f>
        <v>5.6655784343823852</v>
      </c>
      <c r="J29" s="195">
        <f>Flavor!J164</f>
        <v>0.29988590576940055</v>
      </c>
      <c r="K29" s="89">
        <f>Flavor!K164</f>
        <v>5.5889506185871622E-2</v>
      </c>
      <c r="L29" s="90">
        <f>Flavor!L164</f>
        <v>536346.33935394406</v>
      </c>
      <c r="M29" s="91">
        <f>Flavor!M164</f>
        <v>-36056.93665953225</v>
      </c>
      <c r="N29" s="89">
        <f>Flavor!N164</f>
        <v>-6.2992191293264624E-2</v>
      </c>
      <c r="O29" s="88">
        <f>Flavor!O164</f>
        <v>254216.20555567741</v>
      </c>
      <c r="P29" s="87">
        <f>Flavor!P164</f>
        <v>-30553.482238638215</v>
      </c>
      <c r="Q29" s="89">
        <f>Flavor!Q164</f>
        <v>-0.10729190482066506</v>
      </c>
    </row>
    <row r="30" spans="2:17">
      <c r="B30" s="384"/>
      <c r="C30" s="166" t="s">
        <v>93</v>
      </c>
      <c r="D30" s="88">
        <f>Flavor!D165</f>
        <v>6.7738028485417363</v>
      </c>
      <c r="E30" s="87">
        <f>Flavor!E165</f>
        <v>-2.7871981156468397</v>
      </c>
      <c r="F30" s="89">
        <f>Flavor!F165</f>
        <v>-0.29151739719371361</v>
      </c>
      <c r="G30" s="106">
        <f>Flavor!G165</f>
        <v>8.0086445784827132E-4</v>
      </c>
      <c r="H30" s="92">
        <f>Flavor!H165</f>
        <v>-2.7724303601642849E-4</v>
      </c>
      <c r="I30" s="194">
        <f>Flavor!I165</f>
        <v>6.516113275082021</v>
      </c>
      <c r="J30" s="195">
        <f>Flavor!J165</f>
        <v>-2.3356464120847038</v>
      </c>
      <c r="K30" s="89">
        <f>Flavor!K165</f>
        <v>-0.26386238382306315</v>
      </c>
      <c r="L30" s="90">
        <f>Flavor!L165</f>
        <v>44.138866664171218</v>
      </c>
      <c r="M30" s="91">
        <f>Flavor!M165</f>
        <v>-40.492816239595413</v>
      </c>
      <c r="N30" s="89">
        <f>Flavor!N165</f>
        <v>-0.47845930566734879</v>
      </c>
      <c r="O30" s="88">
        <f>Flavor!O165</f>
        <v>14.397662758827209</v>
      </c>
      <c r="P30" s="87">
        <f>Flavor!P165</f>
        <v>-19.590964913368225</v>
      </c>
      <c r="Q30" s="89">
        <f>Flavor!Q165</f>
        <v>-0.57639764400946114</v>
      </c>
    </row>
    <row r="31" spans="2:17">
      <c r="B31" s="384"/>
      <c r="C31" s="166" t="s">
        <v>94</v>
      </c>
      <c r="D31" s="88">
        <f>Flavor!D166</f>
        <v>58133.824607582632</v>
      </c>
      <c r="E31" s="87">
        <f>Flavor!E166</f>
        <v>-13203.327247674577</v>
      </c>
      <c r="F31" s="89">
        <f>Flavor!F166</f>
        <v>-0.18508346498699688</v>
      </c>
      <c r="G31" s="106">
        <f>Flavor!G166</f>
        <v>6.8731427483191387</v>
      </c>
      <c r="H31" s="92">
        <f>Flavor!H166</f>
        <v>-1.1709018338522847</v>
      </c>
      <c r="I31" s="194">
        <f>Flavor!I166</f>
        <v>6.5631052255677398</v>
      </c>
      <c r="J31" s="195">
        <f>Flavor!J166</f>
        <v>9.0111235905405707E-2</v>
      </c>
      <c r="K31" s="89">
        <f>Flavor!K166</f>
        <v>1.392110606765856E-2</v>
      </c>
      <c r="L31" s="90">
        <f>Flavor!L166</f>
        <v>381538.40806426405</v>
      </c>
      <c r="M31" s="91">
        <f>Flavor!M166</f>
        <v>-80226.547134445107</v>
      </c>
      <c r="N31" s="89">
        <f>Flavor!N166</f>
        <v>-0.17373892546679207</v>
      </c>
      <c r="O31" s="88">
        <f>Flavor!O166</f>
        <v>171678.28823053837</v>
      </c>
      <c r="P31" s="87">
        <f>Flavor!P166</f>
        <v>-38697.253591860936</v>
      </c>
      <c r="Q31" s="89">
        <f>Flavor!Q166</f>
        <v>-0.18394369068116037</v>
      </c>
    </row>
    <row r="32" spans="2:17">
      <c r="B32" s="384"/>
      <c r="C32" s="166" t="s">
        <v>95</v>
      </c>
      <c r="D32" s="88">
        <f>Flavor!D167</f>
        <v>1343.1937682799578</v>
      </c>
      <c r="E32" s="87">
        <f>Flavor!E167</f>
        <v>109.51735629360678</v>
      </c>
      <c r="F32" s="89">
        <f>Flavor!F167</f>
        <v>8.8773162256764002E-2</v>
      </c>
      <c r="G32" s="106">
        <f>Flavor!G167</f>
        <v>0.15880535248383928</v>
      </c>
      <c r="H32" s="92">
        <f>Flavor!H167</f>
        <v>1.9694835734772376E-2</v>
      </c>
      <c r="I32" s="194">
        <f>Flavor!I167</f>
        <v>4.4200122921736584</v>
      </c>
      <c r="J32" s="195">
        <f>Flavor!J167</f>
        <v>-0.12031729843212435</v>
      </c>
      <c r="K32" s="89">
        <f>Flavor!K167</f>
        <v>-2.6499683785306719E-2</v>
      </c>
      <c r="L32" s="90">
        <f>Flavor!L167</f>
        <v>5936.93296656847</v>
      </c>
      <c r="M32" s="91">
        <f>Flavor!M167</f>
        <v>335.63544799447027</v>
      </c>
      <c r="N32" s="89">
        <f>Flavor!N167</f>
        <v>5.992101774303138E-2</v>
      </c>
      <c r="O32" s="88">
        <f>Flavor!O167</f>
        <v>3604.6688441038132</v>
      </c>
      <c r="P32" s="87">
        <f>Flavor!P167</f>
        <v>319.25423777103424</v>
      </c>
      <c r="Q32" s="89">
        <f>Flavor!Q167</f>
        <v>9.7173196087841654E-2</v>
      </c>
    </row>
    <row r="33" spans="2:17">
      <c r="B33" s="384"/>
      <c r="C33" s="166" t="s">
        <v>96</v>
      </c>
      <c r="D33" s="88">
        <f>Flavor!D168</f>
        <v>5731.4818004172448</v>
      </c>
      <c r="E33" s="87">
        <f>Flavor!E168</f>
        <v>-2259.3831241372445</v>
      </c>
      <c r="F33" s="89">
        <f>Flavor!F168</f>
        <v>-0.28274575349091025</v>
      </c>
      <c r="G33" s="106">
        <f>Flavor!G168</f>
        <v>0.67763118699956781</v>
      </c>
      <c r="H33" s="92">
        <f>Flavor!H168</f>
        <v>-0.22342628490017635</v>
      </c>
      <c r="I33" s="194">
        <f>Flavor!I168</f>
        <v>5.7350835205319379</v>
      </c>
      <c r="J33" s="195">
        <f>Flavor!J168</f>
        <v>-0.9303892171179271</v>
      </c>
      <c r="K33" s="89">
        <f>Flavor!K168</f>
        <v>-0.13958338046491911</v>
      </c>
      <c r="L33" s="90">
        <f>Flavor!L168</f>
        <v>32870.526821801664</v>
      </c>
      <c r="M33" s="91">
        <f>Flavor!M168</f>
        <v>-20392.365483058828</v>
      </c>
      <c r="N33" s="89">
        <f>Flavor!N168</f>
        <v>-0.3828625258714673</v>
      </c>
      <c r="O33" s="88">
        <f>Flavor!O168</f>
        <v>16779.617577433586</v>
      </c>
      <c r="P33" s="87">
        <f>Flavor!P168</f>
        <v>-6985.7625848167881</v>
      </c>
      <c r="Q33" s="89">
        <f>Flavor!Q168</f>
        <v>-0.29394701608490059</v>
      </c>
    </row>
    <row r="34" spans="2:17">
      <c r="B34" s="384"/>
      <c r="C34" s="166" t="s">
        <v>97</v>
      </c>
      <c r="D34" s="88">
        <f>Flavor!D169</f>
        <v>49.00631844997406</v>
      </c>
      <c r="E34" s="87">
        <f>Flavor!E169</f>
        <v>41.483593158423901</v>
      </c>
      <c r="F34" s="89">
        <f>Flavor!F169</f>
        <v>5.5144367965981704</v>
      </c>
      <c r="G34" s="106">
        <f>Flavor!G169</f>
        <v>5.7940007310704937E-3</v>
      </c>
      <c r="H34" s="92">
        <f>Flavor!H169</f>
        <v>4.9457311260904836E-3</v>
      </c>
      <c r="I34" s="194">
        <f>Flavor!I169</f>
        <v>4.8006792021776876</v>
      </c>
      <c r="J34" s="195">
        <f>Flavor!J169</f>
        <v>-1.095554433830185</v>
      </c>
      <c r="K34" s="89">
        <f>Flavor!K169</f>
        <v>-0.18580580442737432</v>
      </c>
      <c r="L34" s="90">
        <f>Flavor!L169</f>
        <v>235.26361375808716</v>
      </c>
      <c r="M34" s="91">
        <f>Flavor!M169</f>
        <v>190.90786785960199</v>
      </c>
      <c r="N34" s="89">
        <f>Flavor!N169</f>
        <v>4.3040166272149598</v>
      </c>
      <c r="O34" s="88">
        <f>Flavor!O169</f>
        <v>194.37772178649902</v>
      </c>
      <c r="P34" s="87">
        <f>Flavor!P169</f>
        <v>165.9409476518631</v>
      </c>
      <c r="Q34" s="89">
        <f>Flavor!Q169</f>
        <v>5.8354350203790313</v>
      </c>
    </row>
    <row r="35" spans="2:17">
      <c r="B35" s="384"/>
      <c r="C35" s="166" t="s">
        <v>98</v>
      </c>
      <c r="D35" s="88">
        <f>Flavor!D170</f>
        <v>1051.5284329538704</v>
      </c>
      <c r="E35" s="87">
        <f>Flavor!E170</f>
        <v>524.00667623034724</v>
      </c>
      <c r="F35" s="89">
        <f>Flavor!F170</f>
        <v>0.9933366151284293</v>
      </c>
      <c r="G35" s="106">
        <f>Flavor!G170</f>
        <v>0.12432185689474823</v>
      </c>
      <c r="H35" s="92">
        <f>Flavor!H170</f>
        <v>6.483800565045876E-2</v>
      </c>
      <c r="I35" s="194">
        <f>Flavor!I170</f>
        <v>3.3050000259375265</v>
      </c>
      <c r="J35" s="195">
        <f>Flavor!J170</f>
        <v>-1.7042849924837222</v>
      </c>
      <c r="K35" s="89">
        <f>Flavor!K170</f>
        <v>-0.34022519904863652</v>
      </c>
      <c r="L35" s="90">
        <f>Flavor!L170</f>
        <v>3475.3014981865881</v>
      </c>
      <c r="M35" s="91">
        <f>Flavor!M170</f>
        <v>832.79466534018502</v>
      </c>
      <c r="N35" s="89">
        <f>Flavor!N170</f>
        <v>0.31515326847542408</v>
      </c>
      <c r="O35" s="88">
        <f>Flavor!O170</f>
        <v>1384.4945794343948</v>
      </c>
      <c r="P35" s="87">
        <f>Flavor!P170</f>
        <v>-22.23010516166687</v>
      </c>
      <c r="Q35" s="89">
        <f>Flavor!Q170</f>
        <v>-1.5802740511410163E-2</v>
      </c>
    </row>
    <row r="36" spans="2:17" ht="15" thickBot="1">
      <c r="B36" s="385"/>
      <c r="C36" s="172" t="s">
        <v>99</v>
      </c>
      <c r="D36" s="155">
        <f>Flavor!D171</f>
        <v>1681.9655275809525</v>
      </c>
      <c r="E36" s="149">
        <f>Flavor!E171</f>
        <v>-1296.1254374844459</v>
      </c>
      <c r="F36" s="151">
        <f>Flavor!F171</f>
        <v>-0.43522023090922718</v>
      </c>
      <c r="G36" s="152">
        <f>Flavor!G171</f>
        <v>0.19885822491210958</v>
      </c>
      <c r="H36" s="153">
        <f>Flavor!H171</f>
        <v>-0.13695412348882463</v>
      </c>
      <c r="I36" s="196">
        <f>Flavor!I171</f>
        <v>3.7253449940378021</v>
      </c>
      <c r="J36" s="197">
        <f>Flavor!J171</f>
        <v>0.37569096502905008</v>
      </c>
      <c r="K36" s="151">
        <f>Flavor!K171</f>
        <v>0.11215813984831939</v>
      </c>
      <c r="L36" s="154">
        <f>Flavor!L171</f>
        <v>6265.9018583178522</v>
      </c>
      <c r="M36" s="150">
        <f>Flavor!M171</f>
        <v>-3709.6725415680221</v>
      </c>
      <c r="N36" s="151">
        <f>Flavor!N171</f>
        <v>-0.37187558258404274</v>
      </c>
      <c r="O36" s="155">
        <f>Flavor!O171</f>
        <v>4019.7920619249344</v>
      </c>
      <c r="P36" s="149">
        <f>Flavor!P171</f>
        <v>-3035.4210691214375</v>
      </c>
      <c r="Q36" s="151">
        <f>Flavor!Q171</f>
        <v>-0.43023803997700755</v>
      </c>
    </row>
    <row r="37" spans="2:17">
      <c r="B37" s="386" t="s">
        <v>100</v>
      </c>
      <c r="C37" s="244" t="s">
        <v>150</v>
      </c>
      <c r="D37" s="127">
        <f>Fat!D51</f>
        <v>102583.94646116879</v>
      </c>
      <c r="E37" s="121">
        <f>Fat!E51</f>
        <v>-583.54570532313664</v>
      </c>
      <c r="F37" s="123">
        <f>Fat!F51</f>
        <v>-5.6562943720819469E-3</v>
      </c>
      <c r="G37" s="124">
        <f>Fat!G51</f>
        <v>12.128465871168148</v>
      </c>
      <c r="H37" s="125">
        <f>Fat!H51</f>
        <v>0.49520206913251741</v>
      </c>
      <c r="I37" s="198">
        <f>Fat!I51</f>
        <v>4.4000721724567073</v>
      </c>
      <c r="J37" s="199">
        <f>Fat!J51</f>
        <v>-0.15741965502173905</v>
      </c>
      <c r="K37" s="123">
        <f>Fat!K51</f>
        <v>-3.4540852947362422E-2</v>
      </c>
      <c r="L37" s="126">
        <f>Fat!L51</f>
        <v>451376.76816457749</v>
      </c>
      <c r="M37" s="122">
        <f>Fat!M51</f>
        <v>-18808.234245656058</v>
      </c>
      <c r="N37" s="123">
        <f>Fat!N51</f>
        <v>-4.0001774087311252E-2</v>
      </c>
      <c r="O37" s="127">
        <f>Fat!O51</f>
        <v>147651.37943387032</v>
      </c>
      <c r="P37" s="121">
        <f>Fat!P51</f>
        <v>-10445.171834814537</v>
      </c>
      <c r="Q37" s="123">
        <f>Fat!Q51</f>
        <v>-6.6068309213544979E-2</v>
      </c>
    </row>
    <row r="38" spans="2:17">
      <c r="B38" s="384"/>
      <c r="C38" s="245" t="s">
        <v>102</v>
      </c>
      <c r="D38" s="88">
        <f>Fat!D52</f>
        <v>12659.653949951589</v>
      </c>
      <c r="E38" s="87">
        <f>Fat!E52</f>
        <v>-337.32221669413047</v>
      </c>
      <c r="F38" s="89">
        <f>Fat!F52</f>
        <v>-2.5953899766301344E-2</v>
      </c>
      <c r="G38" s="106">
        <f>Fat!G52</f>
        <v>1.4967466759616952</v>
      </c>
      <c r="H38" s="92">
        <f>Fat!H52</f>
        <v>3.1195374866220593E-2</v>
      </c>
      <c r="I38" s="194">
        <f>Fat!I52</f>
        <v>7.8772597118812788</v>
      </c>
      <c r="J38" s="195">
        <f>Fat!J52</f>
        <v>0.43726735795809102</v>
      </c>
      <c r="K38" s="89">
        <f>Fat!K52</f>
        <v>5.8772554749671919E-2</v>
      </c>
      <c r="L38" s="90">
        <f>Fat!L52</f>
        <v>99723.382026312349</v>
      </c>
      <c r="M38" s="91">
        <f>Fat!M52</f>
        <v>3025.9787223462918</v>
      </c>
      <c r="N38" s="89">
        <f>Fat!N52</f>
        <v>3.1293277988388143E-2</v>
      </c>
      <c r="O38" s="88">
        <f>Fat!O52</f>
        <v>37549.04640853405</v>
      </c>
      <c r="P38" s="87">
        <f>Fat!P52</f>
        <v>-1022.7584439010025</v>
      </c>
      <c r="Q38" s="89">
        <f>Fat!Q52</f>
        <v>-2.651570098453496E-2</v>
      </c>
    </row>
    <row r="39" spans="2:17">
      <c r="B39" s="384"/>
      <c r="C39" s="245" t="s">
        <v>63</v>
      </c>
      <c r="D39" s="88">
        <f>Fat!D53</f>
        <v>523172.05862341513</v>
      </c>
      <c r="E39" s="87">
        <f>Fat!E53</f>
        <v>-1405.8268038452952</v>
      </c>
      <c r="F39" s="89">
        <f>Fat!F53</f>
        <v>-2.6799200707827617E-3</v>
      </c>
      <c r="G39" s="106">
        <f>Fat!G53</f>
        <v>61.8544584864919</v>
      </c>
      <c r="H39" s="92">
        <f>Fat!H53</f>
        <v>2.7025609484473705</v>
      </c>
      <c r="I39" s="194">
        <f>Fat!I53</f>
        <v>6.1782482836263339</v>
      </c>
      <c r="J39" s="195">
        <f>Fat!J53</f>
        <v>0.21680731423201394</v>
      </c>
      <c r="K39" s="89">
        <f>Fat!K53</f>
        <v>3.6368273265656691E-2</v>
      </c>
      <c r="L39" s="90">
        <f>Fat!L53</f>
        <v>3232286.8732313705</v>
      </c>
      <c r="M39" s="91">
        <f>Fat!M53</f>
        <v>105046.77540706052</v>
      </c>
      <c r="N39" s="89">
        <f>Fat!N53</f>
        <v>3.3590889129409628E-2</v>
      </c>
      <c r="O39" s="88">
        <f>Fat!O53</f>
        <v>1226969.734573245</v>
      </c>
      <c r="P39" s="87">
        <f>Fat!P53</f>
        <v>-37490.429720589193</v>
      </c>
      <c r="Q39" s="89">
        <f>Fat!Q53</f>
        <v>-2.9649356127819614E-2</v>
      </c>
    </row>
    <row r="40" spans="2:17" ht="15" thickBot="1">
      <c r="B40" s="387"/>
      <c r="C40" s="246" t="s">
        <v>15</v>
      </c>
      <c r="D40" s="120">
        <f>Fat!D54</f>
        <v>207395.73665922595</v>
      </c>
      <c r="E40" s="114">
        <f>Fat!E54</f>
        <v>-38693.79031567974</v>
      </c>
      <c r="F40" s="116">
        <f>Fat!F54</f>
        <v>-0.15723460803606418</v>
      </c>
      <c r="G40" s="117">
        <f>Fat!G54</f>
        <v>24.520328966378308</v>
      </c>
      <c r="H40" s="118">
        <f>Fat!H54</f>
        <v>-3.2289583924460068</v>
      </c>
      <c r="I40" s="206">
        <f>Fat!I54</f>
        <v>6.6071316941648943</v>
      </c>
      <c r="J40" s="207">
        <f>Fat!J54</f>
        <v>0.17463596644832169</v>
      </c>
      <c r="K40" s="116">
        <f>Fat!K54</f>
        <v>2.7149021754626881E-2</v>
      </c>
      <c r="L40" s="119">
        <f>Fat!L54</f>
        <v>1370290.9449158479</v>
      </c>
      <c r="M40" s="115">
        <f>Fat!M54</f>
        <v>-212678.88598602521</v>
      </c>
      <c r="N40" s="116">
        <f>Fat!N54</f>
        <v>-0.1343543520755886</v>
      </c>
      <c r="O40" s="120">
        <f>Fat!O54</f>
        <v>599762.85945141315</v>
      </c>
      <c r="P40" s="114">
        <f>Fat!P54</f>
        <v>-120972.01690821571</v>
      </c>
      <c r="Q40" s="116">
        <f>Fat!Q54</f>
        <v>-0.16784537681766584</v>
      </c>
    </row>
    <row r="41" spans="2:17" ht="15" hidden="1" thickBot="1">
      <c r="B41" s="383" t="s">
        <v>103</v>
      </c>
      <c r="C41" s="169" t="s">
        <v>104</v>
      </c>
      <c r="D41" s="136">
        <f>Organic!D15</f>
        <v>1904.3125313088653</v>
      </c>
      <c r="E41" s="128">
        <f>Organic!E15</f>
        <v>1076.4931577489135</v>
      </c>
      <c r="F41" s="132">
        <f>Organic!F15</f>
        <v>1.3003961880229569</v>
      </c>
      <c r="G41" s="133">
        <f>Organic!G15</f>
        <v>0.22514623721129795</v>
      </c>
      <c r="H41" s="134">
        <f>Organic!H15</f>
        <v>0.13180054322546861</v>
      </c>
      <c r="I41" s="202">
        <f>Organic!I15</f>
        <v>3.70714535334396</v>
      </c>
      <c r="J41" s="203">
        <f>Organic!J15</f>
        <v>0.60728439043527915</v>
      </c>
      <c r="K41" s="132">
        <f>Organic!K15</f>
        <v>0.19590697702307536</v>
      </c>
      <c r="L41" s="135">
        <f>Organic!L15</f>
        <v>7059.5633517563347</v>
      </c>
      <c r="M41" s="129">
        <f>Organic!M15</f>
        <v>4493.438391318321</v>
      </c>
      <c r="N41" s="132">
        <f>Organic!N15</f>
        <v>1.7510598511739404</v>
      </c>
      <c r="O41" s="136">
        <f>Organic!O15</f>
        <v>1610.6972759962082</v>
      </c>
      <c r="P41" s="128">
        <f>Organic!P15</f>
        <v>1029.4213582277298</v>
      </c>
      <c r="Q41" s="132">
        <f>Organic!Q15</f>
        <v>1.7709685310543817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Size!D87</f>
        <v>417684.00032641646</v>
      </c>
      <c r="E44" s="121">
        <f>Size!E87</f>
        <v>-63388.368571822066</v>
      </c>
      <c r="F44" s="123">
        <f>Size!F87</f>
        <v>-0.13176472537176759</v>
      </c>
      <c r="G44" s="124">
        <f>Size!G87</f>
        <v>49.382640438867455</v>
      </c>
      <c r="H44" s="125">
        <f>Size!H87</f>
        <v>-4.8635339881687258</v>
      </c>
      <c r="I44" s="198">
        <f>Size!I87</f>
        <v>5.6856153929249853</v>
      </c>
      <c r="J44" s="199">
        <f>Size!J87</f>
        <v>5.8330446756997389E-2</v>
      </c>
      <c r="K44" s="123">
        <f>Size!K87</f>
        <v>1.0365646544470556E-2</v>
      </c>
      <c r="L44" s="126">
        <f>Size!L87</f>
        <v>2374790.581634358</v>
      </c>
      <c r="M44" s="122">
        <f>Size!M87</f>
        <v>-332340.71788407257</v>
      </c>
      <c r="N44" s="123">
        <f>Size!N87</f>
        <v>-0.12276490539752999</v>
      </c>
      <c r="O44" s="127">
        <f>Size!O87</f>
        <v>1193469.6171839237</v>
      </c>
      <c r="P44" s="121">
        <f>Size!P87</f>
        <v>-187941.65118983854</v>
      </c>
      <c r="Q44" s="123">
        <f>Size!Q87</f>
        <v>-0.13605046917786398</v>
      </c>
    </row>
    <row r="45" spans="2:17">
      <c r="B45" s="384"/>
      <c r="C45" s="166" t="s">
        <v>108</v>
      </c>
      <c r="D45" s="88">
        <f>Size!D88</f>
        <v>2281.1163544140577</v>
      </c>
      <c r="E45" s="87">
        <f>Size!E88</f>
        <v>913.30026302797796</v>
      </c>
      <c r="F45" s="89">
        <f>Size!F88</f>
        <v>0.66770691526408565</v>
      </c>
      <c r="G45" s="106">
        <f>Size!G88</f>
        <v>0.26969562789385382</v>
      </c>
      <c r="H45" s="92">
        <f>Size!H88</f>
        <v>0.11545939427401886</v>
      </c>
      <c r="I45" s="194">
        <f>Size!I88</f>
        <v>1.1283576198230041</v>
      </c>
      <c r="J45" s="195">
        <f>Size!J88</f>
        <v>-3.0330278449403698</v>
      </c>
      <c r="K45" s="89">
        <f>Size!K88</f>
        <v>-0.72885049237149557</v>
      </c>
      <c r="L45" s="90">
        <f>Size!L88</f>
        <v>2573.9150202059745</v>
      </c>
      <c r="M45" s="91">
        <f>Size!M88</f>
        <v>-3118.0949809575077</v>
      </c>
      <c r="N45" s="89">
        <f>Size!N88</f>
        <v>-0.54780209105749111</v>
      </c>
      <c r="O45" s="88">
        <f>Size!O88</f>
        <v>852.05006384849548</v>
      </c>
      <c r="P45" s="87">
        <f>Size!P88</f>
        <v>-659.58211386203766</v>
      </c>
      <c r="Q45" s="89">
        <f>Size!Q88</f>
        <v>-0.43633770409744677</v>
      </c>
    </row>
    <row r="46" spans="2:17">
      <c r="B46" s="384"/>
      <c r="C46" s="166" t="s">
        <v>109</v>
      </c>
      <c r="D46" s="88">
        <f>Size!D89</f>
        <v>3063.1452763885263</v>
      </c>
      <c r="E46" s="87">
        <f>Size!E89</f>
        <v>1431.2458756119015</v>
      </c>
      <c r="F46" s="89">
        <f>Size!F89</f>
        <v>0.87704295677219335</v>
      </c>
      <c r="G46" s="106">
        <f>Size!G89</f>
        <v>0.36215464723977131</v>
      </c>
      <c r="H46" s="92">
        <f>Size!H89</f>
        <v>0.17814013037062601</v>
      </c>
      <c r="I46" s="194">
        <f>Size!I89</f>
        <v>1.0115442324912034</v>
      </c>
      <c r="J46" s="195">
        <f>Size!J89</f>
        <v>0.61229610111584509</v>
      </c>
      <c r="K46" s="89">
        <f>Size!K89</f>
        <v>1.533622960254226</v>
      </c>
      <c r="L46" s="90">
        <f>Size!L89</f>
        <v>3098.506937613487</v>
      </c>
      <c r="M46" s="91">
        <f>Size!M89</f>
        <v>2446.9741512608525</v>
      </c>
      <c r="N46" s="89">
        <f>Size!N89</f>
        <v>3.7557191326615094</v>
      </c>
      <c r="O46" s="88">
        <f>Size!O89</f>
        <v>1277.1569380760193</v>
      </c>
      <c r="P46" s="87">
        <f>Size!P89</f>
        <v>680.11166262626648</v>
      </c>
      <c r="Q46" s="89">
        <f>Size!Q89</f>
        <v>1.1391291256997889</v>
      </c>
    </row>
    <row r="47" spans="2:17">
      <c r="B47" s="384"/>
      <c r="C47" s="166" t="s">
        <v>110</v>
      </c>
      <c r="D47" s="88">
        <f>Size!D90</f>
        <v>53718.466861784458</v>
      </c>
      <c r="E47" s="87">
        <f>Size!E90</f>
        <v>6285.1650056242943</v>
      </c>
      <c r="F47" s="89">
        <f>Size!F90</f>
        <v>0.13250532346839017</v>
      </c>
      <c r="G47" s="106">
        <f>Size!G90</f>
        <v>6.3511164705605418</v>
      </c>
      <c r="H47" s="92">
        <f>Size!H90</f>
        <v>1.0024925784163496</v>
      </c>
      <c r="I47" s="194">
        <f>Size!I90</f>
        <v>4.2769912596203685</v>
      </c>
      <c r="J47" s="195">
        <f>Size!J90</f>
        <v>-2.6229745896024781E-3</v>
      </c>
      <c r="K47" s="89">
        <f>Size!K90</f>
        <v>-6.1289977228208906E-4</v>
      </c>
      <c r="L47" s="90">
        <f>Size!L90</f>
        <v>229753.41324805855</v>
      </c>
      <c r="M47" s="91">
        <f>Size!M90</f>
        <v>26757.179448857292</v>
      </c>
      <c r="N47" s="89">
        <f>Size!N90</f>
        <v>0.13181121121352832</v>
      </c>
      <c r="O47" s="88">
        <f>Size!O90</f>
        <v>30228.431555390358</v>
      </c>
      <c r="P47" s="87">
        <f>Size!P90</f>
        <v>3507.1220598220825</v>
      </c>
      <c r="Q47" s="89">
        <f>Size!Q90</f>
        <v>0.13124813588958797</v>
      </c>
    </row>
    <row r="48" spans="2:17">
      <c r="B48" s="384"/>
      <c r="C48" s="166" t="s">
        <v>111</v>
      </c>
      <c r="D48" s="88">
        <f>Size!D91</f>
        <v>775350.26753331535</v>
      </c>
      <c r="E48" s="87">
        <f>Size!E91</f>
        <v>-50115.415115619428</v>
      </c>
      <c r="F48" s="89">
        <f>Size!F91</f>
        <v>-6.0711688164671034E-2</v>
      </c>
      <c r="G48" s="106">
        <f>Size!G91</f>
        <v>91.66940425262878</v>
      </c>
      <c r="H48" s="92">
        <f>Size!H91</f>
        <v>-1.4108853242988744</v>
      </c>
      <c r="I48" s="194">
        <f>Size!I91</f>
        <v>6.2804807318642668</v>
      </c>
      <c r="J48" s="195">
        <f>Size!J91</f>
        <v>0.1974113805402542</v>
      </c>
      <c r="K48" s="89">
        <f>Size!K91</f>
        <v>3.2452594099931897E-2</v>
      </c>
      <c r="L48" s="90">
        <f>Size!L91</f>
        <v>4869572.4156887913</v>
      </c>
      <c r="M48" s="91">
        <f>Size!M91</f>
        <v>-151792.57900269795</v>
      </c>
      <c r="N48" s="89">
        <f>Size!N91</f>
        <v>-3.0229345837868939E-2</v>
      </c>
      <c r="O48" s="88">
        <f>Size!O91</f>
        <v>1972098.1462931633</v>
      </c>
      <c r="P48" s="87">
        <f>Size!P91</f>
        <v>-173669.77863388555</v>
      </c>
      <c r="Q48" s="89">
        <f>Size!Q91</f>
        <v>-8.0935956128522113E-2</v>
      </c>
    </row>
    <row r="49" spans="2:17" ht="15" customHeight="1">
      <c r="B49" s="384"/>
      <c r="C49" s="166" t="s">
        <v>112</v>
      </c>
      <c r="D49" s="88">
        <f>Size!D92</f>
        <v>65020.479933321476</v>
      </c>
      <c r="E49" s="87">
        <f>Size!E92</f>
        <v>6787.6573742032051</v>
      </c>
      <c r="F49" s="89">
        <f>Size!F92</f>
        <v>0.11656067962895564</v>
      </c>
      <c r="G49" s="106">
        <f>Size!G92</f>
        <v>7.6873497170122231</v>
      </c>
      <c r="H49" s="92">
        <f>Size!H92</f>
        <v>1.1209616761543151</v>
      </c>
      <c r="I49" s="194">
        <f>Size!I92</f>
        <v>4.2791774752905898</v>
      </c>
      <c r="J49" s="195">
        <f>Size!J92</f>
        <v>2.1194206584977948E-3</v>
      </c>
      <c r="K49" s="89">
        <f>Size!K92</f>
        <v>4.9553235692053406E-4</v>
      </c>
      <c r="L49" s="90">
        <f>Size!L92</f>
        <v>278234.17316325306</v>
      </c>
      <c r="M49" s="91">
        <f>Size!M92</f>
        <v>29169.010392814846</v>
      </c>
      <c r="N49" s="89">
        <f>Size!N92</f>
        <v>0.11711397157417691</v>
      </c>
      <c r="O49" s="88">
        <f>Size!O92</f>
        <v>37650.275224804878</v>
      </c>
      <c r="P49" s="87">
        <f>Size!P92</f>
        <v>3746.0699681043625</v>
      </c>
      <c r="Q49" s="89">
        <f>Size!Q92</f>
        <v>0.11048983274321181</v>
      </c>
    </row>
    <row r="50" spans="2:17" ht="15" thickBot="1">
      <c r="B50" s="387"/>
      <c r="C50" s="167" t="s">
        <v>113</v>
      </c>
      <c r="D50" s="155">
        <f>Size!D93</f>
        <v>5440.6482271246414</v>
      </c>
      <c r="E50" s="149">
        <f>Size!E93</f>
        <v>2307.2726998732787</v>
      </c>
      <c r="F50" s="151">
        <f>Size!F93</f>
        <v>0.73635371177397557</v>
      </c>
      <c r="G50" s="152">
        <f>Size!G93</f>
        <v>0.64324603035905548</v>
      </c>
      <c r="H50" s="153">
        <f>Size!H93</f>
        <v>0.2899236481445856</v>
      </c>
      <c r="I50" s="196">
        <f>Size!I93</f>
        <v>1.0791691065030897</v>
      </c>
      <c r="J50" s="197">
        <f>Size!J93</f>
        <v>-1.0470289570593487</v>
      </c>
      <c r="K50" s="151">
        <f>Size!K93</f>
        <v>-0.49244187312684073</v>
      </c>
      <c r="L50" s="154">
        <f>Size!L93</f>
        <v>5871.3794860637181</v>
      </c>
      <c r="M50" s="150">
        <f>Size!M93</f>
        <v>-790.79749239206376</v>
      </c>
      <c r="N50" s="151">
        <f>Size!N93</f>
        <v>-0.11869956246274349</v>
      </c>
      <c r="O50" s="155">
        <f>Size!O93</f>
        <v>2184.5983490943909</v>
      </c>
      <c r="P50" s="149">
        <f>Size!P93</f>
        <v>-6.6682417392730713</v>
      </c>
      <c r="Q50" s="151">
        <f>Size!Q93</f>
        <v>-3.0430992591988313E-3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18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9.5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351" t="s">
        <v>11</v>
      </c>
      <c r="D57" s="342">
        <f>'Segment Data'!D81</f>
        <v>10405989.815606</v>
      </c>
      <c r="E57" s="343">
        <f>'Segment Data'!E81</f>
        <v>-91881.924177361652</v>
      </c>
      <c r="F57" s="344">
        <f>'Segment Data'!F81</f>
        <v>-8.7524334888909368E-3</v>
      </c>
      <c r="G57" s="345">
        <f>'Segment Data'!G81</f>
        <v>100</v>
      </c>
      <c r="H57" s="346">
        <f>'Segment Data'!H81</f>
        <v>-4.2632564145606011E-14</v>
      </c>
      <c r="I57" s="347">
        <f>'Segment Data'!I81</f>
        <v>5.966517998945605</v>
      </c>
      <c r="J57" s="348">
        <f>'Segment Data'!J81</f>
        <v>0.17730497914517063</v>
      </c>
      <c r="K57" s="344">
        <f>'Segment Data'!K81</f>
        <v>3.0626784424540431E-2</v>
      </c>
      <c r="L57" s="349">
        <f>'Segment Data'!L81</f>
        <v>62087525.53165786</v>
      </c>
      <c r="M57" s="350">
        <f>'Segment Data'!M81</f>
        <v>1313109.7755089849</v>
      </c>
      <c r="N57" s="344">
        <f>'Segment Data'!N81</f>
        <v>2.1606292041995163E-2</v>
      </c>
      <c r="O57" s="342">
        <f>'Segment Data'!O81</f>
        <v>25034567.899049416</v>
      </c>
      <c r="P57" s="343">
        <f>'Segment Data'!P81</f>
        <v>-1010146.9273958281</v>
      </c>
      <c r="Q57" s="344">
        <f>'Segment Data'!Q81</f>
        <v>-3.8785102241555229E-2</v>
      </c>
    </row>
    <row r="58" spans="2:17">
      <c r="B58" s="380" t="s">
        <v>64</v>
      </c>
      <c r="C58" s="162" t="s">
        <v>174</v>
      </c>
      <c r="D58" s="88">
        <f>'Segment Data'!D82</f>
        <v>24021.781370927976</v>
      </c>
      <c r="E58" s="87">
        <f>'Segment Data'!E82</f>
        <v>12796.598276301071</v>
      </c>
      <c r="F58" s="89">
        <f>'Segment Data'!F82</f>
        <v>1.1399901603766576</v>
      </c>
      <c r="G58" s="106">
        <f>'Segment Data'!G82</f>
        <v>0.23084571286916111</v>
      </c>
      <c r="H58" s="92">
        <f>'Segment Data'!H82</f>
        <v>0.12391753377846708</v>
      </c>
      <c r="I58" s="194">
        <f>'Segment Data'!I82</f>
        <v>7.6858218422682478</v>
      </c>
      <c r="J58" s="195">
        <f>'Segment Data'!J82</f>
        <v>-0.16367761546330684</v>
      </c>
      <c r="K58" s="89">
        <f>'Segment Data'!K82</f>
        <v>-2.0851981243477709E-2</v>
      </c>
      <c r="L58" s="90">
        <f>'Segment Data'!L82</f>
        <v>184627.13195087074</v>
      </c>
      <c r="M58" s="91">
        <f>'Segment Data'!M82</f>
        <v>96515.063336659427</v>
      </c>
      <c r="N58" s="89">
        <f>'Segment Data'!N82</f>
        <v>1.0953671256912565</v>
      </c>
      <c r="O58" s="88">
        <f>'Segment Data'!O82</f>
        <v>63611.022398710251</v>
      </c>
      <c r="P58" s="87">
        <f>'Segment Data'!P82</f>
        <v>33562.688618608954</v>
      </c>
      <c r="Q58" s="89">
        <f>'Segment Data'!Q82</f>
        <v>1.1169567292558147</v>
      </c>
    </row>
    <row r="59" spans="2:17">
      <c r="B59" s="381"/>
      <c r="C59" s="163" t="s">
        <v>138</v>
      </c>
      <c r="D59" s="88">
        <f>'Segment Data'!D83</f>
        <v>9398.7669978425511</v>
      </c>
      <c r="E59" s="87">
        <f>'Segment Data'!E83</f>
        <v>-8581.5743571687599</v>
      </c>
      <c r="F59" s="89">
        <f>'Segment Data'!F83</f>
        <v>-0.47727538580778861</v>
      </c>
      <c r="G59" s="106">
        <f>'Segment Data'!G83</f>
        <v>9.0320739923722554E-2</v>
      </c>
      <c r="H59" s="92">
        <f>'Segment Data'!H83</f>
        <v>-8.0955322507788641E-2</v>
      </c>
      <c r="I59" s="194">
        <f>'Segment Data'!I83</f>
        <v>6.4142130507185309</v>
      </c>
      <c r="J59" s="195">
        <f>'Segment Data'!J83</f>
        <v>-0.23011571220830973</v>
      </c>
      <c r="K59" s="89">
        <f>'Segment Data'!K83</f>
        <v>-3.4633402472839601E-2</v>
      </c>
      <c r="L59" s="90">
        <f>'Segment Data'!L83</f>
        <v>60285.693938224314</v>
      </c>
      <c r="M59" s="91">
        <f>'Segment Data'!M83</f>
        <v>-59181.605294120309</v>
      </c>
      <c r="N59" s="89">
        <f>'Segment Data'!N83</f>
        <v>-0.4953791177535673</v>
      </c>
      <c r="O59" s="88">
        <f>'Segment Data'!O83</f>
        <v>24659.571958661079</v>
      </c>
      <c r="P59" s="87">
        <f>'Segment Data'!P83</f>
        <v>-22855.402423977852</v>
      </c>
      <c r="Q59" s="89">
        <f>'Segment Data'!Q83</f>
        <v>-0.4810147268505901</v>
      </c>
    </row>
    <row r="60" spans="2:17">
      <c r="B60" s="381"/>
      <c r="C60" s="163" t="s">
        <v>78</v>
      </c>
      <c r="D60" s="88">
        <f>'Segment Data'!D84</f>
        <v>3198626.0160830054</v>
      </c>
      <c r="E60" s="87">
        <f>'Segment Data'!E84</f>
        <v>-100015.46379680419</v>
      </c>
      <c r="F60" s="89">
        <f>'Segment Data'!F84</f>
        <v>-3.032019830189257E-2</v>
      </c>
      <c r="G60" s="106">
        <f>'Segment Data'!G84</f>
        <v>30.738315842727268</v>
      </c>
      <c r="H60" s="92">
        <f>'Segment Data'!H84</f>
        <v>-0.68368627013035876</v>
      </c>
      <c r="I60" s="194">
        <f>'Segment Data'!I84</f>
        <v>6.6552694933488699</v>
      </c>
      <c r="J60" s="195">
        <f>'Segment Data'!J84</f>
        <v>0.17122166112914439</v>
      </c>
      <c r="K60" s="89">
        <f>'Segment Data'!K84</f>
        <v>2.6406600561817414E-2</v>
      </c>
      <c r="L60" s="90">
        <f>'Segment Data'!L84</f>
        <v>21287718.145469256</v>
      </c>
      <c r="M60" s="91">
        <f>'Segment Data'!M84</f>
        <v>-100830.99141548946</v>
      </c>
      <c r="N60" s="89">
        <f>'Segment Data'!N84</f>
        <v>-4.7142511055883411E-3</v>
      </c>
      <c r="O60" s="88">
        <f>'Segment Data'!O84</f>
        <v>8832479.6108991187</v>
      </c>
      <c r="P60" s="87">
        <f>'Segment Data'!P84</f>
        <v>-706351.74821126647</v>
      </c>
      <c r="Q60" s="89">
        <f>'Segment Data'!Q84</f>
        <v>-7.4050134824602099E-2</v>
      </c>
    </row>
    <row r="61" spans="2:17">
      <c r="B61" s="381"/>
      <c r="C61" s="163" t="s">
        <v>151</v>
      </c>
      <c r="D61" s="88">
        <f>'Segment Data'!D85</f>
        <v>146756.13408069604</v>
      </c>
      <c r="E61" s="87">
        <f>'Segment Data'!E85</f>
        <v>99069.308930855899</v>
      </c>
      <c r="F61" s="89">
        <f>'Segment Data'!F85</f>
        <v>2.0774985254221314</v>
      </c>
      <c r="G61" s="106">
        <f>'Segment Data'!G85</f>
        <v>1.4103044177556654</v>
      </c>
      <c r="H61" s="92">
        <f>'Segment Data'!H85</f>
        <v>0.95605210517383687</v>
      </c>
      <c r="I61" s="194">
        <f>'Segment Data'!I85</f>
        <v>7.68242678967807</v>
      </c>
      <c r="J61" s="195">
        <f>'Segment Data'!J85</f>
        <v>-0.28435441679613493</v>
      </c>
      <c r="K61" s="89">
        <f>'Segment Data'!K85</f>
        <v>-3.5692509863965424E-2</v>
      </c>
      <c r="L61" s="90">
        <f>'Segment Data'!L85</f>
        <v>1127443.2560111261</v>
      </c>
      <c r="M61" s="91">
        <f>'Segment Data'!M85</f>
        <v>747532.75361095823</v>
      </c>
      <c r="N61" s="89">
        <f>'Segment Data'!N85</f>
        <v>1.9676548789471631</v>
      </c>
      <c r="O61" s="88">
        <f>'Segment Data'!O85</f>
        <v>443136.07913077029</v>
      </c>
      <c r="P61" s="87">
        <f>'Segment Data'!P85</f>
        <v>290482.1942323508</v>
      </c>
      <c r="Q61" s="89">
        <f>'Segment Data'!Q85</f>
        <v>1.9028811119064968</v>
      </c>
    </row>
    <row r="62" spans="2:17" ht="15" thickBot="1">
      <c r="B62" s="382"/>
      <c r="C62" s="164" t="s">
        <v>152</v>
      </c>
      <c r="D62" s="155">
        <f>'Segment Data'!D86</f>
        <v>7027187.1170735462</v>
      </c>
      <c r="E62" s="149">
        <f>'Segment Data'!E86</f>
        <v>-95150.793230497278</v>
      </c>
      <c r="F62" s="151">
        <f>'Segment Data'!F86</f>
        <v>-1.3359488756190649E-2</v>
      </c>
      <c r="G62" s="152">
        <f>'Segment Data'!G86</f>
        <v>67.530213286724361</v>
      </c>
      <c r="H62" s="153">
        <f>'Segment Data'!H86</f>
        <v>-0.31532804631373779</v>
      </c>
      <c r="I62" s="196">
        <f>'Segment Data'!I86</f>
        <v>5.610701785426178</v>
      </c>
      <c r="J62" s="197">
        <f>'Segment Data'!J86</f>
        <v>0.16328027332873418</v>
      </c>
      <c r="K62" s="151">
        <f>'Segment Data'!K86</f>
        <v>2.9973864325741461E-2</v>
      </c>
      <c r="L62" s="154">
        <f>'Segment Data'!L86</f>
        <v>39427451.30428838</v>
      </c>
      <c r="M62" s="150">
        <f>'Segment Data'!M86</f>
        <v>629074.55527097732</v>
      </c>
      <c r="N62" s="151">
        <f>'Segment Data'!N86</f>
        <v>1.6213940066111376E-2</v>
      </c>
      <c r="O62" s="155">
        <f>'Segment Data'!O86</f>
        <v>15670681.614662157</v>
      </c>
      <c r="P62" s="149">
        <f>'Segment Data'!P86</f>
        <v>-604984.65961154364</v>
      </c>
      <c r="Q62" s="151">
        <f>'Segment Data'!Q86</f>
        <v>-3.7171114805162775E-2</v>
      </c>
    </row>
    <row r="63" spans="2:17">
      <c r="B63" s="386" t="s">
        <v>65</v>
      </c>
      <c r="C63" s="165" t="s">
        <v>79</v>
      </c>
      <c r="D63" s="127">
        <f>'Type Data'!D55</f>
        <v>3299050.3762814179</v>
      </c>
      <c r="E63" s="121">
        <f>'Type Data'!E55</f>
        <v>-247641.28773957491</v>
      </c>
      <c r="F63" s="123">
        <f>'Type Data'!F55</f>
        <v>-6.982317923256301E-2</v>
      </c>
      <c r="G63" s="124">
        <f>'Type Data'!G55</f>
        <v>31.703378868714509</v>
      </c>
      <c r="H63" s="125">
        <f>'Type Data'!H55</f>
        <v>-2.0814848820992893</v>
      </c>
      <c r="I63" s="198">
        <f>'Type Data'!I55</f>
        <v>4.6520489218221419</v>
      </c>
      <c r="J63" s="199">
        <f>'Type Data'!J55</f>
        <v>0.18477344658767958</v>
      </c>
      <c r="K63" s="123">
        <f>'Type Data'!K55</f>
        <v>4.1361551937421512E-2</v>
      </c>
      <c r="L63" s="126">
        <f>'Type Data'!L55</f>
        <v>15347343.746016903</v>
      </c>
      <c r="M63" s="122">
        <f>'Type Data'!M55</f>
        <v>-496704.94288258255</v>
      </c>
      <c r="N63" s="123">
        <f>'Type Data'!N55</f>
        <v>-3.1349622349404888E-2</v>
      </c>
      <c r="O63" s="127">
        <f>'Type Data'!O55</f>
        <v>8379467.3528255075</v>
      </c>
      <c r="P63" s="121">
        <f>'Type Data'!P55</f>
        <v>-634302.96823357232</v>
      </c>
      <c r="Q63" s="123">
        <f>'Type Data'!Q55</f>
        <v>-7.0370438300567259E-2</v>
      </c>
    </row>
    <row r="64" spans="2:17">
      <c r="B64" s="384"/>
      <c r="C64" s="166" t="s">
        <v>80</v>
      </c>
      <c r="D64" s="88">
        <f>'Type Data'!D56</f>
        <v>4396944.4720645156</v>
      </c>
      <c r="E64" s="87">
        <f>'Type Data'!E56</f>
        <v>539536.26350702997</v>
      </c>
      <c r="F64" s="89">
        <f>'Type Data'!F56</f>
        <v>0.13987014967980138</v>
      </c>
      <c r="G64" s="106">
        <f>'Type Data'!G56</f>
        <v>42.25397631535597</v>
      </c>
      <c r="H64" s="92">
        <f>'Type Data'!H56</f>
        <v>5.5093074512925639</v>
      </c>
      <c r="I64" s="194">
        <f>'Type Data'!I56</f>
        <v>6.3675537976431098</v>
      </c>
      <c r="J64" s="195">
        <f>'Type Data'!J56</f>
        <v>7.8198661713261508E-2</v>
      </c>
      <c r="K64" s="89">
        <f>'Type Data'!K56</f>
        <v>1.2433494376319751E-2</v>
      </c>
      <c r="L64" s="90">
        <f>'Type Data'!L56</f>
        <v>27997780.471120283</v>
      </c>
      <c r="M64" s="91">
        <f>'Type Data'!M56</f>
        <v>3737170.3432513066</v>
      </c>
      <c r="N64" s="89">
        <f>'Type Data'!N56</f>
        <v>0.1540427187755799</v>
      </c>
      <c r="O64" s="88">
        <f>'Type Data'!O56</f>
        <v>8655225.5433440264</v>
      </c>
      <c r="P64" s="87">
        <f>'Type Data'!P56</f>
        <v>744455.94922004174</v>
      </c>
      <c r="Q64" s="89">
        <f>'Type Data'!Q56</f>
        <v>9.4106640366951627E-2</v>
      </c>
    </row>
    <row r="65" spans="2:17">
      <c r="B65" s="384"/>
      <c r="C65" s="166" t="s">
        <v>81</v>
      </c>
      <c r="D65" s="88">
        <f>'Type Data'!D57</f>
        <v>2706006.4126542192</v>
      </c>
      <c r="E65" s="87">
        <f>'Type Data'!E57</f>
        <v>-383352.16735537723</v>
      </c>
      <c r="F65" s="89">
        <f>'Type Data'!F57</f>
        <v>-0.12408794817019474</v>
      </c>
      <c r="G65" s="106">
        <f>'Type Data'!G57</f>
        <v>26.004315404921741</v>
      </c>
      <c r="H65" s="92">
        <f>'Type Data'!H57</f>
        <v>-3.4241121524657316</v>
      </c>
      <c r="I65" s="194">
        <f>'Type Data'!I57</f>
        <v>6.9169615448848978</v>
      </c>
      <c r="J65" s="195">
        <f>'Type Data'!J57</f>
        <v>0.23488548147578303</v>
      </c>
      <c r="K65" s="89">
        <f>'Type Data'!K57</f>
        <v>3.5151572542253776E-2</v>
      </c>
      <c r="L65" s="90">
        <f>'Type Data'!L57</f>
        <v>18717342.296541169</v>
      </c>
      <c r="M65" s="91">
        <f>'Type Data'!M57</f>
        <v>-1925986.7222285271</v>
      </c>
      <c r="N65" s="89">
        <f>'Type Data'!N57</f>
        <v>-9.3298262139664925E-2</v>
      </c>
      <c r="O65" s="88">
        <f>'Type Data'!O57</f>
        <v>7983920.78445639</v>
      </c>
      <c r="P65" s="87">
        <f>'Type Data'!P57</f>
        <v>-1118600.9780247463</v>
      </c>
      <c r="Q65" s="89">
        <f>'Type Data'!Q57</f>
        <v>-0.1228891297613159</v>
      </c>
    </row>
    <row r="66" spans="2:17" ht="15" thickBot="1">
      <c r="B66" s="387"/>
      <c r="C66" s="167" t="s">
        <v>82</v>
      </c>
      <c r="D66" s="155">
        <f>'Type Data'!D58</f>
        <v>3988.554605871439</v>
      </c>
      <c r="E66" s="149">
        <f>'Type Data'!E58</f>
        <v>-424.73258938782692</v>
      </c>
      <c r="F66" s="151">
        <f>'Type Data'!F58</f>
        <v>-9.6239508238682686E-2</v>
      </c>
      <c r="G66" s="152">
        <f>'Type Data'!G58</f>
        <v>3.8329411007973019E-2</v>
      </c>
      <c r="H66" s="153">
        <f>'Type Data'!H58</f>
        <v>-3.7104167271517288E-3</v>
      </c>
      <c r="I66" s="196">
        <f>'Type Data'!I58</f>
        <v>6.2827315796634409</v>
      </c>
      <c r="J66" s="197">
        <f>'Type Data'!J58</f>
        <v>0.29446944274058318</v>
      </c>
      <c r="K66" s="151">
        <f>'Type Data'!K58</f>
        <v>4.917444093252403E-2</v>
      </c>
      <c r="L66" s="154">
        <f>'Type Data'!L58</f>
        <v>25059.017979520559</v>
      </c>
      <c r="M66" s="150">
        <f>'Type Data'!M58</f>
        <v>-1368.9026312169772</v>
      </c>
      <c r="N66" s="151">
        <f>'Type Data'!N58</f>
        <v>-5.1797591319416886E-2</v>
      </c>
      <c r="O66" s="155">
        <f>'Type Data'!O58</f>
        <v>15954.218423485756</v>
      </c>
      <c r="P66" s="149">
        <f>'Type Data'!P58</f>
        <v>-1698.9303575513077</v>
      </c>
      <c r="Q66" s="151">
        <f>'Type Data'!Q58</f>
        <v>-9.6239508238682686E-2</v>
      </c>
    </row>
    <row r="67" spans="2:17" ht="15" thickBot="1">
      <c r="B67" s="105" t="s">
        <v>83</v>
      </c>
      <c r="C67" s="168" t="s">
        <v>84</v>
      </c>
      <c r="D67" s="148">
        <f>Granola!D16</f>
        <v>193040.93940198972</v>
      </c>
      <c r="E67" s="142">
        <f>Granola!E16</f>
        <v>-19026.244666921586</v>
      </c>
      <c r="F67" s="144">
        <f>Granola!F16</f>
        <v>-8.9718004935355783E-2</v>
      </c>
      <c r="G67" s="145">
        <f>Granola!G16</f>
        <v>1.8550944487037997</v>
      </c>
      <c r="H67" s="146">
        <f>Granola!H16</f>
        <v>-0.16500247499216281</v>
      </c>
      <c r="I67" s="200">
        <f>Granola!I16</f>
        <v>6.037249781727053</v>
      </c>
      <c r="J67" s="201">
        <f>Granola!J16</f>
        <v>9.9637468918851724E-3</v>
      </c>
      <c r="K67" s="144">
        <f>Granola!K16</f>
        <v>1.6531066941736169E-3</v>
      </c>
      <c r="L67" s="147">
        <f>Granola!L16</f>
        <v>1165436.3692690476</v>
      </c>
      <c r="M67" s="143">
        <f>Granola!M16</f>
        <v>-112753.20771632041</v>
      </c>
      <c r="N67" s="144">
        <f>Granola!N16</f>
        <v>-8.8213211675728709E-2</v>
      </c>
      <c r="O67" s="148">
        <f>Granola!O16</f>
        <v>457662.0292531444</v>
      </c>
      <c r="P67" s="142">
        <f>Granola!P16</f>
        <v>-52503.92375667562</v>
      </c>
      <c r="Q67" s="144">
        <f>Granola!Q16</f>
        <v>-0.10291538164575438</v>
      </c>
    </row>
    <row r="68" spans="2:17">
      <c r="B68" s="383" t="s">
        <v>85</v>
      </c>
      <c r="C68" s="169" t="s">
        <v>14</v>
      </c>
      <c r="D68" s="136">
        <f>'NB vs PL'!D29</f>
        <v>9920991.9674077332</v>
      </c>
      <c r="E68" s="128">
        <f>'NB vs PL'!E29</f>
        <v>-4072.0831438675523</v>
      </c>
      <c r="F68" s="132">
        <f>'NB vs PL'!F29</f>
        <v>-4.1028280755943738E-4</v>
      </c>
      <c r="G68" s="133">
        <f>'NB vs PL'!G29</f>
        <v>95.339243485795919</v>
      </c>
      <c r="H68" s="134">
        <f>'NB vs PL'!H29</f>
        <v>0.79566078094167381</v>
      </c>
      <c r="I68" s="202">
        <f>'NB vs PL'!I29</f>
        <v>5.9197351605709301</v>
      </c>
      <c r="J68" s="203">
        <f>'NB vs PL'!J29</f>
        <v>0.18246747727318446</v>
      </c>
      <c r="K68" s="132">
        <f>'NB vs PL'!K29</f>
        <v>3.1803898187351666E-2</v>
      </c>
      <c r="L68" s="135">
        <f>'NB vs PL'!L29</f>
        <v>58729644.977205321</v>
      </c>
      <c r="M68" s="129">
        <f>'NB vs PL'!M29</f>
        <v>1786895.7453154027</v>
      </c>
      <c r="N68" s="132">
        <f>'NB vs PL'!N29</f>
        <v>3.1380566787152578E-2</v>
      </c>
      <c r="O68" s="136">
        <f>'NB vs PL'!O29</f>
        <v>23834272.776218075</v>
      </c>
      <c r="P68" s="128">
        <f>'NB vs PL'!P29</f>
        <v>-779316.99001424387</v>
      </c>
      <c r="Q68" s="132">
        <f>'NB vs PL'!Q29</f>
        <v>-3.1662061382179946E-2</v>
      </c>
    </row>
    <row r="69" spans="2:17" ht="15" thickBot="1">
      <c r="B69" s="385"/>
      <c r="C69" s="170" t="s">
        <v>13</v>
      </c>
      <c r="D69" s="141">
        <f>'NB vs PL'!D30</f>
        <v>484997.84819826804</v>
      </c>
      <c r="E69" s="130">
        <f>'NB vs PL'!E30</f>
        <v>-87809.841033475299</v>
      </c>
      <c r="F69" s="137">
        <f>'NB vs PL'!F30</f>
        <v>-0.15329724562749311</v>
      </c>
      <c r="G69" s="138">
        <f>'NB vs PL'!G30</f>
        <v>4.6607565142040617</v>
      </c>
      <c r="H69" s="139">
        <f>'NB vs PL'!H30</f>
        <v>-0.79566078094155657</v>
      </c>
      <c r="I69" s="204">
        <f>'NB vs PL'!I30</f>
        <v>6.9234957782325033</v>
      </c>
      <c r="J69" s="205">
        <f>'NB vs PL'!J30</f>
        <v>0.23422362583173584</v>
      </c>
      <c r="K69" s="137">
        <f>'NB vs PL'!K30</f>
        <v>3.5014814840157671E-2</v>
      </c>
      <c r="L69" s="140">
        <f>'NB vs PL'!L30</f>
        <v>3357880.5544525571</v>
      </c>
      <c r="M69" s="131">
        <f>'NB vs PL'!M30</f>
        <v>-473785.96980637638</v>
      </c>
      <c r="N69" s="137">
        <f>'NB vs PL'!N30</f>
        <v>-0.12365010545848829</v>
      </c>
      <c r="O69" s="141">
        <f>'NB vs PL'!O30</f>
        <v>1200295.1228313441</v>
      </c>
      <c r="P69" s="130">
        <f>'NB vs PL'!P30</f>
        <v>-230829.9373815842</v>
      </c>
      <c r="Q69" s="137">
        <f>'NB vs PL'!Q30</f>
        <v>-0.16129263877696365</v>
      </c>
    </row>
    <row r="70" spans="2:17">
      <c r="B70" s="386" t="s">
        <v>66</v>
      </c>
      <c r="C70" s="165" t="s">
        <v>74</v>
      </c>
      <c r="D70" s="127">
        <f>Package!D55</f>
        <v>5760349.5788987223</v>
      </c>
      <c r="E70" s="121">
        <f>Package!E55</f>
        <v>-607144.61117142905</v>
      </c>
      <c r="F70" s="123">
        <f>Package!F55</f>
        <v>-9.5350634495787429E-2</v>
      </c>
      <c r="G70" s="124">
        <f>Package!G55</f>
        <v>55.356094720175946</v>
      </c>
      <c r="H70" s="125">
        <f>Package!H55</f>
        <v>-5.2990013593419363</v>
      </c>
      <c r="I70" s="198">
        <f>Package!I55</f>
        <v>5.7315655367512059</v>
      </c>
      <c r="J70" s="199">
        <f>Package!J55</f>
        <v>0.17245499177152279</v>
      </c>
      <c r="K70" s="123">
        <f>Package!K55</f>
        <v>3.1022047569689598E-2</v>
      </c>
      <c r="L70" s="126">
        <f>Package!L55</f>
        <v>33015821.126055241</v>
      </c>
      <c r="M70" s="122">
        <f>Package!M55</f>
        <v>-2381782.9710606039</v>
      </c>
      <c r="N70" s="123">
        <f>Package!N55</f>
        <v>-6.7286558845226163E-2</v>
      </c>
      <c r="O70" s="127">
        <f>Package!O55</f>
        <v>16153744.434307825</v>
      </c>
      <c r="P70" s="121">
        <f>Package!P55</f>
        <v>-1769918.0520055108</v>
      </c>
      <c r="Q70" s="123">
        <f>Package!Q55</f>
        <v>-9.8747566428291966E-2</v>
      </c>
    </row>
    <row r="71" spans="2:17">
      <c r="B71" s="384"/>
      <c r="C71" s="166" t="s">
        <v>75</v>
      </c>
      <c r="D71" s="88">
        <f>Package!D56</f>
        <v>238941.94560623169</v>
      </c>
      <c r="E71" s="87">
        <f>Package!E56</f>
        <v>-28469.668309286237</v>
      </c>
      <c r="F71" s="89">
        <f>Package!F56</f>
        <v>-0.10646384385638734</v>
      </c>
      <c r="G71" s="106">
        <f>Package!G56</f>
        <v>2.296196227752282</v>
      </c>
      <c r="H71" s="92">
        <f>Package!H56</f>
        <v>-0.25109736226291135</v>
      </c>
      <c r="I71" s="194">
        <f>Package!I56</f>
        <v>4.1482244850463221</v>
      </c>
      <c r="J71" s="195">
        <f>Package!J56</f>
        <v>0.11895195103186307</v>
      </c>
      <c r="K71" s="89">
        <f>Package!K56</f>
        <v>2.952194224334298E-2</v>
      </c>
      <c r="L71" s="90">
        <f>Package!L56</f>
        <v>991184.82926837681</v>
      </c>
      <c r="M71" s="91">
        <f>Package!M56</f>
        <v>-86289.441957898205</v>
      </c>
      <c r="N71" s="89">
        <f>Package!N56</f>
        <v>-8.0084921062376802E-2</v>
      </c>
      <c r="O71" s="88">
        <f>Package!O56</f>
        <v>168413.02391397953</v>
      </c>
      <c r="P71" s="87">
        <f>Package!P56</f>
        <v>-13430.541924357414</v>
      </c>
      <c r="Q71" s="89">
        <f>Package!Q56</f>
        <v>-7.3857669158871805E-2</v>
      </c>
    </row>
    <row r="72" spans="2:17">
      <c r="B72" s="384"/>
      <c r="C72" s="166" t="s">
        <v>76</v>
      </c>
      <c r="D72" s="88">
        <f>Package!D57</f>
        <v>6574.5146451117516</v>
      </c>
      <c r="E72" s="87">
        <f>Package!E57</f>
        <v>2935.2095463698151</v>
      </c>
      <c r="F72" s="89">
        <f>Package!F57</f>
        <v>0.80653022121846318</v>
      </c>
      <c r="G72" s="106">
        <f>Package!G57</f>
        <v>6.3180098785526995E-2</v>
      </c>
      <c r="H72" s="92">
        <f>Package!H57</f>
        <v>2.851302350635198E-2</v>
      </c>
      <c r="I72" s="194">
        <f>Package!I57</f>
        <v>7.5414369220095949</v>
      </c>
      <c r="J72" s="195">
        <f>Package!J57</f>
        <v>1.2485028555692779</v>
      </c>
      <c r="K72" s="89">
        <f>Package!K57</f>
        <v>0.19839757454752904</v>
      </c>
      <c r="L72" s="90">
        <f>Package!L57</f>
        <v>49581.287488938571</v>
      </c>
      <c r="M72" s="91">
        <f>Package!M57</f>
        <v>26679.380454895498</v>
      </c>
      <c r="N72" s="89">
        <f>Package!N57</f>
        <v>1.1649414354550174</v>
      </c>
      <c r="O72" s="88">
        <f>Package!O57</f>
        <v>49484.653366684914</v>
      </c>
      <c r="P72" s="87">
        <f>Package!P57</f>
        <v>28170.165612697601</v>
      </c>
      <c r="Q72" s="89">
        <f>Package!Q57</f>
        <v>1.3216440356361741</v>
      </c>
    </row>
    <row r="73" spans="2:17" ht="15" thickBot="1">
      <c r="B73" s="387"/>
      <c r="C73" s="167" t="s">
        <v>77</v>
      </c>
      <c r="D73" s="155">
        <f>Package!D58</f>
        <v>4399556.0122433323</v>
      </c>
      <c r="E73" s="149">
        <f>Package!E58</f>
        <v>541840.90339777293</v>
      </c>
      <c r="F73" s="151">
        <f>Package!F58</f>
        <v>0.14045643291682094</v>
      </c>
      <c r="G73" s="152">
        <f>Package!G58</f>
        <v>42.279072824434813</v>
      </c>
      <c r="H73" s="153">
        <f>Package!H58</f>
        <v>5.5314805079261902</v>
      </c>
      <c r="I73" s="196">
        <f>Package!I58</f>
        <v>6.3704154677703126</v>
      </c>
      <c r="J73" s="197">
        <f>Package!J58</f>
        <v>8.067853400205216E-2</v>
      </c>
      <c r="K73" s="151">
        <f>Package!K58</f>
        <v>1.2827012457215223E-2</v>
      </c>
      <c r="L73" s="154">
        <f>Package!L58</f>
        <v>28026999.671716798</v>
      </c>
      <c r="M73" s="150">
        <f>Package!M58</f>
        <v>3762986.4716550373</v>
      </c>
      <c r="N73" s="151">
        <f>Package!N58</f>
        <v>0.15508508178875616</v>
      </c>
      <c r="O73" s="155">
        <f>Package!O58</f>
        <v>8661110.0412683561</v>
      </c>
      <c r="P73" s="149">
        <f>Package!P58</f>
        <v>749648.9187800698</v>
      </c>
      <c r="Q73" s="151">
        <f>Package!Q58</f>
        <v>9.4754800304737222E-2</v>
      </c>
    </row>
    <row r="74" spans="2:17">
      <c r="B74" s="383" t="s">
        <v>86</v>
      </c>
      <c r="C74" s="171" t="s">
        <v>87</v>
      </c>
      <c r="D74" s="127">
        <f>Flavor!D172</f>
        <v>2623392.8480135137</v>
      </c>
      <c r="E74" s="121">
        <f>Flavor!E172</f>
        <v>-181331.96717549395</v>
      </c>
      <c r="F74" s="123">
        <f>Flavor!F172</f>
        <v>-6.4652320325148963E-2</v>
      </c>
      <c r="G74" s="124">
        <f>Flavor!G172</f>
        <v>25.210411450520315</v>
      </c>
      <c r="H74" s="125">
        <f>Flavor!H172</f>
        <v>-1.5066687797520508</v>
      </c>
      <c r="I74" s="198">
        <f>Flavor!I172</f>
        <v>5.4103104404311857</v>
      </c>
      <c r="J74" s="199">
        <f>Flavor!J172</f>
        <v>0.1554206602123509</v>
      </c>
      <c r="K74" s="123">
        <f>Flavor!K172</f>
        <v>2.9576388223670518E-2</v>
      </c>
      <c r="L74" s="126">
        <f>Flavor!L172</f>
        <v>14193369.714960016</v>
      </c>
      <c r="M74" s="122">
        <f>Flavor!M172</f>
        <v>-545150.05270286091</v>
      </c>
      <c r="N74" s="123">
        <f>Flavor!N172</f>
        <v>-3.6988114226976176E-2</v>
      </c>
      <c r="O74" s="127">
        <f>Flavor!O172</f>
        <v>6815709.1460359134</v>
      </c>
      <c r="P74" s="121">
        <f>Flavor!P172</f>
        <v>-513268.95599331427</v>
      </c>
      <c r="Q74" s="123">
        <f>Flavor!Q172</f>
        <v>-7.0032813421996951E-2</v>
      </c>
    </row>
    <row r="75" spans="2:17">
      <c r="B75" s="384"/>
      <c r="C75" s="166" t="s">
        <v>88</v>
      </c>
      <c r="D75" s="88">
        <f>Flavor!D173</f>
        <v>2890914.634026885</v>
      </c>
      <c r="E75" s="87">
        <f>Flavor!E173</f>
        <v>174621.03025762876</v>
      </c>
      <c r="F75" s="89">
        <f>Flavor!F173</f>
        <v>6.428650791479848E-2</v>
      </c>
      <c r="G75" s="106">
        <f>Flavor!G173</f>
        <v>27.781255654232346</v>
      </c>
      <c r="H75" s="92">
        <f>Flavor!H173</f>
        <v>1.9065481792359584</v>
      </c>
      <c r="I75" s="194">
        <f>Flavor!I173</f>
        <v>6.2971969826755121</v>
      </c>
      <c r="J75" s="195">
        <f>Flavor!J173</f>
        <v>0.20961567414049931</v>
      </c>
      <c r="K75" s="89">
        <f>Flavor!K173</f>
        <v>3.4433326392965043E-2</v>
      </c>
      <c r="L75" s="90">
        <f>Flavor!L173</f>
        <v>18204658.910566583</v>
      </c>
      <c r="M75" s="91">
        <f>Flavor!M173</f>
        <v>1669000.7397676483</v>
      </c>
      <c r="N75" s="89">
        <f>Flavor!N173</f>
        <v>0.10093343261745771</v>
      </c>
      <c r="O75" s="88">
        <f>Flavor!O173</f>
        <v>6559857.2838437045</v>
      </c>
      <c r="P75" s="87">
        <f>Flavor!P173</f>
        <v>216244.10079115164</v>
      </c>
      <c r="Q75" s="89">
        <f>Flavor!Q173</f>
        <v>3.4088475219274758E-2</v>
      </c>
    </row>
    <row r="76" spans="2:17">
      <c r="B76" s="384"/>
      <c r="C76" s="166" t="s">
        <v>89</v>
      </c>
      <c r="D76" s="88">
        <f>Flavor!D174</f>
        <v>481614.33424097474</v>
      </c>
      <c r="E76" s="87">
        <f>Flavor!E174</f>
        <v>78869.490865055996</v>
      </c>
      <c r="F76" s="89">
        <f>Flavor!F174</f>
        <v>0.19582992100891994</v>
      </c>
      <c r="G76" s="106">
        <f>Flavor!G174</f>
        <v>4.6282414530013396</v>
      </c>
      <c r="H76" s="92">
        <f>Flavor!H174</f>
        <v>0.79179866384386521</v>
      </c>
      <c r="I76" s="194">
        <f>Flavor!I174</f>
        <v>5.29101444943975</v>
      </c>
      <c r="J76" s="195">
        <f>Flavor!J174</f>
        <v>0.33859579377531634</v>
      </c>
      <c r="K76" s="89">
        <f>Flavor!K174</f>
        <v>6.8369784002012879E-2</v>
      </c>
      <c r="L76" s="90">
        <f>Flavor!L174</f>
        <v>2548228.4015263026</v>
      </c>
      <c r="M76" s="91">
        <f>Flavor!M174</f>
        <v>553667.32571875234</v>
      </c>
      <c r="N76" s="89">
        <f>Flavor!N174</f>
        <v>0.27758855441144398</v>
      </c>
      <c r="O76" s="88">
        <f>Flavor!O174</f>
        <v>1033948.3264288466</v>
      </c>
      <c r="P76" s="87">
        <f>Flavor!P174</f>
        <v>171671.30596413719</v>
      </c>
      <c r="Q76" s="89">
        <f>Flavor!Q174</f>
        <v>0.19909066563274283</v>
      </c>
    </row>
    <row r="77" spans="2:17">
      <c r="B77" s="384"/>
      <c r="C77" s="166" t="s">
        <v>90</v>
      </c>
      <c r="D77" s="88">
        <f>Flavor!D175</f>
        <v>23115.889212286278</v>
      </c>
      <c r="E77" s="87">
        <f>Flavor!E175</f>
        <v>929.6067717976257</v>
      </c>
      <c r="F77" s="89">
        <f>Flavor!F175</f>
        <v>4.1900069301432329E-2</v>
      </c>
      <c r="G77" s="106">
        <f>Flavor!G175</f>
        <v>0.22214022521547219</v>
      </c>
      <c r="H77" s="92">
        <f>Flavor!H175</f>
        <v>1.079946024489048E-2</v>
      </c>
      <c r="I77" s="194">
        <f>Flavor!I175</f>
        <v>6.1278095438485449</v>
      </c>
      <c r="J77" s="195">
        <f>Flavor!J175</f>
        <v>0.30885109092290985</v>
      </c>
      <c r="K77" s="89">
        <f>Flavor!K175</f>
        <v>5.307669635751168E-2</v>
      </c>
      <c r="L77" s="90">
        <f>Flavor!L175</f>
        <v>141649.76652959347</v>
      </c>
      <c r="M77" s="91">
        <f>Flavor!M175</f>
        <v>12548.710783516435</v>
      </c>
      <c r="N77" s="89">
        <f>Flavor!N175</f>
        <v>9.7200682914614742E-2</v>
      </c>
      <c r="O77" s="88">
        <f>Flavor!O175</f>
        <v>48919.999637365341</v>
      </c>
      <c r="P77" s="87">
        <f>Flavor!P175</f>
        <v>-1211.445554358128</v>
      </c>
      <c r="Q77" s="89">
        <f>Flavor!Q175</f>
        <v>-2.4165382620131078E-2</v>
      </c>
    </row>
    <row r="78" spans="2:17">
      <c r="B78" s="384"/>
      <c r="C78" s="166" t="s">
        <v>91</v>
      </c>
      <c r="D78" s="88">
        <f>Flavor!D176</f>
        <v>86209.69281000999</v>
      </c>
      <c r="E78" s="87">
        <f>Flavor!E176</f>
        <v>-13569.285304789679</v>
      </c>
      <c r="F78" s="89">
        <f>Flavor!F176</f>
        <v>-0.13599342828684494</v>
      </c>
      <c r="G78" s="106">
        <f>Flavor!G176</f>
        <v>0.82846220626432054</v>
      </c>
      <c r="H78" s="92">
        <f>Flavor!H176</f>
        <v>-0.12200642764622138</v>
      </c>
      <c r="I78" s="194">
        <f>Flavor!I176</f>
        <v>4.7247553822376274</v>
      </c>
      <c r="J78" s="195">
        <f>Flavor!J176</f>
        <v>0.21824158496046753</v>
      </c>
      <c r="K78" s="89">
        <f>Flavor!K176</f>
        <v>4.8428029909134931E-2</v>
      </c>
      <c r="L78" s="90">
        <f>Flavor!L176</f>
        <v>407319.71010514715</v>
      </c>
      <c r="M78" s="91">
        <f>Flavor!M176</f>
        <v>-42335.631447413296</v>
      </c>
      <c r="N78" s="89">
        <f>Flavor!N176</f>
        <v>-9.4151292190231134E-2</v>
      </c>
      <c r="O78" s="88">
        <f>Flavor!O176</f>
        <v>123470.55304752165</v>
      </c>
      <c r="P78" s="87">
        <f>Flavor!P176</f>
        <v>-13074.274002985359</v>
      </c>
      <c r="Q78" s="89">
        <f>Flavor!Q176</f>
        <v>-9.5750782255187697E-2</v>
      </c>
    </row>
    <row r="79" spans="2:17">
      <c r="B79" s="384"/>
      <c r="C79" s="166" t="s">
        <v>92</v>
      </c>
      <c r="D79" s="88">
        <f>Flavor!D177</f>
        <v>1184521.7605233437</v>
      </c>
      <c r="E79" s="87">
        <f>Flavor!E177</f>
        <v>-127381.94822011655</v>
      </c>
      <c r="F79" s="89">
        <f>Flavor!F177</f>
        <v>-9.7097025773425716E-2</v>
      </c>
      <c r="G79" s="106">
        <f>Flavor!G177</f>
        <v>11.383076300410178</v>
      </c>
      <c r="H79" s="92">
        <f>Flavor!H177</f>
        <v>-1.1137777406979144</v>
      </c>
      <c r="I79" s="194">
        <f>Flavor!I177</f>
        <v>5.3961841619081508</v>
      </c>
      <c r="J79" s="195">
        <f>Flavor!J177</f>
        <v>0.10378424501088634</v>
      </c>
      <c r="K79" s="89">
        <f>Flavor!K177</f>
        <v>1.9610053404983643E-2</v>
      </c>
      <c r="L79" s="90">
        <f>Flavor!L177</f>
        <v>6391897.5635716263</v>
      </c>
      <c r="M79" s="91">
        <f>Flavor!M177</f>
        <v>-551221.51555947587</v>
      </c>
      <c r="N79" s="89">
        <f>Flavor!N177</f>
        <v>-7.9391050229324106E-2</v>
      </c>
      <c r="O79" s="88">
        <f>Flavor!O177</f>
        <v>3166608.3627281226</v>
      </c>
      <c r="P79" s="87">
        <f>Flavor!P177</f>
        <v>-325283.25674326252</v>
      </c>
      <c r="Q79" s="89">
        <f>Flavor!Q177</f>
        <v>-9.315388110255983E-2</v>
      </c>
    </row>
    <row r="80" spans="2:17">
      <c r="B80" s="384"/>
      <c r="C80" s="166" t="s">
        <v>93</v>
      </c>
      <c r="D80" s="88">
        <f>Flavor!D178</f>
        <v>421.43526180179117</v>
      </c>
      <c r="E80" s="87">
        <f>Flavor!E178</f>
        <v>206.29173346633911</v>
      </c>
      <c r="F80" s="89">
        <f>Flavor!F178</f>
        <v>0.95885632750564909</v>
      </c>
      <c r="G80" s="106">
        <f>Flavor!G178</f>
        <v>4.0499296008320038E-3</v>
      </c>
      <c r="H80" s="92">
        <f>Flavor!H178</f>
        <v>2.00052822054907E-3</v>
      </c>
      <c r="I80" s="194">
        <f>Flavor!I178</f>
        <v>7.226778869857573</v>
      </c>
      <c r="J80" s="195">
        <f>Flavor!J178</f>
        <v>0.71083389030180477</v>
      </c>
      <c r="K80" s="89">
        <f>Flavor!K178</f>
        <v>0.10909145066941106</v>
      </c>
      <c r="L80" s="90">
        <f>Flavor!L178</f>
        <v>3045.6194450020789</v>
      </c>
      <c r="M80" s="91">
        <f>Flavor!M178</f>
        <v>1643.7560516607759</v>
      </c>
      <c r="N80" s="89">
        <f>Flavor!N178</f>
        <v>1.1725508059261955</v>
      </c>
      <c r="O80" s="88">
        <f>Flavor!O178</f>
        <v>1248.1291773319244</v>
      </c>
      <c r="P80" s="87">
        <f>Flavor!P178</f>
        <v>596.16671514511108</v>
      </c>
      <c r="Q80" s="89">
        <f>Flavor!Q178</f>
        <v>0.91441877365983293</v>
      </c>
    </row>
    <row r="81" spans="2:17">
      <c r="B81" s="384"/>
      <c r="C81" s="166" t="s">
        <v>94</v>
      </c>
      <c r="D81" s="88">
        <f>Flavor!D179</f>
        <v>760180.37051197526</v>
      </c>
      <c r="E81" s="87">
        <f>Flavor!E179</f>
        <v>-162375.24531803594</v>
      </c>
      <c r="F81" s="89">
        <f>Flavor!F179</f>
        <v>-0.17600591501678634</v>
      </c>
      <c r="G81" s="106">
        <f>Flavor!G179</f>
        <v>7.3052192437467358</v>
      </c>
      <c r="H81" s="92">
        <f>Flavor!H179</f>
        <v>-1.4828059741061388</v>
      </c>
      <c r="I81" s="194">
        <f>Flavor!I179</f>
        <v>6.4768617747838571</v>
      </c>
      <c r="J81" s="195">
        <f>Flavor!J179</f>
        <v>0.27713000709241342</v>
      </c>
      <c r="K81" s="89">
        <f>Flavor!K179</f>
        <v>4.4700322123066079E-2</v>
      </c>
      <c r="L81" s="90">
        <f>Flavor!L179</f>
        <v>4923583.1837100424</v>
      </c>
      <c r="M81" s="91">
        <f>Flavor!M179</f>
        <v>-796014.17521342169</v>
      </c>
      <c r="N81" s="89">
        <f>Flavor!N179</f>
        <v>-0.13917311399053561</v>
      </c>
      <c r="O81" s="88">
        <f>Flavor!O179</f>
        <v>2241568.5845277687</v>
      </c>
      <c r="P81" s="87">
        <f>Flavor!P179</f>
        <v>-480984.97200934542</v>
      </c>
      <c r="Q81" s="89">
        <f>Flavor!Q179</f>
        <v>-0.17666685412099756</v>
      </c>
    </row>
    <row r="82" spans="2:17">
      <c r="B82" s="384"/>
      <c r="C82" s="166" t="s">
        <v>95</v>
      </c>
      <c r="D82" s="88">
        <f>Flavor!D180</f>
        <v>10316.875824024512</v>
      </c>
      <c r="E82" s="87">
        <f>Flavor!E180</f>
        <v>-3159.4365490090913</v>
      </c>
      <c r="F82" s="89">
        <f>Flavor!F180</f>
        <v>-0.23444370103287257</v>
      </c>
      <c r="G82" s="106">
        <f>Flavor!G180</f>
        <v>9.9143627918529709E-2</v>
      </c>
      <c r="H82" s="92">
        <f>Flavor!H180</f>
        <v>-2.9228224082318982E-2</v>
      </c>
      <c r="I82" s="194">
        <f>Flavor!I180</f>
        <v>4.8583364518541021</v>
      </c>
      <c r="J82" s="195">
        <f>Flavor!J180</f>
        <v>0.23769984417748624</v>
      </c>
      <c r="K82" s="89">
        <f>Flavor!K180</f>
        <v>5.1443094179398866E-2</v>
      </c>
      <c r="L82" s="90">
        <f>Flavor!L180</f>
        <v>50122.853885110613</v>
      </c>
      <c r="M82" s="91">
        <f>Flavor!M180</f>
        <v>-12146.288402213781</v>
      </c>
      <c r="N82" s="89">
        <f>Flavor!N180</f>
        <v>-0.19506111624547459</v>
      </c>
      <c r="O82" s="88">
        <f>Flavor!O180</f>
        <v>27715.416256785393</v>
      </c>
      <c r="P82" s="87">
        <f>Flavor!P180</f>
        <v>-8218.7580326354873</v>
      </c>
      <c r="Q82" s="89">
        <f>Flavor!Q180</f>
        <v>-0.22871704151151492</v>
      </c>
    </row>
    <row r="83" spans="2:17">
      <c r="B83" s="384"/>
      <c r="C83" s="166" t="s">
        <v>96</v>
      </c>
      <c r="D83" s="88">
        <f>Flavor!D181</f>
        <v>76749.454165604708</v>
      </c>
      <c r="E83" s="87">
        <f>Flavor!E181</f>
        <v>-15019.57188392739</v>
      </c>
      <c r="F83" s="89">
        <f>Flavor!F181</f>
        <v>-0.16366711656959959</v>
      </c>
      <c r="G83" s="106">
        <f>Flavor!G181</f>
        <v>0.73755073304514018</v>
      </c>
      <c r="H83" s="92">
        <f>Flavor!H181</f>
        <v>-0.13661717759677394</v>
      </c>
      <c r="I83" s="194">
        <f>Flavor!I181</f>
        <v>6.2332806347764373</v>
      </c>
      <c r="J83" s="195">
        <f>Flavor!J181</f>
        <v>-0.29758715934272839</v>
      </c>
      <c r="K83" s="89">
        <f>Flavor!K181</f>
        <v>-4.5566250722560327E-2</v>
      </c>
      <c r="L83" s="90">
        <f>Flavor!L181</f>
        <v>478400.88638012559</v>
      </c>
      <c r="M83" s="91">
        <f>Flavor!M181</f>
        <v>-120930.49034444633</v>
      </c>
      <c r="N83" s="89">
        <f>Flavor!N181</f>
        <v>-0.20177567042351099</v>
      </c>
      <c r="O83" s="88">
        <f>Flavor!O181</f>
        <v>224954.55536100958</v>
      </c>
      <c r="P83" s="87">
        <f>Flavor!P181</f>
        <v>-46227.619569911767</v>
      </c>
      <c r="Q83" s="89">
        <f>Flavor!Q181</f>
        <v>-0.17046702860056123</v>
      </c>
    </row>
    <row r="84" spans="2:17">
      <c r="B84" s="384"/>
      <c r="C84" s="166" t="s">
        <v>97</v>
      </c>
      <c r="D84" s="88">
        <f>Flavor!D182</f>
        <v>143.84267804026604</v>
      </c>
      <c r="E84" s="87">
        <f>Flavor!E182</f>
        <v>84.46411935825347</v>
      </c>
      <c r="F84" s="89">
        <f>Flavor!F182</f>
        <v>1.4224683325605887</v>
      </c>
      <c r="G84" s="106">
        <f>Flavor!G182</f>
        <v>1.382306542569773E-3</v>
      </c>
      <c r="H84" s="92">
        <f>Flavor!H182</f>
        <v>8.1668181258771303E-4</v>
      </c>
      <c r="I84" s="194">
        <f>Flavor!I182</f>
        <v>5.2734607816433154</v>
      </c>
      <c r="J84" s="195">
        <f>Flavor!J182</f>
        <v>-0.1939198601123433</v>
      </c>
      <c r="K84" s="89">
        <f>Flavor!K182</f>
        <v>-3.5468512770325922E-2</v>
      </c>
      <c r="L84" s="90">
        <f>Flavor!L182</f>
        <v>758.54872137188909</v>
      </c>
      <c r="M84" s="91">
        <f>Flavor!M182</f>
        <v>433.9035390985012</v>
      </c>
      <c r="N84" s="89">
        <f>Flavor!N182</f>
        <v>1.3365469835714532</v>
      </c>
      <c r="O84" s="88">
        <f>Flavor!O182</f>
        <v>557.58027684688568</v>
      </c>
      <c r="P84" s="87">
        <f>Flavor!P182</f>
        <v>347.8157742023468</v>
      </c>
      <c r="Q84" s="89">
        <f>Flavor!Q182</f>
        <v>1.6581250393530396</v>
      </c>
    </row>
    <row r="85" spans="2:17">
      <c r="B85" s="384"/>
      <c r="C85" s="166" t="s">
        <v>98</v>
      </c>
      <c r="D85" s="88">
        <f>Flavor!D183</f>
        <v>8154.4620309903148</v>
      </c>
      <c r="E85" s="87">
        <f>Flavor!E183</f>
        <v>2167.9295594539644</v>
      </c>
      <c r="F85" s="89">
        <f>Flavor!F183</f>
        <v>0.36213443587947314</v>
      </c>
      <c r="G85" s="106">
        <f>Flavor!G183</f>
        <v>7.8363155985036209E-2</v>
      </c>
      <c r="H85" s="92">
        <f>Flavor!H183</f>
        <v>2.1337002304291239E-2</v>
      </c>
      <c r="I85" s="194">
        <f>Flavor!I183</f>
        <v>4.0372767216565535</v>
      </c>
      <c r="J85" s="195">
        <f>Flavor!J183</f>
        <v>-0.99808063043645401</v>
      </c>
      <c r="K85" s="89">
        <f>Flavor!K183</f>
        <v>-0.19821445840811866</v>
      </c>
      <c r="L85" s="90">
        <f>Flavor!L183</f>
        <v>32921.819735349418</v>
      </c>
      <c r="M85" s="91">
        <f>Flavor!M183</f>
        <v>2777.4894412553331</v>
      </c>
      <c r="N85" s="89">
        <f>Flavor!N183</f>
        <v>9.2139696392575104E-2</v>
      </c>
      <c r="O85" s="88">
        <f>Flavor!O183</f>
        <v>15260.072356581688</v>
      </c>
      <c r="P85" s="87">
        <f>Flavor!P183</f>
        <v>-1032.554396033287</v>
      </c>
      <c r="Q85" s="89">
        <f>Flavor!Q183</f>
        <v>-6.3375563174155547E-2</v>
      </c>
    </row>
    <row r="86" spans="2:17" ht="15" thickBot="1">
      <c r="B86" s="385"/>
      <c r="C86" s="172" t="s">
        <v>99</v>
      </c>
      <c r="D86" s="155">
        <f>Flavor!D184</f>
        <v>29435.933702035167</v>
      </c>
      <c r="E86" s="149">
        <f>Flavor!E184</f>
        <v>-8326.4408932095612</v>
      </c>
      <c r="F86" s="151">
        <f>Flavor!F184</f>
        <v>-0.22049569134505853</v>
      </c>
      <c r="G86" s="152">
        <f>Flavor!G184</f>
        <v>0.28287490400855186</v>
      </c>
      <c r="H86" s="153">
        <f>Flavor!H184</f>
        <v>-7.6839669871582417E-2</v>
      </c>
      <c r="I86" s="196">
        <f>Flavor!I184</f>
        <v>3.4058918856864864</v>
      </c>
      <c r="J86" s="197">
        <f>Flavor!J184</f>
        <v>3.2201043473272684E-2</v>
      </c>
      <c r="K86" s="151">
        <f>Flavor!K184</f>
        <v>9.5447523141000395E-3</v>
      </c>
      <c r="L86" s="154">
        <f>Flavor!L184</f>
        <v>100255.60774336696</v>
      </c>
      <c r="M86" s="150">
        <f>Flavor!M184</f>
        <v>-27142.96960883509</v>
      </c>
      <c r="N86" s="151">
        <f>Flavor!N184</f>
        <v>-0.21305551579117324</v>
      </c>
      <c r="O86" s="155">
        <f>Flavor!O184</f>
        <v>71086.152050733566</v>
      </c>
      <c r="P86" s="149">
        <f>Flavor!P184</f>
        <v>-18891.41158760176</v>
      </c>
      <c r="Q86" s="151">
        <f>Flavor!Q184</f>
        <v>-0.20995691396508312</v>
      </c>
    </row>
    <row r="87" spans="2:17">
      <c r="B87" s="386" t="s">
        <v>100</v>
      </c>
      <c r="C87" s="244" t="s">
        <v>150</v>
      </c>
      <c r="D87" s="127">
        <f>Fat!D55</f>
        <v>1347117.2210512361</v>
      </c>
      <c r="E87" s="121">
        <f>Fat!E55</f>
        <v>246986.68299271376</v>
      </c>
      <c r="F87" s="123">
        <f>Fat!F55</f>
        <v>0.22450670574838191</v>
      </c>
      <c r="G87" s="124">
        <f>Fat!G55</f>
        <v>12.945594267552964</v>
      </c>
      <c r="H87" s="125">
        <f>Fat!H55</f>
        <v>2.466036454997468</v>
      </c>
      <c r="I87" s="198">
        <f>Fat!I55</f>
        <v>4.4776423822704174</v>
      </c>
      <c r="J87" s="199">
        <f>Fat!J55</f>
        <v>-0.13587073464880639</v>
      </c>
      <c r="K87" s="123">
        <f>Fat!K55</f>
        <v>-2.9450601137455332E-2</v>
      </c>
      <c r="L87" s="126">
        <f>Fat!L55</f>
        <v>6031909.1628653612</v>
      </c>
      <c r="M87" s="122">
        <f>Fat!M55</f>
        <v>956442.49520896468</v>
      </c>
      <c r="N87" s="123">
        <f>Fat!N55</f>
        <v>0.18844424716724684</v>
      </c>
      <c r="O87" s="127">
        <f>Fat!O55</f>
        <v>2081745.4223370499</v>
      </c>
      <c r="P87" s="121">
        <f>Fat!P55</f>
        <v>280033.89521194855</v>
      </c>
      <c r="Q87" s="123">
        <f>Fat!Q55</f>
        <v>0.15542659909535256</v>
      </c>
    </row>
    <row r="88" spans="2:17">
      <c r="B88" s="384"/>
      <c r="C88" s="245" t="s">
        <v>102</v>
      </c>
      <c r="D88" s="88">
        <f>Fat!D56</f>
        <v>157860.03841537633</v>
      </c>
      <c r="E88" s="87">
        <f>Fat!E56</f>
        <v>116597.5061141418</v>
      </c>
      <c r="F88" s="89">
        <f>Fat!F56</f>
        <v>2.8257477089125072</v>
      </c>
      <c r="G88" s="106">
        <f>Fat!G56</f>
        <v>1.51701127151433</v>
      </c>
      <c r="H88" s="92">
        <f>Fat!H56</f>
        <v>1.1239551042831797</v>
      </c>
      <c r="I88" s="194">
        <f>Fat!I56</f>
        <v>7.5189271949421075</v>
      </c>
      <c r="J88" s="195">
        <f>Fat!J56</f>
        <v>0.76870455664996307</v>
      </c>
      <c r="K88" s="89">
        <f>Fat!K56</f>
        <v>0.11387840043812998</v>
      </c>
      <c r="L88" s="90">
        <f>Fat!L56</f>
        <v>1186938.1358359789</v>
      </c>
      <c r="M88" s="91">
        <f>Fat!M56</f>
        <v>908406.8561829247</v>
      </c>
      <c r="N88" s="89">
        <f>Fat!N56</f>
        <v>3.2614177384833041</v>
      </c>
      <c r="O88" s="88">
        <f>Fat!O56</f>
        <v>463880.27844417247</v>
      </c>
      <c r="P88" s="87">
        <f>Fat!P56</f>
        <v>345263.89499295375</v>
      </c>
      <c r="Q88" s="89">
        <f>Fat!Q56</f>
        <v>2.9107605960263023</v>
      </c>
    </row>
    <row r="89" spans="2:17">
      <c r="B89" s="384"/>
      <c r="C89" s="245" t="s">
        <v>63</v>
      </c>
      <c r="D89" s="88">
        <f>Fat!D57</f>
        <v>6244435.1585450405</v>
      </c>
      <c r="E89" s="87">
        <f>Fat!E57</f>
        <v>-46622.713773169555</v>
      </c>
      <c r="F89" s="89">
        <f>Fat!F57</f>
        <v>-7.4109497511249912E-3</v>
      </c>
      <c r="G89" s="106">
        <f>Fat!G57</f>
        <v>60.008084470543849</v>
      </c>
      <c r="H89" s="92">
        <f>Fat!H57</f>
        <v>8.1100904177290545E-2</v>
      </c>
      <c r="I89" s="194">
        <f>Fat!I57</f>
        <v>6.0248032626652899</v>
      </c>
      <c r="J89" s="195">
        <f>Fat!J57</f>
        <v>0.25047296623580273</v>
      </c>
      <c r="K89" s="89">
        <f>Fat!K57</f>
        <v>4.3376972458724912E-2</v>
      </c>
      <c r="L89" s="90">
        <f>Fat!L57</f>
        <v>37621493.316704005</v>
      </c>
      <c r="M89" s="91">
        <f>Fat!M57</f>
        <v>1294847.2479857355</v>
      </c>
      <c r="N89" s="89">
        <f>Fat!N57</f>
        <v>3.5644558144352308E-2</v>
      </c>
      <c r="O89" s="88">
        <f>Fat!O57</f>
        <v>14778145.993067887</v>
      </c>
      <c r="P89" s="87">
        <f>Fat!P57</f>
        <v>-459822.0886390768</v>
      </c>
      <c r="Q89" s="89">
        <f>Fat!Q57</f>
        <v>-3.0176076375372441E-2</v>
      </c>
    </row>
    <row r="90" spans="2:17" ht="15" thickBot="1">
      <c r="B90" s="387"/>
      <c r="C90" s="246" t="s">
        <v>15</v>
      </c>
      <c r="D90" s="120">
        <f>Fat!D58</f>
        <v>2656577.3975943662</v>
      </c>
      <c r="E90" s="114">
        <f>Fat!E58</f>
        <v>-408843.39951099921</v>
      </c>
      <c r="F90" s="116">
        <f>Fat!F58</f>
        <v>-0.13337268406904018</v>
      </c>
      <c r="G90" s="117">
        <f>Fat!G58</f>
        <v>25.529309990389006</v>
      </c>
      <c r="H90" s="118">
        <f>Fat!H58</f>
        <v>-3.6710924634575726</v>
      </c>
      <c r="I90" s="206">
        <f>Fat!I58</f>
        <v>6.4922576439408592</v>
      </c>
      <c r="J90" s="207">
        <f>Fat!J58</f>
        <v>0.26349722117894192</v>
      </c>
      <c r="K90" s="116">
        <f>Fat!K58</f>
        <v>4.2303316116644549E-2</v>
      </c>
      <c r="L90" s="119">
        <f>Fat!L58</f>
        <v>17247184.916252539</v>
      </c>
      <c r="M90" s="115">
        <f>Fat!M58</f>
        <v>-1846586.8238686509</v>
      </c>
      <c r="N90" s="116">
        <f>Fat!N58</f>
        <v>-9.6711474767893629E-2</v>
      </c>
      <c r="O90" s="120">
        <f>Fat!O58</f>
        <v>7710796.2052003071</v>
      </c>
      <c r="P90" s="114">
        <f>Fat!P58</f>
        <v>-1175622.62896166</v>
      </c>
      <c r="Q90" s="116">
        <f>Fat!Q58</f>
        <v>-0.13229430785348831</v>
      </c>
    </row>
    <row r="91" spans="2:17" ht="15" hidden="1" thickBot="1">
      <c r="B91" s="383" t="s">
        <v>103</v>
      </c>
      <c r="C91" s="169" t="s">
        <v>104</v>
      </c>
      <c r="D91" s="136">
        <f>Organic!D16</f>
        <v>21919.872521695888</v>
      </c>
      <c r="E91" s="128">
        <f>Organic!E16</f>
        <v>2445.8933790850206</v>
      </c>
      <c r="F91" s="132">
        <f>Organic!F16</f>
        <v>0.12559802807497003</v>
      </c>
      <c r="G91" s="133">
        <f>Organic!G16</f>
        <v>0.21064668436271541</v>
      </c>
      <c r="H91" s="134">
        <f>Organic!H16</f>
        <v>2.5142616249450772E-2</v>
      </c>
      <c r="I91" s="202">
        <f>Organic!I16</f>
        <v>3.560400758450454</v>
      </c>
      <c r="J91" s="203">
        <f>Organic!J16</f>
        <v>0.69088649833078941</v>
      </c>
      <c r="K91" s="132">
        <f>Organic!K16</f>
        <v>0.24076775220555205</v>
      </c>
      <c r="L91" s="135">
        <f>Organic!L16</f>
        <v>78043.53075138331</v>
      </c>
      <c r="M91" s="129">
        <f>Organic!M16</f>
        <v>22162.669900388508</v>
      </c>
      <c r="N91" s="132">
        <f>Organic!N16</f>
        <v>0.39660573518158254</v>
      </c>
      <c r="O91" s="136">
        <f>Organic!O16</f>
        <v>18199.098099708557</v>
      </c>
      <c r="P91" s="128">
        <f>Organic!P16</f>
        <v>5087.8750373428593</v>
      </c>
      <c r="Q91" s="132">
        <f>Organic!Q16</f>
        <v>0.38805495209268742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Size!D94</f>
        <v>5301015.1315239109</v>
      </c>
      <c r="E94" s="121">
        <f>Size!E94</f>
        <v>-534217.83632849064</v>
      </c>
      <c r="F94" s="123">
        <f>Size!F94</f>
        <v>-9.1550386980539716E-2</v>
      </c>
      <c r="G94" s="124">
        <f>Size!G94</f>
        <v>50.941959635342968</v>
      </c>
      <c r="H94" s="125">
        <f>Size!H94</f>
        <v>-4.6429542642892869</v>
      </c>
      <c r="I94" s="198">
        <f>Size!I94</f>
        <v>5.6423493583975706</v>
      </c>
      <c r="J94" s="199">
        <f>Size!J94</f>
        <v>0.18313144137059467</v>
      </c>
      <c r="K94" s="123">
        <f>Size!K94</f>
        <v>3.3545362019606985E-2</v>
      </c>
      <c r="L94" s="126">
        <f>Size!L94</f>
        <v>29910179.32620975</v>
      </c>
      <c r="M94" s="122">
        <f>Size!M94</f>
        <v>-1945629.0419165753</v>
      </c>
      <c r="N94" s="123">
        <f>Size!N94</f>
        <v>-6.1076115835230087E-2</v>
      </c>
      <c r="O94" s="127">
        <f>Size!O94</f>
        <v>15191731.483744636</v>
      </c>
      <c r="P94" s="121">
        <f>Size!P94</f>
        <v>-1548349.7566152699</v>
      </c>
      <c r="Q94" s="123">
        <f>Size!Q94</f>
        <v>-9.2493562867678236E-2</v>
      </c>
    </row>
    <row r="95" spans="2:17">
      <c r="B95" s="384"/>
      <c r="C95" s="166" t="s">
        <v>108</v>
      </c>
      <c r="D95" s="88">
        <f>Size!D95</f>
        <v>21727.843968816229</v>
      </c>
      <c r="E95" s="87">
        <f>Size!E95</f>
        <v>2218.0434191697786</v>
      </c>
      <c r="F95" s="89">
        <f>Size!F95</f>
        <v>0.11368867731505196</v>
      </c>
      <c r="G95" s="106">
        <f>Size!G95</f>
        <v>0.20880131879651359</v>
      </c>
      <c r="H95" s="92">
        <f>Size!H95</f>
        <v>2.2956025262292123E-2</v>
      </c>
      <c r="I95" s="194">
        <f>Size!I95</f>
        <v>1.8540462176106105</v>
      </c>
      <c r="J95" s="195">
        <f>Size!J95</f>
        <v>-1.7570600417880462</v>
      </c>
      <c r="K95" s="89">
        <f>Size!K95</f>
        <v>-0.48657112684372861</v>
      </c>
      <c r="L95" s="90">
        <f>Size!L95</f>
        <v>40284.426927217246</v>
      </c>
      <c r="M95" s="91">
        <f>Size!M95</f>
        <v>-30167.535957230408</v>
      </c>
      <c r="N95" s="89">
        <f>Size!N95</f>
        <v>-0.42820007735923454</v>
      </c>
      <c r="O95" s="88">
        <f>Size!O95</f>
        <v>12657.985090970993</v>
      </c>
      <c r="P95" s="87">
        <f>Size!P95</f>
        <v>-10199.714034776105</v>
      </c>
      <c r="Q95" s="89">
        <f>Size!Q95</f>
        <v>-0.44622662931489304</v>
      </c>
    </row>
    <row r="96" spans="2:17">
      <c r="B96" s="384"/>
      <c r="C96" s="166" t="s">
        <v>109</v>
      </c>
      <c r="D96" s="88">
        <f>Size!D96</f>
        <v>23867.776884993913</v>
      </c>
      <c r="E96" s="87">
        <f>Size!E96</f>
        <v>15434.600346712106</v>
      </c>
      <c r="F96" s="89">
        <f>Size!F96</f>
        <v>1.8302237924995206</v>
      </c>
      <c r="G96" s="106">
        <f>Size!G96</f>
        <v>0.22936575287820371</v>
      </c>
      <c r="H96" s="92">
        <f>Size!H96</f>
        <v>0.14903350318684061</v>
      </c>
      <c r="I96" s="194">
        <f>Size!I96</f>
        <v>0.95316251919428485</v>
      </c>
      <c r="J96" s="195">
        <f>Size!J96</f>
        <v>0.28188985744675221</v>
      </c>
      <c r="K96" s="89">
        <f>Size!K96</f>
        <v>0.41993346893184175</v>
      </c>
      <c r="L96" s="90">
        <f>Size!L96</f>
        <v>22749.870343267918</v>
      </c>
      <c r="M96" s="91">
        <f>Size!M96</f>
        <v>17088.909481428647</v>
      </c>
      <c r="N96" s="89">
        <f>Size!N96</f>
        <v>3.0187294875372772</v>
      </c>
      <c r="O96" s="88">
        <f>Size!O96</f>
        <v>9951.2861258983612</v>
      </c>
      <c r="P96" s="87">
        <f>Size!P96</f>
        <v>6486.6528722351322</v>
      </c>
      <c r="Q96" s="89">
        <f>Size!Q96</f>
        <v>1.8722480555125596</v>
      </c>
    </row>
    <row r="97" spans="2:17">
      <c r="B97" s="384"/>
      <c r="C97" s="166" t="s">
        <v>110</v>
      </c>
      <c r="D97" s="88">
        <f>Size!D97</f>
        <v>634006.73161649704</v>
      </c>
      <c r="E97" s="87">
        <f>Size!E97</f>
        <v>116851.6404736042</v>
      </c>
      <c r="F97" s="89">
        <f>Size!F97</f>
        <v>0.22595086556214031</v>
      </c>
      <c r="G97" s="106">
        <f>Size!G97</f>
        <v>6.0927095149148478</v>
      </c>
      <c r="H97" s="92">
        <f>Size!H97</f>
        <v>1.1664244167358371</v>
      </c>
      <c r="I97" s="194">
        <f>Size!I97</f>
        <v>4.2191234803749245</v>
      </c>
      <c r="J97" s="195">
        <f>Size!J97</f>
        <v>8.7614404140101243E-2</v>
      </c>
      <c r="K97" s="89">
        <f>Size!K97</f>
        <v>2.1206392754665581E-2</v>
      </c>
      <c r="L97" s="90">
        <f>Size!L97</f>
        <v>2674952.6880789255</v>
      </c>
      <c r="M97" s="91">
        <f>Size!M97</f>
        <v>538321.73520101653</v>
      </c>
      <c r="N97" s="89">
        <f>Size!N97</f>
        <v>0.25194886111517323</v>
      </c>
      <c r="O97" s="88">
        <f>Size!O97</f>
        <v>354691.2963681221</v>
      </c>
      <c r="P97" s="87">
        <f>Size!P97</f>
        <v>63959.993746995926</v>
      </c>
      <c r="Q97" s="89">
        <f>Size!Q97</f>
        <v>0.21999692902125165</v>
      </c>
    </row>
    <row r="98" spans="2:17">
      <c r="B98" s="384"/>
      <c r="C98" s="166" t="s">
        <v>111</v>
      </c>
      <c r="D98" s="88">
        <f>Size!D98</f>
        <v>9586686.8918967564</v>
      </c>
      <c r="E98" s="87">
        <f>Size!E98</f>
        <v>-235468.8405963853</v>
      </c>
      <c r="F98" s="89">
        <f>Size!F98</f>
        <v>-2.3973234288825172E-2</v>
      </c>
      <c r="G98" s="106">
        <f>Size!G98</f>
        <v>92.126621895395985</v>
      </c>
      <c r="H98" s="92">
        <f>Size!H98</f>
        <v>-1.4366828959030471</v>
      </c>
      <c r="I98" s="194">
        <f>Size!I98</f>
        <v>6.1287201954239476</v>
      </c>
      <c r="J98" s="195">
        <f>Size!J98</f>
        <v>0.21994096230735849</v>
      </c>
      <c r="K98" s="89">
        <f>Size!K98</f>
        <v>3.7222741556270755E-2</v>
      </c>
      <c r="L98" s="90">
        <f>Size!L98</f>
        <v>58754121.561573684</v>
      </c>
      <c r="M98" s="91">
        <f>Size!M98</f>
        <v>717171.74498114735</v>
      </c>
      <c r="N98" s="89">
        <f>Size!N98</f>
        <v>1.2357157763244662E-2</v>
      </c>
      <c r="O98" s="88">
        <f>Size!O98</f>
        <v>24564857.056464922</v>
      </c>
      <c r="P98" s="87">
        <f>Size!P98</f>
        <v>-1076596.9458025061</v>
      </c>
      <c r="Q98" s="89">
        <f>Size!Q98</f>
        <v>-4.1986579454788502E-2</v>
      </c>
    </row>
    <row r="99" spans="2:17" ht="15" customHeight="1">
      <c r="B99" s="384"/>
      <c r="C99" s="166" t="s">
        <v>112</v>
      </c>
      <c r="D99" s="88">
        <f>Size!D99</f>
        <v>772503.37115871906</v>
      </c>
      <c r="E99" s="87">
        <f>Size!E99</f>
        <v>126032.43247193098</v>
      </c>
      <c r="F99" s="89">
        <f>Size!F99</f>
        <v>0.19495452143285447</v>
      </c>
      <c r="G99" s="106">
        <f>Size!G99</f>
        <v>7.4236414300558442</v>
      </c>
      <c r="H99" s="92">
        <f>Size!H99</f>
        <v>1.26552715021678</v>
      </c>
      <c r="I99" s="194">
        <f>Size!I99</f>
        <v>4.2310058491734166</v>
      </c>
      <c r="J99" s="195">
        <f>Size!J99</f>
        <v>0.11948538312452239</v>
      </c>
      <c r="K99" s="89">
        <f>Size!K99</f>
        <v>2.9061118413778918E-2</v>
      </c>
      <c r="L99" s="90">
        <f>Size!L99</f>
        <v>3268466.2818787228</v>
      </c>
      <c r="M99" s="91">
        <f>Size!M99</f>
        <v>610487.78676215373</v>
      </c>
      <c r="N99" s="89">
        <f>Size!N99</f>
        <v>0.22968123627929501</v>
      </c>
      <c r="O99" s="88">
        <f>Size!O99</f>
        <v>446554.0752133131</v>
      </c>
      <c r="P99" s="87">
        <f>Size!P99</f>
        <v>70598.222865819931</v>
      </c>
      <c r="Q99" s="89">
        <f>Size!Q99</f>
        <v>0.18778327940634509</v>
      </c>
    </row>
    <row r="100" spans="2:17" ht="15" thickBot="1">
      <c r="B100" s="387"/>
      <c r="C100" s="167" t="s">
        <v>113</v>
      </c>
      <c r="D100" s="155">
        <f>Size!D100</f>
        <v>46799.552550538028</v>
      </c>
      <c r="E100" s="149">
        <f>Size!E100</f>
        <v>17554.4839471134</v>
      </c>
      <c r="F100" s="151">
        <f>Size!F100</f>
        <v>0.60025449709691403</v>
      </c>
      <c r="G100" s="152">
        <f>Size!G100</f>
        <v>0.44973667454826932</v>
      </c>
      <c r="H100" s="153">
        <f>Size!H100</f>
        <v>0.17115574568631914</v>
      </c>
      <c r="I100" s="196">
        <f>Size!I100</f>
        <v>1.3875707066934846</v>
      </c>
      <c r="J100" s="197">
        <f>Size!J100</f>
        <v>-1.3304069981163715</v>
      </c>
      <c r="K100" s="151">
        <f>Size!K100</f>
        <v>-0.48948414689422332</v>
      </c>
      <c r="L100" s="154">
        <f>Size!L100</f>
        <v>64937.688205488921</v>
      </c>
      <c r="M100" s="150">
        <f>Size!M100</f>
        <v>-14549.756234253939</v>
      </c>
      <c r="N100" s="151">
        <f>Size!N100</f>
        <v>-0.18304471022821334</v>
      </c>
      <c r="O100" s="155">
        <f>Size!O100</f>
        <v>23156.767371177673</v>
      </c>
      <c r="P100" s="149">
        <f>Size!P100</f>
        <v>-4148.204459140361</v>
      </c>
      <c r="Q100" s="151">
        <f>Size!Q100</f>
        <v>-0.1519212136499774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18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Data'!D87</f>
        <v>4651008.7435762705</v>
      </c>
      <c r="E107" s="343">
        <f>'Segment Data'!E87</f>
        <v>-174154.65387869999</v>
      </c>
      <c r="F107" s="344">
        <f>'Segment Data'!F87</f>
        <v>-3.6093006502237367E-2</v>
      </c>
      <c r="G107" s="345">
        <f>'Segment Data'!G87</f>
        <v>100.00000000000001</v>
      </c>
      <c r="H107" s="346">
        <f>'Segment Data'!H87</f>
        <v>7.1054273576010019E-14</v>
      </c>
      <c r="I107" s="347">
        <f>'Segment Data'!I87</f>
        <v>6.0245089320466532</v>
      </c>
      <c r="J107" s="348">
        <f>'Segment Data'!J87</f>
        <v>0.15192063447465198</v>
      </c>
      <c r="K107" s="344">
        <f>'Segment Data'!K87</f>
        <v>2.5869450875257674E-2</v>
      </c>
      <c r="L107" s="349">
        <f>'Segment Data'!L87</f>
        <v>28020043.718702324</v>
      </c>
      <c r="M107" s="350">
        <f>'Segment Data'!M87</f>
        <v>-316154.38306449354</v>
      </c>
      <c r="N107" s="344">
        <f>'Segment Data'!N87</f>
        <v>-1.1157261885629629E-2</v>
      </c>
      <c r="O107" s="342">
        <f>'Segment Data'!O87</f>
        <v>11119430.515776549</v>
      </c>
      <c r="P107" s="343">
        <f>'Segment Data'!P87</f>
        <v>-868898.84930751845</v>
      </c>
      <c r="Q107" s="344">
        <f>'Segment Data'!Q87</f>
        <v>-7.2478726838968971E-2</v>
      </c>
    </row>
    <row r="108" spans="2:17">
      <c r="B108" s="380" t="s">
        <v>64</v>
      </c>
      <c r="C108" s="162" t="s">
        <v>174</v>
      </c>
      <c r="D108" s="88">
        <f>'Segment Data'!D88</f>
        <v>9056.9333500518806</v>
      </c>
      <c r="E108" s="87">
        <f>'Segment Data'!E88</f>
        <v>-457.55653316298958</v>
      </c>
      <c r="F108" s="89">
        <f>'Segment Data'!F88</f>
        <v>-4.8090495526217837E-2</v>
      </c>
      <c r="G108" s="106">
        <f>'Segment Data'!G88</f>
        <v>0.19473051652635234</v>
      </c>
      <c r="H108" s="92">
        <f>'Segment Data'!H88</f>
        <v>-2.4543060277040785E-3</v>
      </c>
      <c r="I108" s="194">
        <f>'Segment Data'!I88</f>
        <v>7.7103898816043595</v>
      </c>
      <c r="J108" s="195">
        <f>'Segment Data'!J88</f>
        <v>-0.12093226486186293</v>
      </c>
      <c r="K108" s="89">
        <f>'Segment Data'!K88</f>
        <v>-1.5442126195310707E-2</v>
      </c>
      <c r="L108" s="90">
        <f>'Segment Data'!L88</f>
        <v>69832.487260605092</v>
      </c>
      <c r="M108" s="91">
        <f>'Segment Data'!M88</f>
        <v>-4678.5480741443462</v>
      </c>
      <c r="N108" s="89">
        <f>'Segment Data'!N88</f>
        <v>-6.2790002220817737E-2</v>
      </c>
      <c r="O108" s="88">
        <f>'Segment Data'!O88</f>
        <v>25368.372509121895</v>
      </c>
      <c r="P108" s="87">
        <f>'Segment Data'!P88</f>
        <v>386.51134378576535</v>
      </c>
      <c r="Q108" s="89">
        <f>'Segment Data'!Q88</f>
        <v>1.5471679280728436E-2</v>
      </c>
    </row>
    <row r="109" spans="2:17">
      <c r="B109" s="381"/>
      <c r="C109" s="163" t="s">
        <v>138</v>
      </c>
      <c r="D109" s="88">
        <f>'Segment Data'!D89</f>
        <v>1450.0677288234472</v>
      </c>
      <c r="E109" s="87">
        <f>'Segment Data'!E89</f>
        <v>-7400.5059897846459</v>
      </c>
      <c r="F109" s="89">
        <f>'Segment Data'!F89</f>
        <v>-0.83616116029012688</v>
      </c>
      <c r="G109" s="106">
        <f>'Segment Data'!G89</f>
        <v>3.1177488772219684E-2</v>
      </c>
      <c r="H109" s="92">
        <f>'Segment Data'!H89</f>
        <v>-0.15224787923244348</v>
      </c>
      <c r="I109" s="194">
        <f>'Segment Data'!I89</f>
        <v>6.3221777815502236</v>
      </c>
      <c r="J109" s="195">
        <f>'Segment Data'!J89</f>
        <v>-0.35176691082419254</v>
      </c>
      <c r="K109" s="89">
        <f>'Segment Data'!K89</f>
        <v>-5.2707495647381968E-2</v>
      </c>
      <c r="L109" s="90">
        <f>'Segment Data'!L89</f>
        <v>9167.5859769105919</v>
      </c>
      <c r="M109" s="91">
        <f>'Segment Data'!M89</f>
        <v>-49900.653516862396</v>
      </c>
      <c r="N109" s="89">
        <f>'Segment Data'!N89</f>
        <v>-0.8447966952210072</v>
      </c>
      <c r="O109" s="88">
        <f>'Segment Data'!O89</f>
        <v>3401.7395856380463</v>
      </c>
      <c r="P109" s="87">
        <f>'Segment Data'!P89</f>
        <v>-20678.338098406792</v>
      </c>
      <c r="Q109" s="89">
        <f>'Segment Data'!Q89</f>
        <v>-0.85873220052392119</v>
      </c>
    </row>
    <row r="110" spans="2:17">
      <c r="B110" s="381"/>
      <c r="C110" s="163" t="s">
        <v>78</v>
      </c>
      <c r="D110" s="88">
        <f>'Segment Data'!D90</f>
        <v>1445501.1836943268</v>
      </c>
      <c r="E110" s="87">
        <f>'Segment Data'!E90</f>
        <v>-59189.288161430042</v>
      </c>
      <c r="F110" s="89">
        <f>'Segment Data'!F90</f>
        <v>-3.9336520878231536E-2</v>
      </c>
      <c r="G110" s="106">
        <f>'Segment Data'!G90</f>
        <v>31.079304800077566</v>
      </c>
      <c r="H110" s="92">
        <f>'Segment Data'!H90</f>
        <v>-0.1049339067277657</v>
      </c>
      <c r="I110" s="194">
        <f>'Segment Data'!I90</f>
        <v>6.6942056465544857</v>
      </c>
      <c r="J110" s="195">
        <f>'Segment Data'!J90</f>
        <v>9.5394633935560691E-2</v>
      </c>
      <c r="K110" s="89">
        <f>'Segment Data'!K90</f>
        <v>1.4456336717802231E-2</v>
      </c>
      <c r="L110" s="90">
        <f>'Segment Data'!L90</f>
        <v>9676482.1859877557</v>
      </c>
      <c r="M110" s="91">
        <f>'Segment Data'!M90</f>
        <v>-252685.87027677894</v>
      </c>
      <c r="N110" s="89">
        <f>'Segment Data'!N90</f>
        <v>-2.5448846151551817E-2</v>
      </c>
      <c r="O110" s="88">
        <f>'Segment Data'!O90</f>
        <v>3910201.5764643466</v>
      </c>
      <c r="P110" s="87">
        <f>'Segment Data'!P90</f>
        <v>-443217.27678065468</v>
      </c>
      <c r="Q110" s="89">
        <f>'Segment Data'!Q90</f>
        <v>-0.10180901303587737</v>
      </c>
    </row>
    <row r="111" spans="2:17">
      <c r="B111" s="381"/>
      <c r="C111" s="163" t="s">
        <v>151</v>
      </c>
      <c r="D111" s="88">
        <f>'Segment Data'!D91</f>
        <v>70591.562086057413</v>
      </c>
      <c r="E111" s="87">
        <f>'Segment Data'!E91</f>
        <v>30670.575216650643</v>
      </c>
      <c r="F111" s="89">
        <f>'Segment Data'!F91</f>
        <v>0.76828198954557581</v>
      </c>
      <c r="G111" s="106">
        <f>'Segment Data'!G91</f>
        <v>1.5177688535536467</v>
      </c>
      <c r="H111" s="92">
        <f>'Segment Data'!H91</f>
        <v>0.69041890535369455</v>
      </c>
      <c r="I111" s="194">
        <f>'Segment Data'!I91</f>
        <v>7.854749964680483</v>
      </c>
      <c r="J111" s="195">
        <f>'Segment Data'!J91</f>
        <v>7.3984159108440473E-2</v>
      </c>
      <c r="K111" s="89">
        <f>'Segment Data'!K91</f>
        <v>9.5085960633152812E-3</v>
      </c>
      <c r="L111" s="90">
        <f>'Segment Data'!L91</f>
        <v>554479.06980219961</v>
      </c>
      <c r="M111" s="91">
        <f>'Segment Data'!M91</f>
        <v>243863.2202440289</v>
      </c>
      <c r="N111" s="89">
        <f>'Segment Data'!N91</f>
        <v>0.78509586871020021</v>
      </c>
      <c r="O111" s="88">
        <f>'Segment Data'!O91</f>
        <v>213091.90653562546</v>
      </c>
      <c r="P111" s="87">
        <f>'Segment Data'!P91</f>
        <v>88345.410200123704</v>
      </c>
      <c r="Q111" s="89">
        <f>'Segment Data'!Q91</f>
        <v>0.70819953101144839</v>
      </c>
    </row>
    <row r="112" spans="2:17" ht="15" thickBot="1">
      <c r="B112" s="382"/>
      <c r="C112" s="164" t="s">
        <v>152</v>
      </c>
      <c r="D112" s="155">
        <f>'Segment Data'!D92</f>
        <v>3124408.9967170176</v>
      </c>
      <c r="E112" s="149">
        <f>'Segment Data'!E92</f>
        <v>-137777.87841096846</v>
      </c>
      <c r="F112" s="151">
        <f>'Segment Data'!F92</f>
        <v>-4.2234820899266536E-2</v>
      </c>
      <c r="G112" s="152">
        <f>'Segment Data'!G92</f>
        <v>67.177018341070379</v>
      </c>
      <c r="H112" s="153">
        <f>'Segment Data'!H92</f>
        <v>-0.4307828133656102</v>
      </c>
      <c r="I112" s="196">
        <f>'Segment Data'!I92</f>
        <v>5.6682983592365073</v>
      </c>
      <c r="J112" s="197">
        <f>'Segment Data'!J92</f>
        <v>0.16192008947204073</v>
      </c>
      <c r="K112" s="151">
        <f>'Segment Data'!K92</f>
        <v>2.9405914657397267E-2</v>
      </c>
      <c r="L112" s="154">
        <f>'Segment Data'!L92</f>
        <v>17710082.389674854</v>
      </c>
      <c r="M112" s="150">
        <f>'Segment Data'!M92</f>
        <v>-252752.53144073859</v>
      </c>
      <c r="N112" s="151">
        <f>'Segment Data'!N92</f>
        <v>-1.4070859780803533E-2</v>
      </c>
      <c r="O112" s="155">
        <f>'Segment Data'!O92</f>
        <v>6967366.9206818165</v>
      </c>
      <c r="P112" s="149">
        <f>'Segment Data'!P92</f>
        <v>-493735.15597236529</v>
      </c>
      <c r="Q112" s="151">
        <f>'Segment Data'!Q92</f>
        <v>-6.6174561197502521E-2</v>
      </c>
    </row>
    <row r="113" spans="2:17">
      <c r="B113" s="386" t="s">
        <v>65</v>
      </c>
      <c r="C113" s="165" t="s">
        <v>79</v>
      </c>
      <c r="D113" s="127">
        <f>'Type Data'!D59</f>
        <v>1469847.3778456864</v>
      </c>
      <c r="E113" s="121">
        <f>'Type Data'!E59</f>
        <v>-161093.35427073808</v>
      </c>
      <c r="F113" s="123">
        <f>'Type Data'!F59</f>
        <v>-9.8773273055540109E-2</v>
      </c>
      <c r="G113" s="124">
        <f>'Type Data'!G59</f>
        <v>31.60276531141254</v>
      </c>
      <c r="H113" s="125">
        <f>'Type Data'!H59</f>
        <v>-2.1979704932373494</v>
      </c>
      <c r="I113" s="198">
        <f>'Type Data'!I59</f>
        <v>4.6458383157968557</v>
      </c>
      <c r="J113" s="199">
        <f>'Type Data'!J59</f>
        <v>9.0623664891837485E-2</v>
      </c>
      <c r="K113" s="123">
        <f>'Type Data'!K59</f>
        <v>1.9894488369243502E-2</v>
      </c>
      <c r="L113" s="126">
        <f>'Type Data'!L59</f>
        <v>6828673.266369028</v>
      </c>
      <c r="M113" s="122">
        <f>'Type Data'!M59</f>
        <v>-600611.85132546537</v>
      </c>
      <c r="N113" s="123">
        <f>'Type Data'!N59</f>
        <v>-8.0843828418292199E-2</v>
      </c>
      <c r="O113" s="127">
        <f>'Type Data'!O59</f>
        <v>3697843.0925393407</v>
      </c>
      <c r="P113" s="121">
        <f>'Type Data'!P59</f>
        <v>-473837.19713915372</v>
      </c>
      <c r="Q113" s="123">
        <f>'Type Data'!Q59</f>
        <v>-0.11358425484127205</v>
      </c>
    </row>
    <row r="114" spans="2:17">
      <c r="B114" s="384"/>
      <c r="C114" s="166" t="s">
        <v>80</v>
      </c>
      <c r="D114" s="88">
        <f>'Type Data'!D60</f>
        <v>1999502.8860147495</v>
      </c>
      <c r="E114" s="87">
        <f>'Type Data'!E60</f>
        <v>218155.37223029416</v>
      </c>
      <c r="F114" s="89">
        <f>'Type Data'!F60</f>
        <v>0.12246648705104442</v>
      </c>
      <c r="G114" s="106">
        <f>'Type Data'!G60</f>
        <v>42.990735908126538</v>
      </c>
      <c r="H114" s="92">
        <f>'Type Data'!H60</f>
        <v>6.0728666661434687</v>
      </c>
      <c r="I114" s="194">
        <f>'Type Data'!I60</f>
        <v>6.4703843212969883</v>
      </c>
      <c r="J114" s="195">
        <f>'Type Data'!J60</f>
        <v>0.13296841414722582</v>
      </c>
      <c r="K114" s="89">
        <f>'Type Data'!K60</f>
        <v>2.0981487738119441E-2</v>
      </c>
      <c r="L114" s="90">
        <f>'Type Data'!L60</f>
        <v>12937552.124057915</v>
      </c>
      <c r="M114" s="91">
        <f>'Type Data'!M60</f>
        <v>1648412.0540386271</v>
      </c>
      <c r="N114" s="89">
        <f>'Type Data'!N60</f>
        <v>0.14601750388555598</v>
      </c>
      <c r="O114" s="88">
        <f>'Type Data'!O60</f>
        <v>3934749.7183827669</v>
      </c>
      <c r="P114" s="87">
        <f>'Type Data'!P60</f>
        <v>281592.04649527231</v>
      </c>
      <c r="Q114" s="89">
        <f>'Type Data'!Q60</f>
        <v>7.7081821204224341E-2</v>
      </c>
    </row>
    <row r="115" spans="2:17">
      <c r="B115" s="384"/>
      <c r="C115" s="166" t="s">
        <v>81</v>
      </c>
      <c r="D115" s="88">
        <f>'Type Data'!D61</f>
        <v>1179801.8430282951</v>
      </c>
      <c r="E115" s="87">
        <f>'Type Data'!E61</f>
        <v>-231122.12602940365</v>
      </c>
      <c r="F115" s="89">
        <f>'Type Data'!F61</f>
        <v>-0.1638090578217061</v>
      </c>
      <c r="G115" s="106">
        <f>'Type Data'!G61</f>
        <v>25.366579769555905</v>
      </c>
      <c r="H115" s="92">
        <f>'Type Data'!H61</f>
        <v>-3.8743775377528742</v>
      </c>
      <c r="I115" s="194">
        <f>'Type Data'!I61</f>
        <v>6.9860858754981567</v>
      </c>
      <c r="J115" s="195">
        <f>'Type Data'!J61</f>
        <v>0.17817118742191251</v>
      </c>
      <c r="K115" s="89">
        <f>'Type Data'!K61</f>
        <v>2.6171183921263191E-2</v>
      </c>
      <c r="L115" s="90">
        <f>'Type Data'!L61</f>
        <v>8242196.9914666656</v>
      </c>
      <c r="M115" s="91">
        <f>'Type Data'!M61</f>
        <v>-1363253.0212400742</v>
      </c>
      <c r="N115" s="89">
        <f>'Type Data'!N61</f>
        <v>-0.14192495088066365</v>
      </c>
      <c r="O115" s="88">
        <f>'Type Data'!O61</f>
        <v>3479411.1581042525</v>
      </c>
      <c r="P115" s="87">
        <f>'Type Data'!P61</f>
        <v>-676275.51542825345</v>
      </c>
      <c r="Q115" s="89">
        <f>'Type Data'!Q61</f>
        <v>-0.16273496260809076</v>
      </c>
    </row>
    <row r="116" spans="2:17" ht="15" thickBot="1">
      <c r="B116" s="387"/>
      <c r="C116" s="167" t="s">
        <v>82</v>
      </c>
      <c r="D116" s="155">
        <f>'Type Data'!D62</f>
        <v>1856.6366875469685</v>
      </c>
      <c r="E116" s="149">
        <f>'Type Data'!E62</f>
        <v>-94.545808845691681</v>
      </c>
      <c r="F116" s="151">
        <f>'Type Data'!F62</f>
        <v>-4.8455646266040035E-2</v>
      </c>
      <c r="G116" s="152">
        <f>'Type Data'!G62</f>
        <v>3.9919010905134437E-2</v>
      </c>
      <c r="H116" s="153">
        <f>'Type Data'!H62</f>
        <v>-5.1863515306555669E-4</v>
      </c>
      <c r="I116" s="196">
        <f>'Type Data'!I62</f>
        <v>6.2593489004515535</v>
      </c>
      <c r="J116" s="197">
        <f>'Type Data'!J62</f>
        <v>-5.6257850366653983E-2</v>
      </c>
      <c r="K116" s="151">
        <f>'Type Data'!K62</f>
        <v>-8.9077506859282507E-3</v>
      </c>
      <c r="L116" s="154">
        <f>'Type Data'!L62</f>
        <v>11621.336808735132</v>
      </c>
      <c r="M116" s="150">
        <f>'Type Data'!M62</f>
        <v>-701.56453756067458</v>
      </c>
      <c r="N116" s="151">
        <f>'Type Data'!N62</f>
        <v>-5.6931766135704789E-2</v>
      </c>
      <c r="O116" s="155">
        <f>'Type Data'!O62</f>
        <v>7426.5467501878738</v>
      </c>
      <c r="P116" s="149">
        <f>'Type Data'!P62</f>
        <v>-378.18323538276672</v>
      </c>
      <c r="Q116" s="151">
        <f>'Type Data'!Q62</f>
        <v>-4.8455646266040035E-2</v>
      </c>
    </row>
    <row r="117" spans="2:17" ht="15" thickBot="1">
      <c r="B117" s="105" t="s">
        <v>83</v>
      </c>
      <c r="C117" s="168" t="s">
        <v>84</v>
      </c>
      <c r="D117" s="148">
        <f>Granola!D17</f>
        <v>85387.922008779642</v>
      </c>
      <c r="E117" s="142">
        <f>Granola!E17</f>
        <v>-12711.093890755656</v>
      </c>
      <c r="F117" s="144">
        <f>Granola!F17</f>
        <v>-0.12957412237216814</v>
      </c>
      <c r="G117" s="145">
        <f>Granola!G17</f>
        <v>1.8359011284748268</v>
      </c>
      <c r="H117" s="146">
        <f>Granola!H17</f>
        <v>-0.19717024795311988</v>
      </c>
      <c r="I117" s="200">
        <f>Granola!I17</f>
        <v>5.8461053839671182</v>
      </c>
      <c r="J117" s="201">
        <f>Granola!J17</f>
        <v>-0.20423337605906333</v>
      </c>
      <c r="K117" s="144">
        <f>Granola!K17</f>
        <v>-3.3755692723919407E-2</v>
      </c>
      <c r="L117" s="147">
        <f>Granola!L17</f>
        <v>499186.79058129108</v>
      </c>
      <c r="M117" s="143">
        <f>Granola!M17</f>
        <v>-94345.487636092003</v>
      </c>
      <c r="N117" s="144">
        <f>Granola!N17</f>
        <v>-0.15895595083632111</v>
      </c>
      <c r="O117" s="148">
        <f>Granola!O17</f>
        <v>201864.20960751711</v>
      </c>
      <c r="P117" s="142">
        <f>Granola!P17</f>
        <v>-31674.646872070414</v>
      </c>
      <c r="Q117" s="144">
        <f>Granola!Q17</f>
        <v>-0.13562902272255897</v>
      </c>
    </row>
    <row r="118" spans="2:17">
      <c r="B118" s="383" t="s">
        <v>85</v>
      </c>
      <c r="C118" s="169" t="s">
        <v>14</v>
      </c>
      <c r="D118" s="136">
        <f>'NB vs PL'!D31</f>
        <v>4428365.4852679903</v>
      </c>
      <c r="E118" s="128">
        <f>'NB vs PL'!E31</f>
        <v>-135243.95014248881</v>
      </c>
      <c r="F118" s="132">
        <f>'NB vs PL'!F31</f>
        <v>-2.9635303383564886E-2</v>
      </c>
      <c r="G118" s="133">
        <f>'NB vs PL'!G31</f>
        <v>95.21301140068195</v>
      </c>
      <c r="H118" s="134">
        <f>'NB vs PL'!H31</f>
        <v>0.63363533607964939</v>
      </c>
      <c r="I118" s="202">
        <f>'NB vs PL'!I31</f>
        <v>5.979787018817265</v>
      </c>
      <c r="J118" s="203">
        <f>'NB vs PL'!J31</f>
        <v>0.1668664101355084</v>
      </c>
      <c r="K118" s="132">
        <f>'NB vs PL'!K31</f>
        <v>2.8706122338276706E-2</v>
      </c>
      <c r="L118" s="135">
        <f>'NB vs PL'!L31</f>
        <v>26480682.443383947</v>
      </c>
      <c r="M118" s="129">
        <f>'NB vs PL'!M31</f>
        <v>-47216.8936881423</v>
      </c>
      <c r="N118" s="132">
        <f>'NB vs PL'!N31</f>
        <v>-1.7798956897487109E-3</v>
      </c>
      <c r="O118" s="136">
        <f>'NB vs PL'!O31</f>
        <v>10570521.232100543</v>
      </c>
      <c r="P118" s="128">
        <f>'NB vs PL'!P31</f>
        <v>-764858.78538941219</v>
      </c>
      <c r="Q118" s="132">
        <f>'NB vs PL'!Q31</f>
        <v>-6.7475354527970946E-2</v>
      </c>
    </row>
    <row r="119" spans="2:17" ht="15" thickBot="1">
      <c r="B119" s="385"/>
      <c r="C119" s="170" t="s">
        <v>13</v>
      </c>
      <c r="D119" s="141">
        <f>'NB vs PL'!D32</f>
        <v>222643.25830827988</v>
      </c>
      <c r="E119" s="130">
        <f>'NB vs PL'!E32</f>
        <v>-38910.703736210504</v>
      </c>
      <c r="F119" s="137">
        <f>'NB vs PL'!F32</f>
        <v>-0.14876740322362919</v>
      </c>
      <c r="G119" s="138">
        <f>'NB vs PL'!G32</f>
        <v>4.7869885993180077</v>
      </c>
      <c r="H119" s="139">
        <f>'NB vs PL'!H32</f>
        <v>-0.63363533607963607</v>
      </c>
      <c r="I119" s="204">
        <f>'NB vs PL'!I32</f>
        <v>6.9140259939375524</v>
      </c>
      <c r="J119" s="205">
        <f>'NB vs PL'!J32</f>
        <v>3.5223208824941565E-4</v>
      </c>
      <c r="K119" s="137">
        <f>'NB vs PL'!K32</f>
        <v>5.0947166496788665E-5</v>
      </c>
      <c r="L119" s="140">
        <f>'NB vs PL'!L32</f>
        <v>1539361.2753184</v>
      </c>
      <c r="M119" s="131">
        <f>'NB vs PL'!M32</f>
        <v>-268937.48937632167</v>
      </c>
      <c r="N119" s="137">
        <f>'NB vs PL'!N32</f>
        <v>-0.14872403533479375</v>
      </c>
      <c r="O119" s="141">
        <f>'NB vs PL'!O32</f>
        <v>548909.28367600474</v>
      </c>
      <c r="P119" s="130">
        <f>'NB vs PL'!P32</f>
        <v>-104040.06391810696</v>
      </c>
      <c r="Q119" s="137">
        <f>'NB vs PL'!Q32</f>
        <v>-0.15933864441622914</v>
      </c>
    </row>
    <row r="120" spans="2:17">
      <c r="B120" s="386" t="s">
        <v>66</v>
      </c>
      <c r="C120" s="165" t="s">
        <v>74</v>
      </c>
      <c r="D120" s="127">
        <f>Package!D59</f>
        <v>2535739.7466912521</v>
      </c>
      <c r="E120" s="121">
        <f>Package!E59</f>
        <v>-388321.85597600648</v>
      </c>
      <c r="F120" s="123">
        <f>Package!F59</f>
        <v>-0.13280221443412432</v>
      </c>
      <c r="G120" s="124">
        <f>Package!G59</f>
        <v>54.520210270373752</v>
      </c>
      <c r="H120" s="125">
        <f>Package!H59</f>
        <v>-6.0800505251373735</v>
      </c>
      <c r="I120" s="198">
        <f>Package!I59</f>
        <v>5.7497195327631561</v>
      </c>
      <c r="J120" s="199">
        <f>Package!J59</f>
        <v>9.4891170507177769E-2</v>
      </c>
      <c r="K120" s="123">
        <f>Package!K59</f>
        <v>1.678055715015923E-2</v>
      </c>
      <c r="L120" s="126">
        <f>Package!L59</f>
        <v>14579792.351554589</v>
      </c>
      <c r="M120" s="122">
        <f>Package!M59</f>
        <v>-1955274.1321918946</v>
      </c>
      <c r="N120" s="123">
        <f>Package!N59</f>
        <v>-0.11825015243294458</v>
      </c>
      <c r="O120" s="127">
        <f>Package!O59</f>
        <v>7080365.7029605946</v>
      </c>
      <c r="P120" s="121">
        <f>Package!P59</f>
        <v>-1153670.7390082367</v>
      </c>
      <c r="Q120" s="123">
        <f>Package!Q59</f>
        <v>-0.14010998702021579</v>
      </c>
    </row>
    <row r="121" spans="2:17">
      <c r="B121" s="384"/>
      <c r="C121" s="166" t="s">
        <v>75</v>
      </c>
      <c r="D121" s="88">
        <f>Package!D60</f>
        <v>111194.8905646503</v>
      </c>
      <c r="E121" s="87">
        <f>Package!E60</f>
        <v>-5632.0872483998537</v>
      </c>
      <c r="F121" s="89">
        <f>Package!F60</f>
        <v>-4.8208790074262466E-2</v>
      </c>
      <c r="G121" s="106">
        <f>Package!G60</f>
        <v>2.3907693297336157</v>
      </c>
      <c r="H121" s="92">
        <f>Package!H60</f>
        <v>-3.0433191090247558E-2</v>
      </c>
      <c r="I121" s="194">
        <f>Package!I60</f>
        <v>4.1758485682564466</v>
      </c>
      <c r="J121" s="195">
        <f>Package!J60</f>
        <v>-1.9705749579332021E-2</v>
      </c>
      <c r="K121" s="89">
        <f>Package!K60</f>
        <v>-4.6968166984659547E-3</v>
      </c>
      <c r="L121" s="90">
        <f>Package!L60</f>
        <v>464333.02456182719</v>
      </c>
      <c r="M121" s="91">
        <f>Package!M60</f>
        <v>-25820.906641420093</v>
      </c>
      <c r="N121" s="89">
        <f>Package!N60</f>
        <v>-5.2679178922494845E-2</v>
      </c>
      <c r="O121" s="88">
        <f>Package!O60</f>
        <v>77454.343369722366</v>
      </c>
      <c r="P121" s="87">
        <f>Package!P60</f>
        <v>-6757.4933129549026</v>
      </c>
      <c r="Q121" s="89">
        <f>Package!Q60</f>
        <v>-8.0243984446250027E-2</v>
      </c>
    </row>
    <row r="122" spans="2:17" ht="15" customHeight="1">
      <c r="B122" s="384"/>
      <c r="C122" s="166" t="s">
        <v>76</v>
      </c>
      <c r="D122" s="88">
        <f>Package!D61</f>
        <v>3056.4543186002256</v>
      </c>
      <c r="E122" s="87">
        <f>Package!E61</f>
        <v>677.22615388267059</v>
      </c>
      <c r="F122" s="89">
        <f>Package!F61</f>
        <v>0.28464111341884102</v>
      </c>
      <c r="G122" s="106">
        <f>Package!G61</f>
        <v>6.5715944370597856E-2</v>
      </c>
      <c r="H122" s="92">
        <f>Package!H61</f>
        <v>1.6407185915444267E-2</v>
      </c>
      <c r="I122" s="194">
        <f>Package!I61</f>
        <v>7.5773654248181836</v>
      </c>
      <c r="J122" s="195">
        <f>Package!J61</f>
        <v>0.61989573005120757</v>
      </c>
      <c r="K122" s="89">
        <f>Package!K61</f>
        <v>8.9097869950832673E-2</v>
      </c>
      <c r="L122" s="90">
        <f>Package!L61</f>
        <v>23159.87127629757</v>
      </c>
      <c r="M122" s="91">
        <f>Package!M61</f>
        <v>6606.4634233391298</v>
      </c>
      <c r="N122" s="89">
        <f>Package!N61</f>
        <v>0.39909990027572578</v>
      </c>
      <c r="O122" s="88">
        <f>Package!O61</f>
        <v>23100.060978889465</v>
      </c>
      <c r="P122" s="87">
        <f>Package!P61</f>
        <v>7652.8514459133148</v>
      </c>
      <c r="Q122" s="89">
        <f>Package!Q61</f>
        <v>0.49541966978413032</v>
      </c>
    </row>
    <row r="123" spans="2:17" ht="15" thickBot="1">
      <c r="B123" s="387"/>
      <c r="C123" s="167" t="s">
        <v>77</v>
      </c>
      <c r="D123" s="155">
        <f>Package!D62</f>
        <v>2000631.0318128448</v>
      </c>
      <c r="E123" s="149">
        <f>Package!E62</f>
        <v>218984.38064805767</v>
      </c>
      <c r="F123" s="151">
        <f>Package!F62</f>
        <v>0.12291122962282799</v>
      </c>
      <c r="G123" s="152">
        <f>Package!G62</f>
        <v>43.014991846145435</v>
      </c>
      <c r="H123" s="153">
        <f>Package!H62</f>
        <v>6.0909230756554038</v>
      </c>
      <c r="I123" s="196">
        <f>Package!I62</f>
        <v>6.4730415756481667</v>
      </c>
      <c r="J123" s="197">
        <f>Package!J62</f>
        <v>0.13482176390603673</v>
      </c>
      <c r="K123" s="151">
        <f>Package!K62</f>
        <v>2.1271235127609037E-2</v>
      </c>
      <c r="L123" s="154">
        <f>Package!L62</f>
        <v>12950167.846456435</v>
      </c>
      <c r="M123" s="150">
        <f>Package!M62</f>
        <v>1657699.7445197608</v>
      </c>
      <c r="N123" s="151">
        <f>Package!N62</f>
        <v>0.14679693841556773</v>
      </c>
      <c r="O123" s="155">
        <f>Package!O62</f>
        <v>3937291.7323487308</v>
      </c>
      <c r="P123" s="149">
        <f>Package!P62</f>
        <v>283460.02400262421</v>
      </c>
      <c r="Q123" s="151">
        <f>Package!Q62</f>
        <v>7.757883959328038E-2</v>
      </c>
    </row>
    <row r="124" spans="2:17">
      <c r="B124" s="383" t="s">
        <v>86</v>
      </c>
      <c r="C124" s="171" t="s">
        <v>87</v>
      </c>
      <c r="D124" s="127">
        <f>Flavor!D185</f>
        <v>1176955.8913032175</v>
      </c>
      <c r="E124" s="121">
        <f>Flavor!E185</f>
        <v>-89620.701142899692</v>
      </c>
      <c r="F124" s="123">
        <f>Flavor!F185</f>
        <v>-7.0758216816415975E-2</v>
      </c>
      <c r="G124" s="124">
        <f>Flavor!G185</f>
        <v>25.305389780846291</v>
      </c>
      <c r="H124" s="125">
        <f>Flavor!H185</f>
        <v>-0.94401336090373533</v>
      </c>
      <c r="I124" s="198">
        <f>Flavor!I185</f>
        <v>5.4299256630243073</v>
      </c>
      <c r="J124" s="199">
        <f>Flavor!J185</f>
        <v>8.017648987731274E-2</v>
      </c>
      <c r="K124" s="123">
        <f>Flavor!K185</f>
        <v>1.4986962431763666E-2</v>
      </c>
      <c r="L124" s="126">
        <f>Flavor!L185</f>
        <v>6390782.9984349879</v>
      </c>
      <c r="M124" s="122">
        <f>Flavor!M185</f>
        <v>-385084.0797309652</v>
      </c>
      <c r="N124" s="123">
        <f>Flavor!N185</f>
        <v>-5.6831705121818475E-2</v>
      </c>
      <c r="O124" s="127">
        <f>Flavor!O185</f>
        <v>3056317.7886404223</v>
      </c>
      <c r="P124" s="121">
        <f>Flavor!P185</f>
        <v>-287133.39717094461</v>
      </c>
      <c r="Q124" s="123">
        <f>Flavor!Q185</f>
        <v>-8.5879344788838283E-2</v>
      </c>
    </row>
    <row r="125" spans="2:17">
      <c r="B125" s="384"/>
      <c r="C125" s="166" t="s">
        <v>88</v>
      </c>
      <c r="D125" s="88">
        <f>Flavor!D186</f>
        <v>1306747.3785153413</v>
      </c>
      <c r="E125" s="87">
        <f>Flavor!E186</f>
        <v>22714.772433339152</v>
      </c>
      <c r="F125" s="89">
        <f>Flavor!F186</f>
        <v>1.7690183509162787E-2</v>
      </c>
      <c r="G125" s="106">
        <f>Flavor!G186</f>
        <v>28.095999181256147</v>
      </c>
      <c r="H125" s="92">
        <f>Flavor!H186</f>
        <v>1.4848256247447864</v>
      </c>
      <c r="I125" s="194">
        <f>Flavor!I186</f>
        <v>6.4146601549043103</v>
      </c>
      <c r="J125" s="195">
        <f>Flavor!J186</f>
        <v>0.21845237605892187</v>
      </c>
      <c r="K125" s="89">
        <f>Flavor!K186</f>
        <v>3.5255818374061797E-2</v>
      </c>
      <c r="L125" s="90">
        <f>Flavor!L186</f>
        <v>8382340.3414880205</v>
      </c>
      <c r="M125" s="91">
        <f>Flavor!M186</f>
        <v>426207.51939160191</v>
      </c>
      <c r="N125" s="89">
        <f>Flavor!N186</f>
        <v>5.3569683780027369E-2</v>
      </c>
      <c r="O125" s="88">
        <f>Flavor!O186</f>
        <v>2922691.2228979627</v>
      </c>
      <c r="P125" s="87">
        <f>Flavor!P186</f>
        <v>-80260.928504495881</v>
      </c>
      <c r="Q125" s="89">
        <f>Flavor!Q186</f>
        <v>-2.6727341781657057E-2</v>
      </c>
    </row>
    <row r="126" spans="2:17">
      <c r="B126" s="384"/>
      <c r="C126" s="166" t="s">
        <v>89</v>
      </c>
      <c r="D126" s="88">
        <f>Flavor!D187</f>
        <v>234386.41678517559</v>
      </c>
      <c r="E126" s="87">
        <f>Flavor!E187</f>
        <v>21788.900658378872</v>
      </c>
      <c r="F126" s="89">
        <f>Flavor!F187</f>
        <v>0.10248897096889696</v>
      </c>
      <c r="G126" s="106">
        <f>Flavor!G187</f>
        <v>5.0394748689496165</v>
      </c>
      <c r="H126" s="92">
        <f>Flavor!H187</f>
        <v>0.63345794030153879</v>
      </c>
      <c r="I126" s="194">
        <f>Flavor!I187</f>
        <v>5.2614075959046396</v>
      </c>
      <c r="J126" s="195">
        <f>Flavor!J187</f>
        <v>0.19766051374681037</v>
      </c>
      <c r="K126" s="89">
        <f>Flavor!K187</f>
        <v>3.9034436463714677E-2</v>
      </c>
      <c r="L126" s="90">
        <f>Flavor!L187</f>
        <v>1233202.4736503935</v>
      </c>
      <c r="M126" s="91">
        <f>Flavor!M187</f>
        <v>156662.42168932455</v>
      </c>
      <c r="N126" s="89">
        <f>Flavor!N187</f>
        <v>0.14552400665812845</v>
      </c>
      <c r="O126" s="88">
        <f>Flavor!O187</f>
        <v>508503.4765689373</v>
      </c>
      <c r="P126" s="87">
        <f>Flavor!P187</f>
        <v>39637.761253796227</v>
      </c>
      <c r="Q126" s="89">
        <f>Flavor!Q187</f>
        <v>8.4539687929953033E-2</v>
      </c>
    </row>
    <row r="127" spans="2:17">
      <c r="B127" s="384"/>
      <c r="C127" s="166" t="s">
        <v>90</v>
      </c>
      <c r="D127" s="88">
        <f>Flavor!D188</f>
        <v>11498.21394662618</v>
      </c>
      <c r="E127" s="87">
        <f>Flavor!E188</f>
        <v>1468.6719572429683</v>
      </c>
      <c r="F127" s="89">
        <f>Flavor!F188</f>
        <v>0.14643459878802378</v>
      </c>
      <c r="G127" s="106">
        <f>Flavor!G188</f>
        <v>0.24721978780424581</v>
      </c>
      <c r="H127" s="92">
        <f>Flavor!H188</f>
        <v>3.9360671682431431E-2</v>
      </c>
      <c r="I127" s="194">
        <f>Flavor!I188</f>
        <v>6.1307500630092742</v>
      </c>
      <c r="J127" s="195">
        <f>Flavor!J188</f>
        <v>0.1506859092683035</v>
      </c>
      <c r="K127" s="89">
        <f>Flavor!K188</f>
        <v>2.5198042260807244E-2</v>
      </c>
      <c r="L127" s="90">
        <f>Flavor!L188</f>
        <v>70492.675877772563</v>
      </c>
      <c r="M127" s="91">
        <f>Flavor!M188</f>
        <v>10515.371348622117</v>
      </c>
      <c r="N127" s="89">
        <f>Flavor!N188</f>
        <v>0.17532250625753593</v>
      </c>
      <c r="O127" s="88">
        <f>Flavor!O188</f>
        <v>24531.677195906639</v>
      </c>
      <c r="P127" s="87">
        <f>Flavor!P188</f>
        <v>1279.8581208165742</v>
      </c>
      <c r="Q127" s="89">
        <f>Flavor!Q188</f>
        <v>5.5043354529955922E-2</v>
      </c>
    </row>
    <row r="128" spans="2:17">
      <c r="B128" s="384"/>
      <c r="C128" s="166" t="s">
        <v>91</v>
      </c>
      <c r="D128" s="88">
        <f>Flavor!D189</f>
        <v>35016.562825069406</v>
      </c>
      <c r="E128" s="87">
        <f>Flavor!E189</f>
        <v>-9416.2585640421166</v>
      </c>
      <c r="F128" s="89">
        <f>Flavor!F189</f>
        <v>-0.21192123906742541</v>
      </c>
      <c r="G128" s="106">
        <f>Flavor!G189</f>
        <v>0.75288103625761682</v>
      </c>
      <c r="H128" s="92">
        <f>Flavor!H189</f>
        <v>-0.16797526909667615</v>
      </c>
      <c r="I128" s="194">
        <f>Flavor!I189</f>
        <v>4.6194563230108798</v>
      </c>
      <c r="J128" s="195">
        <f>Flavor!J189</f>
        <v>-0.14186108030226396</v>
      </c>
      <c r="K128" s="89">
        <f>Flavor!K189</f>
        <v>-2.9794501875373924E-2</v>
      </c>
      <c r="L128" s="90">
        <f>Flavor!L189</f>
        <v>161757.4825523746</v>
      </c>
      <c r="M128" s="91">
        <f>Flavor!M189</f>
        <v>-49801.283205906599</v>
      </c>
      <c r="N128" s="89">
        <f>Flavor!N189</f>
        <v>-0.23540165318797335</v>
      </c>
      <c r="O128" s="88">
        <f>Flavor!O189</f>
        <v>47979.763869047165</v>
      </c>
      <c r="P128" s="87">
        <f>Flavor!P189</f>
        <v>-14379.607870770298</v>
      </c>
      <c r="Q128" s="89">
        <f>Flavor!Q189</f>
        <v>-0.23059257124601026</v>
      </c>
    </row>
    <row r="129" spans="2:17">
      <c r="B129" s="384"/>
      <c r="C129" s="166" t="s">
        <v>92</v>
      </c>
      <c r="D129" s="88">
        <f>Flavor!D190</f>
        <v>525479.44644366927</v>
      </c>
      <c r="E129" s="87">
        <f>Flavor!E190</f>
        <v>-67668.604719849885</v>
      </c>
      <c r="F129" s="89">
        <f>Flavor!F190</f>
        <v>-0.11408383554006653</v>
      </c>
      <c r="G129" s="106">
        <f>Flavor!G190</f>
        <v>11.298182295817735</v>
      </c>
      <c r="H129" s="92">
        <f>Flavor!H190</f>
        <v>-0.99462526954626362</v>
      </c>
      <c r="I129" s="194">
        <f>Flavor!I190</f>
        <v>5.4760050979565742</v>
      </c>
      <c r="J129" s="195">
        <f>Flavor!J190</f>
        <v>0.1615310546807418</v>
      </c>
      <c r="K129" s="89">
        <f>Flavor!K190</f>
        <v>3.0394551439219063E-2</v>
      </c>
      <c r="L129" s="90">
        <f>Flavor!L190</f>
        <v>2877528.1275969315</v>
      </c>
      <c r="M129" s="91">
        <f>Flavor!M190</f>
        <v>-274741.79413123615</v>
      </c>
      <c r="N129" s="89">
        <f>Flavor!N190</f>
        <v>-8.7156811108553348E-2</v>
      </c>
      <c r="O129" s="88">
        <f>Flavor!O190</f>
        <v>1406222.387780091</v>
      </c>
      <c r="P129" s="87">
        <f>Flavor!P190</f>
        <v>-171331.68291769037</v>
      </c>
      <c r="Q129" s="89">
        <f>Flavor!Q190</f>
        <v>-0.10860590207339593</v>
      </c>
    </row>
    <row r="130" spans="2:17">
      <c r="B130" s="384"/>
      <c r="C130" s="166" t="s">
        <v>93</v>
      </c>
      <c r="D130" s="88">
        <f>Flavor!D191</f>
        <v>156.6565831825495</v>
      </c>
      <c r="E130" s="87">
        <f>Flavor!E191</f>
        <v>94.761443610739718</v>
      </c>
      <c r="F130" s="89">
        <f>Flavor!F191</f>
        <v>1.5309997564638977</v>
      </c>
      <c r="G130" s="106">
        <f>Flavor!G191</f>
        <v>3.3682280945808861E-3</v>
      </c>
      <c r="H130" s="92">
        <f>Flavor!H191</f>
        <v>2.0854707147073609E-3</v>
      </c>
      <c r="I130" s="194">
        <f>Flavor!I191</f>
        <v>8.3192523753556511</v>
      </c>
      <c r="J130" s="195">
        <f>Flavor!J191</f>
        <v>3.6786618314042867</v>
      </c>
      <c r="K130" s="89">
        <f>Flavor!K191</f>
        <v>0.79271415923542876</v>
      </c>
      <c r="L130" s="90">
        <f>Flavor!L191</f>
        <v>1303.2656517565251</v>
      </c>
      <c r="M130" s="91">
        <f>Flavor!M191</f>
        <v>1016.0356523430348</v>
      </c>
      <c r="N130" s="89">
        <f>Flavor!N191</f>
        <v>3.5373591004342519</v>
      </c>
      <c r="O130" s="88">
        <f>Flavor!O191</f>
        <v>508.4704384803772</v>
      </c>
      <c r="P130" s="87">
        <f>Flavor!P191</f>
        <v>394.78834009170532</v>
      </c>
      <c r="Q130" s="89">
        <f>Flavor!Q191</f>
        <v>3.4727397337613266</v>
      </c>
    </row>
    <row r="131" spans="2:17">
      <c r="B131" s="384"/>
      <c r="C131" s="166" t="s">
        <v>94</v>
      </c>
      <c r="D131" s="88">
        <f>Flavor!D192</f>
        <v>323017.76545906725</v>
      </c>
      <c r="E131" s="87">
        <f>Flavor!E192</f>
        <v>-81292.089716226794</v>
      </c>
      <c r="F131" s="89">
        <f>Flavor!F192</f>
        <v>-0.20106383427379354</v>
      </c>
      <c r="G131" s="106">
        <f>Flavor!G192</f>
        <v>6.9451119803892505</v>
      </c>
      <c r="H131" s="92">
        <f>Flavor!H192</f>
        <v>-1.4340831239371026</v>
      </c>
      <c r="I131" s="194">
        <f>Flavor!I192</f>
        <v>6.5464868909078584</v>
      </c>
      <c r="J131" s="195">
        <f>Flavor!J192</f>
        <v>0.20474010463795445</v>
      </c>
      <c r="K131" s="89">
        <f>Flavor!K192</f>
        <v>3.228449692775872E-2</v>
      </c>
      <c r="L131" s="90">
        <f>Flavor!L192</f>
        <v>2114631.5671081329</v>
      </c>
      <c r="M131" s="91">
        <f>Flavor!M192</f>
        <v>-449399.15760703851</v>
      </c>
      <c r="N131" s="89">
        <f>Flavor!N192</f>
        <v>-0.17527058208593058</v>
      </c>
      <c r="O131" s="88">
        <f>Flavor!O192</f>
        <v>954043.93866745173</v>
      </c>
      <c r="P131" s="87">
        <f>Flavor!P192</f>
        <v>-239810.28512461181</v>
      </c>
      <c r="Q131" s="89">
        <f>Flavor!Q192</f>
        <v>-0.20087065936986637</v>
      </c>
    </row>
    <row r="132" spans="2:17">
      <c r="B132" s="384"/>
      <c r="C132" s="166" t="s">
        <v>95</v>
      </c>
      <c r="D132" s="88">
        <f>Flavor!D193</f>
        <v>5949.0310351850749</v>
      </c>
      <c r="E132" s="87">
        <f>Flavor!E193</f>
        <v>51.600989886844218</v>
      </c>
      <c r="F132" s="89">
        <f>Flavor!F193</f>
        <v>8.7497417503041835E-3</v>
      </c>
      <c r="G132" s="106">
        <f>Flavor!G193</f>
        <v>0.12790840359957528</v>
      </c>
      <c r="H132" s="92">
        <f>Flavor!H193</f>
        <v>5.6860131949554721E-3</v>
      </c>
      <c r="I132" s="194">
        <f>Flavor!I193</f>
        <v>4.7912773418401597</v>
      </c>
      <c r="J132" s="195">
        <f>Flavor!J193</f>
        <v>0.15382804910507719</v>
      </c>
      <c r="K132" s="89">
        <f>Flavor!K193</f>
        <v>3.3170831505599539E-2</v>
      </c>
      <c r="L132" s="90">
        <f>Flavor!L193</f>
        <v>28503.457604786159</v>
      </c>
      <c r="M132" s="91">
        <f>Flavor!M193</f>
        <v>1154.4248122632525</v>
      </c>
      <c r="N132" s="89">
        <f>Flavor!N193</f>
        <v>4.2210809465220531E-2</v>
      </c>
      <c r="O132" s="88">
        <f>Flavor!O193</f>
        <v>16027.301603674889</v>
      </c>
      <c r="P132" s="87">
        <f>Flavor!P193</f>
        <v>303.86457717418671</v>
      </c>
      <c r="Q132" s="89">
        <f>Flavor!Q193</f>
        <v>1.9325582355947061E-2</v>
      </c>
    </row>
    <row r="133" spans="2:17">
      <c r="B133" s="384"/>
      <c r="C133" s="166" t="s">
        <v>96</v>
      </c>
      <c r="D133" s="88">
        <f>Flavor!D194</f>
        <v>28920.569791780923</v>
      </c>
      <c r="E133" s="87">
        <f>Flavor!E194</f>
        <v>-12819.576938321865</v>
      </c>
      <c r="F133" s="89">
        <f>Flavor!F194</f>
        <v>-0.30712821929484135</v>
      </c>
      <c r="G133" s="106">
        <f>Flavor!G194</f>
        <v>0.62181284504623835</v>
      </c>
      <c r="H133" s="92">
        <f>Flavor!H194</f>
        <v>-0.24323862144127173</v>
      </c>
      <c r="I133" s="194">
        <f>Flavor!I194</f>
        <v>6.1742755013324953</v>
      </c>
      <c r="J133" s="195">
        <f>Flavor!J194</f>
        <v>-0.46571248413286437</v>
      </c>
      <c r="K133" s="89">
        <f>Flavor!K194</f>
        <v>-7.013754921730106E-2</v>
      </c>
      <c r="L133" s="90">
        <f>Flavor!L194</f>
        <v>178563.56554996959</v>
      </c>
      <c r="M133" s="91">
        <f>Flavor!M194</f>
        <v>-98590.507249474147</v>
      </c>
      <c r="N133" s="89">
        <f>Flavor!N194</f>
        <v>-0.35572454791532843</v>
      </c>
      <c r="O133" s="88">
        <f>Flavor!O194</f>
        <v>84672.963019984658</v>
      </c>
      <c r="P133" s="87">
        <f>Flavor!P194</f>
        <v>-38916.115132715524</v>
      </c>
      <c r="Q133" s="89">
        <f>Flavor!Q194</f>
        <v>-0.31488312490390791</v>
      </c>
    </row>
    <row r="134" spans="2:17">
      <c r="B134" s="384"/>
      <c r="C134" s="166" t="s">
        <v>97</v>
      </c>
      <c r="D134" s="88">
        <f>Flavor!D195</f>
        <v>73.124293982982635</v>
      </c>
      <c r="E134" s="87">
        <f>Flavor!E195</f>
        <v>25.027465944480895</v>
      </c>
      <c r="F134" s="89">
        <f>Flavor!F195</f>
        <v>0.5203558522496804</v>
      </c>
      <c r="G134" s="106">
        <f>Flavor!G195</f>
        <v>1.5722243929121409E-3</v>
      </c>
      <c r="H134" s="92">
        <f>Flavor!H195</f>
        <v>5.75432697446027E-4</v>
      </c>
      <c r="I134" s="194">
        <f>Flavor!I195</f>
        <v>4.9564709437593057</v>
      </c>
      <c r="J134" s="195">
        <f>Flavor!J195</f>
        <v>-0.48189550822359184</v>
      </c>
      <c r="K134" s="89">
        <f>Flavor!K195</f>
        <v>-8.8610341446903898E-2</v>
      </c>
      <c r="L134" s="90">
        <f>Flavor!L195</f>
        <v>362.43843840956686</v>
      </c>
      <c r="M134" s="91">
        <f>Flavor!M195</f>
        <v>100.8702623581886</v>
      </c>
      <c r="N134" s="89">
        <f>Flavor!N195</f>
        <v>0.38563660106103759</v>
      </c>
      <c r="O134" s="88">
        <f>Flavor!O195</f>
        <v>285.54426968097687</v>
      </c>
      <c r="P134" s="87">
        <f>Flavor!P195</f>
        <v>118.75095331668854</v>
      </c>
      <c r="Q134" s="89">
        <f>Flavor!Q195</f>
        <v>0.71196469921689254</v>
      </c>
    </row>
    <row r="135" spans="2:17">
      <c r="B135" s="384"/>
      <c r="C135" s="166" t="s">
        <v>98</v>
      </c>
      <c r="D135" s="88">
        <f>Flavor!D196</f>
        <v>4179.9448383890158</v>
      </c>
      <c r="E135" s="87">
        <f>Flavor!E196</f>
        <v>1748.4307306462056</v>
      </c>
      <c r="F135" s="89">
        <f>Flavor!F196</f>
        <v>0.7190707736708486</v>
      </c>
      <c r="G135" s="106">
        <f>Flavor!G196</f>
        <v>8.9871790590850528E-2</v>
      </c>
      <c r="H135" s="92">
        <f>Flavor!H196</f>
        <v>3.9479422344309678E-2</v>
      </c>
      <c r="I135" s="194">
        <f>Flavor!I196</f>
        <v>3.7667936083367501</v>
      </c>
      <c r="J135" s="195">
        <f>Flavor!J196</f>
        <v>-1.0866540890725926</v>
      </c>
      <c r="K135" s="89">
        <f>Flavor!K196</f>
        <v>-0.22389323153778359</v>
      </c>
      <c r="L135" s="90">
        <f>Flavor!L196</f>
        <v>15744.989500443935</v>
      </c>
      <c r="M135" s="91">
        <f>Flavor!M196</f>
        <v>3943.76295300126</v>
      </c>
      <c r="N135" s="89">
        <f>Flavor!N196</f>
        <v>0.33418246291152448</v>
      </c>
      <c r="O135" s="88">
        <f>Flavor!O196</f>
        <v>6864.4155868291855</v>
      </c>
      <c r="P135" s="87">
        <f>Flavor!P196</f>
        <v>459.49101996421814</v>
      </c>
      <c r="Q135" s="89">
        <f>Flavor!Q196</f>
        <v>7.1740270344686705E-2</v>
      </c>
    </row>
    <row r="136" spans="2:17" ht="15" thickBot="1">
      <c r="B136" s="385"/>
      <c r="C136" s="172" t="s">
        <v>99</v>
      </c>
      <c r="D136" s="155">
        <f>Flavor!D197</f>
        <v>10773.15558465619</v>
      </c>
      <c r="E136" s="149">
        <f>Flavor!E197</f>
        <v>-4262.0650431895574</v>
      </c>
      <c r="F136" s="151">
        <f>Flavor!F197</f>
        <v>-0.28347206527159741</v>
      </c>
      <c r="G136" s="152">
        <f>Flavor!G197</f>
        <v>0.23163051670318835</v>
      </c>
      <c r="H136" s="153">
        <f>Flavor!H197</f>
        <v>-7.9969721244734115E-2</v>
      </c>
      <c r="I136" s="196">
        <f>Flavor!I197</f>
        <v>3.7800849763765894</v>
      </c>
      <c r="J136" s="197">
        <f>Flavor!J197</f>
        <v>0.49047916838746053</v>
      </c>
      <c r="K136" s="151">
        <f>Flavor!K197</f>
        <v>0.1490996785074625</v>
      </c>
      <c r="L136" s="154">
        <f>Flavor!L197</f>
        <v>40723.443573726414</v>
      </c>
      <c r="M136" s="150">
        <f>Flavor!M197</f>
        <v>-8736.5055280329107</v>
      </c>
      <c r="N136" s="151">
        <f>Flavor!N197</f>
        <v>-0.17663798056197649</v>
      </c>
      <c r="O136" s="155">
        <f>Flavor!O197</f>
        <v>26170.05262196064</v>
      </c>
      <c r="P136" s="149">
        <f>Flavor!P197</f>
        <v>-9369.956833886994</v>
      </c>
      <c r="Q136" s="151">
        <f>Flavor!Q197</f>
        <v>-0.26364531066114538</v>
      </c>
    </row>
    <row r="137" spans="2:17">
      <c r="B137" s="386" t="s">
        <v>100</v>
      </c>
      <c r="C137" s="244" t="s">
        <v>150</v>
      </c>
      <c r="D137" s="127">
        <f>Fat!D59</f>
        <v>550361.43673592526</v>
      </c>
      <c r="E137" s="121">
        <f>Fat!E59</f>
        <v>20373.80954962573</v>
      </c>
      <c r="F137" s="123">
        <f>Fat!F59</f>
        <v>3.8442047520599938E-2</v>
      </c>
      <c r="G137" s="124">
        <f>Fat!G59</f>
        <v>11.833162805725863</v>
      </c>
      <c r="H137" s="125">
        <f>Fat!H59</f>
        <v>0.84933524320557474</v>
      </c>
      <c r="I137" s="198">
        <f>Fat!I59</f>
        <v>4.405981908490606</v>
      </c>
      <c r="J137" s="199">
        <f>Fat!J59</f>
        <v>-0.1871350044586082</v>
      </c>
      <c r="K137" s="123">
        <f>Fat!K59</f>
        <v>-4.0742486639306963E-2</v>
      </c>
      <c r="L137" s="126">
        <f>Fat!L59</f>
        <v>2424882.5333893839</v>
      </c>
      <c r="M137" s="122">
        <f>Fat!M59</f>
        <v>-9412.6006938312203</v>
      </c>
      <c r="N137" s="123">
        <f>Fat!N59</f>
        <v>-3.8666637262026646E-3</v>
      </c>
      <c r="O137" s="127">
        <f>Fat!O59</f>
        <v>833874.60258223151</v>
      </c>
      <c r="P137" s="121">
        <f>Fat!P59</f>
        <v>-51998.275957754115</v>
      </c>
      <c r="Q137" s="123">
        <f>Fat!Q59</f>
        <v>-5.8697220806051657E-2</v>
      </c>
    </row>
    <row r="138" spans="2:17">
      <c r="B138" s="384"/>
      <c r="C138" s="245" t="s">
        <v>102</v>
      </c>
      <c r="D138" s="88">
        <f>Fat!D60</f>
        <v>75030.613549182191</v>
      </c>
      <c r="E138" s="87">
        <f>Fat!E60</f>
        <v>37931.748147658065</v>
      </c>
      <c r="F138" s="89">
        <f>Fat!F60</f>
        <v>1.0224503562877079</v>
      </c>
      <c r="G138" s="106">
        <f>Fat!G60</f>
        <v>1.6132116210878018</v>
      </c>
      <c r="H138" s="92">
        <f>Fat!H60</f>
        <v>0.84434925632121405</v>
      </c>
      <c r="I138" s="194">
        <f>Fat!I60</f>
        <v>7.7102556294040951</v>
      </c>
      <c r="J138" s="195">
        <f>Fat!J60</f>
        <v>0.57723104812488835</v>
      </c>
      <c r="K138" s="89">
        <f>Fat!K60</f>
        <v>8.0923743013566085E-2</v>
      </c>
      <c r="L138" s="90">
        <f>Fat!L60</f>
        <v>578505.21049522515</v>
      </c>
      <c r="M138" s="91">
        <f>Fat!M60</f>
        <v>313878.09164858487</v>
      </c>
      <c r="N138" s="89">
        <f>Fat!N60</f>
        <v>1.1861146091776296</v>
      </c>
      <c r="O138" s="88">
        <f>Fat!O60</f>
        <v>219780.00772225857</v>
      </c>
      <c r="P138" s="87">
        <f>Fat!P60</f>
        <v>110997.60751307479</v>
      </c>
      <c r="Q138" s="89">
        <f>Fat!Q60</f>
        <v>1.0203636553305615</v>
      </c>
    </row>
    <row r="139" spans="2:17">
      <c r="B139" s="384"/>
      <c r="C139" s="245" t="s">
        <v>63</v>
      </c>
      <c r="D139" s="88">
        <f>Fat!D61</f>
        <v>2862859.4276920352</v>
      </c>
      <c r="E139" s="87">
        <f>Fat!E61</f>
        <v>-6042.2473158300854</v>
      </c>
      <c r="F139" s="89">
        <f>Fat!F61</f>
        <v>-2.1061186475878511E-3</v>
      </c>
      <c r="G139" s="106">
        <f>Fat!G61</f>
        <v>61.553516355910226</v>
      </c>
      <c r="H139" s="92">
        <f>Fat!H61</f>
        <v>2.0964277830949527</v>
      </c>
      <c r="I139" s="194">
        <f>Fat!I61</f>
        <v>6.0699184764565395</v>
      </c>
      <c r="J139" s="195">
        <f>Fat!J61</f>
        <v>0.20363453633181461</v>
      </c>
      <c r="K139" s="89">
        <f>Fat!K61</f>
        <v>3.4712696898112481E-2</v>
      </c>
      <c r="L139" s="90">
        <f>Fat!L61</f>
        <v>17377323.335645679</v>
      </c>
      <c r="M139" s="91">
        <f>Fat!M61</f>
        <v>547531.51375011727</v>
      </c>
      <c r="N139" s="89">
        <f>Fat!N61</f>
        <v>3.2533469192279528E-2</v>
      </c>
      <c r="O139" s="88">
        <f>Fat!O61</f>
        <v>6698683.927835268</v>
      </c>
      <c r="P139" s="87">
        <f>Fat!P61</f>
        <v>-253651.32681385614</v>
      </c>
      <c r="Q139" s="89">
        <f>Fat!Q61</f>
        <v>-3.6484334762803036E-2</v>
      </c>
    </row>
    <row r="140" spans="2:17" ht="15" thickBot="1">
      <c r="B140" s="387"/>
      <c r="C140" s="246" t="s">
        <v>15</v>
      </c>
      <c r="D140" s="120">
        <f>Fat!D62</f>
        <v>1162757.2655991351</v>
      </c>
      <c r="E140" s="114">
        <f>Fat!E62</f>
        <v>-226417.96426014858</v>
      </c>
      <c r="F140" s="116">
        <f>Fat!F62</f>
        <v>-0.16298733190274603</v>
      </c>
      <c r="G140" s="117">
        <f>Fat!G62</f>
        <v>25.000109217276229</v>
      </c>
      <c r="H140" s="118">
        <f>Fat!H62</f>
        <v>-3.7901122826216316</v>
      </c>
      <c r="I140" s="206">
        <f>Fat!I62</f>
        <v>6.5700149680300859</v>
      </c>
      <c r="J140" s="207">
        <f>Fat!J62</f>
        <v>0.22993357467443865</v>
      </c>
      <c r="K140" s="116">
        <f>Fat!K62</f>
        <v>3.6266659749101503E-2</v>
      </c>
      <c r="L140" s="119">
        <f>Fat!L62</f>
        <v>7639332.6391720511</v>
      </c>
      <c r="M140" s="115">
        <f>Fat!M62</f>
        <v>-1168151.3877693471</v>
      </c>
      <c r="N140" s="116">
        <f>Fat!N62</f>
        <v>-0.13263167826317529</v>
      </c>
      <c r="O140" s="120">
        <f>Fat!O62</f>
        <v>3367091.9776367894</v>
      </c>
      <c r="P140" s="114">
        <f>Fat!P62</f>
        <v>-674246.85404898459</v>
      </c>
      <c r="Q140" s="116">
        <f>Fat!Q62</f>
        <v>-0.1668374967133687</v>
      </c>
    </row>
    <row r="141" spans="2:17" ht="15" hidden="1" thickBot="1">
      <c r="B141" s="383" t="s">
        <v>103</v>
      </c>
      <c r="C141" s="169" t="s">
        <v>104</v>
      </c>
      <c r="D141" s="136">
        <f>Organic!D17</f>
        <v>10512.443742062103</v>
      </c>
      <c r="E141" s="128">
        <f>Organic!E17</f>
        <v>246.18945000526764</v>
      </c>
      <c r="F141" s="132">
        <f>Organic!F17</f>
        <v>2.3980455091176568E-2</v>
      </c>
      <c r="G141" s="133">
        <f>Organic!G17</f>
        <v>0.22602502643284286</v>
      </c>
      <c r="H141" s="134">
        <f>Organic!H17</f>
        <v>1.3260121984803586E-2</v>
      </c>
      <c r="I141" s="202">
        <f>Organic!I17</f>
        <v>3.6762207825048274</v>
      </c>
      <c r="J141" s="203">
        <f>Organic!J17</f>
        <v>0.93280301522607001</v>
      </c>
      <c r="K141" s="132">
        <f>Organic!K17</f>
        <v>0.3400149355128414</v>
      </c>
      <c r="L141" s="135">
        <f>Organic!L17</f>
        <v>38646.064159481524</v>
      </c>
      <c r="M141" s="129">
        <f>Organic!M17</f>
        <v>10481.439731251001</v>
      </c>
      <c r="N141" s="132">
        <f>Organic!N17</f>
        <v>0.37214910349541308</v>
      </c>
      <c r="O141" s="136">
        <f>Organic!O17</f>
        <v>8756.4498029947281</v>
      </c>
      <c r="P141" s="128">
        <f>Organic!P17</f>
        <v>2335.0332599878311</v>
      </c>
      <c r="Q141" s="132">
        <f>Organic!Q17</f>
        <v>0.36363211206579454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Size!D101</f>
        <v>2329750.0805628276</v>
      </c>
      <c r="E144" s="121">
        <f>Size!E101</f>
        <v>-350191.43537769187</v>
      </c>
      <c r="F144" s="123">
        <f>Size!F101</f>
        <v>-0.1306712975991168</v>
      </c>
      <c r="G144" s="124">
        <f>Size!G101</f>
        <v>50.091285762052273</v>
      </c>
      <c r="H144" s="125">
        <f>Size!H101</f>
        <v>-5.4496627031137379</v>
      </c>
      <c r="I144" s="198">
        <f>Size!I101</f>
        <v>5.6694808663644354</v>
      </c>
      <c r="J144" s="199">
        <f>Size!J101</f>
        <v>0.1214427609540083</v>
      </c>
      <c r="K144" s="123">
        <f>Size!K101</f>
        <v>2.1889316303645743E-2</v>
      </c>
      <c r="L144" s="126">
        <f>Size!L101</f>
        <v>13208473.505161952</v>
      </c>
      <c r="M144" s="122">
        <f>Size!M101</f>
        <v>-1659944.1455474366</v>
      </c>
      <c r="N144" s="123">
        <f>Size!N101</f>
        <v>-0.11164228666042608</v>
      </c>
      <c r="O144" s="127">
        <f>Size!O101</f>
        <v>6667187.9043140486</v>
      </c>
      <c r="P144" s="121">
        <f>Size!P101</f>
        <v>-1023006.7153486675</v>
      </c>
      <c r="Q144" s="123">
        <f>Size!Q101</f>
        <v>-0.13302741555239542</v>
      </c>
    </row>
    <row r="145" spans="1:17">
      <c r="B145" s="384"/>
      <c r="C145" s="166" t="s">
        <v>108</v>
      </c>
      <c r="D145" s="88">
        <f>Size!D102</f>
        <v>14752.919475030827</v>
      </c>
      <c r="E145" s="87">
        <f>Size!E102</f>
        <v>2910.3092667298079</v>
      </c>
      <c r="F145" s="89">
        <f>Size!F102</f>
        <v>0.24574897050059463</v>
      </c>
      <c r="G145" s="106">
        <f>Size!G102</f>
        <v>0.31719827436159476</v>
      </c>
      <c r="H145" s="92">
        <f>Size!H102</f>
        <v>7.1763887319958169E-2</v>
      </c>
      <c r="I145" s="194">
        <f>Size!I102</f>
        <v>0.94764605563534421</v>
      </c>
      <c r="J145" s="195">
        <f>Size!J102</f>
        <v>-2.7846782597862179</v>
      </c>
      <c r="K145" s="89">
        <f>Size!K102</f>
        <v>-0.74609761222523652</v>
      </c>
      <c r="L145" s="90">
        <f>Size!L102</f>
        <v>13980.545949618816</v>
      </c>
      <c r="M145" s="91">
        <f>Size!M102</f>
        <v>-30219.916088882685</v>
      </c>
      <c r="N145" s="89">
        <f>Size!N102</f>
        <v>-0.68370136182194563</v>
      </c>
      <c r="O145" s="88">
        <f>Size!O102</f>
        <v>5020.1532500982285</v>
      </c>
      <c r="P145" s="87">
        <f>Size!P102</f>
        <v>-9380.4343923330307</v>
      </c>
      <c r="Q145" s="89">
        <f>Size!Q102</f>
        <v>-0.65139247267199207</v>
      </c>
    </row>
    <row r="146" spans="1:17">
      <c r="B146" s="384"/>
      <c r="C146" s="166" t="s">
        <v>109</v>
      </c>
      <c r="D146" s="88">
        <f>Size!D103</f>
        <v>13391.192305791377</v>
      </c>
      <c r="E146" s="87">
        <f>Size!E103</f>
        <v>8301.4893033087246</v>
      </c>
      <c r="F146" s="89">
        <f>Size!F103</f>
        <v>1.6310360937090884</v>
      </c>
      <c r="G146" s="106">
        <f>Size!G103</f>
        <v>0.28792017052830926</v>
      </c>
      <c r="H146" s="92">
        <f>Size!H103</f>
        <v>0.18243767007729425</v>
      </c>
      <c r="I146" s="194">
        <f>Size!I103</f>
        <v>1.0177983485291007</v>
      </c>
      <c r="J146" s="195">
        <f>Size!J103</f>
        <v>0.28938284198497721</v>
      </c>
      <c r="K146" s="89">
        <f>Size!K103</f>
        <v>0.39727715759088933</v>
      </c>
      <c r="L146" s="90">
        <f>Size!L103</f>
        <v>13629.533413670062</v>
      </c>
      <c r="M146" s="91">
        <f>Size!M103</f>
        <v>9922.1148229575156</v>
      </c>
      <c r="N146" s="89">
        <f>Size!N103</f>
        <v>2.6762866345368717</v>
      </c>
      <c r="O146" s="88">
        <f>Size!O103</f>
        <v>5633.8009172677994</v>
      </c>
      <c r="P146" s="87">
        <f>Size!P103</f>
        <v>3392.7758641242981</v>
      </c>
      <c r="Q146" s="89">
        <f>Size!Q103</f>
        <v>1.5139392838849473</v>
      </c>
    </row>
    <row r="147" spans="1:17">
      <c r="B147" s="384"/>
      <c r="C147" s="166" t="s">
        <v>110</v>
      </c>
      <c r="D147" s="88">
        <f>Size!D104</f>
        <v>274049.68258413672</v>
      </c>
      <c r="E147" s="87">
        <f>Size!E104</f>
        <v>55934.808726787567</v>
      </c>
      <c r="F147" s="89">
        <f>Size!F104</f>
        <v>0.25644655835516234</v>
      </c>
      <c r="G147" s="106">
        <f>Size!G104</f>
        <v>5.8922633280928505</v>
      </c>
      <c r="H147" s="92">
        <f>Size!H104</f>
        <v>1.3719008887111368</v>
      </c>
      <c r="I147" s="194">
        <f>Size!I104</f>
        <v>4.2127781567251823</v>
      </c>
      <c r="J147" s="195">
        <f>Size!J104</f>
        <v>5.1209610623222268E-2</v>
      </c>
      <c r="K147" s="89">
        <f>Size!K104</f>
        <v>1.2305362763083421E-2</v>
      </c>
      <c r="L147" s="90">
        <f>Size!L104</f>
        <v>1154510.5166479207</v>
      </c>
      <c r="M147" s="91">
        <f>Size!M104</f>
        <v>246810.51816617977</v>
      </c>
      <c r="N147" s="89">
        <f>Size!N104</f>
        <v>0.27190758904815021</v>
      </c>
      <c r="O147" s="88">
        <f>Size!O104</f>
        <v>153270.47254085541</v>
      </c>
      <c r="P147" s="87">
        <f>Size!P104</f>
        <v>31214.406782031059</v>
      </c>
      <c r="Q147" s="89">
        <f>Size!Q104</f>
        <v>0.25573826739351818</v>
      </c>
    </row>
    <row r="148" spans="1:17">
      <c r="B148" s="384"/>
      <c r="C148" s="166" t="s">
        <v>111</v>
      </c>
      <c r="D148" s="88">
        <f>Size!D105</f>
        <v>4283725.7088457495</v>
      </c>
      <c r="E148" s="87">
        <f>Size!E105</f>
        <v>-241134.75434040837</v>
      </c>
      <c r="F148" s="89">
        <f>Size!F105</f>
        <v>-5.3291091803218733E-2</v>
      </c>
      <c r="G148" s="106">
        <f>Size!G105</f>
        <v>92.103153208692746</v>
      </c>
      <c r="H148" s="92">
        <f>Size!H105</f>
        <v>-1.6731625441124578</v>
      </c>
      <c r="I148" s="194">
        <f>Size!I105</f>
        <v>6.2003268520529549</v>
      </c>
      <c r="J148" s="195">
        <f>Size!J105</f>
        <v>0.20818891248364757</v>
      </c>
      <c r="K148" s="89">
        <f>Size!K105</f>
        <v>3.4743678230246385E-2</v>
      </c>
      <c r="L148" s="90">
        <f>Size!L105</f>
        <v>26560499.539385878</v>
      </c>
      <c r="M148" s="91">
        <f>Size!M105</f>
        <v>-553088.51332904771</v>
      </c>
      <c r="N148" s="89">
        <f>Size!N105</f>
        <v>-2.0398942119121931E-2</v>
      </c>
      <c r="O148" s="88">
        <f>Size!O105</f>
        <v>10912424.854343209</v>
      </c>
      <c r="P148" s="87">
        <f>Size!P105</f>
        <v>-894110.46885655262</v>
      </c>
      <c r="Q148" s="89">
        <f>Size!Q105</f>
        <v>-7.5730131184178276E-2</v>
      </c>
    </row>
    <row r="149" spans="1:17" ht="15" customHeight="1">
      <c r="B149" s="384"/>
      <c r="C149" s="166" t="s">
        <v>112</v>
      </c>
      <c r="D149" s="88">
        <f>Size!D106</f>
        <v>338619.16225549579</v>
      </c>
      <c r="E149" s="87">
        <f>Size!E106</f>
        <v>55842.530163705349</v>
      </c>
      <c r="F149" s="89">
        <f>Size!F106</f>
        <v>0.19747929576294918</v>
      </c>
      <c r="G149" s="106">
        <f>Size!G106</f>
        <v>7.2805531213670305</v>
      </c>
      <c r="H149" s="92">
        <f>Size!H106</f>
        <v>1.4200959969318108</v>
      </c>
      <c r="I149" s="194">
        <f>Size!I106</f>
        <v>4.2257360048104484</v>
      </c>
      <c r="J149" s="195">
        <f>Size!J106</f>
        <v>7.8288719274248741E-2</v>
      </c>
      <c r="K149" s="89">
        <f>Size!K106</f>
        <v>1.8876362708037948E-2</v>
      </c>
      <c r="L149" s="90">
        <f>Size!L106</f>
        <v>1430915.1858617996</v>
      </c>
      <c r="M149" s="91">
        <f>Size!M106</f>
        <v>258114.01067963475</v>
      </c>
      <c r="N149" s="89">
        <f>Size!N106</f>
        <v>0.22008334928513634</v>
      </c>
      <c r="O149" s="88">
        <f>Size!O106</f>
        <v>196057.49724173546</v>
      </c>
      <c r="P149" s="87">
        <f>Size!P106</f>
        <v>31382.424491405487</v>
      </c>
      <c r="Q149" s="89">
        <f>Size!Q106</f>
        <v>0.19057179673444294</v>
      </c>
    </row>
    <row r="150" spans="1:17" ht="15" thickBot="1">
      <c r="B150" s="387"/>
      <c r="C150" s="167" t="s">
        <v>113</v>
      </c>
      <c r="D150" s="155">
        <f>Size!D107</f>
        <v>28663.872475027965</v>
      </c>
      <c r="E150" s="149">
        <f>Size!E107</f>
        <v>11137.570298002807</v>
      </c>
      <c r="F150" s="151">
        <f>Size!F107</f>
        <v>0.63547747753675055</v>
      </c>
      <c r="G150" s="152">
        <f>Size!G107</f>
        <v>0.61629366994024659</v>
      </c>
      <c r="H150" s="153">
        <f>Size!H107</f>
        <v>0.25306654718064453</v>
      </c>
      <c r="I150" s="196">
        <f>Size!I107</f>
        <v>0.99878317138060957</v>
      </c>
      <c r="J150" s="197">
        <f>Size!J107</f>
        <v>-1.8431667942565628</v>
      </c>
      <c r="K150" s="151">
        <f>Size!K107</f>
        <v>-0.64855708810599</v>
      </c>
      <c r="L150" s="154">
        <f>Size!L107</f>
        <v>28628.993454657793</v>
      </c>
      <c r="M150" s="150">
        <f>Size!M107</f>
        <v>-21179.880415085558</v>
      </c>
      <c r="N150" s="151">
        <f>Size!N107</f>
        <v>-0.42522303295741409</v>
      </c>
      <c r="O150" s="155">
        <f>Size!O107</f>
        <v>10948.164191603661</v>
      </c>
      <c r="P150" s="149">
        <f>Size!P107</f>
        <v>-6170.8049423694611</v>
      </c>
      <c r="Q150" s="151">
        <f>Size!Q107</f>
        <v>-0.36046591906771469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55:Q155">
    <cfRule type="cellIs" dxfId="288" priority="4" operator="lessThan">
      <formula>0</formula>
    </cfRule>
  </conditionalFormatting>
  <conditionalFormatting sqref="D7:Q50">
    <cfRule type="cellIs" dxfId="287" priority="3" operator="lessThan">
      <formula>0</formula>
    </cfRule>
  </conditionalFormatting>
  <conditionalFormatting sqref="D57:Q100">
    <cfRule type="cellIs" dxfId="286" priority="2" operator="lessThan">
      <formula>0</formula>
    </cfRule>
  </conditionalFormatting>
  <conditionalFormatting sqref="D107:Q150">
    <cfRule type="cellIs" dxfId="285" priority="1" operator="lessThan">
      <formula>0</formula>
    </cfRule>
  </conditionalFormatting>
  <conditionalFormatting sqref="D51:Q51">
    <cfRule type="cellIs" dxfId="284" priority="11" operator="lessThan">
      <formula>0</formula>
    </cfRule>
  </conditionalFormatting>
  <conditionalFormatting sqref="D101:Q101">
    <cfRule type="cellIs" dxfId="283" priority="12" operator="lessThan">
      <formula>0</formula>
    </cfRule>
  </conditionalFormatting>
  <conditionalFormatting sqref="D218:Q218">
    <cfRule type="cellIs" dxfId="282" priority="9" operator="lessThan">
      <formula>0</formula>
    </cfRule>
  </conditionalFormatting>
  <conditionalFormatting sqref="D252:Q253">
    <cfRule type="cellIs" dxfId="281" priority="8" operator="lessThan">
      <formula>0</formula>
    </cfRule>
  </conditionalFormatting>
  <conditionalFormatting sqref="D280:Q289">
    <cfRule type="cellIs" dxfId="280" priority="7" operator="lessThan">
      <formula>0</formula>
    </cfRule>
  </conditionalFormatting>
  <conditionalFormatting sqref="D219:Q251 D254:Q279 D218">
    <cfRule type="cellIs" dxfId="279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156:Q217">
    <cfRule type="cellIs" dxfId="278" priority="5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>
      <selection activeCell="C30" sqref="C30:Q30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57" bestFit="1" customWidth="1"/>
    <col min="4" max="4" width="13.81640625" style="1" bestFit="1" customWidth="1"/>
    <col min="5" max="5" width="11.6328125" style="1" bestFit="1" customWidth="1"/>
    <col min="6" max="6" width="11.54296875" style="156" bestFit="1" customWidth="1"/>
    <col min="7" max="7" width="8.6328125" style="156" bestFit="1" customWidth="1"/>
    <col min="8" max="8" width="9.6328125" style="156" bestFit="1" customWidth="1"/>
    <col min="9" max="9" width="8.6328125" style="156" bestFit="1" customWidth="1"/>
    <col min="10" max="10" width="9.6328125" style="156" bestFit="1" customWidth="1"/>
    <col min="11" max="11" width="11.54296875" style="156" bestFit="1" customWidth="1"/>
    <col min="12" max="12" width="13.54296875" style="1" bestFit="1" customWidth="1"/>
    <col min="13" max="13" width="11.90625" style="1" bestFit="1" customWidth="1"/>
    <col min="14" max="14" width="11.54296875" style="156" bestFit="1" customWidth="1"/>
    <col min="15" max="15" width="13.81640625" style="1" bestFit="1" customWidth="1"/>
    <col min="16" max="16" width="11.1796875" style="1" bestFit="1" customWidth="1"/>
    <col min="17" max="17" width="11.54296875" style="156" bestFit="1" customWidth="1"/>
    <col min="18" max="16384" width="9.1796875" style="1"/>
  </cols>
  <sheetData>
    <row r="2" spans="2:17" ht="23.5">
      <c r="B2" s="388" t="s">
        <v>142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</row>
    <row r="3" spans="2:17">
      <c r="B3" s="389" t="s">
        <v>19</v>
      </c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</row>
    <row r="4" spans="2:17" ht="15" thickBot="1">
      <c r="B4" s="390" t="str">
        <f>'HOME PAGE'!H5</f>
        <v>4 WEEKS  ENDING 06-16-2024</v>
      </c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2:17">
      <c r="D5" s="391" t="s">
        <v>68</v>
      </c>
      <c r="E5" s="392"/>
      <c r="F5" s="393"/>
      <c r="G5" s="394" t="s">
        <v>21</v>
      </c>
      <c r="H5" s="395"/>
      <c r="I5" s="391" t="s">
        <v>22</v>
      </c>
      <c r="J5" s="392"/>
      <c r="K5" s="393"/>
      <c r="L5" s="394" t="s">
        <v>23</v>
      </c>
      <c r="M5" s="392"/>
      <c r="N5" s="395"/>
      <c r="O5" s="391" t="s">
        <v>24</v>
      </c>
      <c r="P5" s="392"/>
      <c r="Q5" s="393"/>
    </row>
    <row r="6" spans="2:17" s="14" customFormat="1" ht="29.5" thickBot="1">
      <c r="C6" s="158"/>
      <c r="D6" s="85" t="s">
        <v>20</v>
      </c>
      <c r="E6" s="86" t="s">
        <v>26</v>
      </c>
      <c r="F6" s="17" t="s">
        <v>27</v>
      </c>
      <c r="G6" s="18" t="s">
        <v>20</v>
      </c>
      <c r="H6" s="58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58" t="s">
        <v>27</v>
      </c>
      <c r="O6" s="15" t="s">
        <v>20</v>
      </c>
      <c r="P6" s="16" t="s">
        <v>26</v>
      </c>
      <c r="Q6" s="17" t="s">
        <v>27</v>
      </c>
    </row>
    <row r="7" spans="2:17" ht="15" thickBot="1">
      <c r="C7" s="351" t="s">
        <v>11</v>
      </c>
      <c r="D7" s="342">
        <f>'Segment Data'!D93</f>
        <v>135000588.07553759</v>
      </c>
      <c r="E7" s="343">
        <f>'Segment Data'!E93</f>
        <v>13052293.845801979</v>
      </c>
      <c r="F7" s="344">
        <f>'Segment Data'!F93</f>
        <v>0.10703137693105456</v>
      </c>
      <c r="G7" s="345">
        <f>'Segment Data'!G93</f>
        <v>99.942828021397418</v>
      </c>
      <c r="H7" s="346">
        <f>'Segment Data'!H93</f>
        <v>-5.621970168672874E-2</v>
      </c>
      <c r="I7" s="347">
        <f>'Segment Data'!I93</f>
        <v>2.4670708654146427</v>
      </c>
      <c r="J7" s="348">
        <f>'Segment Data'!J93</f>
        <v>3.872895937904941E-2</v>
      </c>
      <c r="K7" s="344">
        <f>'Segment Data'!K93</f>
        <v>1.5948725870434218E-2</v>
      </c>
      <c r="L7" s="349">
        <f>'Segment Data'!L93</f>
        <v>333056017.65500224</v>
      </c>
      <c r="M7" s="350">
        <f>'Segment Data'!M93</f>
        <v>36923864.407376707</v>
      </c>
      <c r="N7" s="344">
        <f>'Segment Data'!N93</f>
        <v>0.12468711689169731</v>
      </c>
      <c r="O7" s="342">
        <f>'Segment Data'!O93</f>
        <v>102690986.8545364</v>
      </c>
      <c r="P7" s="343">
        <f>'Segment Data'!P93</f>
        <v>7478742.7782207727</v>
      </c>
      <c r="Q7" s="344">
        <f>'Segment Data'!Q93</f>
        <v>7.8548120052987336E-2</v>
      </c>
    </row>
    <row r="8" spans="2:17">
      <c r="B8" s="380" t="s">
        <v>64</v>
      </c>
      <c r="C8" s="162" t="s">
        <v>175</v>
      </c>
      <c r="D8" s="88">
        <f>'Segment Data'!D94</f>
        <v>1370844.0565028482</v>
      </c>
      <c r="E8" s="87">
        <f>'Segment Data'!E94</f>
        <v>-94654.376691530226</v>
      </c>
      <c r="F8" s="89">
        <f>'Segment Data'!F94</f>
        <v>-6.4588521248166775E-2</v>
      </c>
      <c r="G8" s="106">
        <f>'Segment Data'!G94</f>
        <v>1.0148550738650062</v>
      </c>
      <c r="H8" s="92">
        <f>'Segment Data'!H94</f>
        <v>-0.18687102394354871</v>
      </c>
      <c r="I8" s="194">
        <f>'Segment Data'!I94</f>
        <v>4.3069987113789434</v>
      </c>
      <c r="J8" s="195">
        <f>'Segment Data'!J94</f>
        <v>-7.5263985131236666E-2</v>
      </c>
      <c r="K8" s="89">
        <f>'Segment Data'!K94</f>
        <v>-1.7174685851483351E-2</v>
      </c>
      <c r="L8" s="90">
        <f>'Segment Data'!L94</f>
        <v>5904223.5848592501</v>
      </c>
      <c r="M8" s="91">
        <f>'Segment Data'!M94</f>
        <v>-517975.53072259016</v>
      </c>
      <c r="N8" s="89">
        <f>'Segment Data'!N94</f>
        <v>-8.0653919537601024E-2</v>
      </c>
      <c r="O8" s="88">
        <f>'Segment Data'!O94</f>
        <v>2648054.0594697595</v>
      </c>
      <c r="P8" s="87">
        <f>'Segment Data'!P94</f>
        <v>-297645.22827379405</v>
      </c>
      <c r="Q8" s="89">
        <f>'Segment Data'!Q94</f>
        <v>-0.10104399641614281</v>
      </c>
    </row>
    <row r="9" spans="2:17">
      <c r="B9" s="381"/>
      <c r="C9" s="163" t="s">
        <v>138</v>
      </c>
      <c r="D9" s="88">
        <f>'Segment Data'!D95</f>
        <v>1731915.3086385175</v>
      </c>
      <c r="E9" s="87">
        <f>'Segment Data'!E95</f>
        <v>-2064449.4202597847</v>
      </c>
      <c r="F9" s="89">
        <f>'Segment Data'!F95</f>
        <v>-0.54379638619677195</v>
      </c>
      <c r="G9" s="106">
        <f>'Segment Data'!G95</f>
        <v>1.2821611839352391</v>
      </c>
      <c r="H9" s="92">
        <f>'Segment Data'!H95</f>
        <v>-1.8309029232522962</v>
      </c>
      <c r="I9" s="194">
        <f>'Segment Data'!I95</f>
        <v>3.7122342905399202</v>
      </c>
      <c r="J9" s="195">
        <f>'Segment Data'!J95</f>
        <v>1.0199159335038428</v>
      </c>
      <c r="K9" s="89">
        <f>'Segment Data'!K95</f>
        <v>0.37882441756503454</v>
      </c>
      <c r="L9" s="90">
        <f>'Segment Data'!L95</f>
        <v>6429275.3970389338</v>
      </c>
      <c r="M9" s="91">
        <f>'Segment Data'!M95</f>
        <v>-3791747.0525782565</v>
      </c>
      <c r="N9" s="89">
        <f>'Segment Data'!N95</f>
        <v>-0.37097531790670019</v>
      </c>
      <c r="O9" s="88">
        <f>'Segment Data'!O95</f>
        <v>1992304.0297737122</v>
      </c>
      <c r="P9" s="87">
        <f>'Segment Data'!P95</f>
        <v>-787932.7356233797</v>
      </c>
      <c r="Q9" s="89">
        <f>'Segment Data'!Q95</f>
        <v>-0.28340490472970276</v>
      </c>
    </row>
    <row r="10" spans="2:17">
      <c r="B10" s="381"/>
      <c r="C10" s="163" t="s">
        <v>78</v>
      </c>
      <c r="D10" s="88">
        <f>'Segment Data'!D96</f>
        <v>60267415.649241641</v>
      </c>
      <c r="E10" s="87">
        <f>'Segment Data'!E96</f>
        <v>13969227.500180379</v>
      </c>
      <c r="F10" s="89">
        <f>'Segment Data'!F96</f>
        <v>0.30172298438991108</v>
      </c>
      <c r="G10" s="106">
        <f>'Segment Data'!G96</f>
        <v>44.616812736815533</v>
      </c>
      <c r="H10" s="92">
        <f>'Segment Data'!H96</f>
        <v>6.6517493019110745</v>
      </c>
      <c r="I10" s="194">
        <f>'Segment Data'!I96</f>
        <v>2.7098164758147201</v>
      </c>
      <c r="J10" s="195">
        <f>'Segment Data'!J96</f>
        <v>-7.544269090055078E-2</v>
      </c>
      <c r="K10" s="89">
        <f>'Segment Data'!K96</f>
        <v>-2.7086416877149109E-2</v>
      </c>
      <c r="L10" s="90">
        <f>'Segment Data'!L96</f>
        <v>163313635.88108888</v>
      </c>
      <c r="M10" s="91">
        <f>'Segment Data'!M96</f>
        <v>34361182.936607689</v>
      </c>
      <c r="N10" s="89">
        <f>'Segment Data'!N96</f>
        <v>0.26646397297615926</v>
      </c>
      <c r="O10" s="88">
        <f>'Segment Data'!O96</f>
        <v>50766308.063140698</v>
      </c>
      <c r="P10" s="87">
        <f>'Segment Data'!P96</f>
        <v>6298686.4603124037</v>
      </c>
      <c r="Q10" s="89">
        <f>'Segment Data'!Q96</f>
        <v>0.14164657864030636</v>
      </c>
    </row>
    <row r="11" spans="2:17">
      <c r="B11" s="381"/>
      <c r="C11" s="163" t="s">
        <v>151</v>
      </c>
      <c r="D11" s="88">
        <f>'Segment Data'!D97</f>
        <v>236934.70669365843</v>
      </c>
      <c r="E11" s="87">
        <f>'Segment Data'!E97</f>
        <v>10418.204943601595</v>
      </c>
      <c r="F11" s="89">
        <f>'Segment Data'!F97</f>
        <v>4.5993138968291436E-2</v>
      </c>
      <c r="G11" s="106">
        <f>'Segment Data'!G97</f>
        <v>0.17540608512116104</v>
      </c>
      <c r="H11" s="92">
        <f>'Segment Data'!H97</f>
        <v>-1.0340133074375868E-2</v>
      </c>
      <c r="I11" s="194">
        <f>'Segment Data'!I97</f>
        <v>4.201286139832769</v>
      </c>
      <c r="J11" s="195">
        <f>'Segment Data'!J97</f>
        <v>-0.27557559610229276</v>
      </c>
      <c r="K11" s="89">
        <f>'Segment Data'!K97</f>
        <v>-6.1555529823557199E-2</v>
      </c>
      <c r="L11" s="90">
        <f>'Segment Data'!L97</f>
        <v>995430.49927740963</v>
      </c>
      <c r="M11" s="91">
        <f>'Segment Data'!M97</f>
        <v>-18652.559965287335</v>
      </c>
      <c r="N11" s="89">
        <f>'Segment Data'!N97</f>
        <v>-1.8393522892707435E-2</v>
      </c>
      <c r="O11" s="88">
        <f>'Segment Data'!O97</f>
        <v>373971.14388155937</v>
      </c>
      <c r="P11" s="87">
        <f>'Segment Data'!P97</f>
        <v>36760.256164513237</v>
      </c>
      <c r="Q11" s="89">
        <f>'Segment Data'!Q97</f>
        <v>0.10901266092973484</v>
      </c>
    </row>
    <row r="12" spans="2:17" ht="15" thickBot="1">
      <c r="B12" s="382"/>
      <c r="C12" s="164" t="s">
        <v>152</v>
      </c>
      <c r="D12" s="155">
        <f>'Segment Data'!D98</f>
        <v>71393478.354482204</v>
      </c>
      <c r="E12" s="149">
        <f>'Segment Data'!E98</f>
        <v>1231751.9376300424</v>
      </c>
      <c r="F12" s="151">
        <f>'Segment Data'!F98</f>
        <v>1.7555895507927348E-2</v>
      </c>
      <c r="G12" s="152">
        <f>'Segment Data'!G98</f>
        <v>52.853592941676233</v>
      </c>
      <c r="H12" s="153">
        <f>'Segment Data'!H98</f>
        <v>-4.6798549233286835</v>
      </c>
      <c r="I12" s="196">
        <f>'Segment Data'!I98</f>
        <v>2.1908647105848407</v>
      </c>
      <c r="J12" s="197">
        <f>'Segment Data'!J98</f>
        <v>5.9754156230112709E-2</v>
      </c>
      <c r="K12" s="151">
        <f>'Segment Data'!K98</f>
        <v>2.8038975316419225E-2</v>
      </c>
      <c r="L12" s="154">
        <f>'Segment Data'!L98</f>
        <v>156413452.29273775</v>
      </c>
      <c r="M12" s="150">
        <f>'Segment Data'!M98</f>
        <v>6891056.6140351892</v>
      </c>
      <c r="N12" s="151">
        <f>'Segment Data'!N98</f>
        <v>4.6087120145151116E-2</v>
      </c>
      <c r="O12" s="155">
        <f>'Segment Data'!O98</f>
        <v>46910349.558270656</v>
      </c>
      <c r="P12" s="149">
        <f>'Segment Data'!P98</f>
        <v>2228874.0256410465</v>
      </c>
      <c r="Q12" s="151">
        <f>'Segment Data'!Q98</f>
        <v>4.9883626247153888E-2</v>
      </c>
    </row>
    <row r="13" spans="2:17">
      <c r="B13" s="386" t="s">
        <v>65</v>
      </c>
      <c r="C13" s="165" t="s">
        <v>79</v>
      </c>
      <c r="D13" s="127">
        <f>'Type Data'!D63</f>
        <v>109638224.36326484</v>
      </c>
      <c r="E13" s="121">
        <f>'Type Data'!E63</f>
        <v>10234260.42519927</v>
      </c>
      <c r="F13" s="123">
        <f>'Type Data'!F63</f>
        <v>0.10295626069374665</v>
      </c>
      <c r="G13" s="124">
        <f>'Type Data'!G63</f>
        <v>81.166714592221084</v>
      </c>
      <c r="H13" s="125">
        <f>'Type Data'!H63</f>
        <v>-0.34571488858860278</v>
      </c>
      <c r="I13" s="198">
        <f>'Type Data'!I63</f>
        <v>2.4090165366562952</v>
      </c>
      <c r="J13" s="199">
        <f>'Type Data'!J63</f>
        <v>4.0356765708683628E-2</v>
      </c>
      <c r="K13" s="123">
        <f>'Type Data'!K63</f>
        <v>1.7037806021646749E-2</v>
      </c>
      <c r="L13" s="126">
        <f>'Type Data'!L63</f>
        <v>264120295.54073814</v>
      </c>
      <c r="M13" s="122">
        <f>'Type Data'!M63</f>
        <v>28666125.087915093</v>
      </c>
      <c r="N13" s="123">
        <f>'Type Data'!N63</f>
        <v>0.12174821551380761</v>
      </c>
      <c r="O13" s="127">
        <f>'Type Data'!O63</f>
        <v>83358058.292032629</v>
      </c>
      <c r="P13" s="121">
        <f>'Type Data'!P63</f>
        <v>5323391.8600001782</v>
      </c>
      <c r="Q13" s="123">
        <f>'Type Data'!Q63</f>
        <v>6.8218294552931907E-2</v>
      </c>
    </row>
    <row r="14" spans="2:17">
      <c r="B14" s="384"/>
      <c r="C14" s="166" t="s">
        <v>80</v>
      </c>
      <c r="D14" s="88">
        <f>'Type Data'!D64</f>
        <v>20793155.144808348</v>
      </c>
      <c r="E14" s="87">
        <f>'Type Data'!E64</f>
        <v>2680927.5912363417</v>
      </c>
      <c r="F14" s="89">
        <f>'Type Data'!F64</f>
        <v>0.14801755241351428</v>
      </c>
      <c r="G14" s="106">
        <f>'Type Data'!G64</f>
        <v>15.393464267704008</v>
      </c>
      <c r="H14" s="92">
        <f>'Type Data'!H64</f>
        <v>0.54122284078484206</v>
      </c>
      <c r="I14" s="194">
        <f>'Type Data'!I64</f>
        <v>2.5530357289227084</v>
      </c>
      <c r="J14" s="195">
        <f>'Type Data'!J64</f>
        <v>3.2611641388765822E-2</v>
      </c>
      <c r="K14" s="89">
        <f>'Type Data'!K64</f>
        <v>1.2938950056089178E-2</v>
      </c>
      <c r="L14" s="90">
        <f>'Type Data'!L64</f>
        <v>53085668.001728743</v>
      </c>
      <c r="M14" s="91">
        <f>'Type Data'!M64</f>
        <v>7435173.3968098834</v>
      </c>
      <c r="N14" s="89">
        <f>'Type Data'!N64</f>
        <v>0.16287169418770636</v>
      </c>
      <c r="O14" s="88">
        <f>'Type Data'!O64</f>
        <v>13114882.798072753</v>
      </c>
      <c r="P14" s="87">
        <f>'Type Data'!P64</f>
        <v>2151371.7132300772</v>
      </c>
      <c r="Q14" s="89">
        <f>'Type Data'!Q64</f>
        <v>0.19623017631681894</v>
      </c>
    </row>
    <row r="15" spans="2:17">
      <c r="B15" s="384"/>
      <c r="C15" s="166" t="s">
        <v>81</v>
      </c>
      <c r="D15" s="88">
        <f>'Type Data'!D65</f>
        <v>4145831.4781586477</v>
      </c>
      <c r="E15" s="87">
        <f>'Type Data'!E65</f>
        <v>141010.01844345499</v>
      </c>
      <c r="F15" s="89">
        <f>'Type Data'!F65</f>
        <v>3.5210063635017344E-2</v>
      </c>
      <c r="G15" s="106">
        <f>'Type Data'!G65</f>
        <v>3.0692171666353358</v>
      </c>
      <c r="H15" s="92">
        <f>'Type Data'!H65</f>
        <v>-0.21478393237174931</v>
      </c>
      <c r="I15" s="194">
        <f>'Type Data'!I65</f>
        <v>3.5261059918429964</v>
      </c>
      <c r="J15" s="195">
        <f>'Type Data'!J65</f>
        <v>8.1222774031669775E-2</v>
      </c>
      <c r="K15" s="89">
        <f>'Type Data'!K65</f>
        <v>2.3577801886495844E-2</v>
      </c>
      <c r="L15" s="90">
        <f>'Type Data'!L65</f>
        <v>14618641.216306515</v>
      </c>
      <c r="M15" s="91">
        <f>'Type Data'!M65</f>
        <v>822498.97940298729</v>
      </c>
      <c r="N15" s="89">
        <f>'Type Data'!N65</f>
        <v>5.9618041426310553E-2</v>
      </c>
      <c r="O15" s="88">
        <f>'Type Data'!O65</f>
        <v>4524537.4071849585</v>
      </c>
      <c r="P15" s="87">
        <f>'Type Data'!P65</f>
        <v>19595.961304378696</v>
      </c>
      <c r="Q15" s="89">
        <f>'Type Data'!Q65</f>
        <v>4.3498814667830331E-3</v>
      </c>
    </row>
    <row r="16" spans="2:17" ht="15" thickBot="1">
      <c r="B16" s="387"/>
      <c r="C16" s="167" t="s">
        <v>82</v>
      </c>
      <c r="D16" s="155">
        <f>'Type Data'!D66</f>
        <v>423377.08931151032</v>
      </c>
      <c r="E16" s="149">
        <f>'Type Data'!E66</f>
        <v>-3904.1890784548596</v>
      </c>
      <c r="F16" s="151">
        <f>'Type Data'!F66</f>
        <v>-9.1372809339229644E-3</v>
      </c>
      <c r="G16" s="152">
        <f>'Type Data'!G66</f>
        <v>0.31343199484126838</v>
      </c>
      <c r="H16" s="153">
        <f>'Type Data'!H66</f>
        <v>-3.6943721512785355E-2</v>
      </c>
      <c r="I16" s="196">
        <f>'Type Data'!I66</f>
        <v>2.9085487318910537</v>
      </c>
      <c r="J16" s="197">
        <f>'Type Data'!J66</f>
        <v>2.6732899427034162E-2</v>
      </c>
      <c r="K16" s="151">
        <f>'Type Data'!K66</f>
        <v>9.2764079945306267E-3</v>
      </c>
      <c r="L16" s="154">
        <f>'Type Data'!L66</f>
        <v>1231412.8962287188</v>
      </c>
      <c r="M16" s="150">
        <f>'Type Data'!M66</f>
        <v>66.943249050760642</v>
      </c>
      <c r="N16" s="151">
        <f>'Type Data'!N66</f>
        <v>5.4365914703961356E-5</v>
      </c>
      <c r="O16" s="155">
        <f>'Type Data'!O66</f>
        <v>1693508.3572460413</v>
      </c>
      <c r="P16" s="149">
        <f>'Type Data'!P66</f>
        <v>-15616.756313819438</v>
      </c>
      <c r="Q16" s="151">
        <f>'Type Data'!Q66</f>
        <v>-9.1372809339229644E-3</v>
      </c>
    </row>
    <row r="17" spans="2:17" ht="15" customHeight="1" thickBot="1">
      <c r="B17" s="105" t="s">
        <v>83</v>
      </c>
      <c r="C17" s="168" t="s">
        <v>84</v>
      </c>
      <c r="D17" s="148">
        <f>Granola!D18</f>
        <v>179386.75050704001</v>
      </c>
      <c r="E17" s="142">
        <f>Granola!E18</f>
        <v>-13910.147377780842</v>
      </c>
      <c r="F17" s="144">
        <f>Granola!F18</f>
        <v>-7.1962600176177852E-2</v>
      </c>
      <c r="G17" s="145">
        <f>Granola!G18</f>
        <v>0.13280252635055817</v>
      </c>
      <c r="H17" s="146">
        <f>Granola!H18</f>
        <v>-2.5703222650685836E-2</v>
      </c>
      <c r="I17" s="200">
        <f>Granola!I18</f>
        <v>3.6068711255871886</v>
      </c>
      <c r="J17" s="201">
        <f>Granola!J18</f>
        <v>-3.3371030455566775E-3</v>
      </c>
      <c r="K17" s="144">
        <f>Granola!K18</f>
        <v>-9.2435195817513886E-4</v>
      </c>
      <c r="L17" s="147">
        <f>Granola!L18</f>
        <v>647024.89071675553</v>
      </c>
      <c r="M17" s="143">
        <f>Granola!M18</f>
        <v>-50817.160596208181</v>
      </c>
      <c r="N17" s="144">
        <f>Granola!N18</f>
        <v>-7.2820433363964807E-2</v>
      </c>
      <c r="O17" s="148">
        <f>Granola!O18</f>
        <v>256488.73580670357</v>
      </c>
      <c r="P17" s="142">
        <f>Granola!P18</f>
        <v>-26388.119702865719</v>
      </c>
      <c r="Q17" s="144">
        <f>Granola!Q18</f>
        <v>-9.3284831151458594E-2</v>
      </c>
    </row>
    <row r="18" spans="2:17">
      <c r="B18" s="383" t="s">
        <v>85</v>
      </c>
      <c r="C18" s="169" t="s">
        <v>14</v>
      </c>
      <c r="D18" s="136">
        <f>'NB vs PL'!D33</f>
        <v>104657611.1490754</v>
      </c>
      <c r="E18" s="128">
        <f>'NB vs PL'!E33</f>
        <v>9104751.788235873</v>
      </c>
      <c r="F18" s="132">
        <f>'NB vs PL'!F33</f>
        <v>9.5284974715966239E-2</v>
      </c>
      <c r="G18" s="133">
        <f>'NB vs PL'!G33</f>
        <v>77.479496803004409</v>
      </c>
      <c r="H18" s="134">
        <f>'NB vs PL'!H33</f>
        <v>-0.87498124570799973</v>
      </c>
      <c r="I18" s="202">
        <f>'NB vs PL'!I33</f>
        <v>2.715290254700315</v>
      </c>
      <c r="J18" s="203">
        <f>'NB vs PL'!J33</f>
        <v>5.1865175718505796E-2</v>
      </c>
      <c r="K18" s="132">
        <f>'NB vs PL'!K33</f>
        <v>1.947311231984537E-2</v>
      </c>
      <c r="L18" s="135">
        <f>'NB vs PL'!L33</f>
        <v>284175791.63329947</v>
      </c>
      <c r="M18" s="129">
        <f>'NB vs PL'!M33</f>
        <v>29677909.643217713</v>
      </c>
      <c r="N18" s="132">
        <f>'NB vs PL'!N33</f>
        <v>0.11661358205084911</v>
      </c>
      <c r="O18" s="136">
        <f>'NB vs PL'!O33</f>
        <v>86404012.727546111</v>
      </c>
      <c r="P18" s="128">
        <f>'NB vs PL'!P33</f>
        <v>6010857.1744585633</v>
      </c>
      <c r="Q18" s="132">
        <f>'NB vs PL'!Q33</f>
        <v>7.4768270173065907E-2</v>
      </c>
    </row>
    <row r="19" spans="2:17" ht="15" thickBot="1">
      <c r="B19" s="385"/>
      <c r="C19" s="170" t="s">
        <v>13</v>
      </c>
      <c r="D19" s="141">
        <f>'NB vs PL'!D34</f>
        <v>30420203.585804332</v>
      </c>
      <c r="E19" s="130">
        <f>'NB vs PL'!E34</f>
        <v>4023607.4203879051</v>
      </c>
      <c r="F19" s="137">
        <f>'NB vs PL'!F34</f>
        <v>0.15242902513542431</v>
      </c>
      <c r="G19" s="138">
        <f>'NB vs PL'!G34</f>
        <v>22.520503196999375</v>
      </c>
      <c r="H19" s="139">
        <f>'NB vs PL'!H34</f>
        <v>0.87498124570655733</v>
      </c>
      <c r="I19" s="204">
        <f>'NB vs PL'!I34</f>
        <v>1.621329443610362</v>
      </c>
      <c r="J19" s="205">
        <f>'NB vs PL'!J34</f>
        <v>4.3910919173639762E-2</v>
      </c>
      <c r="K19" s="137">
        <f>'NB vs PL'!K34</f>
        <v>2.7837202678547116E-2</v>
      </c>
      <c r="L19" s="140">
        <f>'NB vs PL'!L34</f>
        <v>49321171.754286081</v>
      </c>
      <c r="M19" s="131">
        <f>'NB vs PL'!M34</f>
        <v>7682691.9808828607</v>
      </c>
      <c r="N19" s="137">
        <f>'NB vs PL'!N34</f>
        <v>0.18450942548075969</v>
      </c>
      <c r="O19" s="141">
        <f>'NB vs PL'!O34</f>
        <v>16427973.001565337</v>
      </c>
      <c r="P19" s="130">
        <f>'NB vs PL'!P34</f>
        <v>1608684.3154350277</v>
      </c>
      <c r="Q19" s="137">
        <f>'NB vs PL'!Q34</f>
        <v>0.10855340964783484</v>
      </c>
    </row>
    <row r="20" spans="2:17">
      <c r="B20" s="386" t="s">
        <v>66</v>
      </c>
      <c r="C20" s="165" t="s">
        <v>74</v>
      </c>
      <c r="D20" s="127">
        <f>Package!D63</f>
        <v>67542329.766680345</v>
      </c>
      <c r="E20" s="121">
        <f>Package!E63</f>
        <v>4143933.409095265</v>
      </c>
      <c r="F20" s="123">
        <f>Package!F63</f>
        <v>6.5363378999719418E-2</v>
      </c>
      <c r="G20" s="124">
        <f>Package!G63</f>
        <v>50.002533650140656</v>
      </c>
      <c r="H20" s="125">
        <f>Package!H63</f>
        <v>-1.9849033449663764</v>
      </c>
      <c r="I20" s="198">
        <f>Package!I63</f>
        <v>2.5669530653079713</v>
      </c>
      <c r="J20" s="199">
        <f>Package!J63</f>
        <v>5.4939070876385276E-2</v>
      </c>
      <c r="K20" s="123">
        <f>Package!K63</f>
        <v>2.1870527392828791E-2</v>
      </c>
      <c r="L20" s="126">
        <f>Package!L63</f>
        <v>173377990.43262196</v>
      </c>
      <c r="M20" s="122">
        <f>Package!M63</f>
        <v>14120331.557847738</v>
      </c>
      <c r="N20" s="123">
        <f>Package!N63</f>
        <v>8.8663437963449443E-2</v>
      </c>
      <c r="O20" s="127">
        <f>Package!O63</f>
        <v>66721913.130203575</v>
      </c>
      <c r="P20" s="121">
        <f>Package!P63</f>
        <v>2632872.3942666054</v>
      </c>
      <c r="Q20" s="123">
        <f>Package!Q63</f>
        <v>4.108147608441675E-2</v>
      </c>
    </row>
    <row r="21" spans="2:17">
      <c r="B21" s="384"/>
      <c r="C21" s="166" t="s">
        <v>75</v>
      </c>
      <c r="D21" s="88">
        <f>Package!D64</f>
        <v>37655700.925754927</v>
      </c>
      <c r="E21" s="87">
        <f>Package!E64</f>
        <v>6578977.7719040066</v>
      </c>
      <c r="F21" s="89">
        <f>Package!F64</f>
        <v>0.21170114169803525</v>
      </c>
      <c r="G21" s="106">
        <f>Package!G64</f>
        <v>27.877043317338263</v>
      </c>
      <c r="H21" s="92">
        <f>Package!H64</f>
        <v>2.3937617235457687</v>
      </c>
      <c r="I21" s="194">
        <f>Package!I64</f>
        <v>2.0921059491388645</v>
      </c>
      <c r="J21" s="195">
        <f>Package!J64</f>
        <v>8.7111680940217262E-3</v>
      </c>
      <c r="K21" s="89">
        <f>Package!K64</f>
        <v>4.1812373599462464E-3</v>
      </c>
      <c r="L21" s="90">
        <f>Package!L64</f>
        <v>78779715.925765723</v>
      </c>
      <c r="M21" s="91">
        <f>Package!M64</f>
        <v>14034633.095057286</v>
      </c>
      <c r="N21" s="89">
        <f>Package!N64</f>
        <v>0.21676755178079243</v>
      </c>
      <c r="O21" s="88">
        <f>Package!O64</f>
        <v>16825891.393157542</v>
      </c>
      <c r="P21" s="87">
        <f>Package!P64</f>
        <v>2566591.4786330685</v>
      </c>
      <c r="Q21" s="89">
        <f>Package!Q64</f>
        <v>0.17999421388274101</v>
      </c>
    </row>
    <row r="22" spans="2:17">
      <c r="B22" s="384"/>
      <c r="C22" s="166" t="s">
        <v>76</v>
      </c>
      <c r="D22" s="88">
        <f>Package!D65</f>
        <v>6423015.9848965527</v>
      </c>
      <c r="E22" s="87">
        <f>Package!E65</f>
        <v>-932880.92158142664</v>
      </c>
      <c r="F22" s="89">
        <f>Package!F65</f>
        <v>-0.12682082599062583</v>
      </c>
      <c r="G22" s="106">
        <f>Package!G65</f>
        <v>4.7550487824395091</v>
      </c>
      <c r="H22" s="92">
        <f>Package!H65</f>
        <v>-1.2768739307329371</v>
      </c>
      <c r="I22" s="194">
        <f>Package!I65</f>
        <v>2.29196031999281</v>
      </c>
      <c r="J22" s="195">
        <f>Package!J65</f>
        <v>0.10408401507083598</v>
      </c>
      <c r="K22" s="89">
        <f>Package!K65</f>
        <v>4.7573080268149763E-2</v>
      </c>
      <c r="L22" s="90">
        <f>Package!L65</f>
        <v>14721297.772062436</v>
      </c>
      <c r="M22" s="91">
        <f>Package!M65</f>
        <v>-1372494.7710695863</v>
      </c>
      <c r="N22" s="89">
        <f>Package!N65</f>
        <v>-8.5281003057001273E-2</v>
      </c>
      <c r="O22" s="88">
        <f>Package!O65</f>
        <v>3003257.1315125823</v>
      </c>
      <c r="P22" s="87">
        <f>Package!P65</f>
        <v>-197518.0637651342</v>
      </c>
      <c r="Q22" s="89">
        <f>Package!Q65</f>
        <v>-6.1709445904399564E-2</v>
      </c>
    </row>
    <row r="23" spans="2:17" ht="15" thickBot="1">
      <c r="B23" s="387"/>
      <c r="C23" s="167" t="s">
        <v>77</v>
      </c>
      <c r="D23" s="155">
        <f>Package!D66</f>
        <v>20793155.144808363</v>
      </c>
      <c r="E23" s="149">
        <f>Package!E66</f>
        <v>2680927.5912363604</v>
      </c>
      <c r="F23" s="151">
        <f>Package!F66</f>
        <v>0.14801755241351533</v>
      </c>
      <c r="G23" s="152">
        <f>Package!G66</f>
        <v>15.393464267704021</v>
      </c>
      <c r="H23" s="153">
        <f>Package!H66</f>
        <v>0.54122284078485627</v>
      </c>
      <c r="I23" s="196">
        <f>Package!I66</f>
        <v>2.5530357289227026</v>
      </c>
      <c r="J23" s="197">
        <f>Package!J66</f>
        <v>3.261164138876449E-2</v>
      </c>
      <c r="K23" s="151">
        <f>Package!K66</f>
        <v>1.2938950056088673E-2</v>
      </c>
      <c r="L23" s="154">
        <f>Package!L66</f>
        <v>53085668.001728661</v>
      </c>
      <c r="M23" s="150">
        <f>Package!M66</f>
        <v>7435173.3968098909</v>
      </c>
      <c r="N23" s="151">
        <f>Package!N66</f>
        <v>0.16287169418770683</v>
      </c>
      <c r="O23" s="155">
        <f>Package!O66</f>
        <v>13114882.798072753</v>
      </c>
      <c r="P23" s="149">
        <f>Package!P66</f>
        <v>2151371.7132300716</v>
      </c>
      <c r="Q23" s="151">
        <f>Package!Q66</f>
        <v>0.19623017631681833</v>
      </c>
    </row>
    <row r="24" spans="2:17">
      <c r="B24" s="383" t="s">
        <v>86</v>
      </c>
      <c r="C24" s="171" t="s">
        <v>87</v>
      </c>
      <c r="D24" s="127">
        <f>Flavor!D198</f>
        <v>10663257.585459832</v>
      </c>
      <c r="E24" s="121">
        <f>Flavor!E198</f>
        <v>490596.18508939631</v>
      </c>
      <c r="F24" s="123">
        <f>Flavor!F198</f>
        <v>4.8226925656989952E-2</v>
      </c>
      <c r="G24" s="124">
        <f>Flavor!G198</f>
        <v>7.8941590862935191</v>
      </c>
      <c r="H24" s="125">
        <f>Flavor!H198</f>
        <v>-0.44754392211456118</v>
      </c>
      <c r="I24" s="198">
        <f>Flavor!I198</f>
        <v>2.5429560425913933</v>
      </c>
      <c r="J24" s="199">
        <f>Flavor!J198</f>
        <v>0.11060879846791316</v>
      </c>
      <c r="K24" s="123">
        <f>Flavor!K198</f>
        <v>4.5474098624340174E-2</v>
      </c>
      <c r="L24" s="126">
        <f>Flavor!L198</f>
        <v>27116195.31065359</v>
      </c>
      <c r="M24" s="122">
        <f>Flavor!M198</f>
        <v>2372750.3880612589</v>
      </c>
      <c r="N24" s="123">
        <f>Flavor!N198</f>
        <v>9.5894100255004819E-2</v>
      </c>
      <c r="O24" s="127">
        <f>Flavor!O198</f>
        <v>10084415.225990351</v>
      </c>
      <c r="P24" s="121">
        <f>Flavor!P198</f>
        <v>370783.41648093611</v>
      </c>
      <c r="Q24" s="123">
        <f>Flavor!Q198</f>
        <v>3.8171450570933511E-2</v>
      </c>
    </row>
    <row r="25" spans="2:17">
      <c r="B25" s="384"/>
      <c r="C25" s="166" t="s">
        <v>88</v>
      </c>
      <c r="D25" s="88">
        <f>Flavor!D199</f>
        <v>29660368.899883639</v>
      </c>
      <c r="E25" s="87">
        <f>Flavor!E199</f>
        <v>-429788.7976058051</v>
      </c>
      <c r="F25" s="89">
        <f>Flavor!F199</f>
        <v>-1.4283368067614492E-2</v>
      </c>
      <c r="G25" s="106">
        <f>Flavor!G199</f>
        <v>21.957986926350436</v>
      </c>
      <c r="H25" s="92">
        <f>Flavor!H199</f>
        <v>-2.7162992913625601</v>
      </c>
      <c r="I25" s="194">
        <f>Flavor!I199</f>
        <v>2.2989474673866233</v>
      </c>
      <c r="J25" s="195">
        <f>Flavor!J199</f>
        <v>7.4286406144494777E-3</v>
      </c>
      <c r="K25" s="89">
        <f>Flavor!K199</f>
        <v>3.2417977664680317E-3</v>
      </c>
      <c r="L25" s="90">
        <f>Flavor!L199</f>
        <v>68187629.96414046</v>
      </c>
      <c r="M25" s="91">
        <f>Flavor!M199</f>
        <v>-764532.90020024776</v>
      </c>
      <c r="N25" s="89">
        <f>Flavor!N199</f>
        <v>-1.1087874091845688E-2</v>
      </c>
      <c r="O25" s="88">
        <f>Flavor!O199</f>
        <v>15901894.916748939</v>
      </c>
      <c r="P25" s="87">
        <f>Flavor!P199</f>
        <v>380572.17598426901</v>
      </c>
      <c r="Q25" s="89">
        <f>Flavor!Q199</f>
        <v>2.4519313356248129E-2</v>
      </c>
    </row>
    <row r="26" spans="2:17">
      <c r="B26" s="384"/>
      <c r="C26" s="166" t="s">
        <v>89</v>
      </c>
      <c r="D26" s="88">
        <f>Flavor!D200</f>
        <v>18063233.647835087</v>
      </c>
      <c r="E26" s="87">
        <f>Flavor!E200</f>
        <v>2304309.4481936805</v>
      </c>
      <c r="F26" s="89">
        <f>Flavor!F200</f>
        <v>0.14622250979836016</v>
      </c>
      <c r="G26" s="106">
        <f>Flavor!G200</f>
        <v>13.372465110787353</v>
      </c>
      <c r="H26" s="92">
        <f>Flavor!H200</f>
        <v>0.44996034712376876</v>
      </c>
      <c r="I26" s="194">
        <f>Flavor!I200</f>
        <v>2.4910617918422902</v>
      </c>
      <c r="J26" s="195">
        <f>Flavor!J200</f>
        <v>4.0001028206784639E-2</v>
      </c>
      <c r="K26" s="89">
        <f>Flavor!K200</f>
        <v>1.6319884353847521E-2</v>
      </c>
      <c r="L26" s="90">
        <f>Flavor!L200</f>
        <v>44996631.177242018</v>
      </c>
      <c r="M26" s="91">
        <f>Flavor!M200</f>
        <v>6370550.3943949044</v>
      </c>
      <c r="N26" s="89">
        <f>Flavor!N200</f>
        <v>0.16492872860204622</v>
      </c>
      <c r="O26" s="88">
        <f>Flavor!O200</f>
        <v>13482279.085203413</v>
      </c>
      <c r="P26" s="87">
        <f>Flavor!P200</f>
        <v>1324183.7728323489</v>
      </c>
      <c r="Q26" s="89">
        <f>Flavor!Q200</f>
        <v>0.10891375160424759</v>
      </c>
    </row>
    <row r="27" spans="2:17">
      <c r="B27" s="384"/>
      <c r="C27" s="166" t="s">
        <v>90</v>
      </c>
      <c r="D27" s="88">
        <f>Flavor!D201</f>
        <v>3268091.229881037</v>
      </c>
      <c r="E27" s="87">
        <f>Flavor!E201</f>
        <v>-321004.99322014581</v>
      </c>
      <c r="F27" s="89">
        <f>Flavor!F201</f>
        <v>-8.943894876765919E-2</v>
      </c>
      <c r="G27" s="106">
        <f>Flavor!G201</f>
        <v>2.4194137551717998</v>
      </c>
      <c r="H27" s="92">
        <f>Flavor!H201</f>
        <v>-0.52368771880618814</v>
      </c>
      <c r="I27" s="194">
        <f>Flavor!I201</f>
        <v>2.2083461574153112</v>
      </c>
      <c r="J27" s="195">
        <f>Flavor!J201</f>
        <v>0.10167327280886695</v>
      </c>
      <c r="K27" s="89">
        <f>Flavor!K201</f>
        <v>4.826248704855806E-2</v>
      </c>
      <c r="L27" s="90">
        <f>Flavor!L201</f>
        <v>7217076.7095904658</v>
      </c>
      <c r="M27" s="91">
        <f>Flavor!M201</f>
        <v>-343974.98386019748</v>
      </c>
      <c r="N27" s="89">
        <f>Flavor!N201</f>
        <v>-4.5493007825637075E-2</v>
      </c>
      <c r="O27" s="88">
        <f>Flavor!O201</f>
        <v>1941728.5231940746</v>
      </c>
      <c r="P27" s="87">
        <f>Flavor!P201</f>
        <v>5735.3901484105736</v>
      </c>
      <c r="Q27" s="89">
        <f>Flavor!Q201</f>
        <v>2.9625054193181859E-3</v>
      </c>
    </row>
    <row r="28" spans="2:17">
      <c r="B28" s="384"/>
      <c r="C28" s="166" t="s">
        <v>91</v>
      </c>
      <c r="D28" s="88">
        <f>Flavor!D202</f>
        <v>22941944.263996862</v>
      </c>
      <c r="E28" s="87">
        <f>Flavor!E202</f>
        <v>4878994.1746645086</v>
      </c>
      <c r="F28" s="89">
        <f>Flavor!F202</f>
        <v>0.27011059381412744</v>
      </c>
      <c r="G28" s="106">
        <f>Flavor!G202</f>
        <v>16.984242978039287</v>
      </c>
      <c r="H28" s="92">
        <f>Flavor!H202</f>
        <v>2.1724096562871384</v>
      </c>
      <c r="I28" s="194">
        <f>Flavor!I202</f>
        <v>2.2321327940372093</v>
      </c>
      <c r="J28" s="195">
        <f>Flavor!J202</f>
        <v>-8.9031319792760577E-3</v>
      </c>
      <c r="K28" s="89">
        <f>Flavor!K202</f>
        <v>-3.9727752134262597E-3</v>
      </c>
      <c r="L28" s="90">
        <f>Flavor!L202</f>
        <v>51209466.150641248</v>
      </c>
      <c r="M28" s="91">
        <f>Flavor!M202</f>
        <v>10729746.070604756</v>
      </c>
      <c r="N28" s="89">
        <f>Flavor!N202</f>
        <v>0.26506472992871261</v>
      </c>
      <c r="O28" s="88">
        <f>Flavor!O202</f>
        <v>11737733.199681278</v>
      </c>
      <c r="P28" s="87">
        <f>Flavor!P202</f>
        <v>2113416.4387114886</v>
      </c>
      <c r="Q28" s="89">
        <f>Flavor!Q202</f>
        <v>0.21959132177384103</v>
      </c>
    </row>
    <row r="29" spans="2:17">
      <c r="B29" s="384"/>
      <c r="C29" s="166" t="s">
        <v>92</v>
      </c>
      <c r="D29" s="88">
        <f>Flavor!D203</f>
        <v>3627671.9390210556</v>
      </c>
      <c r="E29" s="87">
        <f>Flavor!E203</f>
        <v>321281.5952893123</v>
      </c>
      <c r="F29" s="89">
        <f>Flavor!F203</f>
        <v>9.716989281026607E-2</v>
      </c>
      <c r="G29" s="106">
        <f>Flavor!G203</f>
        <v>2.685616395365372</v>
      </c>
      <c r="H29" s="92">
        <f>Flavor!H203</f>
        <v>-2.5662904295005173E-2</v>
      </c>
      <c r="I29" s="194">
        <f>Flavor!I203</f>
        <v>2.4458202940834197</v>
      </c>
      <c r="J29" s="195">
        <f>Flavor!J203</f>
        <v>0.10689689127550617</v>
      </c>
      <c r="K29" s="89">
        <f>Flavor!K203</f>
        <v>4.5703459611877328E-2</v>
      </c>
      <c r="L29" s="90">
        <f>Flavor!L203</f>
        <v>8872633.6487346478</v>
      </c>
      <c r="M29" s="91">
        <f>Flavor!M203</f>
        <v>1139239.8949623723</v>
      </c>
      <c r="N29" s="89">
        <f>Flavor!N203</f>
        <v>0.14731435269368792</v>
      </c>
      <c r="O29" s="88">
        <f>Flavor!O203</f>
        <v>4944983.8999698758</v>
      </c>
      <c r="P29" s="87">
        <f>Flavor!P203</f>
        <v>450805.34393688664</v>
      </c>
      <c r="Q29" s="89">
        <f>Flavor!Q203</f>
        <v>0.10030873013083229</v>
      </c>
    </row>
    <row r="30" spans="2:17">
      <c r="B30" s="384"/>
      <c r="C30" s="166" t="s">
        <v>93</v>
      </c>
      <c r="D30" s="88">
        <f>Flavor!D204</f>
        <v>227976.83432923397</v>
      </c>
      <c r="E30" s="87">
        <f>Flavor!E204</f>
        <v>-8456.0394329685369</v>
      </c>
      <c r="F30" s="89">
        <f>Flavor!F204</f>
        <v>-3.5765074874796736E-2</v>
      </c>
      <c r="G30" s="106">
        <f>Flavor!G204</f>
        <v>0.16877444662300606</v>
      </c>
      <c r="H30" s="92">
        <f>Flavor!H204</f>
        <v>-2.5103314242691632E-2</v>
      </c>
      <c r="I30" s="194">
        <f>Flavor!I204</f>
        <v>3.2673969954355333</v>
      </c>
      <c r="J30" s="195">
        <f>Flavor!J204</f>
        <v>0.21587723584478669</v>
      </c>
      <c r="K30" s="89">
        <f>Flavor!K204</f>
        <v>7.0744171053225946E-2</v>
      </c>
      <c r="L30" s="90">
        <f>Flavor!L204</f>
        <v>744890.82351624337</v>
      </c>
      <c r="M30" s="91">
        <f>Flavor!M204</f>
        <v>23411.237414057832</v>
      </c>
      <c r="N30" s="89">
        <f>Flavor!N204</f>
        <v>3.2448925603755091E-2</v>
      </c>
      <c r="O30" s="88">
        <f>Flavor!O204</f>
        <v>456450.69039750099</v>
      </c>
      <c r="P30" s="87">
        <f>Flavor!P204</f>
        <v>26344.813980808482</v>
      </c>
      <c r="Q30" s="89">
        <f>Flavor!Q204</f>
        <v>6.1251927549311747E-2</v>
      </c>
    </row>
    <row r="31" spans="2:17">
      <c r="B31" s="384"/>
      <c r="C31" s="166" t="s">
        <v>94</v>
      </c>
      <c r="D31" s="88">
        <f>Flavor!D205</f>
        <v>1983550.0889158251</v>
      </c>
      <c r="E31" s="87">
        <f>Flavor!E205</f>
        <v>-120949.99516633688</v>
      </c>
      <c r="F31" s="89">
        <f>Flavor!F205</f>
        <v>-5.7472079037282124E-2</v>
      </c>
      <c r="G31" s="106">
        <f>Flavor!G205</f>
        <v>1.4684499396211423</v>
      </c>
      <c r="H31" s="92">
        <f>Flavor!H205</f>
        <v>-0.2572650912501262</v>
      </c>
      <c r="I31" s="194">
        <f>Flavor!I205</f>
        <v>2.5669431683111652</v>
      </c>
      <c r="J31" s="195">
        <f>Flavor!J205</f>
        <v>5.7786236950057912E-2</v>
      </c>
      <c r="K31" s="89">
        <f>Flavor!K205</f>
        <v>2.3030140613290145E-2</v>
      </c>
      <c r="L31" s="90">
        <f>Flavor!L205</f>
        <v>5091660.3497454813</v>
      </c>
      <c r="M31" s="91">
        <f>Flavor!M205</f>
        <v>-188860.6232793089</v>
      </c>
      <c r="N31" s="89">
        <f>Flavor!N205</f>
        <v>-3.576552848555882E-2</v>
      </c>
      <c r="O31" s="88">
        <f>Flavor!O205</f>
        <v>2661845.8065568213</v>
      </c>
      <c r="P31" s="87">
        <f>Flavor!P205</f>
        <v>-59888.085778198671</v>
      </c>
      <c r="Q31" s="89">
        <f>Flavor!Q205</f>
        <v>-2.2003652137652482E-2</v>
      </c>
    </row>
    <row r="32" spans="2:17">
      <c r="B32" s="384"/>
      <c r="C32" s="166" t="s">
        <v>95</v>
      </c>
      <c r="D32" s="88">
        <f>Flavor!D206</f>
        <v>1010429.67347602</v>
      </c>
      <c r="E32" s="87">
        <f>Flavor!E206</f>
        <v>-48962.938990014489</v>
      </c>
      <c r="F32" s="89">
        <f>Flavor!F206</f>
        <v>-4.6217935082669179E-2</v>
      </c>
      <c r="G32" s="106">
        <f>Flavor!G206</f>
        <v>0.74803525320516262</v>
      </c>
      <c r="H32" s="92">
        <f>Flavor!H206</f>
        <v>-0.12067925469848317</v>
      </c>
      <c r="I32" s="194">
        <f>Flavor!I206</f>
        <v>2.3742183517868778</v>
      </c>
      <c r="J32" s="195">
        <f>Flavor!J206</f>
        <v>-4.267757750640655E-2</v>
      </c>
      <c r="K32" s="89">
        <f>Flavor!K206</f>
        <v>-1.7658012076211219E-2</v>
      </c>
      <c r="L32" s="90">
        <f>Flavor!L206</f>
        <v>2398980.6739567891</v>
      </c>
      <c r="M32" s="91">
        <f>Flavor!M206</f>
        <v>-161461.01863574749</v>
      </c>
      <c r="N32" s="89">
        <f>Flavor!N206</f>
        <v>-6.3059830303053135E-2</v>
      </c>
      <c r="O32" s="88">
        <f>Flavor!O206</f>
        <v>436745.46534657478</v>
      </c>
      <c r="P32" s="87">
        <f>Flavor!P206</f>
        <v>-47364.058463711059</v>
      </c>
      <c r="Q32" s="89">
        <f>Flavor!Q206</f>
        <v>-9.7837485391574774E-2</v>
      </c>
    </row>
    <row r="33" spans="2:17">
      <c r="B33" s="384"/>
      <c r="C33" s="166" t="s">
        <v>96</v>
      </c>
      <c r="D33" s="88">
        <f>Flavor!D207</f>
        <v>361739.50635585759</v>
      </c>
      <c r="E33" s="87">
        <f>Flavor!E207</f>
        <v>-59870.303908052214</v>
      </c>
      <c r="F33" s="89">
        <f>Flavor!F207</f>
        <v>-0.14200405790030349</v>
      </c>
      <c r="G33" s="106">
        <f>Flavor!G207</f>
        <v>0.26780082803816863</v>
      </c>
      <c r="H33" s="92">
        <f>Flavor!H207</f>
        <v>-7.7924217182027855E-2</v>
      </c>
      <c r="I33" s="194">
        <f>Flavor!I207</f>
        <v>3.5483259697240754</v>
      </c>
      <c r="J33" s="195">
        <f>Flavor!J207</f>
        <v>0.19069673914924712</v>
      </c>
      <c r="K33" s="89">
        <f>Flavor!K207</f>
        <v>5.6795055693686501E-2</v>
      </c>
      <c r="L33" s="90">
        <f>Flavor!L207</f>
        <v>1283569.6846776567</v>
      </c>
      <c r="M33" s="91">
        <f>Flavor!M207</f>
        <v>-132039.73816155409</v>
      </c>
      <c r="N33" s="89">
        <f>Flavor!N207</f>
        <v>-9.3274130583794204E-2</v>
      </c>
      <c r="O33" s="88">
        <f>Flavor!O207</f>
        <v>875683.5092228651</v>
      </c>
      <c r="P33" s="87">
        <f>Flavor!P207</f>
        <v>-46746.297444115276</v>
      </c>
      <c r="Q33" s="89">
        <f>Flavor!Q207</f>
        <v>-5.0677349220775804E-2</v>
      </c>
    </row>
    <row r="34" spans="2:17">
      <c r="B34" s="384"/>
      <c r="C34" s="166" t="s">
        <v>97</v>
      </c>
      <c r="D34" s="88">
        <f>Flavor!D208</f>
        <v>176690.48204548605</v>
      </c>
      <c r="E34" s="87">
        <f>Flavor!E208</f>
        <v>-26026.773889620265</v>
      </c>
      <c r="F34" s="89">
        <f>Flavor!F208</f>
        <v>-0.12838953334072328</v>
      </c>
      <c r="G34" s="106">
        <f>Flavor!G208</f>
        <v>0.13080644100756819</v>
      </c>
      <c r="H34" s="92">
        <f>Flavor!H208</f>
        <v>-3.5424113331783885E-2</v>
      </c>
      <c r="I34" s="194">
        <f>Flavor!I208</f>
        <v>2.8721886551739928</v>
      </c>
      <c r="J34" s="195">
        <f>Flavor!J208</f>
        <v>-9.4218101298058521E-2</v>
      </c>
      <c r="K34" s="89">
        <f>Flavor!K208</f>
        <v>-3.1761693197500718E-2</v>
      </c>
      <c r="L34" s="90">
        <f>Flavor!L208</f>
        <v>507488.39800826908</v>
      </c>
      <c r="M34" s="91">
        <f>Flavor!M208</f>
        <v>-93853.439651104331</v>
      </c>
      <c r="N34" s="89">
        <f>Flavor!N208</f>
        <v>-0.15607335757048565</v>
      </c>
      <c r="O34" s="88">
        <f>Flavor!O208</f>
        <v>280209.29374098778</v>
      </c>
      <c r="P34" s="87">
        <f>Flavor!P208</f>
        <v>-61691.347448945045</v>
      </c>
      <c r="Q34" s="89">
        <f>Flavor!Q208</f>
        <v>-0.18043647778558636</v>
      </c>
    </row>
    <row r="35" spans="2:17">
      <c r="B35" s="384"/>
      <c r="C35" s="166" t="s">
        <v>98</v>
      </c>
      <c r="D35" s="88">
        <f>Flavor!D209</f>
        <v>1144677.7263850316</v>
      </c>
      <c r="E35" s="87">
        <f>Flavor!E209</f>
        <v>-57693.660259209108</v>
      </c>
      <c r="F35" s="89">
        <f>Flavor!F209</f>
        <v>-4.798322789452706E-2</v>
      </c>
      <c r="G35" s="106">
        <f>Flavor!G209</f>
        <v>0.84742096889245622</v>
      </c>
      <c r="H35" s="92">
        <f>Flavor!H209</f>
        <v>-0.13853782973902329</v>
      </c>
      <c r="I35" s="194">
        <f>Flavor!I209</f>
        <v>2.248483458813717</v>
      </c>
      <c r="J35" s="195">
        <f>Flavor!J209</f>
        <v>-1.6082374629662777E-2</v>
      </c>
      <c r="K35" s="89">
        <f>Flavor!K209</f>
        <v>-7.1017474485203036E-3</v>
      </c>
      <c r="L35" s="90">
        <f>Flavor!L209</f>
        <v>2573788.9334492376</v>
      </c>
      <c r="M35" s="91">
        <f>Flavor!M209</f>
        <v>-149060.22785524977</v>
      </c>
      <c r="N35" s="89">
        <f>Flavor!N209</f>
        <v>-5.4744210576775629E-2</v>
      </c>
      <c r="O35" s="88">
        <f>Flavor!O209</f>
        <v>1020511.1553729773</v>
      </c>
      <c r="P35" s="87">
        <f>Flavor!P209</f>
        <v>-203664.13710850058</v>
      </c>
      <c r="Q35" s="89">
        <f>Flavor!Q209</f>
        <v>-0.16636844278703009</v>
      </c>
    </row>
    <row r="36" spans="2:17" ht="15" thickBot="1">
      <c r="B36" s="385"/>
      <c r="C36" s="172" t="s">
        <v>99</v>
      </c>
      <c r="D36" s="155">
        <f>Flavor!D210</f>
        <v>388901.6071834286</v>
      </c>
      <c r="E36" s="149">
        <f>Flavor!E210</f>
        <v>-11337.071691740304</v>
      </c>
      <c r="F36" s="151">
        <f>Flavor!F210</f>
        <v>-2.8325777317679591E-2</v>
      </c>
      <c r="G36" s="152">
        <f>Flavor!G210</f>
        <v>0.28790931208559245</v>
      </c>
      <c r="H36" s="153">
        <f>Flavor!H210</f>
        <v>-4.0291151908293688E-2</v>
      </c>
      <c r="I36" s="196">
        <f>Flavor!I210</f>
        <v>2.294914329425612</v>
      </c>
      <c r="J36" s="197">
        <f>Flavor!J210</f>
        <v>2.3729204717894969E-2</v>
      </c>
      <c r="K36" s="151">
        <f>Flavor!K210</f>
        <v>1.0447939474308034E-2</v>
      </c>
      <c r="L36" s="154">
        <f>Flavor!L210</f>
        <v>892495.87106190086</v>
      </c>
      <c r="M36" s="150">
        <f>Flavor!M210</f>
        <v>-16520.262732051546</v>
      </c>
      <c r="N36" s="151">
        <f>Flavor!N210</f>
        <v>-1.8173783850349359E-2</v>
      </c>
      <c r="O36" s="155">
        <f>Flavor!O210</f>
        <v>948677.19075644016</v>
      </c>
      <c r="P36" s="149">
        <f>Flavor!P210</f>
        <v>45800.597899614368</v>
      </c>
      <c r="Q36" s="151">
        <f>Flavor!Q210</f>
        <v>5.072741752524005E-2</v>
      </c>
    </row>
    <row r="37" spans="2:17">
      <c r="B37" s="386" t="s">
        <v>100</v>
      </c>
      <c r="C37" s="244" t="s">
        <v>150</v>
      </c>
      <c r="D37" s="127">
        <f>Fat!D63</f>
        <v>27399781.029475842</v>
      </c>
      <c r="E37" s="121">
        <f>Fat!E63</f>
        <v>1525285.1305532791</v>
      </c>
      <c r="F37" s="123">
        <f>Fat!F63</f>
        <v>5.8949366067332476E-2</v>
      </c>
      <c r="G37" s="124">
        <f>Fat!G63</f>
        <v>20.28444203310147</v>
      </c>
      <c r="H37" s="125">
        <f>Fat!H63</f>
        <v>-0.93295150692387452</v>
      </c>
      <c r="I37" s="198">
        <f>Fat!I63</f>
        <v>2.7292412436711992</v>
      </c>
      <c r="J37" s="199">
        <f>Fat!J63</f>
        <v>5.2809376697618315E-2</v>
      </c>
      <c r="K37" s="123">
        <f>Fat!K63</f>
        <v>1.9731261366773882E-2</v>
      </c>
      <c r="L37" s="126">
        <f>Fat!L63</f>
        <v>74780612.453205183</v>
      </c>
      <c r="M37" s="122">
        <f>Fat!M63</f>
        <v>5529287.087451607</v>
      </c>
      <c r="N37" s="123">
        <f>Fat!N63</f>
        <v>7.9843772783386627E-2</v>
      </c>
      <c r="O37" s="127">
        <f>Fat!O63</f>
        <v>20501706.060856402</v>
      </c>
      <c r="P37" s="121">
        <f>Fat!P63</f>
        <v>1587982.5973757245</v>
      </c>
      <c r="Q37" s="123">
        <f>Fat!Q63</f>
        <v>8.3959279643792004E-2</v>
      </c>
    </row>
    <row r="38" spans="2:17">
      <c r="B38" s="384"/>
      <c r="C38" s="245" t="s">
        <v>102</v>
      </c>
      <c r="D38" s="88">
        <f>Fat!D64</f>
        <v>1619155.6047053507</v>
      </c>
      <c r="E38" s="87">
        <f>Fat!E64</f>
        <v>356673.90006965143</v>
      </c>
      <c r="F38" s="89">
        <f>Fat!F64</f>
        <v>0.28251807432930126</v>
      </c>
      <c r="G38" s="106">
        <f>Fat!G64</f>
        <v>1.1986835942551817</v>
      </c>
      <c r="H38" s="92">
        <f>Fat!H64</f>
        <v>0.16343362188941701</v>
      </c>
      <c r="I38" s="194">
        <f>Fat!I64</f>
        <v>3.0320782655778702</v>
      </c>
      <c r="J38" s="195">
        <f>Fat!J64</f>
        <v>0.16045956453129717</v>
      </c>
      <c r="K38" s="89">
        <f>Fat!K64</f>
        <v>5.5877740478851537E-2</v>
      </c>
      <c r="L38" s="90">
        <f>Fat!L64</f>
        <v>4909406.5176156871</v>
      </c>
      <c r="M38" s="91">
        <f>Fat!M64</f>
        <v>1284040.4448546572</v>
      </c>
      <c r="N38" s="89">
        <f>Fat!N64</f>
        <v>0.35418228644611033</v>
      </c>
      <c r="O38" s="88">
        <f>Fat!O64</f>
        <v>1433432.1688164473</v>
      </c>
      <c r="P38" s="87">
        <f>Fat!P64</f>
        <v>495238.27851089893</v>
      </c>
      <c r="Q38" s="89">
        <f>Fat!Q64</f>
        <v>0.52786346578063004</v>
      </c>
    </row>
    <row r="39" spans="2:17">
      <c r="B39" s="384"/>
      <c r="C39" s="245" t="s">
        <v>63</v>
      </c>
      <c r="D39" s="88">
        <f>Fat!D65</f>
        <v>57467614.813422397</v>
      </c>
      <c r="E39" s="87">
        <f>Fat!E65</f>
        <v>3194064.8988909125</v>
      </c>
      <c r="F39" s="89">
        <f>Fat!F65</f>
        <v>5.8851225024359737E-2</v>
      </c>
      <c r="G39" s="106">
        <f>Fat!G65</f>
        <v>42.544080925663138</v>
      </c>
      <c r="H39" s="92">
        <f>Fat!H65</f>
        <v>-1.9608737543920896</v>
      </c>
      <c r="I39" s="194">
        <f>Fat!I65</f>
        <v>2.3269100836861201</v>
      </c>
      <c r="J39" s="195">
        <f>Fat!J65</f>
        <v>5.0803359529558723E-2</v>
      </c>
      <c r="K39" s="89">
        <f>Fat!K65</f>
        <v>2.2320288846905682E-2</v>
      </c>
      <c r="L39" s="90">
        <f>Fat!L65</f>
        <v>133721972.39474241</v>
      </c>
      <c r="M39" s="91">
        <f>Fat!M65</f>
        <v>10189580.490430549</v>
      </c>
      <c r="N39" s="89">
        <f>Fat!N65</f>
        <v>8.2485090212803397E-2</v>
      </c>
      <c r="O39" s="88">
        <f>Fat!O65</f>
        <v>48063370.426778026</v>
      </c>
      <c r="P39" s="87">
        <f>Fat!P65</f>
        <v>1465398.4835846871</v>
      </c>
      <c r="Q39" s="89">
        <f>Fat!Q65</f>
        <v>3.1447688010352151E-2</v>
      </c>
    </row>
    <row r="40" spans="2:17" ht="15" thickBot="1">
      <c r="B40" s="387"/>
      <c r="C40" s="246" t="s">
        <v>15</v>
      </c>
      <c r="D40" s="120">
        <f>Fat!D66</f>
        <v>48514036.627955683</v>
      </c>
      <c r="E40" s="114">
        <f>Fat!E66</f>
        <v>7976269.9162895456</v>
      </c>
      <c r="F40" s="116">
        <f>Fat!F66</f>
        <v>0.19676145390599672</v>
      </c>
      <c r="G40" s="117">
        <f>Fat!G66</f>
        <v>35.915621468393688</v>
      </c>
      <c r="H40" s="118">
        <f>Fat!H66</f>
        <v>2.6741719377392528</v>
      </c>
      <c r="I40" s="206">
        <f>Fat!I66</f>
        <v>2.4661733923928946</v>
      </c>
      <c r="J40" s="207">
        <f>Fat!J66</f>
        <v>6.1693518619674315E-3</v>
      </c>
      <c r="K40" s="116">
        <f>Fat!K66</f>
        <v>2.5078624914111683E-3</v>
      </c>
      <c r="L40" s="119">
        <f>Fat!L66</f>
        <v>119644026.28943861</v>
      </c>
      <c r="M40" s="115">
        <f>Fat!M66</f>
        <v>19920956.384639785</v>
      </c>
      <c r="N40" s="116">
        <f>Fat!N66</f>
        <v>0.19976276706741414</v>
      </c>
      <c r="O40" s="120">
        <f>Fat!O66</f>
        <v>32692478.198085498</v>
      </c>
      <c r="P40" s="114">
        <f>Fat!P66</f>
        <v>3930123.4187495671</v>
      </c>
      <c r="Q40" s="116">
        <f>Fat!Q66</f>
        <v>0.13664122596711487</v>
      </c>
    </row>
    <row r="41" spans="2:17" hidden="1">
      <c r="B41" s="383" t="s">
        <v>103</v>
      </c>
      <c r="C41" s="169" t="s">
        <v>104</v>
      </c>
      <c r="D41" s="136">
        <f>Organic!D18</f>
        <v>11805678.031573061</v>
      </c>
      <c r="E41" s="128">
        <f>Organic!E18</f>
        <v>2208115.7046552841</v>
      </c>
      <c r="F41" s="132">
        <f>Organic!F18</f>
        <v>0.2300704730473381</v>
      </c>
      <c r="G41" s="133">
        <f>Organic!G18</f>
        <v>8.7399089589543468</v>
      </c>
      <c r="H41" s="134">
        <f>Organic!H18</f>
        <v>0.86979401215009133</v>
      </c>
      <c r="I41" s="202">
        <f>Organic!I18</f>
        <v>2.5555352988606321</v>
      </c>
      <c r="J41" s="203">
        <f>Organic!J18</f>
        <v>6.3290775263523891E-2</v>
      </c>
      <c r="K41" s="132">
        <f>Organic!K18</f>
        <v>2.539509051550648E-2</v>
      </c>
      <c r="L41" s="135">
        <f>Organic!L18</f>
        <v>30169826.936668463</v>
      </c>
      <c r="M41" s="129">
        <f>Organic!M18</f>
        <v>6250354.7875257134</v>
      </c>
      <c r="N41" s="132">
        <f>Organic!N18</f>
        <v>0.26130822405082715</v>
      </c>
      <c r="O41" s="136">
        <f>Organic!O18</f>
        <v>4646565.730132401</v>
      </c>
      <c r="P41" s="128">
        <f>Organic!P18</f>
        <v>869166.70467754826</v>
      </c>
      <c r="Q41" s="132">
        <f>Organic!Q18</f>
        <v>0.23009660849184133</v>
      </c>
    </row>
    <row r="42" spans="2:17" hidden="1">
      <c r="B42" s="384"/>
      <c r="C42" s="173" t="s">
        <v>105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385"/>
      <c r="C43" s="170" t="s">
        <v>106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386" t="s">
        <v>67</v>
      </c>
      <c r="C44" s="165" t="s">
        <v>107</v>
      </c>
      <c r="D44" s="127">
        <f>Size!D108</f>
        <v>13378311.269626677</v>
      </c>
      <c r="E44" s="121">
        <f>Size!E108</f>
        <v>52875.018882054836</v>
      </c>
      <c r="F44" s="123">
        <f>Size!F108</f>
        <v>3.9679765740577681E-3</v>
      </c>
      <c r="G44" s="124">
        <f>Size!G108</f>
        <v>9.9041513929471652</v>
      </c>
      <c r="H44" s="125">
        <f>Size!H108</f>
        <v>-1.0228643885019988</v>
      </c>
      <c r="I44" s="198">
        <f>Size!I108</f>
        <v>3.4112049709481425</v>
      </c>
      <c r="J44" s="199">
        <f>Size!J108</f>
        <v>7.4171125214313793E-2</v>
      </c>
      <c r="K44" s="123">
        <f>Size!K108</f>
        <v>2.2226662552175352E-2</v>
      </c>
      <c r="L44" s="126">
        <f>Size!L108</f>
        <v>45636161.905842073</v>
      </c>
      <c r="M44" s="122">
        <f>Size!M108</f>
        <v>1168730.1279387772</v>
      </c>
      <c r="N44" s="123">
        <f>Size!N108</f>
        <v>2.6282834002559628E-2</v>
      </c>
      <c r="O44" s="127">
        <f>Size!O108</f>
        <v>40562453.23224207</v>
      </c>
      <c r="P44" s="121">
        <f>Size!P108</f>
        <v>293080.72435499728</v>
      </c>
      <c r="Q44" s="123">
        <f>Size!Q108</f>
        <v>7.2780057423938033E-3</v>
      </c>
    </row>
    <row r="45" spans="2:17">
      <c r="B45" s="384"/>
      <c r="C45" s="166" t="s">
        <v>108</v>
      </c>
      <c r="D45" s="88">
        <f>Size!D109</f>
        <v>24187156.883052811</v>
      </c>
      <c r="E45" s="87">
        <f>Size!E109</f>
        <v>-1968307.0722226799</v>
      </c>
      <c r="F45" s="89">
        <f>Size!F109</f>
        <v>-7.525414481610361E-2</v>
      </c>
      <c r="G45" s="106">
        <f>Size!G109</f>
        <v>17.90609133744605</v>
      </c>
      <c r="H45" s="92">
        <f>Size!H109</f>
        <v>-3.5416993414106805</v>
      </c>
      <c r="I45" s="194">
        <f>Size!I109</f>
        <v>2.6734242352604634</v>
      </c>
      <c r="J45" s="195">
        <f>Size!J109</f>
        <v>8.3883764868873723E-2</v>
      </c>
      <c r="K45" s="89">
        <f>Size!K109</f>
        <v>3.2393301370643897E-2</v>
      </c>
      <c r="L45" s="90">
        <f>Size!L109</f>
        <v>64662531.393200316</v>
      </c>
      <c r="M45" s="91">
        <f>Size!M109</f>
        <v>-3068101.0408540443</v>
      </c>
      <c r="N45" s="89">
        <f>Size!N109</f>
        <v>-4.5298573637877773E-2</v>
      </c>
      <c r="O45" s="88">
        <f>Size!O109</f>
        <v>12494048.458923161</v>
      </c>
      <c r="P45" s="87">
        <f>Size!P109</f>
        <v>-447830.64593514428</v>
      </c>
      <c r="Q45" s="89">
        <f>Size!Q109</f>
        <v>-3.4603216604537072E-2</v>
      </c>
    </row>
    <row r="46" spans="2:17">
      <c r="B46" s="384"/>
      <c r="C46" s="166" t="s">
        <v>109</v>
      </c>
      <c r="D46" s="88">
        <f>Size!D110</f>
        <v>42887141.97096312</v>
      </c>
      <c r="E46" s="87">
        <f>Size!E110</f>
        <v>6219172.7749013677</v>
      </c>
      <c r="F46" s="89">
        <f>Size!F110</f>
        <v>0.16960777788504647</v>
      </c>
      <c r="G46" s="106">
        <f>Size!G110</f>
        <v>31.749952466391537</v>
      </c>
      <c r="H46" s="92">
        <f>Size!H110</f>
        <v>1.6817827990255481</v>
      </c>
      <c r="I46" s="194">
        <f>Size!I110</f>
        <v>2.3130596783379613</v>
      </c>
      <c r="J46" s="195">
        <f>Size!J110</f>
        <v>6.8089463787018634E-2</v>
      </c>
      <c r="K46" s="89">
        <f>Size!K110</f>
        <v>3.0329784932419893E-2</v>
      </c>
      <c r="L46" s="90">
        <f>Size!L110</f>
        <v>99200518.812190443</v>
      </c>
      <c r="M46" s="91">
        <f>Size!M110</f>
        <v>16882020.138960332</v>
      </c>
      <c r="N46" s="89">
        <f>Size!N110</f>
        <v>0.20508173024358553</v>
      </c>
      <c r="O46" s="88">
        <f>Size!O110</f>
        <v>18954728.258949403</v>
      </c>
      <c r="P46" s="87">
        <f>Size!P110</f>
        <v>2467305.9127628617</v>
      </c>
      <c r="Q46" s="89">
        <f>Size!Q110</f>
        <v>0.14964776548794709</v>
      </c>
    </row>
    <row r="47" spans="2:17">
      <c r="B47" s="384"/>
      <c r="C47" s="166" t="s">
        <v>110</v>
      </c>
      <c r="D47" s="88">
        <f>Size!D111</f>
        <v>25273816.321240179</v>
      </c>
      <c r="E47" s="87">
        <f>Size!E111</f>
        <v>3554353.4132794142</v>
      </c>
      <c r="F47" s="89">
        <f>Size!F111</f>
        <v>0.16364831065765667</v>
      </c>
      <c r="G47" s="106">
        <f>Size!G111</f>
        <v>18.710560554186205</v>
      </c>
      <c r="H47" s="92">
        <f>Size!H111</f>
        <v>0.90034335048114045</v>
      </c>
      <c r="I47" s="194">
        <f>Size!I111</f>
        <v>2.1119688970501604</v>
      </c>
      <c r="J47" s="195">
        <f>Size!J111</f>
        <v>5.0411342097290035E-2</v>
      </c>
      <c r="K47" s="89">
        <f>Size!K111</f>
        <v>2.4453036480197855E-2</v>
      </c>
      <c r="L47" s="90">
        <f>Size!L111</f>
        <v>53377513.980217963</v>
      </c>
      <c r="M47" s="91">
        <f>Size!M111</f>
        <v>8601591.1327928081</v>
      </c>
      <c r="N47" s="89">
        <f>Size!N111</f>
        <v>0.19210304524828892</v>
      </c>
      <c r="O47" s="88">
        <f>Size!O111</f>
        <v>12476694.85586739</v>
      </c>
      <c r="P47" s="87">
        <f>Size!P111</f>
        <v>1665093.0674455687</v>
      </c>
      <c r="Q47" s="89">
        <f>Size!Q111</f>
        <v>0.15400984054265873</v>
      </c>
    </row>
    <row r="48" spans="2:17">
      <c r="B48" s="384"/>
      <c r="C48" s="166" t="s">
        <v>111</v>
      </c>
      <c r="D48" s="88">
        <f>Size!D112</f>
        <v>17198113.261487525</v>
      </c>
      <c r="E48" s="87">
        <f>Size!E112</f>
        <v>884270.43870290741</v>
      </c>
      <c r="F48" s="89">
        <f>Size!F112</f>
        <v>5.4203687525289694E-2</v>
      </c>
      <c r="G48" s="106">
        <f>Size!G112</f>
        <v>12.732004360037433</v>
      </c>
      <c r="H48" s="92">
        <f>Size!H112</f>
        <v>-0.64554025661160708</v>
      </c>
      <c r="I48" s="194">
        <f>Size!I112</f>
        <v>3.4828640195651128</v>
      </c>
      <c r="J48" s="195">
        <f>Size!J112</f>
        <v>8.6099074747623572E-2</v>
      </c>
      <c r="K48" s="89">
        <f>Size!K112</f>
        <v>2.5347374971879232E-2</v>
      </c>
      <c r="L48" s="90">
        <f>Size!L112</f>
        <v>59898689.882840514</v>
      </c>
      <c r="M48" s="91">
        <f>Size!M112</f>
        <v>4484400.467143327</v>
      </c>
      <c r="N48" s="89">
        <f>Size!N112</f>
        <v>8.0924983689730987E-2</v>
      </c>
      <c r="O48" s="88">
        <f>Size!O112</f>
        <v>49217946.258000717</v>
      </c>
      <c r="P48" s="87">
        <f>Size!P112</f>
        <v>2302860.2401998043</v>
      </c>
      <c r="Q48" s="89">
        <f>Size!Q112</f>
        <v>4.9085708578388496E-2</v>
      </c>
    </row>
    <row r="49" spans="2:17" ht="15" customHeight="1">
      <c r="B49" s="384"/>
      <c r="C49" s="166" t="s">
        <v>112</v>
      </c>
      <c r="D49" s="88">
        <f>Size!D113</f>
        <v>38866797.737220392</v>
      </c>
      <c r="E49" s="87">
        <f>Size!E113</f>
        <v>7081075.1915871277</v>
      </c>
      <c r="F49" s="89">
        <f>Size!F113</f>
        <v>0.22277534139490338</v>
      </c>
      <c r="G49" s="106">
        <f>Size!G113</f>
        <v>28.773635266092064</v>
      </c>
      <c r="H49" s="92">
        <f>Size!H113</f>
        <v>2.708965761445203</v>
      </c>
      <c r="I49" s="194">
        <f>Size!I113</f>
        <v>2.0854881244178838</v>
      </c>
      <c r="J49" s="195">
        <f>Size!J113</f>
        <v>1.6584276639418416E-2</v>
      </c>
      <c r="K49" s="89">
        <f>Size!K113</f>
        <v>8.0159726404038425E-3</v>
      </c>
      <c r="L49" s="90">
        <f>Size!L113</f>
        <v>81056245.115125</v>
      </c>
      <c r="M49" s="91">
        <f>Size!M113</f>
        <v>15294641.436045617</v>
      </c>
      <c r="N49" s="89">
        <f>Size!N113</f>
        <v>0.23257707507688521</v>
      </c>
      <c r="O49" s="88">
        <f>Size!O113</f>
        <v>17226171.718325257</v>
      </c>
      <c r="P49" s="87">
        <f>Size!P113</f>
        <v>2859803.9101801701</v>
      </c>
      <c r="Q49" s="89">
        <f>Size!Q113</f>
        <v>0.19906241775035088</v>
      </c>
    </row>
    <row r="50" spans="2:17" ht="15" thickBot="1">
      <c r="B50" s="387"/>
      <c r="C50" s="167" t="s">
        <v>113</v>
      </c>
      <c r="D50" s="155">
        <f>Size!D114</f>
        <v>78935677.076850906</v>
      </c>
      <c r="E50" s="149">
        <f>Size!E114</f>
        <v>5086948.2155127525</v>
      </c>
      <c r="F50" s="151">
        <f>Size!F114</f>
        <v>6.8883355122662249E-2</v>
      </c>
      <c r="G50" s="152">
        <f>Size!G114</f>
        <v>58.437188395283648</v>
      </c>
      <c r="H50" s="153">
        <f>Size!H114</f>
        <v>-2.1196452065213549</v>
      </c>
      <c r="I50" s="196">
        <f>Size!I114</f>
        <v>2.4336407790612697</v>
      </c>
      <c r="J50" s="197">
        <f>Size!J114</f>
        <v>6.4524033919252322E-2</v>
      </c>
      <c r="K50" s="151">
        <f>Size!K114</f>
        <v>2.7235480924087771E-2</v>
      </c>
      <c r="L50" s="154">
        <f>Size!L114</f>
        <v>192101082.65703624</v>
      </c>
      <c r="M50" s="150">
        <f>Size!M114</f>
        <v>17144822.504187435</v>
      </c>
      <c r="N50" s="151">
        <f>Size!N114</f>
        <v>9.7994907351180396E-2</v>
      </c>
      <c r="O50" s="155">
        <f>Size!O114</f>
        <v>36246868.878210358</v>
      </c>
      <c r="P50" s="149">
        <f>Size!P114</f>
        <v>2316078.6278408095</v>
      </c>
      <c r="Q50" s="151">
        <f>Size!Q114</f>
        <v>6.8258906166076827E-2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5">
      <c r="B52" s="388" t="s">
        <v>142</v>
      </c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</row>
    <row r="53" spans="2:17">
      <c r="B53" s="389" t="s">
        <v>19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</row>
    <row r="54" spans="2:17" ht="15" thickBot="1">
      <c r="B54" s="390" t="str">
        <f>'HOME PAGE'!H6</f>
        <v>LATEST 52 WEEKS ENDING 06-16-2024</v>
      </c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</row>
    <row r="55" spans="2:17">
      <c r="D55" s="391" t="s">
        <v>68</v>
      </c>
      <c r="E55" s="392"/>
      <c r="F55" s="395"/>
      <c r="G55" s="391" t="s">
        <v>21</v>
      </c>
      <c r="H55" s="393"/>
      <c r="I55" s="394" t="s">
        <v>22</v>
      </c>
      <c r="J55" s="392"/>
      <c r="K55" s="395"/>
      <c r="L55" s="391" t="s">
        <v>23</v>
      </c>
      <c r="M55" s="392"/>
      <c r="N55" s="393"/>
      <c r="O55" s="394" t="s">
        <v>24</v>
      </c>
      <c r="P55" s="392"/>
      <c r="Q55" s="393"/>
    </row>
    <row r="56" spans="2:17" ht="29.5" thickBot="1">
      <c r="B56" s="14"/>
      <c r="C56" s="158"/>
      <c r="D56" s="15" t="s">
        <v>20</v>
      </c>
      <c r="E56" s="16" t="s">
        <v>26</v>
      </c>
      <c r="F56" s="58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58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" thickBot="1">
      <c r="C57" s="351" t="s">
        <v>11</v>
      </c>
      <c r="D57" s="342">
        <f>'Segment Data'!D99</f>
        <v>1671449820.4322701</v>
      </c>
      <c r="E57" s="343">
        <f>'Segment Data'!E99</f>
        <v>113232631.22831988</v>
      </c>
      <c r="F57" s="344">
        <f>'Segment Data'!F99</f>
        <v>7.2668067078740989E-2</v>
      </c>
      <c r="G57" s="345">
        <f>'Segment Data'!G99</f>
        <v>99.935921199246408</v>
      </c>
      <c r="H57" s="346">
        <f>'Segment Data'!H99</f>
        <v>-6.3766265051029336E-2</v>
      </c>
      <c r="I57" s="347">
        <f>'Segment Data'!I99</f>
        <v>2.4227006889696203</v>
      </c>
      <c r="J57" s="348">
        <f>'Segment Data'!J99</f>
        <v>4.7695930821191723E-2</v>
      </c>
      <c r="K57" s="344">
        <f>'Segment Data'!K99</f>
        <v>2.0082456954055042E-2</v>
      </c>
      <c r="L57" s="349">
        <f>'Segment Data'!L99</f>
        <v>4049422631.5394092</v>
      </c>
      <c r="M57" s="350">
        <f>'Segment Data'!M99</f>
        <v>348649392.95135736</v>
      </c>
      <c r="N57" s="344">
        <f>'Segment Data'!N99</f>
        <v>9.4209877361839348E-2</v>
      </c>
      <c r="O57" s="342">
        <f>'Segment Data'!O99</f>
        <v>1301246828.5446265</v>
      </c>
      <c r="P57" s="343">
        <f>'Segment Data'!P99</f>
        <v>86889833.435981989</v>
      </c>
      <c r="Q57" s="344">
        <f>'Segment Data'!Q99</f>
        <v>7.1552133174979771E-2</v>
      </c>
    </row>
    <row r="58" spans="2:17">
      <c r="B58" s="380" t="s">
        <v>64</v>
      </c>
      <c r="C58" s="162" t="s">
        <v>174</v>
      </c>
      <c r="D58" s="88">
        <f>'Segment Data'!D100</f>
        <v>17453142.121286914</v>
      </c>
      <c r="E58" s="87">
        <f>'Segment Data'!E100</f>
        <v>-1655379.7445517741</v>
      </c>
      <c r="F58" s="89">
        <f>'Segment Data'!F100</f>
        <v>-8.6630444582486713E-2</v>
      </c>
      <c r="G58" s="106">
        <f>'Segment Data'!G100</f>
        <v>1.0435227036974966</v>
      </c>
      <c r="H58" s="92">
        <f>'Segment Data'!H100</f>
        <v>-0.18278016841031297</v>
      </c>
      <c r="I58" s="194">
        <f>'Segment Data'!I100</f>
        <v>4.332401717677878</v>
      </c>
      <c r="J58" s="195">
        <f>'Segment Data'!J100</f>
        <v>-3.495651334265748E-2</v>
      </c>
      <c r="K58" s="89">
        <f>'Segment Data'!K100</f>
        <v>-8.0040407710015287E-3</v>
      </c>
      <c r="L58" s="90">
        <f>'Segment Data'!L100</f>
        <v>75614022.905139551</v>
      </c>
      <c r="M58" s="91">
        <f>'Segment Data'!M100</f>
        <v>-7839737.3482669294</v>
      </c>
      <c r="N58" s="89">
        <f>'Segment Data'!N100</f>
        <v>-9.3941091743040078E-2</v>
      </c>
      <c r="O58" s="88">
        <f>'Segment Data'!O100</f>
        <v>34479295.398184769</v>
      </c>
      <c r="P58" s="87">
        <f>'Segment Data'!P100</f>
        <v>-4917282.9903781265</v>
      </c>
      <c r="Q58" s="89">
        <f>'Segment Data'!Q100</f>
        <v>-0.12481497610984532</v>
      </c>
    </row>
    <row r="59" spans="2:17">
      <c r="B59" s="381"/>
      <c r="C59" s="163" t="s">
        <v>138</v>
      </c>
      <c r="D59" s="88">
        <f>'Segment Data'!D101</f>
        <v>21434078.734282639</v>
      </c>
      <c r="E59" s="87">
        <f>'Segment Data'!E101</f>
        <v>-4517639.0889915563</v>
      </c>
      <c r="F59" s="89">
        <f>'Segment Data'!F101</f>
        <v>-0.17407861474742209</v>
      </c>
      <c r="G59" s="106">
        <f>'Segment Data'!G101</f>
        <v>1.2815427523954865</v>
      </c>
      <c r="H59" s="92">
        <f>'Segment Data'!H101</f>
        <v>-0.383927048264878</v>
      </c>
      <c r="I59" s="194">
        <f>'Segment Data'!I101</f>
        <v>3.570562740950852</v>
      </c>
      <c r="J59" s="195">
        <f>'Segment Data'!J101</f>
        <v>0.22365644259104966</v>
      </c>
      <c r="K59" s="89">
        <f>'Segment Data'!K101</f>
        <v>6.6824829455385593E-2</v>
      </c>
      <c r="L59" s="90">
        <f>'Segment Data'!L101</f>
        <v>76531722.915236592</v>
      </c>
      <c r="M59" s="91">
        <f>'Segment Data'!M101</f>
        <v>-10326244.920736149</v>
      </c>
      <c r="N59" s="89">
        <f>'Segment Data'!N101</f>
        <v>-0.11888655903436268</v>
      </c>
      <c r="O59" s="88">
        <f>'Segment Data'!O101</f>
        <v>25576489.893778525</v>
      </c>
      <c r="P59" s="87">
        <f>'Segment Data'!P101</f>
        <v>-2661509.3066252097</v>
      </c>
      <c r="Q59" s="89">
        <f>'Segment Data'!Q101</f>
        <v>-9.4252758056142888E-2</v>
      </c>
    </row>
    <row r="60" spans="2:17">
      <c r="B60" s="381"/>
      <c r="C60" s="163" t="s">
        <v>78</v>
      </c>
      <c r="D60" s="88">
        <f>'Segment Data'!D102</f>
        <v>679365715.38812959</v>
      </c>
      <c r="E60" s="87">
        <f>'Segment Data'!E102</f>
        <v>114752937.17825162</v>
      </c>
      <c r="F60" s="89">
        <f>'Segment Data'!F102</f>
        <v>0.20324183512473684</v>
      </c>
      <c r="G60" s="106">
        <f>'Segment Data'!G102</f>
        <v>40.619250287118582</v>
      </c>
      <c r="H60" s="92">
        <f>'Segment Data'!H102</f>
        <v>4.3848269021597233</v>
      </c>
      <c r="I60" s="194">
        <f>'Segment Data'!I102</f>
        <v>2.7238022680748077</v>
      </c>
      <c r="J60" s="195">
        <f>'Segment Data'!J102</f>
        <v>-4.8285322516888662E-2</v>
      </c>
      <c r="K60" s="89">
        <f>'Segment Data'!K102</f>
        <v>-1.7418397124523134E-2</v>
      </c>
      <c r="L60" s="90">
        <f>'Segment Data'!L102</f>
        <v>1850457876.4264517</v>
      </c>
      <c r="M60" s="91">
        <f>'Segment Data'!M102</f>
        <v>285301800.4613471</v>
      </c>
      <c r="N60" s="89">
        <f>'Segment Data'!N102</f>
        <v>0.18228329100369409</v>
      </c>
      <c r="O60" s="88">
        <f>'Segment Data'!O102</f>
        <v>636657817.75057518</v>
      </c>
      <c r="P60" s="87">
        <f>'Segment Data'!P102</f>
        <v>91137289.236381412</v>
      </c>
      <c r="Q60" s="89">
        <f>'Segment Data'!Q102</f>
        <v>0.16706482061198935</v>
      </c>
    </row>
    <row r="61" spans="2:17">
      <c r="B61" s="381"/>
      <c r="C61" s="163" t="s">
        <v>151</v>
      </c>
      <c r="D61" s="88">
        <f>'Segment Data'!D103</f>
        <v>3169047.9337474713</v>
      </c>
      <c r="E61" s="87">
        <f>'Segment Data'!E103</f>
        <v>-275923.23203080194</v>
      </c>
      <c r="F61" s="89">
        <f>'Segment Data'!F103</f>
        <v>-8.0094496805016513E-2</v>
      </c>
      <c r="G61" s="106">
        <f>'Segment Data'!G103</f>
        <v>0.1894772554414566</v>
      </c>
      <c r="H61" s="92">
        <f>'Segment Data'!H103</f>
        <v>-3.1606199604586854E-2</v>
      </c>
      <c r="I61" s="194">
        <f>'Segment Data'!I103</f>
        <v>4.3465341619546169</v>
      </c>
      <c r="J61" s="195">
        <f>'Segment Data'!J103</f>
        <v>-0.35854992039665046</v>
      </c>
      <c r="K61" s="89">
        <f>'Segment Data'!K103</f>
        <v>-7.6204784892488595E-2</v>
      </c>
      <c r="L61" s="90">
        <f>'Segment Data'!L103</f>
        <v>13774375.104905076</v>
      </c>
      <c r="M61" s="91">
        <f>'Segment Data'!M103</f>
        <v>-2434503.8913573679</v>
      </c>
      <c r="N61" s="89">
        <f>'Segment Data'!N103</f>
        <v>-0.15019569779740677</v>
      </c>
      <c r="O61" s="88">
        <f>'Segment Data'!O103</f>
        <v>4615211.4516009493</v>
      </c>
      <c r="P61" s="87">
        <f>'Segment Data'!P103</f>
        <v>-1075523.1769564841</v>
      </c>
      <c r="Q61" s="89">
        <f>'Segment Data'!Q103</f>
        <v>-0.18899548953825013</v>
      </c>
    </row>
    <row r="62" spans="2:17" ht="15" thickBot="1">
      <c r="B62" s="382"/>
      <c r="C62" s="164" t="s">
        <v>152</v>
      </c>
      <c r="D62" s="155">
        <f>'Segment Data'!D104</f>
        <v>950027836.25466847</v>
      </c>
      <c r="E62" s="149">
        <f>'Segment Data'!E104</f>
        <v>4928636.1158386469</v>
      </c>
      <c r="F62" s="151">
        <f>'Segment Data'!F104</f>
        <v>5.2149405217088935E-3</v>
      </c>
      <c r="G62" s="152">
        <f>'Segment Data'!G104</f>
        <v>56.802128200584129</v>
      </c>
      <c r="H62" s="153">
        <f>'Segment Data'!H104</f>
        <v>-3.8502797509176787</v>
      </c>
      <c r="I62" s="196">
        <f>'Segment Data'!I104</f>
        <v>2.1399842789897905</v>
      </c>
      <c r="J62" s="197">
        <f>'Segment Data'!J104</f>
        <v>7.7664730681006766E-2</v>
      </c>
      <c r="K62" s="151">
        <f>'Segment Data'!K104</f>
        <v>3.7658921841038723E-2</v>
      </c>
      <c r="L62" s="154">
        <f>'Segment Data'!L104</f>
        <v>2033044634.1876776</v>
      </c>
      <c r="M62" s="150">
        <f>'Segment Data'!M104</f>
        <v>83948078.65037322</v>
      </c>
      <c r="N62" s="151">
        <f>'Segment Data'!N104</f>
        <v>4.3070251400260356E-2</v>
      </c>
      <c r="O62" s="155">
        <f>'Segment Data'!O104</f>
        <v>599918014.05048752</v>
      </c>
      <c r="P62" s="149">
        <f>'Segment Data'!P104</f>
        <v>4406859.6735607386</v>
      </c>
      <c r="Q62" s="151">
        <f>'Segment Data'!Q104</f>
        <v>7.4001295209517298E-3</v>
      </c>
    </row>
    <row r="63" spans="2:17">
      <c r="B63" s="386" t="s">
        <v>65</v>
      </c>
      <c r="C63" s="165" t="s">
        <v>79</v>
      </c>
      <c r="D63" s="127">
        <f>'Type Data'!D67</f>
        <v>1350967053.5289276</v>
      </c>
      <c r="E63" s="121">
        <f>'Type Data'!E67</f>
        <v>97356987.753041029</v>
      </c>
      <c r="F63" s="123">
        <f>'Type Data'!F67</f>
        <v>7.7661300280629661E-2</v>
      </c>
      <c r="G63" s="124">
        <f>'Type Data'!G67</f>
        <v>80.774268753894589</v>
      </c>
      <c r="H63" s="125">
        <f>'Type Data'!H67</f>
        <v>0.32295834078763619</v>
      </c>
      <c r="I63" s="198">
        <f>'Type Data'!I67</f>
        <v>2.3621722833087939</v>
      </c>
      <c r="J63" s="199">
        <f>'Type Data'!J67</f>
        <v>4.631561215013047E-2</v>
      </c>
      <c r="K63" s="123">
        <f>'Type Data'!K67</f>
        <v>1.999934310570177E-2</v>
      </c>
      <c r="L63" s="126">
        <f>'Type Data'!L67</f>
        <v>3191216929.5093803</v>
      </c>
      <c r="M63" s="122">
        <f>'Type Data'!M67</f>
        <v>288035695.65064287</v>
      </c>
      <c r="N63" s="123">
        <f>'Type Data'!N67</f>
        <v>9.9213818376678739E-2</v>
      </c>
      <c r="O63" s="127">
        <f>'Type Data'!O67</f>
        <v>1061936792.6126834</v>
      </c>
      <c r="P63" s="121">
        <f>'Type Data'!P67</f>
        <v>73273629.268965006</v>
      </c>
      <c r="Q63" s="123">
        <f>'Type Data'!Q67</f>
        <v>7.4113845833144204E-2</v>
      </c>
    </row>
    <row r="64" spans="2:17">
      <c r="B64" s="384"/>
      <c r="C64" s="166" t="s">
        <v>80</v>
      </c>
      <c r="D64" s="88">
        <f>'Type Data'!D68</f>
        <v>262064278.75633556</v>
      </c>
      <c r="E64" s="87">
        <f>'Type Data'!E68</f>
        <v>11099949.470372766</v>
      </c>
      <c r="F64" s="89">
        <f>'Type Data'!F68</f>
        <v>4.422919186146515E-2</v>
      </c>
      <c r="G64" s="106">
        <f>'Type Data'!G68</f>
        <v>15.668813260668118</v>
      </c>
      <c r="H64" s="92">
        <f>'Type Data'!H68</f>
        <v>-0.43699963060433511</v>
      </c>
      <c r="I64" s="194">
        <f>'Type Data'!I68</f>
        <v>2.5189646640784442</v>
      </c>
      <c r="J64" s="195">
        <f>'Type Data'!J68</f>
        <v>9.4158134102267699E-2</v>
      </c>
      <c r="K64" s="89">
        <f>'Type Data'!K68</f>
        <v>3.8831194546145004E-2</v>
      </c>
      <c r="L64" s="90">
        <f>'Type Data'!L68</f>
        <v>660130657.90441251</v>
      </c>
      <c r="M64" s="91">
        <f>'Type Data'!M68</f>
        <v>51590713.460718513</v>
      </c>
      <c r="N64" s="89">
        <f>'Type Data'!N68</f>
        <v>8.4777858761401342E-2</v>
      </c>
      <c r="O64" s="88">
        <f>'Type Data'!O68</f>
        <v>159773778.82069266</v>
      </c>
      <c r="P64" s="87">
        <f>'Type Data'!P68</f>
        <v>12898956.998291492</v>
      </c>
      <c r="Q64" s="89">
        <f>'Type Data'!Q68</f>
        <v>8.78227924857585E-2</v>
      </c>
    </row>
    <row r="65" spans="2:17">
      <c r="B65" s="384"/>
      <c r="C65" s="166" t="s">
        <v>81</v>
      </c>
      <c r="D65" s="88">
        <f>'Type Data'!D69</f>
        <v>53201436.136563279</v>
      </c>
      <c r="E65" s="87">
        <f>'Type Data'!E69</f>
        <v>5201437.8905577287</v>
      </c>
      <c r="F65" s="89">
        <f>'Type Data'!F69</f>
        <v>0.10836329334638216</v>
      </c>
      <c r="G65" s="106">
        <f>'Type Data'!G69</f>
        <v>3.1809118433811649</v>
      </c>
      <c r="H65" s="92">
        <f>'Type Data'!H69</f>
        <v>0.10047809117775186</v>
      </c>
      <c r="I65" s="194">
        <f>'Type Data'!I69</f>
        <v>3.4396229471484236</v>
      </c>
      <c r="J65" s="195">
        <f>'Type Data'!J69</f>
        <v>-0.19135840264199766</v>
      </c>
      <c r="K65" s="89">
        <f>'Type Data'!K69</f>
        <v>-5.270156583234524E-2</v>
      </c>
      <c r="L65" s="90">
        <f>'Type Data'!L69</f>
        <v>182992880.55657443</v>
      </c>
      <c r="M65" s="91">
        <f>'Type Data'!M69</f>
        <v>8705782.1353553534</v>
      </c>
      <c r="N65" s="89">
        <f>'Type Data'!N69</f>
        <v>4.9950812275932885E-2</v>
      </c>
      <c r="O65" s="88">
        <f>'Type Data'!O69</f>
        <v>58668049.070311375</v>
      </c>
      <c r="P65" s="87">
        <f>'Type Data'!P69</f>
        <v>2420222.7107429653</v>
      </c>
      <c r="Q65" s="89">
        <f>'Type Data'!Q69</f>
        <v>4.3027844227642005E-2</v>
      </c>
    </row>
    <row r="66" spans="2:17" ht="15" thickBot="1">
      <c r="B66" s="387"/>
      <c r="C66" s="167" t="s">
        <v>82</v>
      </c>
      <c r="D66" s="155">
        <f>'Type Data'!D70</f>
        <v>5217052.0102349836</v>
      </c>
      <c r="E66" s="149">
        <f>'Type Data'!E70</f>
        <v>-425743.88550177868</v>
      </c>
      <c r="F66" s="151">
        <f>'Type Data'!F70</f>
        <v>-7.5449102425171208E-2</v>
      </c>
      <c r="G66" s="152">
        <f>'Type Data'!G70</f>
        <v>0.31192734129007632</v>
      </c>
      <c r="H66" s="153">
        <f>'Type Data'!H70</f>
        <v>-5.0203066401530716E-2</v>
      </c>
      <c r="I66" s="196">
        <f>'Type Data'!I70</f>
        <v>2.8909360189349038</v>
      </c>
      <c r="J66" s="197">
        <f>'Type Data'!J70</f>
        <v>0.27433209825096849</v>
      </c>
      <c r="K66" s="151">
        <f>'Type Data'!K70</f>
        <v>0.10484280638823731</v>
      </c>
      <c r="L66" s="154">
        <f>'Type Data'!L70</f>
        <v>15082163.569045061</v>
      </c>
      <c r="M66" s="150">
        <f>'Type Data'!M70</f>
        <v>317201.7046410311</v>
      </c>
      <c r="N66" s="151">
        <f>'Type Data'!N70</f>
        <v>2.1483408325337693E-2</v>
      </c>
      <c r="O66" s="155">
        <f>'Type Data'!O70</f>
        <v>20868208.040939935</v>
      </c>
      <c r="P66" s="149">
        <f>'Type Data'!P70</f>
        <v>-1702975.5420071147</v>
      </c>
      <c r="Q66" s="151">
        <f>'Type Data'!Q70</f>
        <v>-7.5449102425171208E-2</v>
      </c>
    </row>
    <row r="67" spans="2:17" ht="15" thickBot="1">
      <c r="B67" s="105" t="s">
        <v>83</v>
      </c>
      <c r="C67" s="168" t="s">
        <v>84</v>
      </c>
      <c r="D67" s="148">
        <f>Granola!D19</f>
        <v>2357690.016609828</v>
      </c>
      <c r="E67" s="142">
        <f>Granola!E19</f>
        <v>-430636.88859318383</v>
      </c>
      <c r="F67" s="144">
        <f>Granola!F19</f>
        <v>-0.15444275482534575</v>
      </c>
      <c r="G67" s="145">
        <f>Granola!G19</f>
        <v>0.14096619643133185</v>
      </c>
      <c r="H67" s="146">
        <f>Granola!H19</f>
        <v>-3.7976649919272382E-2</v>
      </c>
      <c r="I67" s="200">
        <f>Granola!I19</f>
        <v>3.6069748226219103</v>
      </c>
      <c r="J67" s="201">
        <f>Granola!J19</f>
        <v>4.7327875430350996E-2</v>
      </c>
      <c r="K67" s="144">
        <f>Granola!K19</f>
        <v>1.3295665590569617E-2</v>
      </c>
      <c r="L67" s="147">
        <f>Granola!L19</f>
        <v>8504128.529458683</v>
      </c>
      <c r="M67" s="143">
        <f>Granola!M19</f>
        <v>-1421330.8264193069</v>
      </c>
      <c r="N67" s="144">
        <f>Granola!N19</f>
        <v>-0.1432005084558203</v>
      </c>
      <c r="O67" s="148">
        <f>Granola!O19</f>
        <v>3425114.4259915552</v>
      </c>
      <c r="P67" s="142">
        <f>Granola!P19</f>
        <v>-751733.61355135962</v>
      </c>
      <c r="Q67" s="144">
        <f>Granola!Q19</f>
        <v>-0.17997628988044873</v>
      </c>
    </row>
    <row r="68" spans="2:17">
      <c r="B68" s="383" t="s">
        <v>85</v>
      </c>
      <c r="C68" s="169" t="s">
        <v>14</v>
      </c>
      <c r="D68" s="136">
        <f>'NB vs PL'!D35</f>
        <v>1310007355.8076153</v>
      </c>
      <c r="E68" s="128">
        <f>'NB vs PL'!E35</f>
        <v>54681592.496113777</v>
      </c>
      <c r="F68" s="132">
        <f>'NB vs PL'!F35</f>
        <v>4.3559683146999088E-2</v>
      </c>
      <c r="G68" s="133">
        <f>'NB vs PL'!G35</f>
        <v>78.325289984814106</v>
      </c>
      <c r="H68" s="134">
        <f>'NB vs PL'!H35</f>
        <v>-2.2361265280929672</v>
      </c>
      <c r="I68" s="202">
        <f>'NB vs PL'!I35</f>
        <v>2.653256301797049</v>
      </c>
      <c r="J68" s="203">
        <f>'NB vs PL'!J35</f>
        <v>7.9538748624720768E-2</v>
      </c>
      <c r="K68" s="132">
        <f>'NB vs PL'!K35</f>
        <v>3.0904225883948463E-2</v>
      </c>
      <c r="L68" s="135">
        <f>'NB vs PL'!L35</f>
        <v>3475785272.1970444</v>
      </c>
      <c r="M68" s="129">
        <f>'NB vs PL'!M35</f>
        <v>244931320.21278143</v>
      </c>
      <c r="N68" s="132">
        <f>'NB vs PL'!N35</f>
        <v>7.581008731835566E-2</v>
      </c>
      <c r="O68" s="136">
        <f>'NB vs PL'!O35</f>
        <v>1102351857.4750841</v>
      </c>
      <c r="P68" s="128">
        <f>'NB vs PL'!P35</f>
        <v>58775145.957993746</v>
      </c>
      <c r="Q68" s="132">
        <f>'NB vs PL'!Q35</f>
        <v>5.6320867751590495E-2</v>
      </c>
    </row>
    <row r="69" spans="2:17" ht="15" thickBot="1">
      <c r="B69" s="385"/>
      <c r="C69" s="170" t="s">
        <v>13</v>
      </c>
      <c r="D69" s="141">
        <f>'NB vs PL'!D36</f>
        <v>362514196.37754184</v>
      </c>
      <c r="E69" s="130">
        <f>'NB vs PL'!E36</f>
        <v>59617900.485039175</v>
      </c>
      <c r="F69" s="137">
        <f>'NB vs PL'!F36</f>
        <v>0.19682611274387277</v>
      </c>
      <c r="G69" s="138">
        <f>'NB vs PL'!G36</f>
        <v>21.674710015180015</v>
      </c>
      <c r="H69" s="139">
        <f>'NB vs PL'!H36</f>
        <v>2.236126528100332</v>
      </c>
      <c r="I69" s="204">
        <f>'NB vs PL'!I36</f>
        <v>1.5994336533876359</v>
      </c>
      <c r="J69" s="205">
        <f>'NB vs PL'!J36</f>
        <v>4.7954944406462641E-2</v>
      </c>
      <c r="K69" s="137">
        <f>'NB vs PL'!K36</f>
        <v>3.0909186267824292E-2</v>
      </c>
      <c r="L69" s="140">
        <f>'NB vs PL'!L36</f>
        <v>579817405.51701462</v>
      </c>
      <c r="M69" s="131">
        <f>'NB vs PL'!M36</f>
        <v>109880251.41053516</v>
      </c>
      <c r="N69" s="137">
        <f>'NB vs PL'!N36</f>
        <v>0.23381903399286924</v>
      </c>
      <c r="O69" s="141">
        <f>'NB vs PL'!O36</f>
        <v>200648838.13115126</v>
      </c>
      <c r="P69" s="130">
        <f>'NB vs PL'!P36</f>
        <v>29867564.308848888</v>
      </c>
      <c r="Q69" s="137">
        <f>'NB vs PL'!Q36</f>
        <v>0.17488781785247742</v>
      </c>
    </row>
    <row r="70" spans="2:17">
      <c r="B70" s="386" t="s">
        <v>66</v>
      </c>
      <c r="C70" s="165" t="s">
        <v>74</v>
      </c>
      <c r="D70" s="127">
        <f>Package!D67</f>
        <v>857338584.26873159</v>
      </c>
      <c r="E70" s="121">
        <f>Package!E67</f>
        <v>38634443.738470197</v>
      </c>
      <c r="F70" s="123">
        <f>Package!F67</f>
        <v>4.7189750027949402E-2</v>
      </c>
      <c r="G70" s="124">
        <f>Package!G67</f>
        <v>51.260241349270764</v>
      </c>
      <c r="H70" s="125">
        <f>Package!H67</f>
        <v>-1.280674478116282</v>
      </c>
      <c r="I70" s="198">
        <f>Package!I67</f>
        <v>2.4952303167528607</v>
      </c>
      <c r="J70" s="199">
        <f>Package!J67</f>
        <v>5.4447706074117974E-2</v>
      </c>
      <c r="K70" s="123">
        <f>Package!K67</f>
        <v>2.2307478689786688E-2</v>
      </c>
      <c r="L70" s="126">
        <f>Package!L67</f>
        <v>2139257227.1893163</v>
      </c>
      <c r="M70" s="122">
        <f>Package!M67</f>
        <v>140978397.69236875</v>
      </c>
      <c r="N70" s="123">
        <f>Package!N67</f>
        <v>7.0549913060861003E-2</v>
      </c>
      <c r="O70" s="127">
        <f>Package!O67</f>
        <v>870047586.40580678</v>
      </c>
      <c r="P70" s="121">
        <f>Package!P67</f>
        <v>46623571.504544735</v>
      </c>
      <c r="Q70" s="123">
        <f>Package!Q67</f>
        <v>5.6621583365084917E-2</v>
      </c>
    </row>
    <row r="71" spans="2:17">
      <c r="B71" s="384"/>
      <c r="C71" s="166" t="s">
        <v>75</v>
      </c>
      <c r="D71" s="88">
        <f>Package!D68</f>
        <v>426013844.53080934</v>
      </c>
      <c r="E71" s="87">
        <f>Package!E68</f>
        <v>67667175.654446125</v>
      </c>
      <c r="F71" s="89">
        <f>Package!F68</f>
        <v>0.18883160227671228</v>
      </c>
      <c r="G71" s="106">
        <f>Package!G68</f>
        <v>25.471351563404085</v>
      </c>
      <c r="H71" s="92">
        <f>Package!H68</f>
        <v>2.4742012689606767</v>
      </c>
      <c r="I71" s="194">
        <f>Package!I68</f>
        <v>2.0887071935723944</v>
      </c>
      <c r="J71" s="195">
        <f>Package!J68</f>
        <v>2.1300699525976796E-2</v>
      </c>
      <c r="K71" s="89">
        <f>Package!K68</f>
        <v>1.0303101778637708E-2</v>
      </c>
      <c r="L71" s="90">
        <f>Package!L68</f>
        <v>889818181.63293314</v>
      </c>
      <c r="M71" s="91">
        <f>Package!M68</f>
        <v>148969951.2780385</v>
      </c>
      <c r="N71" s="89">
        <f>Package!N68</f>
        <v>0.20108025527263013</v>
      </c>
      <c r="O71" s="88">
        <f>Package!O68</f>
        <v>191841847.46693492</v>
      </c>
      <c r="P71" s="87">
        <f>Package!P68</f>
        <v>26805126.723333001</v>
      </c>
      <c r="Q71" s="89">
        <f>Package!Q68</f>
        <v>0.16241916709540638</v>
      </c>
    </row>
    <row r="72" spans="2:17">
      <c r="B72" s="384"/>
      <c r="C72" s="166" t="s">
        <v>76</v>
      </c>
      <c r="D72" s="88">
        <f>Package!D69</f>
        <v>95581820.84848845</v>
      </c>
      <c r="E72" s="87">
        <f>Package!E69</f>
        <v>-8514305.5426442027</v>
      </c>
      <c r="F72" s="89">
        <f>Package!F69</f>
        <v>-8.1792722148491856E-2</v>
      </c>
      <c r="G72" s="106">
        <f>Package!G69</f>
        <v>5.7148334336023794</v>
      </c>
      <c r="H72" s="92">
        <f>Package!H69</f>
        <v>-0.96560891902962709</v>
      </c>
      <c r="I72" s="194">
        <f>Package!I69</f>
        <v>2.1342646647112247</v>
      </c>
      <c r="J72" s="195">
        <f>Package!J69</f>
        <v>1.3858921701034976E-2</v>
      </c>
      <c r="K72" s="89">
        <f>Package!K69</f>
        <v>6.5359763086476307E-3</v>
      </c>
      <c r="L72" s="90">
        <f>Package!L69</f>
        <v>203996902.82568753</v>
      </c>
      <c r="M72" s="91">
        <f>Package!M69</f>
        <v>-16729121.399184734</v>
      </c>
      <c r="N72" s="89">
        <f>Package!N69</f>
        <v>-7.5791341134026691E-2</v>
      </c>
      <c r="O72" s="88">
        <f>Package!O69</f>
        <v>41718283.713210545</v>
      </c>
      <c r="P72" s="87">
        <f>Package!P69</f>
        <v>-1939157.2895137668</v>
      </c>
      <c r="Q72" s="89">
        <f>Package!Q69</f>
        <v>-4.441756651272253E-2</v>
      </c>
    </row>
    <row r="73" spans="2:17" ht="15" thickBot="1">
      <c r="B73" s="387"/>
      <c r="C73" s="167" t="s">
        <v>77</v>
      </c>
      <c r="D73" s="155">
        <f>Package!D70</f>
        <v>262064278.75633535</v>
      </c>
      <c r="E73" s="149">
        <f>Package!E70</f>
        <v>11099949.470372707</v>
      </c>
      <c r="F73" s="151">
        <f>Package!F70</f>
        <v>4.4229191861464942E-2</v>
      </c>
      <c r="G73" s="152">
        <f>Package!G70</f>
        <v>15.668813260668104</v>
      </c>
      <c r="H73" s="153">
        <f>Package!H70</f>
        <v>-0.43699963060433866</v>
      </c>
      <c r="I73" s="196">
        <f>Package!I70</f>
        <v>2.5189646640784464</v>
      </c>
      <c r="J73" s="197">
        <f>Package!J70</f>
        <v>9.4158134102269031E-2</v>
      </c>
      <c r="K73" s="151">
        <f>Package!K70</f>
        <v>3.8831194546145538E-2</v>
      </c>
      <c r="L73" s="154">
        <f>Package!L70</f>
        <v>660130657.90441263</v>
      </c>
      <c r="M73" s="150">
        <f>Package!M70</f>
        <v>51590713.460718751</v>
      </c>
      <c r="N73" s="151">
        <f>Package!N70</f>
        <v>8.4777858761401759E-2</v>
      </c>
      <c r="O73" s="155">
        <f>Package!O70</f>
        <v>159773778.82069254</v>
      </c>
      <c r="P73" s="149">
        <f>Package!P70</f>
        <v>12898956.998291552</v>
      </c>
      <c r="Q73" s="151">
        <f>Package!Q70</f>
        <v>8.7822792485759013E-2</v>
      </c>
    </row>
    <row r="74" spans="2:17">
      <c r="B74" s="383" t="s">
        <v>86</v>
      </c>
      <c r="C74" s="171" t="s">
        <v>87</v>
      </c>
      <c r="D74" s="127">
        <f>Flavor!D211</f>
        <v>136714906.6228545</v>
      </c>
      <c r="E74" s="121">
        <f>Flavor!E211</f>
        <v>8602405.2425618023</v>
      </c>
      <c r="F74" s="123">
        <f>Flavor!F211</f>
        <v>6.7147274074574381E-2</v>
      </c>
      <c r="G74" s="124">
        <f>Flavor!G211</f>
        <v>8.1741790677810879</v>
      </c>
      <c r="H74" s="125">
        <f>Flavor!H211</f>
        <v>-4.7531093716703054E-2</v>
      </c>
      <c r="I74" s="198">
        <f>Flavor!I211</f>
        <v>2.5175466904393273</v>
      </c>
      <c r="J74" s="199">
        <f>Flavor!J211</f>
        <v>8.7143824603847175E-2</v>
      </c>
      <c r="K74" s="123">
        <f>Flavor!K211</f>
        <v>3.5855711754145932E-2</v>
      </c>
      <c r="L74" s="126">
        <f>Flavor!L211</f>
        <v>344186160.70208901</v>
      </c>
      <c r="M74" s="122">
        <f>Flavor!M211</f>
        <v>32821170.198073745</v>
      </c>
      <c r="N74" s="123">
        <f>Flavor!N211</f>
        <v>0.1054105991330149</v>
      </c>
      <c r="O74" s="127">
        <f>Flavor!O211</f>
        <v>130619211.4725779</v>
      </c>
      <c r="P74" s="121">
        <f>Flavor!P211</f>
        <v>5520319.601326555</v>
      </c>
      <c r="Q74" s="123">
        <f>Flavor!Q211</f>
        <v>4.4127645886807135E-2</v>
      </c>
    </row>
    <row r="75" spans="2:17">
      <c r="B75" s="384"/>
      <c r="C75" s="166" t="s">
        <v>88</v>
      </c>
      <c r="D75" s="88">
        <f>Flavor!D212</f>
        <v>396533861.4792124</v>
      </c>
      <c r="E75" s="87">
        <f>Flavor!E212</f>
        <v>-34494680.894514918</v>
      </c>
      <c r="F75" s="89">
        <f>Flavor!F212</f>
        <v>-8.0028762607108242E-2</v>
      </c>
      <c r="G75" s="106">
        <f>Flavor!G212</f>
        <v>23.708744497858085</v>
      </c>
      <c r="H75" s="92">
        <f>Flavor!H212</f>
        <v>-3.9528163065021822</v>
      </c>
      <c r="I75" s="194">
        <f>Flavor!I212</f>
        <v>2.241744261491009</v>
      </c>
      <c r="J75" s="195">
        <f>Flavor!J212</f>
        <v>6.6981256465822536E-2</v>
      </c>
      <c r="K75" s="89">
        <f>Flavor!K212</f>
        <v>3.0799335978702106E-2</v>
      </c>
      <c r="L75" s="90">
        <f>Flavor!L212</f>
        <v>888927508.45789516</v>
      </c>
      <c r="M75" s="91">
        <f>Flavor!M212</f>
        <v>-48457419.606418014</v>
      </c>
      <c r="N75" s="89">
        <f>Flavor!N212</f>
        <v>-5.1694259375902184E-2</v>
      </c>
      <c r="O75" s="88">
        <f>Flavor!O212</f>
        <v>204194478.53971717</v>
      </c>
      <c r="P75" s="87">
        <f>Flavor!P212</f>
        <v>-5801686.5522561669</v>
      </c>
      <c r="Q75" s="89">
        <f>Flavor!Q212</f>
        <v>-2.7627583340463221E-2</v>
      </c>
    </row>
    <row r="76" spans="2:17">
      <c r="B76" s="384"/>
      <c r="C76" s="166" t="s">
        <v>89</v>
      </c>
      <c r="D76" s="88">
        <f>Flavor!D213</f>
        <v>213737931.09469348</v>
      </c>
      <c r="E76" s="87">
        <f>Flavor!E213</f>
        <v>29420766.384291232</v>
      </c>
      <c r="F76" s="89">
        <f>Flavor!F213</f>
        <v>0.15962032852728025</v>
      </c>
      <c r="G76" s="106">
        <f>Flavor!G213</f>
        <v>12.779382771805322</v>
      </c>
      <c r="H76" s="92">
        <f>Flavor!H213</f>
        <v>0.95069868780938016</v>
      </c>
      <c r="I76" s="194">
        <f>Flavor!I213</f>
        <v>2.4799118769907773</v>
      </c>
      <c r="J76" s="195">
        <f>Flavor!J213</f>
        <v>6.2598996934175588E-2</v>
      </c>
      <c r="K76" s="89">
        <f>Flavor!K213</f>
        <v>2.589610862980626E-2</v>
      </c>
      <c r="L76" s="90">
        <f>Flavor!L213</f>
        <v>530051233.8851667</v>
      </c>
      <c r="M76" s="91">
        <f>Flavor!M213</f>
        <v>84498977.615197241</v>
      </c>
      <c r="N76" s="89">
        <f>Flavor!N213</f>
        <v>0.18964998252415433</v>
      </c>
      <c r="O76" s="88">
        <f>Flavor!O213</f>
        <v>163733028.40986353</v>
      </c>
      <c r="P76" s="87">
        <f>Flavor!P213</f>
        <v>17427954.085858256</v>
      </c>
      <c r="Q76" s="89">
        <f>Flavor!Q213</f>
        <v>0.11912063998041886</v>
      </c>
    </row>
    <row r="77" spans="2:17">
      <c r="B77" s="384"/>
      <c r="C77" s="166" t="s">
        <v>90</v>
      </c>
      <c r="D77" s="88">
        <f>Flavor!D214</f>
        <v>50837204.999441423</v>
      </c>
      <c r="E77" s="87">
        <f>Flavor!E214</f>
        <v>-3553772.736302197</v>
      </c>
      <c r="F77" s="89">
        <f>Flavor!F214</f>
        <v>-6.5337540971740923E-2</v>
      </c>
      <c r="G77" s="106">
        <f>Flavor!G214</f>
        <v>3.0395545536031743</v>
      </c>
      <c r="H77" s="92">
        <f>Flavor!H214</f>
        <v>-0.45102481629236424</v>
      </c>
      <c r="I77" s="194">
        <f>Flavor!I214</f>
        <v>2.0029177984038333</v>
      </c>
      <c r="J77" s="195">
        <f>Flavor!J214</f>
        <v>9.7672171434035393E-2</v>
      </c>
      <c r="K77" s="89">
        <f>Flavor!K214</f>
        <v>5.1264871075640948E-2</v>
      </c>
      <c r="L77" s="90">
        <f>Flavor!L214</f>
        <v>101822742.71448556</v>
      </c>
      <c r="M77" s="91">
        <f>Flavor!M214</f>
        <v>-1805429.7631516159</v>
      </c>
      <c r="N77" s="89">
        <f>Flavor!N214</f>
        <v>-1.7422190510415738E-2</v>
      </c>
      <c r="O77" s="88">
        <f>Flavor!O214</f>
        <v>26153234.985541791</v>
      </c>
      <c r="P77" s="87">
        <f>Flavor!P214</f>
        <v>-1006194.7888834514</v>
      </c>
      <c r="Q77" s="89">
        <f>Flavor!Q214</f>
        <v>-3.704771408090967E-2</v>
      </c>
    </row>
    <row r="78" spans="2:17">
      <c r="B78" s="384"/>
      <c r="C78" s="166" t="s">
        <v>91</v>
      </c>
      <c r="D78" s="88">
        <f>Flavor!D215</f>
        <v>258603026.61963814</v>
      </c>
      <c r="E78" s="87">
        <f>Flavor!E215</f>
        <v>45626965.208135903</v>
      </c>
      <c r="F78" s="89">
        <f>Flavor!F215</f>
        <v>0.21423518167132241</v>
      </c>
      <c r="G78" s="106">
        <f>Flavor!G215</f>
        <v>15.461865127044664</v>
      </c>
      <c r="H78" s="92">
        <f>Flavor!H215</f>
        <v>1.7939761279459194</v>
      </c>
      <c r="I78" s="194">
        <f>Flavor!I215</f>
        <v>2.238211082307187</v>
      </c>
      <c r="J78" s="195">
        <f>Flavor!J215</f>
        <v>1.1445699186444447E-2</v>
      </c>
      <c r="K78" s="89">
        <f>Flavor!K215</f>
        <v>5.1400561878699831E-3</v>
      </c>
      <c r="L78" s="90">
        <f>Flavor!L215</f>
        <v>578808160.09825456</v>
      </c>
      <c r="M78" s="91">
        <f>Flavor!M215</f>
        <v>104560439.11372393</v>
      </c>
      <c r="N78" s="89">
        <f>Flavor!N215</f>
        <v>0.22047641873040139</v>
      </c>
      <c r="O78" s="88">
        <f>Flavor!O215</f>
        <v>135873522.87836164</v>
      </c>
      <c r="P78" s="87">
        <f>Flavor!P215</f>
        <v>19880712.57306774</v>
      </c>
      <c r="Q78" s="89">
        <f>Flavor!Q215</f>
        <v>0.17139607636664345</v>
      </c>
    </row>
    <row r="79" spans="2:17">
      <c r="B79" s="384"/>
      <c r="C79" s="166" t="s">
        <v>92</v>
      </c>
      <c r="D79" s="88">
        <f>Flavor!D216</f>
        <v>44756751.998966329</v>
      </c>
      <c r="E79" s="87">
        <f>Flavor!E216</f>
        <v>4109974.9996042773</v>
      </c>
      <c r="F79" s="89">
        <f>Flavor!F216</f>
        <v>0.10111441307311483</v>
      </c>
      <c r="G79" s="106">
        <f>Flavor!G216</f>
        <v>2.6760044999413486</v>
      </c>
      <c r="H79" s="92">
        <f>Flavor!H216</f>
        <v>6.7468909056407345E-2</v>
      </c>
      <c r="I79" s="194">
        <f>Flavor!I216</f>
        <v>2.3790245314835801</v>
      </c>
      <c r="J79" s="195">
        <f>Flavor!J216</f>
        <v>5.0848430764015351E-2</v>
      </c>
      <c r="K79" s="89">
        <f>Flavor!K216</f>
        <v>2.1840457321205098E-2</v>
      </c>
      <c r="L79" s="90">
        <f>Flavor!L216</f>
        <v>106477410.95506766</v>
      </c>
      <c r="M79" s="91">
        <f>Flavor!M216</f>
        <v>11844556.173875228</v>
      </c>
      <c r="N79" s="89">
        <f>Flavor!N216</f>
        <v>0.12516325541760201</v>
      </c>
      <c r="O79" s="88">
        <f>Flavor!O216</f>
        <v>60365435.695302069</v>
      </c>
      <c r="P79" s="87">
        <f>Flavor!P216</f>
        <v>3421809.6420637146</v>
      </c>
      <c r="Q79" s="89">
        <f>Flavor!Q216</f>
        <v>6.0091179280795347E-2</v>
      </c>
    </row>
    <row r="80" spans="2:17">
      <c r="B80" s="384"/>
      <c r="C80" s="166" t="s">
        <v>93</v>
      </c>
      <c r="D80" s="88">
        <f>Flavor!D217</f>
        <v>2743244.7892807499</v>
      </c>
      <c r="E80" s="87">
        <f>Flavor!E217</f>
        <v>-678329.4192458326</v>
      </c>
      <c r="F80" s="89">
        <f>Flavor!F217</f>
        <v>-0.198250681676122</v>
      </c>
      <c r="G80" s="106">
        <f>Flavor!G217</f>
        <v>0.16401850162687148</v>
      </c>
      <c r="H80" s="92">
        <f>Flavor!H217</f>
        <v>-5.5563437180617403E-2</v>
      </c>
      <c r="I80" s="194">
        <f>Flavor!I217</f>
        <v>3.3388073825839313</v>
      </c>
      <c r="J80" s="195">
        <f>Flavor!J217</f>
        <v>0.18467254488851426</v>
      </c>
      <c r="K80" s="89">
        <f>Flavor!K217</f>
        <v>5.854935010433672E-2</v>
      </c>
      <c r="L80" s="90">
        <f>Flavor!L217</f>
        <v>9159165.9546854682</v>
      </c>
      <c r="M80" s="91">
        <f>Flavor!M217</f>
        <v>-1632940.4561883491</v>
      </c>
      <c r="N80" s="89">
        <f>Flavor!N217</f>
        <v>-0.15130878014166402</v>
      </c>
      <c r="O80" s="88">
        <f>Flavor!O217</f>
        <v>5672252.6131220013</v>
      </c>
      <c r="P80" s="87">
        <f>Flavor!P217</f>
        <v>-724169.65076714009</v>
      </c>
      <c r="Q80" s="89">
        <f>Flavor!Q217</f>
        <v>-0.1132147974118944</v>
      </c>
    </row>
    <row r="81" spans="2:17">
      <c r="B81" s="384"/>
      <c r="C81" s="166" t="s">
        <v>94</v>
      </c>
      <c r="D81" s="88">
        <f>Flavor!D218</f>
        <v>25953257.738278601</v>
      </c>
      <c r="E81" s="87">
        <f>Flavor!E218</f>
        <v>-623212.80302603543</v>
      </c>
      <c r="F81" s="89">
        <f>Flavor!F218</f>
        <v>-2.3449795639998553E-2</v>
      </c>
      <c r="G81" s="106">
        <f>Flavor!G218</f>
        <v>1.5517442931822927</v>
      </c>
      <c r="H81" s="92">
        <f>Flavor!H218</f>
        <v>-0.15381945393070429</v>
      </c>
      <c r="I81" s="194">
        <f>Flavor!I218</f>
        <v>2.5300890068873625</v>
      </c>
      <c r="J81" s="195">
        <f>Flavor!J218</f>
        <v>-3.8287795672827585E-2</v>
      </c>
      <c r="K81" s="89">
        <f>Flavor!K218</f>
        <v>-1.4907390393287244E-2</v>
      </c>
      <c r="L81" s="90">
        <f>Flavor!L218</f>
        <v>65664052.096533068</v>
      </c>
      <c r="M81" s="91">
        <f>Flavor!M218</f>
        <v>-2594338.3356780186</v>
      </c>
      <c r="N81" s="89">
        <f>Flavor!N218</f>
        <v>-3.8007610775037441E-2</v>
      </c>
      <c r="O81" s="88">
        <f>Flavor!O218</f>
        <v>34601078.193280786</v>
      </c>
      <c r="P81" s="87">
        <f>Flavor!P218</f>
        <v>-443785.21333348006</v>
      </c>
      <c r="Q81" s="89">
        <f>Flavor!Q218</f>
        <v>-1.2663345500434204E-2</v>
      </c>
    </row>
    <row r="82" spans="2:17">
      <c r="B82" s="384"/>
      <c r="C82" s="166" t="s">
        <v>95</v>
      </c>
      <c r="D82" s="88">
        <f>Flavor!D219</f>
        <v>13979862.591101175</v>
      </c>
      <c r="E82" s="87">
        <f>Flavor!E219</f>
        <v>-9758176.9368925411</v>
      </c>
      <c r="F82" s="89">
        <f>Flavor!F219</f>
        <v>-0.41107762607712195</v>
      </c>
      <c r="G82" s="106">
        <f>Flavor!G219</f>
        <v>0.83585545267477102</v>
      </c>
      <c r="H82" s="92">
        <f>Flavor!H219</f>
        <v>-0.6875499816005477</v>
      </c>
      <c r="I82" s="194">
        <f>Flavor!I219</f>
        <v>2.3701414886989647</v>
      </c>
      <c r="J82" s="195">
        <f>Flavor!J219</f>
        <v>0.41026962762872099</v>
      </c>
      <c r="K82" s="89">
        <f>Flavor!K219</f>
        <v>0.20933492427646858</v>
      </c>
      <c r="L82" s="90">
        <f>Flavor!L219</f>
        <v>33134252.333479505</v>
      </c>
      <c r="M82" s="91">
        <f>Flavor!M219</f>
        <v>-13389263.374408547</v>
      </c>
      <c r="N82" s="89">
        <f>Flavor!N219</f>
        <v>-0.28779560552725814</v>
      </c>
      <c r="O82" s="88">
        <f>Flavor!O219</f>
        <v>6284842.3021948598</v>
      </c>
      <c r="P82" s="87">
        <f>Flavor!P219</f>
        <v>-1999965.6795493355</v>
      </c>
      <c r="Q82" s="89">
        <f>Flavor!Q219</f>
        <v>-0.24140157309092927</v>
      </c>
    </row>
    <row r="83" spans="2:17">
      <c r="B83" s="384"/>
      <c r="C83" s="166" t="s">
        <v>96</v>
      </c>
      <c r="D83" s="88">
        <f>Flavor!D220</f>
        <v>5508281.668484523</v>
      </c>
      <c r="E83" s="87">
        <f>Flavor!E220</f>
        <v>-303561.71686919406</v>
      </c>
      <c r="F83" s="89">
        <f>Flavor!F220</f>
        <v>-5.2231572109150852E-2</v>
      </c>
      <c r="G83" s="106">
        <f>Flavor!G220</f>
        <v>0.32933995148149831</v>
      </c>
      <c r="H83" s="92">
        <f>Flavor!H220</f>
        <v>-4.3639198121982803E-2</v>
      </c>
      <c r="I83" s="194">
        <f>Flavor!I220</f>
        <v>3.4185828618650396</v>
      </c>
      <c r="J83" s="195">
        <f>Flavor!J220</f>
        <v>0.10615592152055919</v>
      </c>
      <c r="K83" s="89">
        <f>Flavor!K220</f>
        <v>3.2047777485326022E-2</v>
      </c>
      <c r="L83" s="90">
        <f>Flavor!L220</f>
        <v>18830517.310206555</v>
      </c>
      <c r="M83" s="91">
        <f>Flavor!M220</f>
        <v>-420789.29250196368</v>
      </c>
      <c r="N83" s="89">
        <f>Flavor!N220</f>
        <v>-2.185770042448764E-2</v>
      </c>
      <c r="O83" s="88">
        <f>Flavor!O220</f>
        <v>12060234.826435635</v>
      </c>
      <c r="P83" s="87">
        <f>Flavor!P220</f>
        <v>-613348.08424839936</v>
      </c>
      <c r="Q83" s="89">
        <f>Flavor!Q220</f>
        <v>-4.8395792142673172E-2</v>
      </c>
    </row>
    <row r="84" spans="2:17">
      <c r="B84" s="384"/>
      <c r="C84" s="166" t="s">
        <v>97</v>
      </c>
      <c r="D84" s="88">
        <f>Flavor!D221</f>
        <v>2516333.4691089443</v>
      </c>
      <c r="E84" s="87">
        <f>Flavor!E221</f>
        <v>344935.34132586978</v>
      </c>
      <c r="F84" s="89">
        <f>Flavor!F221</f>
        <v>0.15885402907574456</v>
      </c>
      <c r="G84" s="106">
        <f>Flavor!G221</f>
        <v>0.15045148242312303</v>
      </c>
      <c r="H84" s="92">
        <f>Flavor!H221</f>
        <v>1.1100475616556887E-2</v>
      </c>
      <c r="I84" s="194">
        <f>Flavor!I221</f>
        <v>2.9446921609454351</v>
      </c>
      <c r="J84" s="195">
        <f>Flavor!J221</f>
        <v>0.22879714104415427</v>
      </c>
      <c r="K84" s="89">
        <f>Flavor!K221</f>
        <v>8.4243735257657618E-2</v>
      </c>
      <c r="L84" s="90">
        <f>Flavor!L221</f>
        <v>7409827.4408097407</v>
      </c>
      <c r="M84" s="91">
        <f>Flavor!M221</f>
        <v>1512538.0793407233</v>
      </c>
      <c r="N84" s="89">
        <f>Flavor!N221</f>
        <v>0.25648022110347141</v>
      </c>
      <c r="O84" s="88">
        <f>Flavor!O221</f>
        <v>3756187.8364943573</v>
      </c>
      <c r="P84" s="87">
        <f>Flavor!P221</f>
        <v>239752.05460046791</v>
      </c>
      <c r="Q84" s="89">
        <f>Flavor!Q221</f>
        <v>6.8180416043696873E-2</v>
      </c>
    </row>
    <row r="85" spans="2:17">
      <c r="B85" s="384"/>
      <c r="C85" s="166" t="s">
        <v>98</v>
      </c>
      <c r="D85" s="88">
        <f>Flavor!D222</f>
        <v>14707265.385400638</v>
      </c>
      <c r="E85" s="87">
        <f>Flavor!E222</f>
        <v>-730044.59161539003</v>
      </c>
      <c r="F85" s="89">
        <f>Flavor!F222</f>
        <v>-4.7290920030907145E-2</v>
      </c>
      <c r="G85" s="106">
        <f>Flavor!G222</f>
        <v>0.87934683808317227</v>
      </c>
      <c r="H85" s="92">
        <f>Flavor!H222</f>
        <v>-0.11135342096077394</v>
      </c>
      <c r="I85" s="194">
        <f>Flavor!I222</f>
        <v>2.2109625163399924</v>
      </c>
      <c r="J85" s="195">
        <f>Flavor!J222</f>
        <v>-2.4866774394169067E-2</v>
      </c>
      <c r="K85" s="89">
        <f>Flavor!K222</f>
        <v>-1.11219467860195E-2</v>
      </c>
      <c r="L85" s="90">
        <f>Flavor!L222</f>
        <v>32517212.48498546</v>
      </c>
      <c r="M85" s="91">
        <f>Flavor!M222</f>
        <v>-1997977.3317696787</v>
      </c>
      <c r="N85" s="89">
        <f>Flavor!N222</f>
        <v>-5.7886899720881027E-2</v>
      </c>
      <c r="O85" s="88">
        <f>Flavor!O222</f>
        <v>13474105.386947691</v>
      </c>
      <c r="P85" s="87">
        <f>Flavor!P222</f>
        <v>-2345134.9686147571</v>
      </c>
      <c r="Q85" s="89">
        <f>Flavor!Q222</f>
        <v>-0.14824573847442352</v>
      </c>
    </row>
    <row r="86" spans="2:17" ht="15" thickBot="1">
      <c r="B86" s="385"/>
      <c r="C86" s="172" t="s">
        <v>99</v>
      </c>
      <c r="D86" s="155">
        <f>Flavor!D223</f>
        <v>5041001.7840602789</v>
      </c>
      <c r="E86" s="149">
        <f>Flavor!E223</f>
        <v>-122546.13108261582</v>
      </c>
      <c r="F86" s="151">
        <f>Flavor!F223</f>
        <v>-2.3732931909710864E-2</v>
      </c>
      <c r="G86" s="152">
        <f>Flavor!G223</f>
        <v>0.30140130496219258</v>
      </c>
      <c r="H86" s="153">
        <f>Flavor!H223</f>
        <v>-2.9973025457692315E-2</v>
      </c>
      <c r="I86" s="196">
        <f>Flavor!I223</f>
        <v>2.2705258992603365</v>
      </c>
      <c r="J86" s="197">
        <f>Flavor!J223</f>
        <v>0.14710054467062461</v>
      </c>
      <c r="K86" s="151">
        <f>Flavor!K223</f>
        <v>6.9275119256098069E-2</v>
      </c>
      <c r="L86" s="154">
        <f>Flavor!L223</f>
        <v>11445725.108926427</v>
      </c>
      <c r="M86" s="150">
        <f>Flavor!M223</f>
        <v>481316.546273157</v>
      </c>
      <c r="N86" s="151">
        <f>Flavor!N223</f>
        <v>4.3898085658045156E-2</v>
      </c>
      <c r="O86" s="155">
        <f>Flavor!O223</f>
        <v>12210253.497282188</v>
      </c>
      <c r="P86" s="149">
        <f>Flavor!P223</f>
        <v>540535.17832037248</v>
      </c>
      <c r="Q86" s="151">
        <f>Flavor!Q223</f>
        <v>4.631947092005393E-2</v>
      </c>
    </row>
    <row r="87" spans="2:17">
      <c r="B87" s="386" t="s">
        <v>100</v>
      </c>
      <c r="C87" s="244" t="s">
        <v>150</v>
      </c>
      <c r="D87" s="127">
        <f>Fat!D67</f>
        <v>334230420.72489452</v>
      </c>
      <c r="E87" s="121">
        <f>Fat!E67</f>
        <v>10221809.307004929</v>
      </c>
      <c r="F87" s="123">
        <f>Fat!F67</f>
        <v>3.1547955661651743E-2</v>
      </c>
      <c r="G87" s="124">
        <f>Fat!G67</f>
        <v>19.983624144526047</v>
      </c>
      <c r="H87" s="125">
        <f>Fat!H67</f>
        <v>-0.80985708647141053</v>
      </c>
      <c r="I87" s="198">
        <f>Fat!I67</f>
        <v>2.7159340431478638</v>
      </c>
      <c r="J87" s="199">
        <f>Fat!J67</f>
        <v>9.1380300022269267E-2</v>
      </c>
      <c r="K87" s="123">
        <f>Fat!K67</f>
        <v>3.48174619253344E-2</v>
      </c>
      <c r="L87" s="126">
        <f>Fat!L67</f>
        <v>907747777.90237439</v>
      </c>
      <c r="M87" s="122">
        <f>Fat!M67</f>
        <v>57369764.000625968</v>
      </c>
      <c r="N87" s="123">
        <f>Fat!N67</f>
        <v>6.7463837332057824E-2</v>
      </c>
      <c r="O87" s="127">
        <f>Fat!O67</f>
        <v>250344222.40230289</v>
      </c>
      <c r="P87" s="121">
        <f>Fat!P67</f>
        <v>10222083.819823533</v>
      </c>
      <c r="Q87" s="123">
        <f>Fat!Q67</f>
        <v>4.2570351406029799E-2</v>
      </c>
    </row>
    <row r="88" spans="2:17">
      <c r="B88" s="384"/>
      <c r="C88" s="245" t="s">
        <v>102</v>
      </c>
      <c r="D88" s="88">
        <f>Fat!D68</f>
        <v>18691704.988361176</v>
      </c>
      <c r="E88" s="87">
        <f>Fat!E68</f>
        <v>3767423.3555115908</v>
      </c>
      <c r="F88" s="89">
        <f>Fat!F68</f>
        <v>0.25243582560243161</v>
      </c>
      <c r="G88" s="106">
        <f>Fat!G68</f>
        <v>1.1175763304179416</v>
      </c>
      <c r="H88" s="92">
        <f>Fat!H68</f>
        <v>0.15980002731057386</v>
      </c>
      <c r="I88" s="194">
        <f>Fat!I68</f>
        <v>2.95880968549013</v>
      </c>
      <c r="J88" s="195">
        <f>Fat!J68</f>
        <v>9.6259589253848254E-2</v>
      </c>
      <c r="K88" s="89">
        <f>Fat!K68</f>
        <v>3.3627215600667261E-2</v>
      </c>
      <c r="L88" s="90">
        <f>Fat!L68</f>
        <v>55305197.757887222</v>
      </c>
      <c r="M88" s="91">
        <f>Fat!M68</f>
        <v>12583693.933516271</v>
      </c>
      <c r="N88" s="89">
        <f>Fat!N68</f>
        <v>0.29455175513596421</v>
      </c>
      <c r="O88" s="88">
        <f>Fat!O68</f>
        <v>15799822.245858984</v>
      </c>
      <c r="P88" s="87">
        <f>Fat!P68</f>
        <v>4917238.196659008</v>
      </c>
      <c r="Q88" s="89">
        <f>Fat!Q68</f>
        <v>0.45184472496865252</v>
      </c>
    </row>
    <row r="89" spans="2:17">
      <c r="B89" s="384"/>
      <c r="C89" s="245" t="s">
        <v>63</v>
      </c>
      <c r="D89" s="88">
        <f>Fat!D69</f>
        <v>742112111.25426686</v>
      </c>
      <c r="E89" s="87">
        <f>Fat!E69</f>
        <v>962383.91466724873</v>
      </c>
      <c r="F89" s="89">
        <f>Fat!F69</f>
        <v>1.2985013407773652E-3</v>
      </c>
      <c r="G89" s="106">
        <f>Fat!G69</f>
        <v>44.370854909740942</v>
      </c>
      <c r="H89" s="92">
        <f>Fat!H69</f>
        <v>-3.1929517352572319</v>
      </c>
      <c r="I89" s="194">
        <f>Fat!I69</f>
        <v>2.2649964069669579</v>
      </c>
      <c r="J89" s="195">
        <f>Fat!J69</f>
        <v>5.0954509523472247E-2</v>
      </c>
      <c r="K89" s="89">
        <f>Fat!K69</f>
        <v>2.3014248096347455E-2</v>
      </c>
      <c r="L89" s="90">
        <f>Fat!L69</f>
        <v>1680881265.5575776</v>
      </c>
      <c r="M89" s="91">
        <f>Fat!M69</f>
        <v>39944716.94888854</v>
      </c>
      <c r="N89" s="89">
        <f>Fat!N69</f>
        <v>2.4342633469134876E-2</v>
      </c>
      <c r="O89" s="88">
        <f>Fat!O69</f>
        <v>641235669.13114166</v>
      </c>
      <c r="P89" s="87">
        <f>Fat!P69</f>
        <v>24262065.551443219</v>
      </c>
      <c r="Q89" s="89">
        <f>Fat!Q69</f>
        <v>3.9324316973488045E-2</v>
      </c>
    </row>
    <row r="90" spans="2:17" ht="15" thickBot="1">
      <c r="B90" s="387"/>
      <c r="C90" s="246" t="s">
        <v>15</v>
      </c>
      <c r="D90" s="120">
        <f>Fat!D70</f>
        <v>576415583.46469975</v>
      </c>
      <c r="E90" s="114">
        <f>Fat!E70</f>
        <v>98281014.651400149</v>
      </c>
      <c r="F90" s="116">
        <f>Fat!F70</f>
        <v>0.20555094959004439</v>
      </c>
      <c r="G90" s="117">
        <f>Fat!G70</f>
        <v>34.463865814558631</v>
      </c>
      <c r="H90" s="118">
        <f>Fat!H70</f>
        <v>3.7792425293842093</v>
      </c>
      <c r="I90" s="206">
        <f>Fat!I70</f>
        <v>2.4383247619252377</v>
      </c>
      <c r="J90" s="207">
        <f>Fat!J70</f>
        <v>-1.8610107726217961E-3</v>
      </c>
      <c r="K90" s="116">
        <f>Fat!K70</f>
        <v>-7.6265126755667878E-4</v>
      </c>
      <c r="L90" s="119">
        <f>Fat!L70</f>
        <v>1405488390.3215611</v>
      </c>
      <c r="M90" s="115">
        <f>Fat!M70</f>
        <v>238751218.0683217</v>
      </c>
      <c r="N90" s="116">
        <f>Fat!N70</f>
        <v>0.20463153463023542</v>
      </c>
      <c r="O90" s="120">
        <f>Fat!O70</f>
        <v>393867114.76532584</v>
      </c>
      <c r="P90" s="114">
        <f>Fat!P70</f>
        <v>47488445.86806047</v>
      </c>
      <c r="Q90" s="116">
        <f>Fat!Q70</f>
        <v>0.13709979895484084</v>
      </c>
    </row>
    <row r="91" spans="2:17" hidden="1">
      <c r="B91" s="383" t="s">
        <v>103</v>
      </c>
      <c r="C91" s="169" t="s">
        <v>104</v>
      </c>
      <c r="D91" s="136">
        <f>Organic!D19</f>
        <v>141725119.98968714</v>
      </c>
      <c r="E91" s="128">
        <f>Organic!E19</f>
        <v>22353631.682478502</v>
      </c>
      <c r="F91" s="132">
        <f>Organic!F19</f>
        <v>0.18726106208000259</v>
      </c>
      <c r="G91" s="133">
        <f>Organic!G19</f>
        <v>8.4737395344481072</v>
      </c>
      <c r="H91" s="134">
        <f>Organic!H19</f>
        <v>0.81299005383992817</v>
      </c>
      <c r="I91" s="202">
        <f>Organic!I19</f>
        <v>2.5347189302453428</v>
      </c>
      <c r="J91" s="203">
        <f>Organic!J19</f>
        <v>7.1357732193592316E-2</v>
      </c>
      <c r="K91" s="132">
        <f>Organic!K19</f>
        <v>2.8967628559720956E-2</v>
      </c>
      <c r="L91" s="135">
        <f>Organic!L19</f>
        <v>359233344.52915263</v>
      </c>
      <c r="M91" s="129">
        <f>Organic!M19</f>
        <v>65178252.079486609</v>
      </c>
      <c r="N91" s="132">
        <f>Organic!N19</f>
        <v>0.22165319952975579</v>
      </c>
      <c r="O91" s="136">
        <f>Organic!O19</f>
        <v>55503983.604423463</v>
      </c>
      <c r="P91" s="128">
        <f>Organic!P19</f>
        <v>8706865.9931334853</v>
      </c>
      <c r="Q91" s="132">
        <f>Organic!Q19</f>
        <v>0.18605560422449868</v>
      </c>
    </row>
    <row r="92" spans="2:17" hidden="1">
      <c r="B92" s="384"/>
      <c r="C92" s="173" t="s">
        <v>105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385"/>
      <c r="C93" s="170" t="s">
        <v>106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386" t="s">
        <v>67</v>
      </c>
      <c r="C94" s="165" t="s">
        <v>107</v>
      </c>
      <c r="D94" s="127">
        <f>Size!D115</f>
        <v>179641299.19541657</v>
      </c>
      <c r="E94" s="121">
        <f>Size!E115</f>
        <v>7237131.5077697337</v>
      </c>
      <c r="F94" s="123">
        <f>Size!F115</f>
        <v>4.1977706251751429E-2</v>
      </c>
      <c r="G94" s="124">
        <f>Size!G115</f>
        <v>10.740746447225376</v>
      </c>
      <c r="H94" s="125">
        <f>Size!H115</f>
        <v>-0.32341264802541403</v>
      </c>
      <c r="I94" s="198">
        <f>Size!I115</f>
        <v>3.2484878916011439</v>
      </c>
      <c r="J94" s="199">
        <f>Size!J115</f>
        <v>1.718856338944974E-2</v>
      </c>
      <c r="K94" s="123">
        <f>Size!K115</f>
        <v>5.3193968257228734E-3</v>
      </c>
      <c r="L94" s="126">
        <f>Size!L115</f>
        <v>583562585.26780903</v>
      </c>
      <c r="M94" s="122">
        <f>Size!M115</f>
        <v>26473114.037819505</v>
      </c>
      <c r="N94" s="123">
        <f>Size!N115</f>
        <v>4.7520399154860907E-2</v>
      </c>
      <c r="O94" s="127">
        <f>Size!O115</f>
        <v>543872967.04519176</v>
      </c>
      <c r="P94" s="121">
        <f>Size!P115</f>
        <v>23896715.220199287</v>
      </c>
      <c r="Q94" s="123">
        <f>Size!Q115</f>
        <v>4.5957320428245567E-2</v>
      </c>
    </row>
    <row r="95" spans="2:17">
      <c r="B95" s="384"/>
      <c r="C95" s="166" t="s">
        <v>108</v>
      </c>
      <c r="D95" s="88">
        <f>Size!D116</f>
        <v>329818847.41825962</v>
      </c>
      <c r="E95" s="87">
        <f>Size!E116</f>
        <v>-23717548.264173269</v>
      </c>
      <c r="F95" s="89">
        <f>Size!F116</f>
        <v>-6.7086581618820834E-2</v>
      </c>
      <c r="G95" s="106">
        <f>Size!G116</f>
        <v>19.719856344292268</v>
      </c>
      <c r="H95" s="92">
        <f>Size!H116</f>
        <v>-2.9685912742060303</v>
      </c>
      <c r="I95" s="194">
        <f>Size!I116</f>
        <v>2.5910372976603022</v>
      </c>
      <c r="J95" s="195">
        <f>Size!J116</f>
        <v>0.12673434149722418</v>
      </c>
      <c r="K95" s="89">
        <f>Size!K116</f>
        <v>5.1428068606690171E-2</v>
      </c>
      <c r="L95" s="90">
        <f>Size!L116</f>
        <v>854572935.13204288</v>
      </c>
      <c r="M95" s="91">
        <f>Size!M116</f>
        <v>-16647849.859416127</v>
      </c>
      <c r="N95" s="89">
        <f>Size!N116</f>
        <v>-1.9108646334211752E-2</v>
      </c>
      <c r="O95" s="88">
        <f>Size!O116</f>
        <v>166614918.87496015</v>
      </c>
      <c r="P95" s="87">
        <f>Size!P116</f>
        <v>-7037211.6898836792</v>
      </c>
      <c r="Q95" s="89">
        <f>Size!Q116</f>
        <v>-4.0524764464412361E-2</v>
      </c>
    </row>
    <row r="96" spans="2:17">
      <c r="B96" s="384"/>
      <c r="C96" s="166" t="s">
        <v>109</v>
      </c>
      <c r="D96" s="88">
        <f>Size!D117</f>
        <v>526952499.57659084</v>
      </c>
      <c r="E96" s="87">
        <f>Size!E117</f>
        <v>44120418.619550645</v>
      </c>
      <c r="F96" s="89">
        <f>Size!F117</f>
        <v>9.1378390872656701E-2</v>
      </c>
      <c r="G96" s="106">
        <f>Size!G117</f>
        <v>31.506469909944894</v>
      </c>
      <c r="H96" s="92">
        <f>Size!H117</f>
        <v>0.52038046877601474</v>
      </c>
      <c r="I96" s="194">
        <f>Size!I117</f>
        <v>2.2464897887931152</v>
      </c>
      <c r="J96" s="195">
        <f>Size!J117</f>
        <v>6.541244099943766E-2</v>
      </c>
      <c r="K96" s="89">
        <f>Size!K117</f>
        <v>2.9990885497759731E-2</v>
      </c>
      <c r="L96" s="90">
        <f>Size!L117</f>
        <v>1183793409.4778197</v>
      </c>
      <c r="M96" s="91">
        <f>Size!M117</f>
        <v>130699294.9143362</v>
      </c>
      <c r="N96" s="89">
        <f>Size!N117</f>
        <v>0.12410979522804776</v>
      </c>
      <c r="O96" s="88">
        <f>Size!O117</f>
        <v>233285193.1347456</v>
      </c>
      <c r="P96" s="87">
        <f>Size!P117</f>
        <v>22134838.123829275</v>
      </c>
      <c r="Q96" s="89">
        <f>Size!Q117</f>
        <v>0.10482974619050449</v>
      </c>
    </row>
    <row r="97" spans="2:17">
      <c r="B97" s="384"/>
      <c r="C97" s="166" t="s">
        <v>110</v>
      </c>
      <c r="D97" s="88">
        <f>Size!D118</f>
        <v>291010379.50885904</v>
      </c>
      <c r="E97" s="87">
        <f>Size!E118</f>
        <v>39453761.505417615</v>
      </c>
      <c r="F97" s="89">
        <f>Size!F118</f>
        <v>0.15683849551864251</v>
      </c>
      <c r="G97" s="106">
        <f>Size!G118</f>
        <v>17.399499523855791</v>
      </c>
      <c r="H97" s="92">
        <f>Size!H118</f>
        <v>1.2556760862699896</v>
      </c>
      <c r="I97" s="194">
        <f>Size!I118</f>
        <v>2.0922326296478979</v>
      </c>
      <c r="J97" s="195">
        <f>Size!J118</f>
        <v>4.3548706749632515E-2</v>
      </c>
      <c r="K97" s="89">
        <f>Size!K118</f>
        <v>2.1256918289290973E-2</v>
      </c>
      <c r="L97" s="90">
        <f>Size!L118</f>
        <v>608861411.57465291</v>
      </c>
      <c r="M97" s="91">
        <f>Size!M118</f>
        <v>93501412.572342157</v>
      </c>
      <c r="N97" s="89">
        <f>Size!N118</f>
        <v>0.18142931689178873</v>
      </c>
      <c r="O97" s="88">
        <f>Size!O118</f>
        <v>144196315.17208719</v>
      </c>
      <c r="P97" s="87">
        <f>Size!P118</f>
        <v>18844543.539830044</v>
      </c>
      <c r="Q97" s="89">
        <f>Size!Q118</f>
        <v>0.15033328443984051</v>
      </c>
    </row>
    <row r="98" spans="2:17">
      <c r="B98" s="384"/>
      <c r="C98" s="166" t="s">
        <v>111</v>
      </c>
      <c r="D98" s="88">
        <f>Size!D119</f>
        <v>224032914.30499643</v>
      </c>
      <c r="E98" s="87">
        <f>Size!E119</f>
        <v>14339700.323821098</v>
      </c>
      <c r="F98" s="89">
        <f>Size!F119</f>
        <v>6.8384188746844266E-2</v>
      </c>
      <c r="G98" s="106">
        <f>Size!G119</f>
        <v>13.394919426436282</v>
      </c>
      <c r="H98" s="92">
        <f>Size!H119</f>
        <v>-6.229052271990021E-2</v>
      </c>
      <c r="I98" s="194">
        <f>Size!I119</f>
        <v>3.3447158744809329</v>
      </c>
      <c r="J98" s="195">
        <f>Size!J119</f>
        <v>3.1631367797346321E-2</v>
      </c>
      <c r="K98" s="89">
        <f>Size!K119</f>
        <v>9.5474074789023335E-3</v>
      </c>
      <c r="L98" s="90">
        <f>Size!L119</f>
        <v>749326444.88214803</v>
      </c>
      <c r="M98" s="91">
        <f>Size!M119</f>
        <v>54595106.484429955</v>
      </c>
      <c r="N98" s="89">
        <f>Size!N119</f>
        <v>7.8584487940826828E-2</v>
      </c>
      <c r="O98" s="88">
        <f>Size!O119</f>
        <v>644219769.47742617</v>
      </c>
      <c r="P98" s="87">
        <f>Size!P119</f>
        <v>40062032.241243482</v>
      </c>
      <c r="Q98" s="89">
        <f>Size!Q119</f>
        <v>6.6310550659358813E-2</v>
      </c>
    </row>
    <row r="99" spans="2:17" ht="15" customHeight="1">
      <c r="B99" s="384"/>
      <c r="C99" s="166" t="s">
        <v>112</v>
      </c>
      <c r="D99" s="88">
        <f>Size!D120</f>
        <v>439516717.23437983</v>
      </c>
      <c r="E99" s="87">
        <f>Size!E120</f>
        <v>72366974.004735649</v>
      </c>
      <c r="F99" s="89">
        <f>Size!F120</f>
        <v>0.19710479263353775</v>
      </c>
      <c r="G99" s="106">
        <f>Size!G120</f>
        <v>26.278687808843081</v>
      </c>
      <c r="H99" s="92">
        <f>Size!H120</f>
        <v>2.7165940070682026</v>
      </c>
      <c r="I99" s="194">
        <f>Size!I120</f>
        <v>2.0803164112235097</v>
      </c>
      <c r="J99" s="195">
        <f>Size!J120</f>
        <v>2.8532556938987153E-2</v>
      </c>
      <c r="K99" s="89">
        <f>Size!K120</f>
        <v>1.3906219643655758E-2</v>
      </c>
      <c r="L99" s="90">
        <f>Size!L120</f>
        <v>914333839.86976314</v>
      </c>
      <c r="M99" s="91">
        <f>Size!M120</f>
        <v>161021924.60647094</v>
      </c>
      <c r="N99" s="89">
        <f>Size!N120</f>
        <v>0.21375199481637258</v>
      </c>
      <c r="O99" s="88">
        <f>Size!O120</f>
        <v>196141439.97659826</v>
      </c>
      <c r="P99" s="87">
        <f>Size!P120</f>
        <v>29786079.074724734</v>
      </c>
      <c r="Q99" s="89">
        <f>Size!Q120</f>
        <v>0.17905091193480904</v>
      </c>
    </row>
    <row r="100" spans="2:17" ht="15" thickBot="1">
      <c r="B100" s="387"/>
      <c r="C100" s="167" t="s">
        <v>113</v>
      </c>
      <c r="D100" s="155">
        <f>Size!D121</f>
        <v>1007900188.8928703</v>
      </c>
      <c r="E100" s="149">
        <f>Size!E121</f>
        <v>26525956.900041938</v>
      </c>
      <c r="F100" s="151">
        <f>Size!F121</f>
        <v>2.7029400238252621E-2</v>
      </c>
      <c r="G100" s="152">
        <f>Size!G121</f>
        <v>60.262313963965653</v>
      </c>
      <c r="H100" s="153">
        <f>Size!H121</f>
        <v>-2.7180697493813142</v>
      </c>
      <c r="I100" s="196">
        <f>Size!I121</f>
        <v>2.3670621090052015</v>
      </c>
      <c r="J100" s="197">
        <f>Size!J121</f>
        <v>7.1576950043444221E-2</v>
      </c>
      <c r="K100" s="151">
        <f>Size!K121</f>
        <v>3.1181621786576182E-2</v>
      </c>
      <c r="L100" s="154">
        <f>Size!L121</f>
        <v>2385762346.7874985</v>
      </c>
      <c r="M100" s="150">
        <f>Size!M121</f>
        <v>133032361.86046839</v>
      </c>
      <c r="N100" s="151">
        <f>Size!N121</f>
        <v>5.9053842560175956E-2</v>
      </c>
      <c r="O100" s="155">
        <f>Size!O121</f>
        <v>460885619.09060192</v>
      </c>
      <c r="P100" s="149">
        <f>Size!P121</f>
        <v>17041722.120016456</v>
      </c>
      <c r="Q100" s="151">
        <f>Size!Q121</f>
        <v>3.83957563376068E-2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5">
      <c r="B102" s="388" t="s">
        <v>142</v>
      </c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  <c r="N102" s="388"/>
      <c r="O102" s="388"/>
      <c r="P102" s="388"/>
      <c r="Q102" s="388"/>
    </row>
    <row r="103" spans="2:17">
      <c r="B103" s="389" t="s">
        <v>19</v>
      </c>
      <c r="C103" s="389"/>
      <c r="D103" s="389"/>
      <c r="E103" s="389"/>
      <c r="F103" s="389"/>
      <c r="G103" s="389"/>
      <c r="H103" s="389"/>
      <c r="I103" s="389"/>
      <c r="J103" s="389"/>
      <c r="K103" s="389"/>
      <c r="L103" s="389"/>
      <c r="M103" s="389"/>
      <c r="N103" s="389"/>
      <c r="O103" s="389"/>
      <c r="P103" s="389"/>
      <c r="Q103" s="389"/>
    </row>
    <row r="104" spans="2:17" ht="15" thickBot="1">
      <c r="B104" s="390" t="str">
        <f>'HOME PAGE'!H7</f>
        <v>YTD Ending 06-16-2024</v>
      </c>
      <c r="C104" s="390"/>
      <c r="D104" s="390"/>
      <c r="E104" s="390"/>
      <c r="F104" s="390"/>
      <c r="G104" s="390"/>
      <c r="H104" s="390"/>
      <c r="I104" s="390"/>
      <c r="J104" s="390"/>
      <c r="K104" s="390"/>
      <c r="L104" s="390"/>
      <c r="M104" s="390"/>
      <c r="N104" s="390"/>
      <c r="O104" s="390"/>
      <c r="P104" s="390"/>
      <c r="Q104" s="390"/>
    </row>
    <row r="105" spans="2:17">
      <c r="D105" s="391" t="s">
        <v>68</v>
      </c>
      <c r="E105" s="392"/>
      <c r="F105" s="393"/>
      <c r="G105" s="394" t="s">
        <v>21</v>
      </c>
      <c r="H105" s="395"/>
      <c r="I105" s="391" t="s">
        <v>22</v>
      </c>
      <c r="J105" s="392"/>
      <c r="K105" s="393"/>
      <c r="L105" s="394" t="s">
        <v>23</v>
      </c>
      <c r="M105" s="392"/>
      <c r="N105" s="395"/>
      <c r="O105" s="391" t="s">
        <v>24</v>
      </c>
      <c r="P105" s="392"/>
      <c r="Q105" s="393"/>
    </row>
    <row r="106" spans="2:17" ht="28.5" customHeight="1" thickBot="1">
      <c r="B106" s="14"/>
      <c r="C106" s="158"/>
      <c r="D106" s="15" t="s">
        <v>20</v>
      </c>
      <c r="E106" s="16" t="s">
        <v>26</v>
      </c>
      <c r="F106" s="17" t="s">
        <v>27</v>
      </c>
      <c r="G106" s="18" t="s">
        <v>20</v>
      </c>
      <c r="H106" s="58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58" t="s">
        <v>27</v>
      </c>
      <c r="O106" s="15" t="s">
        <v>20</v>
      </c>
      <c r="P106" s="16" t="s">
        <v>26</v>
      </c>
      <c r="Q106" s="17" t="s">
        <v>27</v>
      </c>
    </row>
    <row r="107" spans="2:17" ht="15" thickBot="1">
      <c r="C107" s="351" t="s">
        <v>11</v>
      </c>
      <c r="D107" s="342">
        <f>'Segment Data'!D105</f>
        <v>819948734.89789593</v>
      </c>
      <c r="E107" s="343">
        <f>'Segment Data'!E105</f>
        <v>60208517.535974979</v>
      </c>
      <c r="F107" s="344">
        <f>'Segment Data'!F105</f>
        <v>7.9248822373836722E-2</v>
      </c>
      <c r="G107" s="345">
        <f>'Segment Data'!G105</f>
        <v>99.946190409389402</v>
      </c>
      <c r="H107" s="346">
        <f>'Segment Data'!H105</f>
        <v>-5.3207365633227255E-2</v>
      </c>
      <c r="I107" s="347">
        <f>'Segment Data'!I105</f>
        <v>2.4315024229737618</v>
      </c>
      <c r="J107" s="348">
        <f>'Segment Data'!J105</f>
        <v>2.8013623341044624E-2</v>
      </c>
      <c r="K107" s="344">
        <f>'Segment Data'!K105</f>
        <v>1.1655399994094191E-2</v>
      </c>
      <c r="L107" s="349">
        <f>'Segment Data'!L105</f>
        <v>1993707335.6185045</v>
      </c>
      <c r="M107" s="350">
        <f>'Segment Data'!M105</f>
        <v>167680232.55860162</v>
      </c>
      <c r="N107" s="344">
        <f>'Segment Data'!N105</f>
        <v>9.1827899091758911E-2</v>
      </c>
      <c r="O107" s="342">
        <f>'Segment Data'!O105</f>
        <v>633122305.47391427</v>
      </c>
      <c r="P107" s="343">
        <f>'Segment Data'!P105</f>
        <v>48009211.954347253</v>
      </c>
      <c r="Q107" s="344">
        <f>'Segment Data'!Q105</f>
        <v>8.2051166665170094E-2</v>
      </c>
    </row>
    <row r="108" spans="2:17">
      <c r="B108" s="380" t="s">
        <v>64</v>
      </c>
      <c r="C108" s="162" t="s">
        <v>174</v>
      </c>
      <c r="D108" s="88">
        <f>'Segment Data'!D106</f>
        <v>8483546.3824358322</v>
      </c>
      <c r="E108" s="87">
        <f>'Segment Data'!E106</f>
        <v>-721861.5416441299</v>
      </c>
      <c r="F108" s="89">
        <f>'Segment Data'!F106</f>
        <v>-7.8417116068897799E-2</v>
      </c>
      <c r="G108" s="106">
        <f>'Segment Data'!G106</f>
        <v>1.034086773963256</v>
      </c>
      <c r="H108" s="92">
        <f>'Segment Data'!H106</f>
        <v>-0.17755797992094946</v>
      </c>
      <c r="I108" s="194">
        <f>'Segment Data'!I106</f>
        <v>4.3248586745830861</v>
      </c>
      <c r="J108" s="195">
        <f>'Segment Data'!J106</f>
        <v>-2.6589874407981995E-2</v>
      </c>
      <c r="K108" s="89">
        <f>'Segment Data'!K106</f>
        <v>-6.1105799847150106E-3</v>
      </c>
      <c r="L108" s="90">
        <f>'Segment Data'!L106</f>
        <v>36690139.163305566</v>
      </c>
      <c r="M108" s="91">
        <f>'Segment Data'!M106</f>
        <v>-3366719.7908030674</v>
      </c>
      <c r="N108" s="89">
        <f>'Segment Data'!N106</f>
        <v>-8.4048521993703218E-2</v>
      </c>
      <c r="O108" s="88">
        <f>'Segment Data'!O106</f>
        <v>16529994.944471955</v>
      </c>
      <c r="P108" s="87">
        <f>'Segment Data'!P106</f>
        <v>-2090584.0241765827</v>
      </c>
      <c r="Q108" s="89">
        <f>'Segment Data'!Q106</f>
        <v>-0.11227277238245376</v>
      </c>
    </row>
    <row r="109" spans="2:17">
      <c r="B109" s="381"/>
      <c r="C109" s="163" t="s">
        <v>138</v>
      </c>
      <c r="D109" s="88">
        <f>'Segment Data'!D107</f>
        <v>12327736.70585065</v>
      </c>
      <c r="E109" s="87">
        <f>'Segment Data'!E107</f>
        <v>-3551198.0591162704</v>
      </c>
      <c r="F109" s="89">
        <f>'Segment Data'!F107</f>
        <v>-0.22364208378455849</v>
      </c>
      <c r="G109" s="106">
        <f>'Segment Data'!G107</f>
        <v>1.5026675055156908</v>
      </c>
      <c r="H109" s="92">
        <f>'Segment Data'!H107</f>
        <v>-0.58736784804139885</v>
      </c>
      <c r="I109" s="194">
        <f>'Segment Data'!I107</f>
        <v>3.3882212930196323</v>
      </c>
      <c r="J109" s="195">
        <f>'Segment Data'!J107</f>
        <v>0.29437358154982096</v>
      </c>
      <c r="K109" s="89">
        <f>'Segment Data'!K107</f>
        <v>9.5148051553568966E-2</v>
      </c>
      <c r="L109" s="90">
        <f>'Segment Data'!L107</f>
        <v>41769100.001502872</v>
      </c>
      <c r="M109" s="91">
        <f>'Segment Data'!M107</f>
        <v>-7357905.9816684574</v>
      </c>
      <c r="N109" s="89">
        <f>'Segment Data'!N107</f>
        <v>-0.1497731407484702</v>
      </c>
      <c r="O109" s="88">
        <f>'Segment Data'!O107</f>
        <v>12688605.673359035</v>
      </c>
      <c r="P109" s="87">
        <f>'Segment Data'!P107</f>
        <v>-1939398.8344137333</v>
      </c>
      <c r="Q109" s="89">
        <f>'Segment Data'!Q107</f>
        <v>-0.13258123029584865</v>
      </c>
    </row>
    <row r="110" spans="2:17">
      <c r="B110" s="381"/>
      <c r="C110" s="163" t="s">
        <v>78</v>
      </c>
      <c r="D110" s="88">
        <f>'Segment Data'!D108</f>
        <v>347218035.42614919</v>
      </c>
      <c r="E110" s="87">
        <f>'Segment Data'!E108</f>
        <v>65593399.330758929</v>
      </c>
      <c r="F110" s="89">
        <f>'Segment Data'!F108</f>
        <v>0.23291072911867525</v>
      </c>
      <c r="G110" s="106">
        <f>'Segment Data'!G108</f>
        <v>42.323523904939528</v>
      </c>
      <c r="H110" s="92">
        <f>'Segment Data'!H108</f>
        <v>5.2552032282507426</v>
      </c>
      <c r="I110" s="194">
        <f>'Segment Data'!I108</f>
        <v>2.7032903200609701</v>
      </c>
      <c r="J110" s="195">
        <f>'Segment Data'!J108</f>
        <v>-8.7266048067583313E-2</v>
      </c>
      <c r="K110" s="89">
        <f>'Segment Data'!K108</f>
        <v>-3.1271917336723444E-2</v>
      </c>
      <c r="L110" s="90">
        <f>'Segment Data'!L108</f>
        <v>938631154.11809611</v>
      </c>
      <c r="M110" s="91">
        <f>'Segment Data'!M108</f>
        <v>152741732.44021833</v>
      </c>
      <c r="N110" s="89">
        <f>'Segment Data'!N108</f>
        <v>0.19435524671411658</v>
      </c>
      <c r="O110" s="88">
        <f>'Segment Data'!O108</f>
        <v>314804857.88733011</v>
      </c>
      <c r="P110" s="87">
        <f>'Segment Data'!P108</f>
        <v>49027646.732172042</v>
      </c>
      <c r="Q110" s="89">
        <f>'Segment Data'!Q108</f>
        <v>0.18446896375758187</v>
      </c>
    </row>
    <row r="111" spans="2:17">
      <c r="B111" s="381"/>
      <c r="C111" s="163" t="s">
        <v>151</v>
      </c>
      <c r="D111" s="88">
        <f>'Segment Data'!D109</f>
        <v>1579541.2492830965</v>
      </c>
      <c r="E111" s="87">
        <f>'Segment Data'!E109</f>
        <v>-85558.580326836789</v>
      </c>
      <c r="F111" s="89">
        <f>'Segment Data'!F109</f>
        <v>-5.1383453895902306E-2</v>
      </c>
      <c r="G111" s="106">
        <f>'Segment Data'!G109</f>
        <v>0.1925353668360642</v>
      </c>
      <c r="H111" s="92">
        <f>'Segment Data'!H109</f>
        <v>-2.6630311630270659E-2</v>
      </c>
      <c r="I111" s="194">
        <f>'Segment Data'!I109</f>
        <v>4.3556889369308358</v>
      </c>
      <c r="J111" s="195">
        <f>'Segment Data'!J109</f>
        <v>-0.351068761931427</v>
      </c>
      <c r="K111" s="89">
        <f>'Segment Data'!K109</f>
        <v>-7.4588237677135752E-2</v>
      </c>
      <c r="L111" s="90">
        <f>'Segment Data'!L109</f>
        <v>6879990.3449282954</v>
      </c>
      <c r="M111" s="91">
        <f>'Segment Data'!M109</f>
        <v>-957231.09746250045</v>
      </c>
      <c r="N111" s="89">
        <f>'Segment Data'!N109</f>
        <v>-0.12213909030117832</v>
      </c>
      <c r="O111" s="88">
        <f>'Segment Data'!O109</f>
        <v>2327108.8075655699</v>
      </c>
      <c r="P111" s="87">
        <f>'Segment Data'!P109</f>
        <v>-356415.52543699462</v>
      </c>
      <c r="Q111" s="89">
        <f>'Segment Data'!Q109</f>
        <v>-0.13281620779574052</v>
      </c>
    </row>
    <row r="112" spans="2:17" ht="15" thickBot="1">
      <c r="B112" s="382"/>
      <c r="C112" s="164" t="s">
        <v>152</v>
      </c>
      <c r="D112" s="155">
        <f>'Segment Data'!D110</f>
        <v>450339875.13442522</v>
      </c>
      <c r="E112" s="149">
        <f>'Segment Data'!E110</f>
        <v>-1026263.6137190461</v>
      </c>
      <c r="F112" s="151">
        <f>'Segment Data'!F110</f>
        <v>-2.2736832155051982E-3</v>
      </c>
      <c r="G112" s="152">
        <f>'Segment Data'!G110</f>
        <v>54.893376858165091</v>
      </c>
      <c r="H112" s="153">
        <f>'Segment Data'!H110</f>
        <v>-4.5168544542967197</v>
      </c>
      <c r="I112" s="196">
        <f>'Segment Data'!I110</f>
        <v>2.1533446304331982</v>
      </c>
      <c r="J112" s="197">
        <f>'Segment Data'!J110</f>
        <v>6.3873325345778831E-2</v>
      </c>
      <c r="K112" s="151">
        <f>'Segment Data'!K110</f>
        <v>3.0569132579260999E-2</v>
      </c>
      <c r="L112" s="154">
        <f>'Segment Data'!L110</f>
        <v>969736951.99067152</v>
      </c>
      <c r="M112" s="150">
        <f>'Segment Data'!M110</f>
        <v>26620356.988317251</v>
      </c>
      <c r="N112" s="151">
        <f>'Segment Data'!N110</f>
        <v>2.8225944840097741E-2</v>
      </c>
      <c r="O112" s="155">
        <f>'Segment Data'!O110</f>
        <v>286771738.16118759</v>
      </c>
      <c r="P112" s="149">
        <f>'Segment Data'!P110</f>
        <v>3367963.6062025428</v>
      </c>
      <c r="Q112" s="151">
        <f>'Segment Data'!Q110</f>
        <v>1.1883975827390054E-2</v>
      </c>
    </row>
    <row r="113" spans="2:17">
      <c r="B113" s="386" t="s">
        <v>65</v>
      </c>
      <c r="C113" s="165" t="s">
        <v>79</v>
      </c>
      <c r="D113" s="127">
        <f>'Type Data'!D71</f>
        <v>665296060.9091841</v>
      </c>
      <c r="E113" s="121">
        <f>'Type Data'!E71</f>
        <v>47811373.956205606</v>
      </c>
      <c r="F113" s="123">
        <f>'Type Data'!F71</f>
        <v>7.7429246370681978E-2</v>
      </c>
      <c r="G113" s="124">
        <f>'Type Data'!G71</f>
        <v>81.095078206963976</v>
      </c>
      <c r="H113" s="125">
        <f>'Type Data'!H71</f>
        <v>-0.18019907795695644</v>
      </c>
      <c r="I113" s="198">
        <f>'Type Data'!I71</f>
        <v>2.3715072881467227</v>
      </c>
      <c r="J113" s="199">
        <f>'Type Data'!J71</f>
        <v>3.337838932921855E-2</v>
      </c>
      <c r="K113" s="123">
        <f>'Type Data'!K71</f>
        <v>1.4275684007883179E-2</v>
      </c>
      <c r="L113" s="126">
        <f>'Type Data'!L71</f>
        <v>1577754457.221436</v>
      </c>
      <c r="M113" s="122">
        <f>'Type Data'!M71</f>
        <v>133995666.0793972</v>
      </c>
      <c r="N113" s="123">
        <f>'Type Data'!N71</f>
        <v>9.2810285832721579E-2</v>
      </c>
      <c r="O113" s="127">
        <f>'Type Data'!O71</f>
        <v>517378579.81091523</v>
      </c>
      <c r="P113" s="121">
        <f>'Type Data'!P71</f>
        <v>39180196.527870059</v>
      </c>
      <c r="Q113" s="123">
        <f>'Type Data'!Q71</f>
        <v>8.1932933898438837E-2</v>
      </c>
    </row>
    <row r="114" spans="2:17">
      <c r="B114" s="384"/>
      <c r="C114" s="166" t="s">
        <v>80</v>
      </c>
      <c r="D114" s="88">
        <f>'Type Data'!D72</f>
        <v>126552617.96304986</v>
      </c>
      <c r="E114" s="87">
        <f>'Type Data'!E72</f>
        <v>10230631.028531536</v>
      </c>
      <c r="F114" s="89">
        <f>'Type Data'!F72</f>
        <v>8.7950965231454598E-2</v>
      </c>
      <c r="G114" s="106">
        <f>'Type Data'!G72</f>
        <v>15.425905929736864</v>
      </c>
      <c r="H114" s="92">
        <f>'Type Data'!H72</f>
        <v>0.11524002628287811</v>
      </c>
      <c r="I114" s="194">
        <f>'Type Data'!I72</f>
        <v>2.5230027163151916</v>
      </c>
      <c r="J114" s="195">
        <f>'Type Data'!J72</f>
        <v>2.4893305918964881E-2</v>
      </c>
      <c r="K114" s="89">
        <f>'Type Data'!K72</f>
        <v>9.9648581504748982E-3</v>
      </c>
      <c r="L114" s="90">
        <f>'Type Data'!L72</f>
        <v>319292598.87757349</v>
      </c>
      <c r="M114" s="91">
        <f>'Type Data'!M72</f>
        <v>28707548.680466354</v>
      </c>
      <c r="N114" s="89">
        <f>'Type Data'!N72</f>
        <v>9.8792242274658312E-2</v>
      </c>
      <c r="O114" s="88">
        <f>'Type Data'!O72</f>
        <v>77365266.156711489</v>
      </c>
      <c r="P114" s="87">
        <f>'Type Data'!P72</f>
        <v>8660485.9432055801</v>
      </c>
      <c r="Q114" s="89">
        <f>'Type Data'!Q72</f>
        <v>0.12605361542955801</v>
      </c>
    </row>
    <row r="115" spans="2:17">
      <c r="B115" s="384"/>
      <c r="C115" s="166" t="s">
        <v>81</v>
      </c>
      <c r="D115" s="88">
        <f>'Type Data'!D73</f>
        <v>25541476.09147986</v>
      </c>
      <c r="E115" s="87">
        <f>'Type Data'!E73</f>
        <v>2359594.0653221458</v>
      </c>
      <c r="F115" s="89">
        <f>'Type Data'!F73</f>
        <v>0.1017861303348733</v>
      </c>
      <c r="G115" s="106">
        <f>'Type Data'!G73</f>
        <v>3.1133327293855717</v>
      </c>
      <c r="H115" s="92">
        <f>'Type Data'!H73</f>
        <v>6.2060480093714787E-2</v>
      </c>
      <c r="I115" s="194">
        <f>'Type Data'!I73</f>
        <v>3.4936495372419705</v>
      </c>
      <c r="J115" s="195">
        <f>'Type Data'!J73</f>
        <v>-0.14446736073491628</v>
      </c>
      <c r="K115" s="89">
        <f>'Type Data'!K73</f>
        <v>-3.9709378446649929E-2</v>
      </c>
      <c r="L115" s="90">
        <f>'Type Data'!L73</f>
        <v>89232966.12747547</v>
      </c>
      <c r="M115" s="91">
        <f>'Type Data'!M73</f>
        <v>4894569.4012044221</v>
      </c>
      <c r="N115" s="89">
        <f>'Type Data'!N73</f>
        <v>5.8034887918135922E-2</v>
      </c>
      <c r="O115" s="88">
        <f>'Type Data'!O73</f>
        <v>28144139.769105129</v>
      </c>
      <c r="P115" s="87">
        <f>'Type Data'!P73</f>
        <v>940855.53967423365</v>
      </c>
      <c r="Q115" s="89">
        <f>'Type Data'!Q73</f>
        <v>3.4586101139079881E-2</v>
      </c>
    </row>
    <row r="116" spans="2:17" ht="15" thickBot="1">
      <c r="B116" s="387"/>
      <c r="C116" s="167" t="s">
        <v>82</v>
      </c>
      <c r="D116" s="155">
        <f>'Type Data'!D74</f>
        <v>2558579.9342957134</v>
      </c>
      <c r="E116" s="149">
        <f>'Type Data'!E74</f>
        <v>-193081.51410045382</v>
      </c>
      <c r="F116" s="151">
        <f>'Type Data'!F74</f>
        <v>-7.0169066115671044E-2</v>
      </c>
      <c r="G116" s="152">
        <f>'Type Data'!G74</f>
        <v>0.3118735433168342</v>
      </c>
      <c r="H116" s="153">
        <f>'Type Data'!H74</f>
        <v>-5.0308794056102113E-2</v>
      </c>
      <c r="I116" s="196">
        <f>'Type Data'!I74</f>
        <v>2.9029045731451864</v>
      </c>
      <c r="J116" s="197">
        <f>'Type Data'!J74</f>
        <v>0.23365723577158315</v>
      </c>
      <c r="K116" s="151">
        <f>'Type Data'!K74</f>
        <v>8.7536749592298693E-2</v>
      </c>
      <c r="L116" s="154">
        <f>'Type Data'!L74</f>
        <v>7427313.3920245366</v>
      </c>
      <c r="M116" s="150">
        <f>'Type Data'!M74</f>
        <v>82448.397539475001</v>
      </c>
      <c r="N116" s="151">
        <f>'Type Data'!N74</f>
        <v>1.1225311506934696E-2</v>
      </c>
      <c r="O116" s="155">
        <f>'Type Data'!O74</f>
        <v>10234319.737182854</v>
      </c>
      <c r="P116" s="149">
        <f>'Type Data'!P74</f>
        <v>-772326.05640181527</v>
      </c>
      <c r="Q116" s="151">
        <f>'Type Data'!Q74</f>
        <v>-7.0169066115671044E-2</v>
      </c>
    </row>
    <row r="117" spans="2:17" ht="15" thickBot="1">
      <c r="B117" s="105" t="s">
        <v>83</v>
      </c>
      <c r="C117" s="168" t="s">
        <v>84</v>
      </c>
      <c r="D117" s="148">
        <f>Granola!D20</f>
        <v>1126059.6310560477</v>
      </c>
      <c r="E117" s="142">
        <f>Granola!E20</f>
        <v>-187766.93622499565</v>
      </c>
      <c r="F117" s="144">
        <f>Granola!F20</f>
        <v>-0.14291607499883205</v>
      </c>
      <c r="G117" s="145">
        <f>Granola!G20</f>
        <v>0.1372590328002265</v>
      </c>
      <c r="H117" s="146">
        <f>Granola!H20</f>
        <v>-3.56709536695336E-2</v>
      </c>
      <c r="I117" s="200">
        <f>Granola!I20</f>
        <v>3.6068344145659257</v>
      </c>
      <c r="J117" s="201">
        <f>Granola!J20</f>
        <v>2.2242453109604376E-3</v>
      </c>
      <c r="K117" s="144">
        <f>Granola!K20</f>
        <v>6.1705571657424626E-4</v>
      </c>
      <c r="L117" s="147">
        <f>Granola!L20</f>
        <v>4061510.6301463624</v>
      </c>
      <c r="M117" s="143">
        <f>Granola!M20</f>
        <v>-674321.97491222946</v>
      </c>
      <c r="N117" s="144">
        <f>Granola!N20</f>
        <v>-0.14238720646332614</v>
      </c>
      <c r="O117" s="148">
        <f>Granola!O20</f>
        <v>1625274.4475991728</v>
      </c>
      <c r="P117" s="142">
        <f>Granola!P20</f>
        <v>-316909.28409965779</v>
      </c>
      <c r="Q117" s="144">
        <f>Granola!Q20</f>
        <v>-0.1631716294021559</v>
      </c>
    </row>
    <row r="118" spans="2:17">
      <c r="B118" s="383" t="s">
        <v>85</v>
      </c>
      <c r="C118" s="169" t="s">
        <v>14</v>
      </c>
      <c r="D118" s="136">
        <f>'NB vs PL'!D37</f>
        <v>637784353.69193292</v>
      </c>
      <c r="E118" s="128">
        <f>'NB vs PL'!E37</f>
        <v>32755876.406197309</v>
      </c>
      <c r="F118" s="132">
        <f>'NB vs PL'!F37</f>
        <v>5.413939613742802E-2</v>
      </c>
      <c r="G118" s="133">
        <f>'NB vs PL'!G37</f>
        <v>77.741587664210513</v>
      </c>
      <c r="H118" s="134">
        <f>'NB vs PL'!H37</f>
        <v>-1.8941641134141207</v>
      </c>
      <c r="I118" s="202">
        <f>'NB vs PL'!I37</f>
        <v>2.6679780923635765</v>
      </c>
      <c r="J118" s="203">
        <f>'NB vs PL'!J37</f>
        <v>5.0545141215406542E-2</v>
      </c>
      <c r="K118" s="132">
        <f>'NB vs PL'!K37</f>
        <v>1.9310959309667999E-2</v>
      </c>
      <c r="L118" s="135">
        <f>'NB vs PL'!L37</f>
        <v>1701594683.3023398</v>
      </c>
      <c r="M118" s="129">
        <f>'NB vs PL'!M37</f>
        <v>117973210.47165322</v>
      </c>
      <c r="N118" s="132">
        <f>'NB vs PL'!N37</f>
        <v>7.4495839122955848E-2</v>
      </c>
      <c r="O118" s="136">
        <f>'NB vs PL'!O37</f>
        <v>534536951.94733697</v>
      </c>
      <c r="P118" s="128">
        <f>'NB vs PL'!P37</f>
        <v>36369200.764153361</v>
      </c>
      <c r="Q118" s="132">
        <f>'NB vs PL'!Q37</f>
        <v>7.3005931591866274E-2</v>
      </c>
    </row>
    <row r="119" spans="2:17" ht="15" thickBot="1">
      <c r="B119" s="385"/>
      <c r="C119" s="170" t="s">
        <v>13</v>
      </c>
      <c r="D119" s="141">
        <f>'NB vs PL'!D38</f>
        <v>182605829.805199</v>
      </c>
      <c r="E119" s="130">
        <f>'NB vs PL'!E38</f>
        <v>27889514.356003374</v>
      </c>
      <c r="F119" s="137">
        <f>'NB vs PL'!F38</f>
        <v>0.18026227082147317</v>
      </c>
      <c r="G119" s="138">
        <f>'NB vs PL'!G38</f>
        <v>22.258412335800053</v>
      </c>
      <c r="H119" s="139">
        <f>'NB vs PL'!H38</f>
        <v>1.8941641134109695</v>
      </c>
      <c r="I119" s="204">
        <f>'NB vs PL'!I38</f>
        <v>1.6140265345334757</v>
      </c>
      <c r="J119" s="205">
        <f>'NB vs PL'!J38</f>
        <v>4.7144989477461374E-2</v>
      </c>
      <c r="K119" s="137">
        <f>'NB vs PL'!K38</f>
        <v>3.0088419655090133E-2</v>
      </c>
      <c r="L119" s="140">
        <f>'NB vs PL'!L38</f>
        <v>294730654.66609502</v>
      </c>
      <c r="M119" s="131">
        <f>'NB vs PL'!M38</f>
        <v>52308515.269685686</v>
      </c>
      <c r="N119" s="137">
        <f>'NB vs PL'!N38</f>
        <v>0.21577449732901938</v>
      </c>
      <c r="O119" s="141">
        <f>'NB vs PL'!O38</f>
        <v>99430726.419297934</v>
      </c>
      <c r="P119" s="130">
        <f>'NB vs PL'!P38</f>
        <v>12484541.214180797</v>
      </c>
      <c r="Q119" s="137">
        <f>'NB vs PL'!Q38</f>
        <v>0.14358929244253987</v>
      </c>
    </row>
    <row r="120" spans="2:17">
      <c r="B120" s="386" t="s">
        <v>66</v>
      </c>
      <c r="C120" s="165" t="s">
        <v>74</v>
      </c>
      <c r="D120" s="127">
        <f>Package!D71</f>
        <v>417863314.81995583</v>
      </c>
      <c r="E120" s="121">
        <f>Package!E71</f>
        <v>18922741.592176974</v>
      </c>
      <c r="F120" s="123">
        <f>Package!F71</f>
        <v>4.7432482083923956E-2</v>
      </c>
      <c r="G120" s="124">
        <f>Package!G71</f>
        <v>50.934704391359993</v>
      </c>
      <c r="H120" s="125">
        <f>Package!H71</f>
        <v>-1.575109041085696</v>
      </c>
      <c r="I120" s="198">
        <f>Package!I71</f>
        <v>2.5127391680948876</v>
      </c>
      <c r="J120" s="199">
        <f>Package!J71</f>
        <v>4.0455800855490498E-2</v>
      </c>
      <c r="K120" s="123">
        <f>Package!K71</f>
        <v>1.6363739444910104E-2</v>
      </c>
      <c r="L120" s="126">
        <f>Package!L71</f>
        <v>1049981518.0580679</v>
      </c>
      <c r="M120" s="122">
        <f>Package!M71</f>
        <v>63687374.350079536</v>
      </c>
      <c r="N120" s="123">
        <f>Package!N71</f>
        <v>6.4572394306880748E-2</v>
      </c>
      <c r="O120" s="127">
        <f>Package!O71</f>
        <v>420566409.95424777</v>
      </c>
      <c r="P120" s="121">
        <f>Package!P71</f>
        <v>25889390.837681353</v>
      </c>
      <c r="Q120" s="123">
        <f>Package!Q71</f>
        <v>6.5596398025989489E-2</v>
      </c>
    </row>
    <row r="121" spans="2:17">
      <c r="B121" s="384"/>
      <c r="C121" s="166" t="s">
        <v>75</v>
      </c>
      <c r="D121" s="88">
        <f>Package!D72</f>
        <v>216886957.87801352</v>
      </c>
      <c r="E121" s="87">
        <f>Package!E72</f>
        <v>33699456.563647419</v>
      </c>
      <c r="F121" s="89">
        <f>Package!F72</f>
        <v>0.18396154935164569</v>
      </c>
      <c r="G121" s="106">
        <f>Package!G72</f>
        <v>26.437049374908163</v>
      </c>
      <c r="H121" s="92">
        <f>Package!H72</f>
        <v>2.3253340902331061</v>
      </c>
      <c r="I121" s="194">
        <f>Package!I72</f>
        <v>2.0879593955234399</v>
      </c>
      <c r="J121" s="195">
        <f>Package!J72</f>
        <v>5.4910737285931432E-3</v>
      </c>
      <c r="K121" s="89">
        <f>Package!K72</f>
        <v>2.6368102079269437E-3</v>
      </c>
      <c r="L121" s="90">
        <f>Package!L72</f>
        <v>452851161.46789485</v>
      </c>
      <c r="M121" s="91">
        <f>Package!M72</f>
        <v>71368993.031975627</v>
      </c>
      <c r="N121" s="89">
        <f>Package!N72</f>
        <v>0.18708343125076915</v>
      </c>
      <c r="O121" s="88">
        <f>Package!O72</f>
        <v>97447465.238849968</v>
      </c>
      <c r="P121" s="87">
        <f>Package!P72</f>
        <v>13130207.499391854</v>
      </c>
      <c r="Q121" s="89">
        <f>Package!Q72</f>
        <v>0.15572384410276291</v>
      </c>
    </row>
    <row r="122" spans="2:17" ht="15" customHeight="1">
      <c r="B122" s="384"/>
      <c r="C122" s="166" t="s">
        <v>76</v>
      </c>
      <c r="D122" s="88">
        <f>Package!D73</f>
        <v>43450390.450322092</v>
      </c>
      <c r="E122" s="87">
        <f>Package!E73</f>
        <v>-5250365.2691195235</v>
      </c>
      <c r="F122" s="89">
        <f>Package!F73</f>
        <v>-0.10780870217633087</v>
      </c>
      <c r="G122" s="106">
        <f>Package!G73</f>
        <v>5.2963079427776432</v>
      </c>
      <c r="H122" s="92">
        <f>Package!H73</f>
        <v>-1.1138387518953392</v>
      </c>
      <c r="I122" s="194">
        <f>Package!I73</f>
        <v>2.1664066859962832</v>
      </c>
      <c r="J122" s="195">
        <f>Package!J73</f>
        <v>5.7172614869770655E-2</v>
      </c>
      <c r="K122" s="89">
        <f>Package!K73</f>
        <v>2.7105865419306239E-2</v>
      </c>
      <c r="L122" s="90">
        <f>Package!L73</f>
        <v>94131216.380726829</v>
      </c>
      <c r="M122" s="91">
        <f>Package!M73</f>
        <v>-8590076.8723288029</v>
      </c>
      <c r="N122" s="89">
        <f>Package!N73</f>
        <v>-8.3625084929246404E-2</v>
      </c>
      <c r="O122" s="88">
        <f>Package!O73</f>
        <v>19233501.091880038</v>
      </c>
      <c r="P122" s="87">
        <f>Package!P73</f>
        <v>-1161803.5773265809</v>
      </c>
      <c r="Q122" s="89">
        <f>Package!Q73</f>
        <v>-5.6964266833468939E-2</v>
      </c>
    </row>
    <row r="123" spans="2:17" ht="15" thickBot="1">
      <c r="B123" s="387"/>
      <c r="C123" s="167" t="s">
        <v>77</v>
      </c>
      <c r="D123" s="155">
        <f>Package!D74</f>
        <v>126552617.96304993</v>
      </c>
      <c r="E123" s="149">
        <f>Package!E74</f>
        <v>10230631.028531596</v>
      </c>
      <c r="F123" s="151">
        <f>Package!F74</f>
        <v>8.7950965231455097E-2</v>
      </c>
      <c r="G123" s="152">
        <f>Package!G74</f>
        <v>15.425905929736874</v>
      </c>
      <c r="H123" s="153">
        <f>Package!H74</f>
        <v>0.11524002628288521</v>
      </c>
      <c r="I123" s="196">
        <f>Package!I74</f>
        <v>2.5230027163151876</v>
      </c>
      <c r="J123" s="197">
        <f>Package!J74</f>
        <v>2.4893305918961328E-2</v>
      </c>
      <c r="K123" s="151">
        <f>Package!K74</f>
        <v>9.9648581504734775E-3</v>
      </c>
      <c r="L123" s="154">
        <f>Package!L74</f>
        <v>319292598.87757319</v>
      </c>
      <c r="M123" s="150">
        <f>Package!M74</f>
        <v>28707548.680466056</v>
      </c>
      <c r="N123" s="151">
        <f>Package!N74</f>
        <v>9.8792242274657285E-2</v>
      </c>
      <c r="O123" s="155">
        <f>Package!O74</f>
        <v>77365266.156711474</v>
      </c>
      <c r="P123" s="149">
        <f>Package!P74</f>
        <v>8660485.9432056099</v>
      </c>
      <c r="Q123" s="151">
        <f>Package!Q74</f>
        <v>0.12605361542955854</v>
      </c>
    </row>
    <row r="124" spans="2:17">
      <c r="B124" s="383" t="s">
        <v>86</v>
      </c>
      <c r="C124" s="171" t="s">
        <v>87</v>
      </c>
      <c r="D124" s="127">
        <f>Flavor!D211</f>
        <v>136714906.6228545</v>
      </c>
      <c r="E124" s="121">
        <f>Flavor!E211</f>
        <v>8602405.2425618023</v>
      </c>
      <c r="F124" s="123">
        <f>Flavor!F211</f>
        <v>6.7147274074574381E-2</v>
      </c>
      <c r="G124" s="124">
        <f>Flavor!G211</f>
        <v>8.1741790677810879</v>
      </c>
      <c r="H124" s="125">
        <f>Flavor!H211</f>
        <v>-4.7531093716703054E-2</v>
      </c>
      <c r="I124" s="198">
        <f>Flavor!I211</f>
        <v>2.5175466904393273</v>
      </c>
      <c r="J124" s="199">
        <f>Flavor!J211</f>
        <v>8.7143824603847175E-2</v>
      </c>
      <c r="K124" s="123">
        <f>Flavor!K211</f>
        <v>3.5855711754145932E-2</v>
      </c>
      <c r="L124" s="126">
        <f>Flavor!L211</f>
        <v>344186160.70208901</v>
      </c>
      <c r="M124" s="122">
        <f>Flavor!M211</f>
        <v>32821170.198073745</v>
      </c>
      <c r="N124" s="123">
        <f>Flavor!N211</f>
        <v>0.1054105991330149</v>
      </c>
      <c r="O124" s="127">
        <f>Flavor!O211</f>
        <v>130619211.4725779</v>
      </c>
      <c r="P124" s="121">
        <f>Flavor!P211</f>
        <v>5520319.601326555</v>
      </c>
      <c r="Q124" s="123">
        <f>Flavor!Q211</f>
        <v>4.4127645886807135E-2</v>
      </c>
    </row>
    <row r="125" spans="2:17">
      <c r="B125" s="384"/>
      <c r="C125" s="166" t="s">
        <v>88</v>
      </c>
      <c r="D125" s="88">
        <f>Flavor!D212</f>
        <v>396533861.4792124</v>
      </c>
      <c r="E125" s="87">
        <f>Flavor!E212</f>
        <v>-34494680.894514918</v>
      </c>
      <c r="F125" s="89">
        <f>Flavor!F212</f>
        <v>-8.0028762607108242E-2</v>
      </c>
      <c r="G125" s="106">
        <f>Flavor!G212</f>
        <v>23.708744497858085</v>
      </c>
      <c r="H125" s="92">
        <f>Flavor!H212</f>
        <v>-3.9528163065021822</v>
      </c>
      <c r="I125" s="194">
        <f>Flavor!I212</f>
        <v>2.241744261491009</v>
      </c>
      <c r="J125" s="195">
        <f>Flavor!J212</f>
        <v>6.6981256465822536E-2</v>
      </c>
      <c r="K125" s="89">
        <f>Flavor!K212</f>
        <v>3.0799335978702106E-2</v>
      </c>
      <c r="L125" s="90">
        <f>Flavor!L212</f>
        <v>888927508.45789516</v>
      </c>
      <c r="M125" s="91">
        <f>Flavor!M212</f>
        <v>-48457419.606418014</v>
      </c>
      <c r="N125" s="89">
        <f>Flavor!N212</f>
        <v>-5.1694259375902184E-2</v>
      </c>
      <c r="O125" s="88">
        <f>Flavor!O212</f>
        <v>204194478.53971717</v>
      </c>
      <c r="P125" s="87">
        <f>Flavor!P212</f>
        <v>-5801686.5522561669</v>
      </c>
      <c r="Q125" s="89">
        <f>Flavor!Q212</f>
        <v>-2.7627583340463221E-2</v>
      </c>
    </row>
    <row r="126" spans="2:17">
      <c r="B126" s="384"/>
      <c r="C126" s="166" t="s">
        <v>89</v>
      </c>
      <c r="D126" s="88">
        <f>Flavor!D213</f>
        <v>213737931.09469348</v>
      </c>
      <c r="E126" s="87">
        <f>Flavor!E213</f>
        <v>29420766.384291232</v>
      </c>
      <c r="F126" s="89">
        <f>Flavor!F213</f>
        <v>0.15962032852728025</v>
      </c>
      <c r="G126" s="106">
        <f>Flavor!G213</f>
        <v>12.779382771805322</v>
      </c>
      <c r="H126" s="92">
        <f>Flavor!H213</f>
        <v>0.95069868780938016</v>
      </c>
      <c r="I126" s="194">
        <f>Flavor!I213</f>
        <v>2.4799118769907773</v>
      </c>
      <c r="J126" s="195">
        <f>Flavor!J213</f>
        <v>6.2598996934175588E-2</v>
      </c>
      <c r="K126" s="89">
        <f>Flavor!K213</f>
        <v>2.589610862980626E-2</v>
      </c>
      <c r="L126" s="90">
        <f>Flavor!L213</f>
        <v>530051233.8851667</v>
      </c>
      <c r="M126" s="91">
        <f>Flavor!M213</f>
        <v>84498977.615197241</v>
      </c>
      <c r="N126" s="89">
        <f>Flavor!N213</f>
        <v>0.18964998252415433</v>
      </c>
      <c r="O126" s="88">
        <f>Flavor!O213</f>
        <v>163733028.40986353</v>
      </c>
      <c r="P126" s="87">
        <f>Flavor!P213</f>
        <v>17427954.085858256</v>
      </c>
      <c r="Q126" s="89">
        <f>Flavor!Q213</f>
        <v>0.11912063998041886</v>
      </c>
    </row>
    <row r="127" spans="2:17">
      <c r="B127" s="384"/>
      <c r="C127" s="166" t="s">
        <v>90</v>
      </c>
      <c r="D127" s="88">
        <f>Flavor!D214</f>
        <v>50837204.999441423</v>
      </c>
      <c r="E127" s="87">
        <f>Flavor!E214</f>
        <v>-3553772.736302197</v>
      </c>
      <c r="F127" s="89">
        <f>Flavor!F214</f>
        <v>-6.5337540971740923E-2</v>
      </c>
      <c r="G127" s="106">
        <f>Flavor!G214</f>
        <v>3.0395545536031743</v>
      </c>
      <c r="H127" s="92">
        <f>Flavor!H214</f>
        <v>-0.45102481629236424</v>
      </c>
      <c r="I127" s="194">
        <f>Flavor!I214</f>
        <v>2.0029177984038333</v>
      </c>
      <c r="J127" s="195">
        <f>Flavor!J214</f>
        <v>9.7672171434035393E-2</v>
      </c>
      <c r="K127" s="89">
        <f>Flavor!K214</f>
        <v>5.1264871075640948E-2</v>
      </c>
      <c r="L127" s="90">
        <f>Flavor!L214</f>
        <v>101822742.71448556</v>
      </c>
      <c r="M127" s="91">
        <f>Flavor!M214</f>
        <v>-1805429.7631516159</v>
      </c>
      <c r="N127" s="89">
        <f>Flavor!N214</f>
        <v>-1.7422190510415738E-2</v>
      </c>
      <c r="O127" s="88">
        <f>Flavor!O214</f>
        <v>26153234.985541791</v>
      </c>
      <c r="P127" s="87">
        <f>Flavor!P214</f>
        <v>-1006194.7888834514</v>
      </c>
      <c r="Q127" s="89">
        <f>Flavor!Q214</f>
        <v>-3.704771408090967E-2</v>
      </c>
    </row>
    <row r="128" spans="2:17">
      <c r="B128" s="384"/>
      <c r="C128" s="166" t="s">
        <v>91</v>
      </c>
      <c r="D128" s="88">
        <f>Flavor!D215</f>
        <v>258603026.61963814</v>
      </c>
      <c r="E128" s="87">
        <f>Flavor!E215</f>
        <v>45626965.208135903</v>
      </c>
      <c r="F128" s="89">
        <f>Flavor!F215</f>
        <v>0.21423518167132241</v>
      </c>
      <c r="G128" s="106">
        <f>Flavor!G215</f>
        <v>15.461865127044664</v>
      </c>
      <c r="H128" s="92">
        <f>Flavor!H215</f>
        <v>1.7939761279459194</v>
      </c>
      <c r="I128" s="194">
        <f>Flavor!I215</f>
        <v>2.238211082307187</v>
      </c>
      <c r="J128" s="195">
        <f>Flavor!J215</f>
        <v>1.1445699186444447E-2</v>
      </c>
      <c r="K128" s="89">
        <f>Flavor!K215</f>
        <v>5.1400561878699831E-3</v>
      </c>
      <c r="L128" s="90">
        <f>Flavor!L215</f>
        <v>578808160.09825456</v>
      </c>
      <c r="M128" s="91">
        <f>Flavor!M215</f>
        <v>104560439.11372393</v>
      </c>
      <c r="N128" s="89">
        <f>Flavor!N215</f>
        <v>0.22047641873040139</v>
      </c>
      <c r="O128" s="88">
        <f>Flavor!O215</f>
        <v>135873522.87836164</v>
      </c>
      <c r="P128" s="87">
        <f>Flavor!P215</f>
        <v>19880712.57306774</v>
      </c>
      <c r="Q128" s="89">
        <f>Flavor!Q215</f>
        <v>0.17139607636664345</v>
      </c>
    </row>
    <row r="129" spans="2:17">
      <c r="B129" s="384"/>
      <c r="C129" s="166" t="s">
        <v>92</v>
      </c>
      <c r="D129" s="88">
        <f>Flavor!D216</f>
        <v>44756751.998966329</v>
      </c>
      <c r="E129" s="87">
        <f>Flavor!E216</f>
        <v>4109974.9996042773</v>
      </c>
      <c r="F129" s="89">
        <f>Flavor!F216</f>
        <v>0.10111441307311483</v>
      </c>
      <c r="G129" s="106">
        <f>Flavor!G216</f>
        <v>2.6760044999413486</v>
      </c>
      <c r="H129" s="92">
        <f>Flavor!H216</f>
        <v>6.7468909056407345E-2</v>
      </c>
      <c r="I129" s="194">
        <f>Flavor!I216</f>
        <v>2.3790245314835801</v>
      </c>
      <c r="J129" s="195">
        <f>Flavor!J216</f>
        <v>5.0848430764015351E-2</v>
      </c>
      <c r="K129" s="89">
        <f>Flavor!K216</f>
        <v>2.1840457321205098E-2</v>
      </c>
      <c r="L129" s="90">
        <f>Flavor!L216</f>
        <v>106477410.95506766</v>
      </c>
      <c r="M129" s="91">
        <f>Flavor!M216</f>
        <v>11844556.173875228</v>
      </c>
      <c r="N129" s="89">
        <f>Flavor!N216</f>
        <v>0.12516325541760201</v>
      </c>
      <c r="O129" s="88">
        <f>Flavor!O216</f>
        <v>60365435.695302069</v>
      </c>
      <c r="P129" s="87">
        <f>Flavor!P216</f>
        <v>3421809.6420637146</v>
      </c>
      <c r="Q129" s="89">
        <f>Flavor!Q216</f>
        <v>6.0091179280795347E-2</v>
      </c>
    </row>
    <row r="130" spans="2:17">
      <c r="B130" s="384"/>
      <c r="C130" s="166" t="s">
        <v>93</v>
      </c>
      <c r="D130" s="88">
        <f>Flavor!D217</f>
        <v>2743244.7892807499</v>
      </c>
      <c r="E130" s="87">
        <f>Flavor!E217</f>
        <v>-678329.4192458326</v>
      </c>
      <c r="F130" s="89">
        <f>Flavor!F217</f>
        <v>-0.198250681676122</v>
      </c>
      <c r="G130" s="106">
        <f>Flavor!G217</f>
        <v>0.16401850162687148</v>
      </c>
      <c r="H130" s="92">
        <f>Flavor!H217</f>
        <v>-5.5563437180617403E-2</v>
      </c>
      <c r="I130" s="194">
        <f>Flavor!I217</f>
        <v>3.3388073825839313</v>
      </c>
      <c r="J130" s="195">
        <f>Flavor!J217</f>
        <v>0.18467254488851426</v>
      </c>
      <c r="K130" s="89">
        <f>Flavor!K217</f>
        <v>5.854935010433672E-2</v>
      </c>
      <c r="L130" s="90">
        <f>Flavor!L217</f>
        <v>9159165.9546854682</v>
      </c>
      <c r="M130" s="91">
        <f>Flavor!M217</f>
        <v>-1632940.4561883491</v>
      </c>
      <c r="N130" s="89">
        <f>Flavor!N217</f>
        <v>-0.15130878014166402</v>
      </c>
      <c r="O130" s="88">
        <f>Flavor!O217</f>
        <v>5672252.6131220013</v>
      </c>
      <c r="P130" s="87">
        <f>Flavor!P217</f>
        <v>-724169.65076714009</v>
      </c>
      <c r="Q130" s="89">
        <f>Flavor!Q217</f>
        <v>-0.1132147974118944</v>
      </c>
    </row>
    <row r="131" spans="2:17">
      <c r="B131" s="384"/>
      <c r="C131" s="166" t="s">
        <v>94</v>
      </c>
      <c r="D131" s="88">
        <f>Flavor!D218</f>
        <v>25953257.738278601</v>
      </c>
      <c r="E131" s="87">
        <f>Flavor!E218</f>
        <v>-623212.80302603543</v>
      </c>
      <c r="F131" s="89">
        <f>Flavor!F218</f>
        <v>-2.3449795639998553E-2</v>
      </c>
      <c r="G131" s="106">
        <f>Flavor!G218</f>
        <v>1.5517442931822927</v>
      </c>
      <c r="H131" s="92">
        <f>Flavor!H218</f>
        <v>-0.15381945393070429</v>
      </c>
      <c r="I131" s="194">
        <f>Flavor!I218</f>
        <v>2.5300890068873625</v>
      </c>
      <c r="J131" s="195">
        <f>Flavor!J218</f>
        <v>-3.8287795672827585E-2</v>
      </c>
      <c r="K131" s="89">
        <f>Flavor!K218</f>
        <v>-1.4907390393287244E-2</v>
      </c>
      <c r="L131" s="90">
        <f>Flavor!L218</f>
        <v>65664052.096533068</v>
      </c>
      <c r="M131" s="91">
        <f>Flavor!M218</f>
        <v>-2594338.3356780186</v>
      </c>
      <c r="N131" s="89">
        <f>Flavor!N218</f>
        <v>-3.8007610775037441E-2</v>
      </c>
      <c r="O131" s="88">
        <f>Flavor!O218</f>
        <v>34601078.193280786</v>
      </c>
      <c r="P131" s="87">
        <f>Flavor!P218</f>
        <v>-443785.21333348006</v>
      </c>
      <c r="Q131" s="89">
        <f>Flavor!Q218</f>
        <v>-1.2663345500434204E-2</v>
      </c>
    </row>
    <row r="132" spans="2:17">
      <c r="B132" s="384"/>
      <c r="C132" s="166" t="s">
        <v>95</v>
      </c>
      <c r="D132" s="88">
        <f>Flavor!D219</f>
        <v>13979862.591101175</v>
      </c>
      <c r="E132" s="87">
        <f>Flavor!E219</f>
        <v>-9758176.9368925411</v>
      </c>
      <c r="F132" s="89">
        <f>Flavor!F219</f>
        <v>-0.41107762607712195</v>
      </c>
      <c r="G132" s="106">
        <f>Flavor!G219</f>
        <v>0.83585545267477102</v>
      </c>
      <c r="H132" s="92">
        <f>Flavor!H219</f>
        <v>-0.6875499816005477</v>
      </c>
      <c r="I132" s="194">
        <f>Flavor!I219</f>
        <v>2.3701414886989647</v>
      </c>
      <c r="J132" s="195">
        <f>Flavor!J219</f>
        <v>0.41026962762872099</v>
      </c>
      <c r="K132" s="89">
        <f>Flavor!K219</f>
        <v>0.20933492427646858</v>
      </c>
      <c r="L132" s="90">
        <f>Flavor!L219</f>
        <v>33134252.333479505</v>
      </c>
      <c r="M132" s="91">
        <f>Flavor!M219</f>
        <v>-13389263.374408547</v>
      </c>
      <c r="N132" s="89">
        <f>Flavor!N219</f>
        <v>-0.28779560552725814</v>
      </c>
      <c r="O132" s="88">
        <f>Flavor!O219</f>
        <v>6284842.3021948598</v>
      </c>
      <c r="P132" s="87">
        <f>Flavor!P219</f>
        <v>-1999965.6795493355</v>
      </c>
      <c r="Q132" s="89">
        <f>Flavor!Q219</f>
        <v>-0.24140157309092927</v>
      </c>
    </row>
    <row r="133" spans="2:17">
      <c r="B133" s="384"/>
      <c r="C133" s="166" t="s">
        <v>96</v>
      </c>
      <c r="D133" s="88">
        <f>Flavor!D220</f>
        <v>5508281.668484523</v>
      </c>
      <c r="E133" s="87">
        <f>Flavor!E220</f>
        <v>-303561.71686919406</v>
      </c>
      <c r="F133" s="89">
        <f>Flavor!F220</f>
        <v>-5.2231572109150852E-2</v>
      </c>
      <c r="G133" s="106">
        <f>Flavor!G220</f>
        <v>0.32933995148149831</v>
      </c>
      <c r="H133" s="92">
        <f>Flavor!H220</f>
        <v>-4.3639198121982803E-2</v>
      </c>
      <c r="I133" s="194">
        <f>Flavor!I220</f>
        <v>3.4185828618650396</v>
      </c>
      <c r="J133" s="195">
        <f>Flavor!J220</f>
        <v>0.10615592152055919</v>
      </c>
      <c r="K133" s="89">
        <f>Flavor!K220</f>
        <v>3.2047777485326022E-2</v>
      </c>
      <c r="L133" s="90">
        <f>Flavor!L220</f>
        <v>18830517.310206555</v>
      </c>
      <c r="M133" s="91">
        <f>Flavor!M220</f>
        <v>-420789.29250196368</v>
      </c>
      <c r="N133" s="89">
        <f>Flavor!N220</f>
        <v>-2.185770042448764E-2</v>
      </c>
      <c r="O133" s="88">
        <f>Flavor!O220</f>
        <v>12060234.826435635</v>
      </c>
      <c r="P133" s="87">
        <f>Flavor!P220</f>
        <v>-613348.08424839936</v>
      </c>
      <c r="Q133" s="89">
        <f>Flavor!Q220</f>
        <v>-4.8395792142673172E-2</v>
      </c>
    </row>
    <row r="134" spans="2:17">
      <c r="B134" s="384"/>
      <c r="C134" s="166" t="s">
        <v>97</v>
      </c>
      <c r="D134" s="88">
        <f>Flavor!D221</f>
        <v>2516333.4691089443</v>
      </c>
      <c r="E134" s="87">
        <f>Flavor!E221</f>
        <v>344935.34132586978</v>
      </c>
      <c r="F134" s="89">
        <f>Flavor!F221</f>
        <v>0.15885402907574456</v>
      </c>
      <c r="G134" s="106">
        <f>Flavor!G221</f>
        <v>0.15045148242312303</v>
      </c>
      <c r="H134" s="92">
        <f>Flavor!H221</f>
        <v>1.1100475616556887E-2</v>
      </c>
      <c r="I134" s="194">
        <f>Flavor!I221</f>
        <v>2.9446921609454351</v>
      </c>
      <c r="J134" s="195">
        <f>Flavor!J221</f>
        <v>0.22879714104415427</v>
      </c>
      <c r="K134" s="89">
        <f>Flavor!K221</f>
        <v>8.4243735257657618E-2</v>
      </c>
      <c r="L134" s="90">
        <f>Flavor!L221</f>
        <v>7409827.4408097407</v>
      </c>
      <c r="M134" s="91">
        <f>Flavor!M221</f>
        <v>1512538.0793407233</v>
      </c>
      <c r="N134" s="89">
        <f>Flavor!N221</f>
        <v>0.25648022110347141</v>
      </c>
      <c r="O134" s="88">
        <f>Flavor!O221</f>
        <v>3756187.8364943573</v>
      </c>
      <c r="P134" s="87">
        <f>Flavor!P221</f>
        <v>239752.05460046791</v>
      </c>
      <c r="Q134" s="89">
        <f>Flavor!Q221</f>
        <v>6.8180416043696873E-2</v>
      </c>
    </row>
    <row r="135" spans="2:17">
      <c r="B135" s="384"/>
      <c r="C135" s="166" t="s">
        <v>98</v>
      </c>
      <c r="D135" s="88">
        <f>Flavor!D222</f>
        <v>14707265.385400638</v>
      </c>
      <c r="E135" s="87">
        <f>Flavor!E222</f>
        <v>-730044.59161539003</v>
      </c>
      <c r="F135" s="89">
        <f>Flavor!F222</f>
        <v>-4.7290920030907145E-2</v>
      </c>
      <c r="G135" s="106">
        <f>Flavor!G222</f>
        <v>0.87934683808317227</v>
      </c>
      <c r="H135" s="92">
        <f>Flavor!H222</f>
        <v>-0.11135342096077394</v>
      </c>
      <c r="I135" s="194">
        <f>Flavor!I222</f>
        <v>2.2109625163399924</v>
      </c>
      <c r="J135" s="195">
        <f>Flavor!J222</f>
        <v>-2.4866774394169067E-2</v>
      </c>
      <c r="K135" s="89">
        <f>Flavor!K222</f>
        <v>-1.11219467860195E-2</v>
      </c>
      <c r="L135" s="90">
        <f>Flavor!L222</f>
        <v>32517212.48498546</v>
      </c>
      <c r="M135" s="91">
        <f>Flavor!M222</f>
        <v>-1997977.3317696787</v>
      </c>
      <c r="N135" s="89">
        <f>Flavor!N222</f>
        <v>-5.7886899720881027E-2</v>
      </c>
      <c r="O135" s="88">
        <f>Flavor!O222</f>
        <v>13474105.386947691</v>
      </c>
      <c r="P135" s="87">
        <f>Flavor!P222</f>
        <v>-2345134.9686147571</v>
      </c>
      <c r="Q135" s="89">
        <f>Flavor!Q222</f>
        <v>-0.14824573847442352</v>
      </c>
    </row>
    <row r="136" spans="2:17" ht="15" thickBot="1">
      <c r="B136" s="385"/>
      <c r="C136" s="172" t="s">
        <v>99</v>
      </c>
      <c r="D136" s="155">
        <f>Flavor!D223</f>
        <v>5041001.7840602789</v>
      </c>
      <c r="E136" s="149">
        <f>Flavor!E223</f>
        <v>-122546.13108261582</v>
      </c>
      <c r="F136" s="151">
        <f>Flavor!F223</f>
        <v>-2.3732931909710864E-2</v>
      </c>
      <c r="G136" s="152">
        <f>Flavor!G223</f>
        <v>0.30140130496219258</v>
      </c>
      <c r="H136" s="153">
        <f>Flavor!H223</f>
        <v>-2.9973025457692315E-2</v>
      </c>
      <c r="I136" s="196">
        <f>Flavor!I223</f>
        <v>2.2705258992603365</v>
      </c>
      <c r="J136" s="197">
        <f>Flavor!J223</f>
        <v>0.14710054467062461</v>
      </c>
      <c r="K136" s="151">
        <f>Flavor!K223</f>
        <v>6.9275119256098069E-2</v>
      </c>
      <c r="L136" s="154">
        <f>Flavor!L223</f>
        <v>11445725.108926427</v>
      </c>
      <c r="M136" s="150">
        <f>Flavor!M223</f>
        <v>481316.546273157</v>
      </c>
      <c r="N136" s="151">
        <f>Flavor!N223</f>
        <v>4.3898085658045156E-2</v>
      </c>
      <c r="O136" s="155">
        <f>Flavor!O223</f>
        <v>12210253.497282188</v>
      </c>
      <c r="P136" s="149">
        <f>Flavor!P223</f>
        <v>540535.17832037248</v>
      </c>
      <c r="Q136" s="151">
        <f>Flavor!Q223</f>
        <v>4.631947092005393E-2</v>
      </c>
    </row>
    <row r="137" spans="2:17">
      <c r="B137" s="386" t="s">
        <v>100</v>
      </c>
      <c r="C137" s="244" t="s">
        <v>150</v>
      </c>
      <c r="D137" s="127">
        <f>Fat!D71</f>
        <v>164037188.00732502</v>
      </c>
      <c r="E137" s="121">
        <f>Fat!E71</f>
        <v>7811685.9165315926</v>
      </c>
      <c r="F137" s="123">
        <f>Fat!F71</f>
        <v>5.0002629609035808E-2</v>
      </c>
      <c r="G137" s="124">
        <f>Fat!G71</f>
        <v>19.995020821444996</v>
      </c>
      <c r="H137" s="125">
        <f>Fat!H71</f>
        <v>-0.56787129505558553</v>
      </c>
      <c r="I137" s="198">
        <f>Fat!I71</f>
        <v>2.7176626757530724</v>
      </c>
      <c r="J137" s="199">
        <f>Fat!J71</f>
        <v>2.3336368518295014E-2</v>
      </c>
      <c r="K137" s="123">
        <f>Fat!K71</f>
        <v>8.6613000272581821E-3</v>
      </c>
      <c r="L137" s="126">
        <f>Fat!L71</f>
        <v>445797743.28299671</v>
      </c>
      <c r="M137" s="122">
        <f>Fat!M71</f>
        <v>24875263.138810277</v>
      </c>
      <c r="N137" s="123">
        <f>Fat!N71</f>
        <v>5.9097017413489744E-2</v>
      </c>
      <c r="O137" s="127">
        <f>Fat!O71</f>
        <v>121911769.67087056</v>
      </c>
      <c r="P137" s="121">
        <f>Fat!P71</f>
        <v>6281249.4244827032</v>
      </c>
      <c r="Q137" s="123">
        <f>Fat!Q71</f>
        <v>5.4321725882565342E-2</v>
      </c>
    </row>
    <row r="138" spans="2:17">
      <c r="B138" s="384"/>
      <c r="C138" s="245" t="s">
        <v>102</v>
      </c>
      <c r="D138" s="88">
        <f>Fat!D72</f>
        <v>9453882.4240459446</v>
      </c>
      <c r="E138" s="87">
        <f>Fat!E72</f>
        <v>2167937.9608274717</v>
      </c>
      <c r="F138" s="89">
        <f>Fat!F72</f>
        <v>0.29755071175354703</v>
      </c>
      <c r="G138" s="106">
        <f>Fat!G72</f>
        <v>1.1523641572290941</v>
      </c>
      <c r="H138" s="92">
        <f>Fat!H72</f>
        <v>0.19336522325923944</v>
      </c>
      <c r="I138" s="194">
        <f>Fat!I72</f>
        <v>3.0191521835281621</v>
      </c>
      <c r="J138" s="195">
        <f>Fat!J72</f>
        <v>0.11497266240268722</v>
      </c>
      <c r="K138" s="89">
        <f>Fat!K72</f>
        <v>3.9588689874836366E-2</v>
      </c>
      <c r="L138" s="90">
        <f>Fat!L72</f>
        <v>28542709.763376828</v>
      </c>
      <c r="M138" s="91">
        <f>Fat!M72</f>
        <v>7383019.0612402</v>
      </c>
      <c r="N138" s="89">
        <f>Fat!N72</f>
        <v>0.34891904447803151</v>
      </c>
      <c r="O138" s="88">
        <f>Fat!O72</f>
        <v>8498561.8079895433</v>
      </c>
      <c r="P138" s="87">
        <f>Fat!P72</f>
        <v>3005629.4989289446</v>
      </c>
      <c r="Q138" s="89">
        <f>Fat!Q72</f>
        <v>0.54718123760075377</v>
      </c>
    </row>
    <row r="139" spans="2:17">
      <c r="B139" s="384"/>
      <c r="C139" s="245" t="s">
        <v>63</v>
      </c>
      <c r="D139" s="88">
        <f>Fat!D73</f>
        <v>355262006.80506831</v>
      </c>
      <c r="E139" s="87">
        <f>Fat!E73</f>
        <v>3565571.5885201693</v>
      </c>
      <c r="F139" s="89">
        <f>Fat!F73</f>
        <v>1.0138207930156469E-2</v>
      </c>
      <c r="G139" s="106">
        <f>Fat!G73</f>
        <v>43.304029466894249</v>
      </c>
      <c r="H139" s="92">
        <f>Fat!H73</f>
        <v>-2.9873618765802732</v>
      </c>
      <c r="I139" s="194">
        <f>Fat!I73</f>
        <v>2.2812393527941972</v>
      </c>
      <c r="J139" s="195">
        <f>Fat!J73</f>
        <v>5.980166859970204E-2</v>
      </c>
      <c r="K139" s="89">
        <f>Fat!K73</f>
        <v>2.6920254853507825E-2</v>
      </c>
      <c r="L139" s="90">
        <f>Fat!L73</f>
        <v>810437670.47636175</v>
      </c>
      <c r="M139" s="91">
        <f>Fat!M73</f>
        <v>29165955.889453769</v>
      </c>
      <c r="N139" s="89">
        <f>Fat!N73</f>
        <v>3.7331385924902025E-2</v>
      </c>
      <c r="O139" s="88">
        <f>Fat!O73</f>
        <v>307246476.9296096</v>
      </c>
      <c r="P139" s="87">
        <f>Fat!P73</f>
        <v>16597706.529328823</v>
      </c>
      <c r="Q139" s="89">
        <f>Fat!Q73</f>
        <v>5.710571734561444E-2</v>
      </c>
    </row>
    <row r="140" spans="2:17" ht="15" thickBot="1">
      <c r="B140" s="387"/>
      <c r="C140" s="246" t="s">
        <v>15</v>
      </c>
      <c r="D140" s="120">
        <f>Fat!D74</f>
        <v>291195657.66171432</v>
      </c>
      <c r="E140" s="114">
        <f>Fat!E74</f>
        <v>46663322.070069581</v>
      </c>
      <c r="F140" s="116">
        <f>Fat!F74</f>
        <v>0.1908267957984694</v>
      </c>
      <c r="G140" s="117">
        <f>Fat!G74</f>
        <v>35.494775963852462</v>
      </c>
      <c r="H140" s="118">
        <f>Fat!H74</f>
        <v>3.3086605827374242</v>
      </c>
      <c r="I140" s="206">
        <f>Fat!I74</f>
        <v>2.4345459605697068</v>
      </c>
      <c r="J140" s="207">
        <f>Fat!J74</f>
        <v>-3.0049227500222209E-2</v>
      </c>
      <c r="K140" s="116">
        <f>Fat!K74</f>
        <v>-1.2192358260568676E-2</v>
      </c>
      <c r="L140" s="119">
        <f>Fat!L74</f>
        <v>708929212.09576583</v>
      </c>
      <c r="M140" s="115">
        <f>Fat!M74</f>
        <v>106255994.46909714</v>
      </c>
      <c r="N140" s="116">
        <f>Fat!N74</f>
        <v>0.17630780887780939</v>
      </c>
      <c r="O140" s="120">
        <f>Fat!O74</f>
        <v>195465497.06544468</v>
      </c>
      <c r="P140" s="114">
        <f>Fat!P74</f>
        <v>22124626.501606792</v>
      </c>
      <c r="Q140" s="116">
        <f>Fat!Q74</f>
        <v>0.12763652582129353</v>
      </c>
    </row>
    <row r="141" spans="2:17" hidden="1">
      <c r="B141" s="383" t="s">
        <v>103</v>
      </c>
      <c r="C141" s="169" t="s">
        <v>104</v>
      </c>
      <c r="D141" s="136">
        <f>Organic!D20</f>
        <v>71241548.811809227</v>
      </c>
      <c r="E141" s="128">
        <f>Organic!E20</f>
        <v>13503483.946441188</v>
      </c>
      <c r="F141" s="132">
        <f>Organic!F20</f>
        <v>0.23387489653365115</v>
      </c>
      <c r="G141" s="133">
        <f>Organic!G20</f>
        <v>8.6838616849522321</v>
      </c>
      <c r="H141" s="134">
        <f>Organic!H20</f>
        <v>1.0841959264637362</v>
      </c>
      <c r="I141" s="202">
        <f>Organic!I20</f>
        <v>2.5219510413621395</v>
      </c>
      <c r="J141" s="203">
        <f>Organic!J20</f>
        <v>3.6025117847487742E-2</v>
      </c>
      <c r="K141" s="132">
        <f>Organic!K20</f>
        <v>1.4491629660691865E-2</v>
      </c>
      <c r="L141" s="135">
        <f>Organic!L20</f>
        <v>179667698.21419397</v>
      </c>
      <c r="M141" s="129">
        <f>Organic!M20</f>
        <v>36135145.991805047</v>
      </c>
      <c r="N141" s="132">
        <f>Organic!N20</f>
        <v>0.25175575458184118</v>
      </c>
      <c r="O141" s="136">
        <f>Organic!O20</f>
        <v>27868686.352164261</v>
      </c>
      <c r="P141" s="128">
        <f>Organic!P20</f>
        <v>5004652.4934249893</v>
      </c>
      <c r="Q141" s="132">
        <f>Organic!Q20</f>
        <v>0.21888755607803964</v>
      </c>
    </row>
    <row r="142" spans="2:17" hidden="1">
      <c r="B142" s="384"/>
      <c r="C142" s="173" t="s">
        <v>105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385"/>
      <c r="C143" s="170" t="s">
        <v>106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386" t="s">
        <v>67</v>
      </c>
      <c r="C144" s="165" t="s">
        <v>107</v>
      </c>
      <c r="D144" s="127">
        <f>Size!D122</f>
        <v>86146821.504479989</v>
      </c>
      <c r="E144" s="121">
        <f>Size!E122</f>
        <v>4237533.1617104709</v>
      </c>
      <c r="F144" s="123">
        <f>Size!F122</f>
        <v>5.1734464398927184E-2</v>
      </c>
      <c r="G144" s="124">
        <f>Size!G122</f>
        <v>10.500713348039501</v>
      </c>
      <c r="H144" s="125">
        <f>Size!H122</f>
        <v>-0.28044489431231412</v>
      </c>
      <c r="I144" s="198">
        <f>Size!I122</f>
        <v>3.2749399302043174</v>
      </c>
      <c r="J144" s="199">
        <f>Size!J122</f>
        <v>-3.664567286090481E-2</v>
      </c>
      <c r="K144" s="123">
        <f>Size!K122</f>
        <v>-1.1065899316323085E-2</v>
      </c>
      <c r="L144" s="126">
        <f>Size!L122</f>
        <v>282125665.60520548</v>
      </c>
      <c r="M144" s="122">
        <f>Size!M122</f>
        <v>10876045.571971893</v>
      </c>
      <c r="N144" s="123">
        <f>Size!N122</f>
        <v>4.0096076708381591E-2</v>
      </c>
      <c r="O144" s="127">
        <f>Size!O122</f>
        <v>260884637.50893131</v>
      </c>
      <c r="P144" s="121">
        <f>Size!P122</f>
        <v>13627049.19037047</v>
      </c>
      <c r="Q144" s="123">
        <f>Size!Q122</f>
        <v>5.5112764316109487E-2</v>
      </c>
    </row>
    <row r="145" spans="1:17">
      <c r="B145" s="384"/>
      <c r="C145" s="166" t="s">
        <v>108</v>
      </c>
      <c r="D145" s="88">
        <f>Size!D123</f>
        <v>154108306.41228801</v>
      </c>
      <c r="E145" s="87">
        <f>Size!E123</f>
        <v>-11775049.119871378</v>
      </c>
      <c r="F145" s="89">
        <f>Size!F123</f>
        <v>-7.0983909639979401E-2</v>
      </c>
      <c r="G145" s="106">
        <f>Size!G123</f>
        <v>18.784757486416591</v>
      </c>
      <c r="H145" s="92">
        <f>Size!H123</f>
        <v>-3.0493316864798494</v>
      </c>
      <c r="I145" s="194">
        <f>Size!I123</f>
        <v>2.6284868270204367</v>
      </c>
      <c r="J145" s="195">
        <f>Size!J123</f>
        <v>8.8166521506349849E-2</v>
      </c>
      <c r="K145" s="89">
        <f>Size!K123</f>
        <v>3.4706852248109522E-2</v>
      </c>
      <c r="L145" s="90">
        <f>Size!L123</f>
        <v>405071653.33912814</v>
      </c>
      <c r="M145" s="91">
        <f>Size!M123</f>
        <v>-16325203.066028893</v>
      </c>
      <c r="N145" s="89">
        <f>Size!N123</f>
        <v>-3.8740685455737792E-2</v>
      </c>
      <c r="O145" s="88">
        <f>Size!O123</f>
        <v>78503352.298747391</v>
      </c>
      <c r="P145" s="87">
        <f>Size!P123</f>
        <v>-2481236.2453672737</v>
      </c>
      <c r="Q145" s="89">
        <f>Size!Q123</f>
        <v>-3.0638375646196831E-2</v>
      </c>
    </row>
    <row r="146" spans="1:17">
      <c r="B146" s="384"/>
      <c r="C146" s="166" t="s">
        <v>109</v>
      </c>
      <c r="D146" s="88">
        <f>Size!D124</f>
        <v>260153815.03823221</v>
      </c>
      <c r="E146" s="87">
        <f>Size!E124</f>
        <v>23067977.986492634</v>
      </c>
      <c r="F146" s="89">
        <f>Size!F124</f>
        <v>9.7298000898545775E-2</v>
      </c>
      <c r="G146" s="106">
        <f>Size!G124</f>
        <v>31.710985854229101</v>
      </c>
      <c r="H146" s="92">
        <f>Size!H124</f>
        <v>0.50500203980769598</v>
      </c>
      <c r="I146" s="194">
        <f>Size!I124</f>
        <v>2.2607376169924711</v>
      </c>
      <c r="J146" s="195">
        <f>Size!J124</f>
        <v>5.8847181291878048E-2</v>
      </c>
      <c r="K146" s="89">
        <f>Size!K124</f>
        <v>2.6725753624137146E-2</v>
      </c>
      <c r="L146" s="90">
        <f>Size!L124</f>
        <v>588139515.8610332</v>
      </c>
      <c r="M146" s="91">
        <f>Size!M124</f>
        <v>66102478.816738546</v>
      </c>
      <c r="N146" s="89">
        <f>Size!N124</f>
        <v>0.12662411692281858</v>
      </c>
      <c r="O146" s="88">
        <f>Size!O124</f>
        <v>114808441.16401349</v>
      </c>
      <c r="P146" s="87">
        <f>Size!P124</f>
        <v>11717651.426257014</v>
      </c>
      <c r="Q146" s="89">
        <f>Size!Q124</f>
        <v>0.11366341703332092</v>
      </c>
    </row>
    <row r="147" spans="1:17">
      <c r="B147" s="384"/>
      <c r="C147" s="166" t="s">
        <v>110</v>
      </c>
      <c r="D147" s="88">
        <f>Size!D125</f>
        <v>147399715.9253445</v>
      </c>
      <c r="E147" s="87">
        <f>Size!E125</f>
        <v>18682275.508316219</v>
      </c>
      <c r="F147" s="89">
        <f>Size!F125</f>
        <v>0.14514175738569693</v>
      </c>
      <c r="G147" s="106">
        <f>Size!G125</f>
        <v>17.967025799483544</v>
      </c>
      <c r="H147" s="92">
        <f>Size!H125</f>
        <v>1.0248313089246075</v>
      </c>
      <c r="I147" s="194">
        <f>Size!I125</f>
        <v>2.0981025684323531</v>
      </c>
      <c r="J147" s="195">
        <f>Size!J125</f>
        <v>3.7471973519833224E-2</v>
      </c>
      <c r="K147" s="89">
        <f>Size!K125</f>
        <v>1.8184711812174188E-2</v>
      </c>
      <c r="L147" s="90">
        <f>Size!L125</f>
        <v>309259722.56916451</v>
      </c>
      <c r="M147" s="91">
        <f>Size!M125</f>
        <v>44020626.747006685</v>
      </c>
      <c r="N147" s="89">
        <f>Size!N125</f>
        <v>0.16596583022784245</v>
      </c>
      <c r="O147" s="88">
        <f>Size!O125</f>
        <v>72885468.784013003</v>
      </c>
      <c r="P147" s="87">
        <f>Size!P125</f>
        <v>8774901.7442086339</v>
      </c>
      <c r="Q147" s="89">
        <f>Size!Q125</f>
        <v>0.13687137938993044</v>
      </c>
    </row>
    <row r="148" spans="1:17">
      <c r="B148" s="384"/>
      <c r="C148" s="166" t="s">
        <v>111</v>
      </c>
      <c r="D148" s="88">
        <f>Size!D126</f>
        <v>108037917.83754134</v>
      </c>
      <c r="E148" s="87">
        <f>Size!E126</f>
        <v>7885725.9653553814</v>
      </c>
      <c r="F148" s="89">
        <f>Size!F126</f>
        <v>7.8737427688244002E-2</v>
      </c>
      <c r="G148" s="106">
        <f>Size!G126</f>
        <v>13.169089539444796</v>
      </c>
      <c r="H148" s="92">
        <f>Size!H126</f>
        <v>-1.3257062980944312E-2</v>
      </c>
      <c r="I148" s="194">
        <f>Size!I126</f>
        <v>3.3696424109352501</v>
      </c>
      <c r="J148" s="195">
        <f>Size!J126</f>
        <v>-1.1340292345991543E-2</v>
      </c>
      <c r="K148" s="89">
        <f>Size!K126</f>
        <v>-3.3541408937069676E-3</v>
      </c>
      <c r="L148" s="90">
        <f>Size!L126</f>
        <v>364049149.93451726</v>
      </c>
      <c r="M148" s="91">
        <f>Size!M126</f>
        <v>25436321.51895237</v>
      </c>
      <c r="N148" s="89">
        <f>Size!N126</f>
        <v>7.5119190368462568E-2</v>
      </c>
      <c r="O148" s="88">
        <f>Size!O126</f>
        <v>310525254.11665916</v>
      </c>
      <c r="P148" s="87">
        <f>Size!P126</f>
        <v>22306624.335847497</v>
      </c>
      <c r="Q148" s="89">
        <f>Size!Q126</f>
        <v>7.7394803912611526E-2</v>
      </c>
    </row>
    <row r="149" spans="1:17" ht="15" customHeight="1">
      <c r="B149" s="384"/>
      <c r="C149" s="166" t="s">
        <v>112</v>
      </c>
      <c r="D149" s="88">
        <f>Size!D127</f>
        <v>224090389.56502667</v>
      </c>
      <c r="E149" s="87">
        <f>Size!E127</f>
        <v>36550939.823709041</v>
      </c>
      <c r="F149" s="89">
        <f>Size!F127</f>
        <v>0.19489733959508546</v>
      </c>
      <c r="G149" s="106">
        <f>Size!G127</f>
        <v>27.315098848429084</v>
      </c>
      <c r="H149" s="92">
        <f>Size!H127</f>
        <v>2.630566419290826</v>
      </c>
      <c r="I149" s="194">
        <f>Size!I127</f>
        <v>2.0796289640766874</v>
      </c>
      <c r="J149" s="195">
        <f>Size!J127</f>
        <v>1.2455597331010981E-2</v>
      </c>
      <c r="K149" s="89">
        <f>Size!K127</f>
        <v>6.0254246360670095E-3</v>
      </c>
      <c r="L149" s="90">
        <f>Size!L127</f>
        <v>466024864.71065778</v>
      </c>
      <c r="M149" s="91">
        <f>Size!M127</f>
        <v>78348308.991266608</v>
      </c>
      <c r="N149" s="89">
        <f>Size!N127</f>
        <v>0.20209710346265261</v>
      </c>
      <c r="O149" s="88">
        <f>Size!O127</f>
        <v>99740148.62422058</v>
      </c>
      <c r="P149" s="87">
        <f>Size!P127</f>
        <v>14776842.683336943</v>
      </c>
      <c r="Q149" s="89">
        <f>Size!Q127</f>
        <v>0.17392028852571342</v>
      </c>
    </row>
    <row r="150" spans="1:17" ht="15" thickBot="1">
      <c r="B150" s="387"/>
      <c r="C150" s="167" t="s">
        <v>113</v>
      </c>
      <c r="D150" s="155">
        <f>Size!D128</f>
        <v>487820427.4955802</v>
      </c>
      <c r="E150" s="149">
        <f>Size!E128</f>
        <v>15771851.746870935</v>
      </c>
      <c r="F150" s="151">
        <f>Size!F128</f>
        <v>3.3411501606281591E-2</v>
      </c>
      <c r="G150" s="152">
        <f>Size!G128</f>
        <v>59.462002021546269</v>
      </c>
      <c r="H150" s="153">
        <f>Size!H128</f>
        <v>-2.6705167219507828</v>
      </c>
      <c r="I150" s="196">
        <f>Size!I128</f>
        <v>2.3853722709959131</v>
      </c>
      <c r="J150" s="197">
        <f>Size!J128</f>
        <v>5.5659238432122837E-2</v>
      </c>
      <c r="K150" s="151">
        <f>Size!K128</f>
        <v>2.3891027630502309E-2</v>
      </c>
      <c r="L150" s="154">
        <f>Size!L128</f>
        <v>1163633320.9733293</v>
      </c>
      <c r="M150" s="150">
        <f>Size!M128</f>
        <v>63895602.048385859</v>
      </c>
      <c r="N150" s="151">
        <f>Size!N128</f>
        <v>5.8100764344836207E-2</v>
      </c>
      <c r="O150" s="155">
        <f>Size!O128</f>
        <v>222856902.73303488</v>
      </c>
      <c r="P150" s="149">
        <f>Size!P128</f>
        <v>10925744.935163319</v>
      </c>
      <c r="Q150" s="151">
        <f>Size!Q128</f>
        <v>5.1553273471868173E-2</v>
      </c>
    </row>
    <row r="151" spans="1:17">
      <c r="A151" s="59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</row>
    <row r="152" spans="1:17">
      <c r="A152" s="59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</row>
    <row r="153" spans="1:17">
      <c r="A153" s="59"/>
      <c r="B153" s="59"/>
      <c r="C153" s="193" t="s">
        <v>136</v>
      </c>
      <c r="D153" s="193"/>
      <c r="E153" s="193"/>
      <c r="F153" s="193"/>
      <c r="G153" s="193"/>
      <c r="H153" s="193"/>
      <c r="I153" s="191"/>
      <c r="J153" s="191"/>
      <c r="K153" s="191"/>
      <c r="L153" s="397"/>
      <c r="M153" s="398"/>
      <c r="N153" s="398"/>
      <c r="O153" s="397"/>
      <c r="P153" s="398"/>
      <c r="Q153" s="398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396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396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396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396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396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396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396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396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396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396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396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396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396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396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396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396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396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396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396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396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396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396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396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396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396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396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396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396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396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396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396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396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396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396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396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396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396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396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396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399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399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399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399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399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399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399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399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399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399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399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399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399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399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399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399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399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399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396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396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396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396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396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396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396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396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396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396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396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396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396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396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396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396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396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396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396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396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396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396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396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396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396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396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396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396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396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396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396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396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396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396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396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396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396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396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396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396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396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396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396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396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396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396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396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396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396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396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396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396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396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396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396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396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396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396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396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396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396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396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396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396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396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396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396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396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396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396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396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396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396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396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396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396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396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8:Q50">
    <cfRule type="cellIs" dxfId="277" priority="5" operator="lessThan">
      <formula>0</formula>
    </cfRule>
  </conditionalFormatting>
  <conditionalFormatting sqref="D58:Q100">
    <cfRule type="cellIs" dxfId="276" priority="4" operator="lessThan">
      <formula>0</formula>
    </cfRule>
  </conditionalFormatting>
  <conditionalFormatting sqref="D107:Q150">
    <cfRule type="cellIs" dxfId="275" priority="3" operator="lessThan">
      <formula>0</formula>
    </cfRule>
  </conditionalFormatting>
  <conditionalFormatting sqref="D51:Q51">
    <cfRule type="cellIs" dxfId="274" priority="13" operator="lessThan">
      <formula>0</formula>
    </cfRule>
  </conditionalFormatting>
  <conditionalFormatting sqref="D101:Q101">
    <cfRule type="cellIs" dxfId="273" priority="14" operator="lessThan">
      <formula>0</formula>
    </cfRule>
  </conditionalFormatting>
  <conditionalFormatting sqref="D218:Q218">
    <cfRule type="cellIs" dxfId="272" priority="11" operator="lessThan">
      <formula>0</formula>
    </cfRule>
  </conditionalFormatting>
  <conditionalFormatting sqref="D252:Q253">
    <cfRule type="cellIs" dxfId="271" priority="10" operator="lessThan">
      <formula>0</formula>
    </cfRule>
  </conditionalFormatting>
  <conditionalFormatting sqref="D280:Q289">
    <cfRule type="cellIs" dxfId="270" priority="9" operator="lessThan">
      <formula>0</formula>
    </cfRule>
  </conditionalFormatting>
  <conditionalFormatting sqref="D219:Q251 D254:Q279 D218">
    <cfRule type="cellIs" dxfId="269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156:Q217">
    <cfRule type="cellIs" dxfId="268" priority="7" operator="lessThan">
      <formula>0</formula>
    </cfRule>
  </conditionalFormatting>
  <conditionalFormatting sqref="D155:Q155">
    <cfRule type="cellIs" dxfId="267" priority="6" operator="lessThan">
      <formula>0</formula>
    </cfRule>
  </conditionalFormatting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57:Q57">
    <cfRule type="cellIs" dxfId="266" priority="2" operator="lessThan">
      <formula>0</formula>
    </cfRule>
  </conditionalFormatting>
  <conditionalFormatting sqref="D7:Q7">
    <cfRule type="cellIs" dxfId="265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20"/>
  <sheetViews>
    <sheetView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style="189" bestFit="1" customWidth="1"/>
    <col min="4" max="4" width="10.81640625" style="189" bestFit="1" customWidth="1"/>
    <col min="5" max="5" width="9.1796875" style="189"/>
    <col min="6" max="6" width="13.81640625" style="189" bestFit="1" customWidth="1"/>
    <col min="7" max="7" width="11.81640625" style="189" bestFit="1" customWidth="1"/>
    <col min="8" max="8" width="9.1796875" style="189"/>
  </cols>
  <sheetData>
    <row r="1" spans="1:8" ht="15" customHeight="1">
      <c r="A1" s="373" t="s">
        <v>1</v>
      </c>
      <c r="B1" s="373" t="s">
        <v>0</v>
      </c>
      <c r="C1" s="373" t="s">
        <v>11</v>
      </c>
      <c r="D1" s="373"/>
      <c r="E1" s="373"/>
      <c r="F1" s="373"/>
      <c r="G1" s="373"/>
      <c r="H1" s="373"/>
    </row>
    <row r="2" spans="1:8" ht="15" customHeight="1">
      <c r="A2" s="372"/>
      <c r="B2" s="372"/>
      <c r="C2" s="373" t="s">
        <v>3</v>
      </c>
      <c r="D2" s="373"/>
      <c r="E2" s="373"/>
      <c r="F2" s="373" t="s">
        <v>6</v>
      </c>
      <c r="G2" s="373"/>
      <c r="H2" s="373"/>
    </row>
    <row r="3" spans="1:8" ht="29">
      <c r="A3" s="372"/>
      <c r="B3" s="372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</row>
    <row r="4" spans="1:8">
      <c r="A4" s="371" t="s">
        <v>148</v>
      </c>
      <c r="B4" s="367" t="s">
        <v>237</v>
      </c>
      <c r="C4" s="452">
        <v>43425332.919110321</v>
      </c>
      <c r="D4" s="452">
        <v>2639254.7508680001</v>
      </c>
      <c r="E4" s="453">
        <v>6.470969677400927E-2</v>
      </c>
      <c r="F4" s="454">
        <v>118210252.19115202</v>
      </c>
      <c r="G4" s="454">
        <v>9344648.7141647786</v>
      </c>
      <c r="H4" s="453">
        <v>8.5836558248998399E-2</v>
      </c>
    </row>
    <row r="5" spans="1:8">
      <c r="A5" s="372"/>
      <c r="B5" s="368" t="s">
        <v>238</v>
      </c>
      <c r="C5" s="452">
        <v>8232178.0016694712</v>
      </c>
      <c r="D5" s="452">
        <v>441789.23413535766</v>
      </c>
      <c r="E5" s="456">
        <v>5.6709523403566532E-2</v>
      </c>
      <c r="F5" s="457">
        <v>23231419.996843208</v>
      </c>
      <c r="G5" s="457">
        <v>1662990.7833943032</v>
      </c>
      <c r="H5" s="456">
        <v>7.7103008612113125E-2</v>
      </c>
    </row>
    <row r="6" spans="1:8">
      <c r="A6" s="371"/>
      <c r="B6" s="367" t="s">
        <v>239</v>
      </c>
      <c r="C6" s="452">
        <v>2926674.6109690359</v>
      </c>
      <c r="D6" s="452">
        <v>201542.3198506576</v>
      </c>
      <c r="E6" s="453">
        <v>7.3956893948787281E-2</v>
      </c>
      <c r="F6" s="454">
        <v>8165960.3369517531</v>
      </c>
      <c r="G6" s="454">
        <v>774434.47976407688</v>
      </c>
      <c r="H6" s="453">
        <v>0.1047732896734712</v>
      </c>
    </row>
    <row r="7" spans="1:8">
      <c r="A7" s="371"/>
      <c r="B7" s="368" t="s">
        <v>240</v>
      </c>
      <c r="C7" s="452">
        <v>1907901.4505361181</v>
      </c>
      <c r="D7" s="452">
        <v>139159.20174403791</v>
      </c>
      <c r="E7" s="456">
        <v>7.8676925277876592E-2</v>
      </c>
      <c r="F7" s="457">
        <v>5363343.2893860685</v>
      </c>
      <c r="G7" s="457">
        <v>461954.31782475486</v>
      </c>
      <c r="H7" s="456">
        <v>9.4249675042134343E-2</v>
      </c>
    </row>
    <row r="8" spans="1:8">
      <c r="A8" s="371"/>
      <c r="B8" s="367" t="s">
        <v>241</v>
      </c>
      <c r="C8" s="452">
        <v>2161459.4772068141</v>
      </c>
      <c r="D8" s="452">
        <v>153517.36890905956</v>
      </c>
      <c r="E8" s="453">
        <v>7.6455077203000071E-2</v>
      </c>
      <c r="F8" s="454">
        <v>5966116.7155533507</v>
      </c>
      <c r="G8" s="454">
        <v>545078.66248211917</v>
      </c>
      <c r="H8" s="453">
        <v>0.10054876153715811</v>
      </c>
    </row>
    <row r="9" spans="1:8">
      <c r="A9" s="371"/>
      <c r="B9" s="368" t="s">
        <v>242</v>
      </c>
      <c r="C9" s="452">
        <v>4560083.8295585644</v>
      </c>
      <c r="D9" s="452">
        <v>290482.38170495257</v>
      </c>
      <c r="E9" s="456">
        <v>6.803501105495037E-2</v>
      </c>
      <c r="F9" s="457">
        <v>12893517.84714531</v>
      </c>
      <c r="G9" s="457">
        <v>1024728.4798133224</v>
      </c>
      <c r="H9" s="456">
        <v>8.6338079487181391E-2</v>
      </c>
    </row>
    <row r="10" spans="1:8">
      <c r="A10" s="371"/>
      <c r="B10" s="367" t="s">
        <v>243</v>
      </c>
      <c r="C10" s="452">
        <v>2035137.0272244574</v>
      </c>
      <c r="D10" s="452">
        <v>119315.0836204635</v>
      </c>
      <c r="E10" s="453">
        <v>6.2278795802918459E-2</v>
      </c>
      <c r="F10" s="454">
        <v>5497864.6798045514</v>
      </c>
      <c r="G10" s="454">
        <v>418364.61541421805</v>
      </c>
      <c r="H10" s="453">
        <v>8.236334483921938E-2</v>
      </c>
    </row>
    <row r="11" spans="1:8">
      <c r="A11" s="371"/>
      <c r="B11" s="368" t="s">
        <v>244</v>
      </c>
      <c r="C11" s="452">
        <v>910255.69810240308</v>
      </c>
      <c r="D11" s="452">
        <v>67389.198992812191</v>
      </c>
      <c r="E11" s="456">
        <v>7.9952399417941675E-2</v>
      </c>
      <c r="F11" s="457">
        <v>2360855.5819850932</v>
      </c>
      <c r="G11" s="457">
        <v>222669.03232848784</v>
      </c>
      <c r="H11" s="456">
        <v>0.10413919794053923</v>
      </c>
    </row>
    <row r="12" spans="1:8">
      <c r="A12" s="371"/>
      <c r="B12" s="367" t="s">
        <v>245</v>
      </c>
      <c r="C12" s="452">
        <v>2323935.3088926626</v>
      </c>
      <c r="D12" s="452">
        <v>177357.03547337605</v>
      </c>
      <c r="E12" s="453">
        <v>8.2623139192992884E-2</v>
      </c>
      <c r="F12" s="454">
        <v>6263900.5060300948</v>
      </c>
      <c r="G12" s="454">
        <v>607717.65252891835</v>
      </c>
      <c r="H12" s="453">
        <v>0.10744307040086959</v>
      </c>
    </row>
    <row r="13" spans="1:8">
      <c r="A13" s="371"/>
      <c r="B13" s="368" t="s">
        <v>246</v>
      </c>
      <c r="C13" s="452">
        <v>2877716.4922612114</v>
      </c>
      <c r="D13" s="452">
        <v>187323.53192200791</v>
      </c>
      <c r="E13" s="456">
        <v>6.9626829494227577E-2</v>
      </c>
      <c r="F13" s="457">
        <v>7872547.3728111861</v>
      </c>
      <c r="G13" s="457">
        <v>630908.08597750496</v>
      </c>
      <c r="H13" s="456">
        <v>8.7122274527617602E-2</v>
      </c>
    </row>
    <row r="14" spans="1:8">
      <c r="A14" s="371"/>
      <c r="B14" s="367" t="s">
        <v>247</v>
      </c>
      <c r="C14" s="452">
        <v>1576259.4375524851</v>
      </c>
      <c r="D14" s="452">
        <v>93688.33334051352</v>
      </c>
      <c r="E14" s="453">
        <v>6.3193146739704942E-2</v>
      </c>
      <c r="F14" s="454">
        <v>4144889.4897394087</v>
      </c>
      <c r="G14" s="454">
        <v>290540.4465234438</v>
      </c>
      <c r="H14" s="453">
        <v>7.5379900280392015E-2</v>
      </c>
    </row>
    <row r="15" spans="1:8">
      <c r="A15" s="371"/>
      <c r="B15" s="368" t="s">
        <v>248</v>
      </c>
      <c r="C15" s="452">
        <v>1730727.5349292601</v>
      </c>
      <c r="D15" s="452">
        <v>81573.533771394752</v>
      </c>
      <c r="E15" s="456">
        <v>4.9463866754785937E-2</v>
      </c>
      <c r="F15" s="457">
        <v>4488128.9184226189</v>
      </c>
      <c r="G15" s="457">
        <v>327994.81664765021</v>
      </c>
      <c r="H15" s="456">
        <v>7.8842366285189577E-2</v>
      </c>
    </row>
    <row r="16" spans="1:8">
      <c r="A16" s="371"/>
      <c r="B16" s="367" t="s">
        <v>249</v>
      </c>
      <c r="C16" s="452">
        <v>30448411.21648328</v>
      </c>
      <c r="D16" s="452">
        <v>1940669.435356766</v>
      </c>
      <c r="E16" s="453">
        <v>6.8075172360428135E-2</v>
      </c>
      <c r="F16" s="454">
        <v>83322431.659066305</v>
      </c>
      <c r="G16" s="454">
        <v>6391380.9880215228</v>
      </c>
      <c r="H16" s="453">
        <v>8.3079340945841296E-2</v>
      </c>
    </row>
    <row r="17" spans="1:8">
      <c r="A17" s="371"/>
      <c r="B17" s="368" t="s">
        <v>250</v>
      </c>
      <c r="C17" s="452">
        <v>6815115.7275251569</v>
      </c>
      <c r="D17" s="452">
        <v>398001.21797552612</v>
      </c>
      <c r="E17" s="456">
        <v>6.2021835107234018E-2</v>
      </c>
      <c r="F17" s="457">
        <v>19128661.210950039</v>
      </c>
      <c r="G17" s="457">
        <v>1573155.661967013</v>
      </c>
      <c r="H17" s="456">
        <v>8.9610387896698562E-2</v>
      </c>
    </row>
    <row r="18" spans="1:8">
      <c r="A18" s="371"/>
      <c r="B18" s="367" t="s">
        <v>251</v>
      </c>
      <c r="C18" s="452">
        <v>5778223.8929917505</v>
      </c>
      <c r="D18" s="452">
        <v>413030.02872189227</v>
      </c>
      <c r="E18" s="453">
        <v>7.6983244067379275E-2</v>
      </c>
      <c r="F18" s="454">
        <v>16226948.929031959</v>
      </c>
      <c r="G18" s="454">
        <v>1325141.9430919867</v>
      </c>
      <c r="H18" s="453">
        <v>8.8924916578390356E-2</v>
      </c>
    </row>
    <row r="19" spans="1:8">
      <c r="A19" s="371"/>
      <c r="B19" s="368" t="s">
        <v>252</v>
      </c>
      <c r="C19" s="452">
        <v>527149.51819825009</v>
      </c>
      <c r="D19" s="452">
        <v>38553.95213603304</v>
      </c>
      <c r="E19" s="456">
        <v>7.8907699565827896E-2</v>
      </c>
      <c r="F19" s="457">
        <v>1420091.4311125693</v>
      </c>
      <c r="G19" s="457">
        <v>126434.36724725016</v>
      </c>
      <c r="H19" s="456">
        <v>9.7734067844438471E-2</v>
      </c>
    </row>
    <row r="20" spans="1:8">
      <c r="A20" s="371"/>
      <c r="B20" s="367" t="s">
        <v>253</v>
      </c>
      <c r="C20" s="452">
        <v>2187211.8351261872</v>
      </c>
      <c r="D20" s="452">
        <v>137827.81426553475</v>
      </c>
      <c r="E20" s="453">
        <v>6.7253288238118034E-2</v>
      </c>
      <c r="F20" s="454">
        <v>5929187.4081392242</v>
      </c>
      <c r="G20" s="454">
        <v>384682.41531393025</v>
      </c>
      <c r="H20" s="453">
        <v>6.9380840275501135E-2</v>
      </c>
    </row>
    <row r="21" spans="1:8">
      <c r="A21" s="371"/>
      <c r="B21" s="368" t="s">
        <v>254</v>
      </c>
      <c r="C21" s="452">
        <v>997855.1218357723</v>
      </c>
      <c r="D21" s="452">
        <v>55203.143748334842</v>
      </c>
      <c r="E21" s="456">
        <v>5.8561531754632745E-2</v>
      </c>
      <c r="F21" s="457">
        <v>2566121.8612914355</v>
      </c>
      <c r="G21" s="457">
        <v>159937.56042395951</v>
      </c>
      <c r="H21" s="456">
        <v>6.6469372427664389E-2</v>
      </c>
    </row>
    <row r="22" spans="1:8">
      <c r="A22" s="371"/>
      <c r="B22" s="367" t="s">
        <v>255</v>
      </c>
      <c r="C22" s="452">
        <v>842945.51886394189</v>
      </c>
      <c r="D22" s="452">
        <v>20966.065873610438</v>
      </c>
      <c r="E22" s="453">
        <v>2.5506800440493554E-2</v>
      </c>
      <c r="F22" s="454">
        <v>2195700.1876465776</v>
      </c>
      <c r="G22" s="454">
        <v>90830.428074464668</v>
      </c>
      <c r="H22" s="453">
        <v>4.3152516996077264E-2</v>
      </c>
    </row>
    <row r="23" spans="1:8">
      <c r="A23" s="371"/>
      <c r="B23" s="368" t="s">
        <v>256</v>
      </c>
      <c r="C23" s="452">
        <v>21278723.629710414</v>
      </c>
      <c r="D23" s="452">
        <v>1512049.5240579359</v>
      </c>
      <c r="E23" s="456">
        <v>7.6494888111983905E-2</v>
      </c>
      <c r="F23" s="457">
        <v>56819890.260966584</v>
      </c>
      <c r="G23" s="457">
        <v>4421416.4372034296</v>
      </c>
      <c r="H23" s="456">
        <v>8.4380633910720496E-2</v>
      </c>
    </row>
    <row r="24" spans="1:8">
      <c r="A24" s="371"/>
      <c r="B24" s="367" t="s">
        <v>257</v>
      </c>
      <c r="C24" s="452">
        <v>972597.54089438298</v>
      </c>
      <c r="D24" s="452">
        <v>78208.078818215989</v>
      </c>
      <c r="E24" s="453">
        <v>8.7442978852489792E-2</v>
      </c>
      <c r="F24" s="454">
        <v>2634685.6861552154</v>
      </c>
      <c r="G24" s="454">
        <v>235285.38857809128</v>
      </c>
      <c r="H24" s="453">
        <v>9.8060081436048288E-2</v>
      </c>
    </row>
    <row r="25" spans="1:8">
      <c r="A25" s="371"/>
      <c r="B25" s="368" t="s">
        <v>258</v>
      </c>
      <c r="C25" s="452">
        <v>2020130.0279323524</v>
      </c>
      <c r="D25" s="452">
        <v>160026.76621705038</v>
      </c>
      <c r="E25" s="456">
        <v>8.6031119621542418E-2</v>
      </c>
      <c r="F25" s="457">
        <v>5433578.6177281579</v>
      </c>
      <c r="G25" s="457">
        <v>466066.20698270015</v>
      </c>
      <c r="H25" s="456">
        <v>9.3822857085274838E-2</v>
      </c>
    </row>
    <row r="26" spans="1:8">
      <c r="A26" s="371"/>
      <c r="B26" s="367" t="s">
        <v>259</v>
      </c>
      <c r="C26" s="452">
        <v>4083177.0531052114</v>
      </c>
      <c r="D26" s="452">
        <v>299600.7089805468</v>
      </c>
      <c r="E26" s="453">
        <v>7.9184528533640525E-2</v>
      </c>
      <c r="F26" s="454">
        <v>11381920.03963265</v>
      </c>
      <c r="G26" s="454">
        <v>725005.75406789221</v>
      </c>
      <c r="H26" s="453">
        <v>6.803148966393989E-2</v>
      </c>
    </row>
    <row r="27" spans="1:8">
      <c r="A27" s="371"/>
      <c r="B27" s="368" t="s">
        <v>260</v>
      </c>
      <c r="C27" s="452">
        <v>1351662.3660247286</v>
      </c>
      <c r="D27" s="452">
        <v>105855.37292242073</v>
      </c>
      <c r="E27" s="456">
        <v>8.4969319893460973E-2</v>
      </c>
      <c r="F27" s="457">
        <v>3678198.3135185037</v>
      </c>
      <c r="G27" s="457">
        <v>345232.64272391936</v>
      </c>
      <c r="H27" s="456">
        <v>0.10358121769721539</v>
      </c>
    </row>
    <row r="28" spans="1:8">
      <c r="A28" s="371"/>
      <c r="B28" s="367" t="s">
        <v>261</v>
      </c>
      <c r="C28" s="452">
        <v>2478169.1130745509</v>
      </c>
      <c r="D28" s="452">
        <v>173645.05903994199</v>
      </c>
      <c r="E28" s="453">
        <v>7.5349640519453753E-2</v>
      </c>
      <c r="F28" s="454">
        <v>6737496.7896562004</v>
      </c>
      <c r="G28" s="454">
        <v>535906.50926443934</v>
      </c>
      <c r="H28" s="453">
        <v>8.6414368740042852E-2</v>
      </c>
    </row>
    <row r="29" spans="1:8">
      <c r="A29" s="371"/>
      <c r="B29" s="368" t="s">
        <v>262</v>
      </c>
      <c r="C29" s="452">
        <v>726006.47174308356</v>
      </c>
      <c r="D29" s="452">
        <v>43088.85813492036</v>
      </c>
      <c r="E29" s="456">
        <v>6.3095250841843711E-2</v>
      </c>
      <c r="F29" s="457">
        <v>1852570.7986403105</v>
      </c>
      <c r="G29" s="457">
        <v>166181.91250091791</v>
      </c>
      <c r="H29" s="456">
        <v>9.8543054847422498E-2</v>
      </c>
    </row>
    <row r="30" spans="1:8">
      <c r="A30" s="371"/>
      <c r="B30" s="367" t="s">
        <v>263</v>
      </c>
      <c r="C30" s="452">
        <v>37095694.506192975</v>
      </c>
      <c r="D30" s="452">
        <v>2738426.7323589921</v>
      </c>
      <c r="E30" s="453">
        <v>7.9704438385072629E-2</v>
      </c>
      <c r="F30" s="454">
        <v>104692346.28009693</v>
      </c>
      <c r="G30" s="454">
        <v>9382795.79799366</v>
      </c>
      <c r="H30" s="453">
        <v>9.8445494187442542E-2</v>
      </c>
    </row>
    <row r="31" spans="1:8">
      <c r="A31" s="371"/>
      <c r="B31" s="368" t="s">
        <v>264</v>
      </c>
      <c r="C31" s="452">
        <v>9185625.4354803301</v>
      </c>
      <c r="D31" s="452">
        <v>586833.43518296629</v>
      </c>
      <c r="E31" s="456">
        <v>6.8246032135987525E-2</v>
      </c>
      <c r="F31" s="457">
        <v>27386883.279395696</v>
      </c>
      <c r="G31" s="457">
        <v>2083735.8457137682</v>
      </c>
      <c r="H31" s="456">
        <v>8.235085580460369E-2</v>
      </c>
    </row>
    <row r="32" spans="1:8">
      <c r="A32" s="371"/>
      <c r="B32" s="367" t="s">
        <v>265</v>
      </c>
      <c r="C32" s="452">
        <v>2963612.7401140681</v>
      </c>
      <c r="D32" s="452">
        <v>269364.9878053274</v>
      </c>
      <c r="E32" s="453">
        <v>9.9977809232467421E-2</v>
      </c>
      <c r="F32" s="454">
        <v>8374493.7247576667</v>
      </c>
      <c r="G32" s="454">
        <v>856995.93040571921</v>
      </c>
      <c r="H32" s="453">
        <v>0.11400015721316181</v>
      </c>
    </row>
    <row r="33" spans="1:8">
      <c r="A33" s="371"/>
      <c r="B33" s="368" t="s">
        <v>266</v>
      </c>
      <c r="C33" s="452">
        <v>1095520.5123438116</v>
      </c>
      <c r="D33" s="452">
        <v>91190.963526630658</v>
      </c>
      <c r="E33" s="456">
        <v>9.0797849803411726E-2</v>
      </c>
      <c r="F33" s="457">
        <v>3038641.463304088</v>
      </c>
      <c r="G33" s="457">
        <v>307292.01930378797</v>
      </c>
      <c r="H33" s="456">
        <v>0.1125055675240631</v>
      </c>
    </row>
    <row r="34" spans="1:8">
      <c r="A34" s="371"/>
      <c r="B34" s="367" t="s">
        <v>267</v>
      </c>
      <c r="C34" s="452">
        <v>1241217.0948536901</v>
      </c>
      <c r="D34" s="452">
        <v>111991.39397279127</v>
      </c>
      <c r="E34" s="453">
        <v>9.9175385297578494E-2</v>
      </c>
      <c r="F34" s="454">
        <v>3359045.0363062019</v>
      </c>
      <c r="G34" s="454">
        <v>394688.27668727329</v>
      </c>
      <c r="H34" s="453">
        <v>0.13314466128496993</v>
      </c>
    </row>
    <row r="35" spans="1:8">
      <c r="A35" s="371"/>
      <c r="B35" s="368" t="s">
        <v>268</v>
      </c>
      <c r="C35" s="452">
        <v>784034.36703678698</v>
      </c>
      <c r="D35" s="452">
        <v>47243.137498217169</v>
      </c>
      <c r="E35" s="456">
        <v>6.4120113818135607E-2</v>
      </c>
      <c r="F35" s="457">
        <v>2072812.211143875</v>
      </c>
      <c r="G35" s="457">
        <v>147432.35743290186</v>
      </c>
      <c r="H35" s="456">
        <v>7.6573127712301042E-2</v>
      </c>
    </row>
    <row r="36" spans="1:8">
      <c r="A36" s="371"/>
      <c r="B36" s="367" t="s">
        <v>269</v>
      </c>
      <c r="C36" s="452">
        <v>2137030.4649032764</v>
      </c>
      <c r="D36" s="452">
        <v>204457.53623862797</v>
      </c>
      <c r="E36" s="453">
        <v>0.10579550877798033</v>
      </c>
      <c r="F36" s="454">
        <v>5942216.5919562019</v>
      </c>
      <c r="G36" s="454">
        <v>643367.34282880835</v>
      </c>
      <c r="H36" s="453">
        <v>0.12141642696001535</v>
      </c>
    </row>
    <row r="37" spans="1:8">
      <c r="A37" s="371"/>
      <c r="B37" s="368" t="s">
        <v>270</v>
      </c>
      <c r="C37" s="452">
        <v>3886439.8060464584</v>
      </c>
      <c r="D37" s="452">
        <v>361328.37934425473</v>
      </c>
      <c r="E37" s="456">
        <v>0.102501264671308</v>
      </c>
      <c r="F37" s="457">
        <v>10872259.42817165</v>
      </c>
      <c r="G37" s="457">
        <v>1081334.1803990211</v>
      </c>
      <c r="H37" s="456">
        <v>0.11044249169862855</v>
      </c>
    </row>
    <row r="38" spans="1:8">
      <c r="A38" s="371"/>
      <c r="B38" s="367" t="s">
        <v>271</v>
      </c>
      <c r="C38" s="452">
        <v>2897016.3126245295</v>
      </c>
      <c r="D38" s="452">
        <v>204387.12455894193</v>
      </c>
      <c r="E38" s="453">
        <v>7.5906153533816412E-2</v>
      </c>
      <c r="F38" s="454">
        <v>8285621.0466263117</v>
      </c>
      <c r="G38" s="454">
        <v>779591.98403434455</v>
      </c>
      <c r="H38" s="453">
        <v>0.10386210571973691</v>
      </c>
    </row>
    <row r="39" spans="1:8">
      <c r="A39" s="371"/>
      <c r="B39" s="368" t="s">
        <v>272</v>
      </c>
      <c r="C39" s="452">
        <v>1993088.3692694413</v>
      </c>
      <c r="D39" s="452">
        <v>113629.91462997696</v>
      </c>
      <c r="E39" s="456">
        <v>6.0458859491935156E-2</v>
      </c>
      <c r="F39" s="457">
        <v>5365496.6223118762</v>
      </c>
      <c r="G39" s="457">
        <v>417078.63550261874</v>
      </c>
      <c r="H39" s="456">
        <v>8.4285247651755324E-2</v>
      </c>
    </row>
    <row r="40" spans="1:8">
      <c r="A40" s="371"/>
      <c r="B40" s="367" t="s">
        <v>273</v>
      </c>
      <c r="C40" s="452">
        <v>60799959.065410972</v>
      </c>
      <c r="D40" s="452">
        <v>3941103.6111764684</v>
      </c>
      <c r="E40" s="453">
        <v>6.9313804853997615E-2</v>
      </c>
      <c r="F40" s="454">
        <v>184524266.09661773</v>
      </c>
      <c r="G40" s="454">
        <v>12757190.070797563</v>
      </c>
      <c r="H40" s="453">
        <v>7.4270287216625208E-2</v>
      </c>
    </row>
    <row r="41" spans="1:8">
      <c r="A41" s="371"/>
      <c r="B41" s="368" t="s">
        <v>274</v>
      </c>
      <c r="C41" s="452">
        <v>1356792.1984944355</v>
      </c>
      <c r="D41" s="452">
        <v>64452.556405344978</v>
      </c>
      <c r="E41" s="456">
        <v>4.98727689736084E-2</v>
      </c>
      <c r="F41" s="457">
        <v>4117130.9846575833</v>
      </c>
      <c r="G41" s="457">
        <v>221947.11702254973</v>
      </c>
      <c r="H41" s="456">
        <v>5.6979881968268996E-2</v>
      </c>
    </row>
    <row r="42" spans="1:8">
      <c r="A42" s="371"/>
      <c r="B42" s="367" t="s">
        <v>275</v>
      </c>
      <c r="C42" s="452">
        <v>7779877.7637611292</v>
      </c>
      <c r="D42" s="452">
        <v>462399.94653750677</v>
      </c>
      <c r="E42" s="453">
        <v>6.3191164782095549E-2</v>
      </c>
      <c r="F42" s="454">
        <v>24061563.796341039</v>
      </c>
      <c r="G42" s="454">
        <v>1335834.2411795184</v>
      </c>
      <c r="H42" s="453">
        <v>5.878069779617353E-2</v>
      </c>
    </row>
    <row r="43" spans="1:8">
      <c r="A43" s="371"/>
      <c r="B43" s="368" t="s">
        <v>276</v>
      </c>
      <c r="C43" s="452">
        <v>2957059.6456024144</v>
      </c>
      <c r="D43" s="452">
        <v>168122.97712789569</v>
      </c>
      <c r="E43" s="456">
        <v>6.0282106448783193E-2</v>
      </c>
      <c r="F43" s="457">
        <v>8177142.204499918</v>
      </c>
      <c r="G43" s="457">
        <v>586190.01225767471</v>
      </c>
      <c r="H43" s="456">
        <v>7.7222197876143359E-2</v>
      </c>
    </row>
    <row r="44" spans="1:8">
      <c r="A44" s="371"/>
      <c r="B44" s="367" t="s">
        <v>277</v>
      </c>
      <c r="C44" s="452">
        <v>4630806.8709910316</v>
      </c>
      <c r="D44" s="452">
        <v>329483.3839109242</v>
      </c>
      <c r="E44" s="453">
        <v>7.6600466089238345E-2</v>
      </c>
      <c r="F44" s="454">
        <v>13118879.48043583</v>
      </c>
      <c r="G44" s="454">
        <v>1133159.3102844916</v>
      </c>
      <c r="H44" s="453">
        <v>9.454244669473072E-2</v>
      </c>
    </row>
    <row r="45" spans="1:8">
      <c r="A45" s="371"/>
      <c r="B45" s="368" t="s">
        <v>278</v>
      </c>
      <c r="C45" s="452">
        <v>3924389.7505968329</v>
      </c>
      <c r="D45" s="452">
        <v>261291.55541785993</v>
      </c>
      <c r="E45" s="456">
        <v>7.1330753776065139E-2</v>
      </c>
      <c r="F45" s="457">
        <v>11919880.870691877</v>
      </c>
      <c r="G45" s="457">
        <v>638901.54254552349</v>
      </c>
      <c r="H45" s="456">
        <v>5.6635290603843813E-2</v>
      </c>
    </row>
    <row r="46" spans="1:8">
      <c r="A46" s="371"/>
      <c r="B46" s="367" t="s">
        <v>279</v>
      </c>
      <c r="C46" s="452">
        <v>5061578.3086178703</v>
      </c>
      <c r="D46" s="452">
        <v>348070.33022845257</v>
      </c>
      <c r="E46" s="453">
        <v>7.3845282923947972E-2</v>
      </c>
      <c r="F46" s="454">
        <v>15090677.993998971</v>
      </c>
      <c r="G46" s="454">
        <v>1015491.5385288745</v>
      </c>
      <c r="H46" s="453">
        <v>7.2147643780180265E-2</v>
      </c>
    </row>
    <row r="47" spans="1:8">
      <c r="A47" s="371"/>
      <c r="B47" s="368" t="s">
        <v>280</v>
      </c>
      <c r="C47" s="452">
        <v>17976488.733200267</v>
      </c>
      <c r="D47" s="452">
        <v>1248063.9133056793</v>
      </c>
      <c r="E47" s="456">
        <v>7.4607377965521082E-2</v>
      </c>
      <c r="F47" s="457">
        <v>57844957.598529905</v>
      </c>
      <c r="G47" s="457">
        <v>4232427.0633315518</v>
      </c>
      <c r="H47" s="456">
        <v>7.8944735886936485E-2</v>
      </c>
    </row>
    <row r="48" spans="1:8">
      <c r="A48" s="371"/>
      <c r="B48" s="367" t="s">
        <v>281</v>
      </c>
      <c r="C48" s="452">
        <v>7254207.9825534625</v>
      </c>
      <c r="D48" s="452">
        <v>518427.45762147848</v>
      </c>
      <c r="E48" s="453">
        <v>7.6966203946604E-2</v>
      </c>
      <c r="F48" s="454">
        <v>21715053.144710101</v>
      </c>
      <c r="G48" s="454">
        <v>1828663.2823582441</v>
      </c>
      <c r="H48" s="453">
        <v>9.1955518071190914E-2</v>
      </c>
    </row>
    <row r="49" spans="1:8">
      <c r="A49" s="371"/>
      <c r="B49" s="368" t="s">
        <v>282</v>
      </c>
      <c r="C49" s="452">
        <v>2469812.4540543715</v>
      </c>
      <c r="D49" s="452">
        <v>146097.88579039974</v>
      </c>
      <c r="E49" s="456">
        <v>6.2872560935721244E-2</v>
      </c>
      <c r="F49" s="457">
        <v>6785350.2941190265</v>
      </c>
      <c r="G49" s="457">
        <v>503226.41496615764</v>
      </c>
      <c r="H49" s="456">
        <v>8.0104503611606051E-2</v>
      </c>
    </row>
    <row r="50" spans="1:8">
      <c r="A50" s="371"/>
      <c r="B50" s="367" t="s">
        <v>283</v>
      </c>
      <c r="C50" s="452">
        <v>1072471.6548471167</v>
      </c>
      <c r="D50" s="452">
        <v>82180.868034842541</v>
      </c>
      <c r="E50" s="453">
        <v>8.2986602651713121E-2</v>
      </c>
      <c r="F50" s="454">
        <v>3340788.4336938374</v>
      </c>
      <c r="G50" s="454">
        <v>235667.97966221673</v>
      </c>
      <c r="H50" s="453">
        <v>7.58965660595326E-2</v>
      </c>
    </row>
    <row r="51" spans="1:8">
      <c r="A51" s="371"/>
      <c r="B51" s="368" t="s">
        <v>284</v>
      </c>
      <c r="C51" s="452">
        <v>1314650.0130072308</v>
      </c>
      <c r="D51" s="452">
        <v>59494.219144196017</v>
      </c>
      <c r="E51" s="456">
        <v>4.7399868155879418E-2</v>
      </c>
      <c r="F51" s="457">
        <v>3682960.246085261</v>
      </c>
      <c r="G51" s="457">
        <v>177556.10023117578</v>
      </c>
      <c r="H51" s="456">
        <v>5.0652105390237269E-2</v>
      </c>
    </row>
    <row r="52" spans="1:8">
      <c r="A52" s="371"/>
      <c r="B52" s="367" t="s">
        <v>285</v>
      </c>
      <c r="C52" s="452">
        <v>43353762.54098694</v>
      </c>
      <c r="D52" s="452">
        <v>3723784.0561337098</v>
      </c>
      <c r="E52" s="453">
        <v>9.3963817254075932E-2</v>
      </c>
      <c r="F52" s="454">
        <v>116214588.09475103</v>
      </c>
      <c r="G52" s="454">
        <v>10801121.164251089</v>
      </c>
      <c r="H52" s="453">
        <v>0.10246433855906065</v>
      </c>
    </row>
    <row r="53" spans="1:8">
      <c r="A53" s="371"/>
      <c r="B53" s="368" t="s">
        <v>286</v>
      </c>
      <c r="C53" s="452">
        <v>5046468.5251497561</v>
      </c>
      <c r="D53" s="452">
        <v>461470.42497646995</v>
      </c>
      <c r="E53" s="456">
        <v>0.10064789884188372</v>
      </c>
      <c r="F53" s="457">
        <v>14089641.500125553</v>
      </c>
      <c r="G53" s="457">
        <v>1453705.0057634898</v>
      </c>
      <c r="H53" s="456">
        <v>0.11504529216430517</v>
      </c>
    </row>
    <row r="54" spans="1:8">
      <c r="A54" s="371"/>
      <c r="B54" s="367" t="s">
        <v>287</v>
      </c>
      <c r="C54" s="452">
        <v>3179840.3572992594</v>
      </c>
      <c r="D54" s="452">
        <v>266919.83609913802</v>
      </c>
      <c r="E54" s="453">
        <v>9.1633065219770299E-2</v>
      </c>
      <c r="F54" s="454">
        <v>8469997.1826595552</v>
      </c>
      <c r="G54" s="454">
        <v>795178.61262462102</v>
      </c>
      <c r="H54" s="453">
        <v>0.10360878310912326</v>
      </c>
    </row>
    <row r="55" spans="1:8">
      <c r="A55" s="371"/>
      <c r="B55" s="368" t="s">
        <v>288</v>
      </c>
      <c r="C55" s="452">
        <v>2008114.8994168746</v>
      </c>
      <c r="D55" s="452">
        <v>195242.51991125452</v>
      </c>
      <c r="E55" s="456">
        <v>0.10769788437313949</v>
      </c>
      <c r="F55" s="457">
        <v>5452806.2432975741</v>
      </c>
      <c r="G55" s="457">
        <v>546710.56763702445</v>
      </c>
      <c r="H55" s="456">
        <v>0.11143495842310823</v>
      </c>
    </row>
    <row r="56" spans="1:8">
      <c r="A56" s="371"/>
      <c r="B56" s="367" t="s">
        <v>289</v>
      </c>
      <c r="C56" s="452">
        <v>7685818.9448110592</v>
      </c>
      <c r="D56" s="452">
        <v>594607.18202085141</v>
      </c>
      <c r="E56" s="453">
        <v>8.3851279853316488E-2</v>
      </c>
      <c r="F56" s="454">
        <v>20123340.987712983</v>
      </c>
      <c r="G56" s="454">
        <v>1680141.190169137</v>
      </c>
      <c r="H56" s="453">
        <v>9.1098139618532359E-2</v>
      </c>
    </row>
    <row r="57" spans="1:8">
      <c r="A57" s="371"/>
      <c r="B57" s="368" t="s">
        <v>290</v>
      </c>
      <c r="C57" s="452">
        <v>1137010.4846448777</v>
      </c>
      <c r="D57" s="452">
        <v>77582.044703412568</v>
      </c>
      <c r="E57" s="456">
        <v>7.3230094434409448E-2</v>
      </c>
      <c r="F57" s="457">
        <v>2943181.4980191528</v>
      </c>
      <c r="G57" s="457">
        <v>224199.70890455833</v>
      </c>
      <c r="H57" s="456">
        <v>8.2457230792107081E-2</v>
      </c>
    </row>
    <row r="58" spans="1:8">
      <c r="A58" s="371"/>
      <c r="B58" s="367" t="s">
        <v>291</v>
      </c>
      <c r="C58" s="452">
        <v>4386574.5006561866</v>
      </c>
      <c r="D58" s="452">
        <v>390302.52596309735</v>
      </c>
      <c r="E58" s="453">
        <v>9.7666657433412629E-2</v>
      </c>
      <c r="F58" s="454">
        <v>11727296.281060252</v>
      </c>
      <c r="G58" s="454">
        <v>1095835.2285138778</v>
      </c>
      <c r="H58" s="453">
        <v>0.10307475361078532</v>
      </c>
    </row>
    <row r="59" spans="1:8">
      <c r="A59" s="371"/>
      <c r="B59" s="368" t="s">
        <v>292</v>
      </c>
      <c r="C59" s="452">
        <v>5066940.2832492637</v>
      </c>
      <c r="D59" s="452">
        <v>432876.32513250597</v>
      </c>
      <c r="E59" s="456">
        <v>9.3411814995411291E-2</v>
      </c>
      <c r="F59" s="457">
        <v>13923123.400311504</v>
      </c>
      <c r="G59" s="457">
        <v>1381342.6968765929</v>
      </c>
      <c r="H59" s="456">
        <v>0.11013928002251501</v>
      </c>
    </row>
    <row r="60" spans="1:8">
      <c r="A60" s="371"/>
      <c r="B60" s="367" t="s">
        <v>293</v>
      </c>
      <c r="C60" s="452">
        <v>4852391.5027814526</v>
      </c>
      <c r="D60" s="452">
        <v>467717.75620811246</v>
      </c>
      <c r="E60" s="453">
        <v>0.10667105085609571</v>
      </c>
      <c r="F60" s="454">
        <v>12919368.103012402</v>
      </c>
      <c r="G60" s="454">
        <v>1227115.5232423656</v>
      </c>
      <c r="H60" s="453">
        <v>0.10495116444589334</v>
      </c>
    </row>
    <row r="61" spans="1:8">
      <c r="A61" s="371"/>
      <c r="B61" s="368" t="s">
        <v>294</v>
      </c>
      <c r="C61" s="452">
        <v>33939084.803003617</v>
      </c>
      <c r="D61" s="452">
        <v>2210106.4156520255</v>
      </c>
      <c r="E61" s="456">
        <v>6.9655769835093723E-2</v>
      </c>
      <c r="F61" s="457">
        <v>97131770.259951994</v>
      </c>
      <c r="G61" s="457">
        <v>7151607.4215788096</v>
      </c>
      <c r="H61" s="456">
        <v>7.9479823063055358E-2</v>
      </c>
    </row>
    <row r="62" spans="1:8">
      <c r="A62" s="371"/>
      <c r="B62" s="367" t="s">
        <v>295</v>
      </c>
      <c r="C62" s="452">
        <v>14432851.531778682</v>
      </c>
      <c r="D62" s="452">
        <v>850951.12080220692</v>
      </c>
      <c r="E62" s="453">
        <v>6.2653317654611448E-2</v>
      </c>
      <c r="F62" s="454">
        <v>41431655.916876249</v>
      </c>
      <c r="G62" s="454">
        <v>2767224.7540636361</v>
      </c>
      <c r="H62" s="453">
        <v>7.1570295251754498E-2</v>
      </c>
    </row>
    <row r="63" spans="1:8">
      <c r="A63" s="371"/>
      <c r="B63" s="368" t="s">
        <v>296</v>
      </c>
      <c r="C63" s="452">
        <v>2837670.6652373802</v>
      </c>
      <c r="D63" s="452">
        <v>248093.61906075478</v>
      </c>
      <c r="E63" s="456">
        <v>9.5804687266228275E-2</v>
      </c>
      <c r="F63" s="457">
        <v>7852826.6213818248</v>
      </c>
      <c r="G63" s="457">
        <v>696986.18391448725</v>
      </c>
      <c r="H63" s="456">
        <v>9.7401023682016474E-2</v>
      </c>
    </row>
    <row r="64" spans="1:8">
      <c r="A64" s="371"/>
      <c r="B64" s="367" t="s">
        <v>297</v>
      </c>
      <c r="C64" s="452">
        <v>3199074.2565944507</v>
      </c>
      <c r="D64" s="452">
        <v>130135.79694244824</v>
      </c>
      <c r="E64" s="453">
        <v>4.2404172860867596E-2</v>
      </c>
      <c r="F64" s="454">
        <v>9383676.6205070224</v>
      </c>
      <c r="G64" s="454">
        <v>615710.57284117676</v>
      </c>
      <c r="H64" s="453">
        <v>7.0222736891766072E-2</v>
      </c>
    </row>
    <row r="65" spans="1:8">
      <c r="A65" s="371"/>
      <c r="B65" s="368" t="s">
        <v>298</v>
      </c>
      <c r="C65" s="452">
        <v>5973338.47533332</v>
      </c>
      <c r="D65" s="452">
        <v>447369.94115473609</v>
      </c>
      <c r="E65" s="456">
        <v>8.0957743133663371E-2</v>
      </c>
      <c r="F65" s="457">
        <v>17347362.192332659</v>
      </c>
      <c r="G65" s="457">
        <v>1349625.3077543639</v>
      </c>
      <c r="H65" s="456">
        <v>8.4363514507817233E-2</v>
      </c>
    </row>
    <row r="66" spans="1:8">
      <c r="A66" s="371"/>
      <c r="B66" s="367" t="s">
        <v>299</v>
      </c>
      <c r="C66" s="452">
        <v>37821594.604566447</v>
      </c>
      <c r="D66" s="452">
        <v>2537371.8481120616</v>
      </c>
      <c r="E66" s="453">
        <v>7.1912363370620416E-2</v>
      </c>
      <c r="F66" s="454">
        <v>106382049.51334853</v>
      </c>
      <c r="G66" s="454">
        <v>9246272.963015154</v>
      </c>
      <c r="H66" s="453">
        <v>9.5189159868650064E-2</v>
      </c>
    </row>
    <row r="67" spans="1:8">
      <c r="A67" s="371"/>
      <c r="B67" s="368" t="s">
        <v>300</v>
      </c>
      <c r="C67" s="452">
        <v>750613.54102226859</v>
      </c>
      <c r="D67" s="452">
        <v>80230.673204034916</v>
      </c>
      <c r="E67" s="456">
        <v>0.11967888359848197</v>
      </c>
      <c r="F67" s="457">
        <v>2065933.2598672265</v>
      </c>
      <c r="G67" s="457">
        <v>249457.14995736396</v>
      </c>
      <c r="H67" s="456">
        <v>0.13733026743178173</v>
      </c>
    </row>
    <row r="68" spans="1:8">
      <c r="A68" s="371"/>
      <c r="B68" s="367" t="s">
        <v>301</v>
      </c>
      <c r="C68" s="452">
        <v>5115711.2653101711</v>
      </c>
      <c r="D68" s="452">
        <v>390704.27447260637</v>
      </c>
      <c r="E68" s="453">
        <v>8.268861299681364E-2</v>
      </c>
      <c r="F68" s="454">
        <v>14972009.893382091</v>
      </c>
      <c r="G68" s="454">
        <v>1378725.6534792781</v>
      </c>
      <c r="H68" s="453">
        <v>0.10142697152113223</v>
      </c>
    </row>
    <row r="69" spans="1:8">
      <c r="A69" s="371"/>
      <c r="B69" s="368" t="s">
        <v>302</v>
      </c>
      <c r="C69" s="452">
        <v>1933603.3668301192</v>
      </c>
      <c r="D69" s="452">
        <v>118716.81271303282</v>
      </c>
      <c r="E69" s="456">
        <v>6.5412800840759261E-2</v>
      </c>
      <c r="F69" s="457">
        <v>5384274.5698801968</v>
      </c>
      <c r="G69" s="457">
        <v>492062.51057215128</v>
      </c>
      <c r="H69" s="456">
        <v>0.10058078116952041</v>
      </c>
    </row>
    <row r="70" spans="1:8">
      <c r="A70" s="371"/>
      <c r="B70" s="367" t="s">
        <v>303</v>
      </c>
      <c r="C70" s="452">
        <v>5368790.3955155872</v>
      </c>
      <c r="D70" s="452">
        <v>222107.75060389098</v>
      </c>
      <c r="E70" s="453">
        <v>4.3155517044261384E-2</v>
      </c>
      <c r="F70" s="454">
        <v>14832121.33874386</v>
      </c>
      <c r="G70" s="454">
        <v>1157171.0856310576</v>
      </c>
      <c r="H70" s="453">
        <v>8.4619765645410891E-2</v>
      </c>
    </row>
    <row r="71" spans="1:8">
      <c r="A71" s="371"/>
      <c r="B71" s="368" t="s">
        <v>304</v>
      </c>
      <c r="C71" s="452">
        <v>3638877.1282923813</v>
      </c>
      <c r="D71" s="452">
        <v>242019.67286754353</v>
      </c>
      <c r="E71" s="456">
        <v>7.1248109773059246E-2</v>
      </c>
      <c r="F71" s="457">
        <v>10461094.230523048</v>
      </c>
      <c r="G71" s="457">
        <v>883467.66661863029</v>
      </c>
      <c r="H71" s="456">
        <v>9.2242860036764227E-2</v>
      </c>
    </row>
    <row r="72" spans="1:8">
      <c r="A72" s="371"/>
      <c r="B72" s="367" t="s">
        <v>305</v>
      </c>
      <c r="C72" s="452">
        <v>2710322.1218384537</v>
      </c>
      <c r="D72" s="452">
        <v>203729.25677065691</v>
      </c>
      <c r="E72" s="453">
        <v>8.1277362434823086E-2</v>
      </c>
      <c r="F72" s="454">
        <v>7292478.5825607209</v>
      </c>
      <c r="G72" s="454">
        <v>724036.34071338084</v>
      </c>
      <c r="H72" s="453">
        <v>0.1102295360231027</v>
      </c>
    </row>
    <row r="73" spans="1:8">
      <c r="A73" s="371"/>
      <c r="B73" s="368" t="s">
        <v>306</v>
      </c>
      <c r="C73" s="452">
        <v>4254909.2774516819</v>
      </c>
      <c r="D73" s="452">
        <v>257380.22010846436</v>
      </c>
      <c r="E73" s="456">
        <v>6.4384827831500707E-2</v>
      </c>
      <c r="F73" s="457">
        <v>12655620.96247297</v>
      </c>
      <c r="G73" s="457">
        <v>815225.00946948119</v>
      </c>
      <c r="H73" s="456">
        <v>6.8851161118702917E-2</v>
      </c>
    </row>
    <row r="74" spans="1:8">
      <c r="A74" s="371"/>
      <c r="B74" s="367" t="s">
        <v>307</v>
      </c>
      <c r="C74" s="452">
        <v>813335.16829025687</v>
      </c>
      <c r="D74" s="452">
        <v>71603.910991729586</v>
      </c>
      <c r="E74" s="453">
        <v>9.6536191898558346E-2</v>
      </c>
      <c r="F74" s="454">
        <v>2188549.7537759226</v>
      </c>
      <c r="G74" s="454">
        <v>196820.28506762348</v>
      </c>
      <c r="H74" s="453">
        <v>9.8818784458347048E-2</v>
      </c>
    </row>
    <row r="75" spans="1:8">
      <c r="A75" s="371"/>
      <c r="B75" s="368" t="s">
        <v>308</v>
      </c>
      <c r="C75" s="452">
        <v>3222749.5416697208</v>
      </c>
      <c r="D75" s="452">
        <v>228697.14100292977</v>
      </c>
      <c r="E75" s="456">
        <v>7.6383813774267187E-2</v>
      </c>
      <c r="F75" s="457">
        <v>8578895.937315451</v>
      </c>
      <c r="G75" s="457">
        <v>770397.89956578705</v>
      </c>
      <c r="H75" s="456">
        <v>9.8661470597975393E-2</v>
      </c>
    </row>
    <row r="76" spans="1:8">
      <c r="A76" s="371" t="s">
        <v>140</v>
      </c>
      <c r="B76" s="367" t="s">
        <v>237</v>
      </c>
      <c r="C76" s="452">
        <v>543604137.48951519</v>
      </c>
      <c r="D76" s="452">
        <v>24161105.36186868</v>
      </c>
      <c r="E76" s="453">
        <v>4.651348438134674E-2</v>
      </c>
      <c r="F76" s="454">
        <v>1458514462.5405662</v>
      </c>
      <c r="G76" s="454">
        <v>88405439.327852964</v>
      </c>
      <c r="H76" s="453">
        <v>6.4524382972498517E-2</v>
      </c>
    </row>
    <row r="77" spans="1:8">
      <c r="A77" s="372"/>
      <c r="B77" s="368" t="s">
        <v>238</v>
      </c>
      <c r="C77" s="452">
        <v>104209889.20727052</v>
      </c>
      <c r="D77" s="452">
        <v>3828341.3846695721</v>
      </c>
      <c r="E77" s="456">
        <v>3.8137899521485753E-2</v>
      </c>
      <c r="F77" s="457">
        <v>289197147.65924597</v>
      </c>
      <c r="G77" s="457">
        <v>16316769.247760236</v>
      </c>
      <c r="H77" s="456">
        <v>5.9794585974795214E-2</v>
      </c>
    </row>
    <row r="78" spans="1:8">
      <c r="A78" s="371"/>
      <c r="B78" s="367" t="s">
        <v>239</v>
      </c>
      <c r="C78" s="452">
        <v>37020861.663894013</v>
      </c>
      <c r="D78" s="452">
        <v>1961116.8779644668</v>
      </c>
      <c r="E78" s="453">
        <v>5.5936427659094588E-2</v>
      </c>
      <c r="F78" s="454">
        <v>101446009.21469121</v>
      </c>
      <c r="G78" s="454">
        <v>7374719.8866185099</v>
      </c>
      <c r="H78" s="453">
        <v>7.839501232835501E-2</v>
      </c>
    </row>
    <row r="79" spans="1:8">
      <c r="A79" s="371"/>
      <c r="B79" s="368" t="s">
        <v>240</v>
      </c>
      <c r="C79" s="452">
        <v>24015787.163420644</v>
      </c>
      <c r="D79" s="452">
        <v>1299272.2531628385</v>
      </c>
      <c r="E79" s="456">
        <v>5.7195052070955779E-2</v>
      </c>
      <c r="F79" s="457">
        <v>66693671.222351573</v>
      </c>
      <c r="G79" s="457">
        <v>4300994.5058336705</v>
      </c>
      <c r="H79" s="456">
        <v>6.8934284152855088E-2</v>
      </c>
    </row>
    <row r="80" spans="1:8">
      <c r="A80" s="371"/>
      <c r="B80" s="367" t="s">
        <v>241</v>
      </c>
      <c r="C80" s="452">
        <v>27424354.015734684</v>
      </c>
      <c r="D80" s="452">
        <v>1540591.3445161879</v>
      </c>
      <c r="E80" s="453">
        <v>5.9519605556778328E-2</v>
      </c>
      <c r="F80" s="454">
        <v>74614210.352353036</v>
      </c>
      <c r="G80" s="454">
        <v>5119431.115705654</v>
      </c>
      <c r="H80" s="453">
        <v>7.3666413102381256E-2</v>
      </c>
    </row>
    <row r="81" spans="1:8">
      <c r="A81" s="371"/>
      <c r="B81" s="368" t="s">
        <v>242</v>
      </c>
      <c r="C81" s="452">
        <v>56407428.843124092</v>
      </c>
      <c r="D81" s="452">
        <v>2331454.964070119</v>
      </c>
      <c r="E81" s="456">
        <v>4.3114433209924953E-2</v>
      </c>
      <c r="F81" s="457">
        <v>156999344.17369899</v>
      </c>
      <c r="G81" s="457">
        <v>8297232.8050384223</v>
      </c>
      <c r="H81" s="456">
        <v>5.5797679862581225E-2</v>
      </c>
    </row>
    <row r="82" spans="1:8">
      <c r="A82" s="371"/>
      <c r="B82" s="367" t="s">
        <v>243</v>
      </c>
      <c r="C82" s="452">
        <v>24896255.833301302</v>
      </c>
      <c r="D82" s="452">
        <v>1013889.1891577877</v>
      </c>
      <c r="E82" s="453">
        <v>4.245346385746137E-2</v>
      </c>
      <c r="F82" s="454">
        <v>66329342.830774546</v>
      </c>
      <c r="G82" s="454">
        <v>3792172.277721107</v>
      </c>
      <c r="H82" s="453">
        <v>6.0638692863534911E-2</v>
      </c>
    </row>
    <row r="83" spans="1:8">
      <c r="A83" s="371"/>
      <c r="B83" s="368" t="s">
        <v>244</v>
      </c>
      <c r="C83" s="452">
        <v>11221903.649685726</v>
      </c>
      <c r="D83" s="452">
        <v>590992.38951517269</v>
      </c>
      <c r="E83" s="456">
        <v>5.559188436925127E-2</v>
      </c>
      <c r="F83" s="457">
        <v>28554264.836565193</v>
      </c>
      <c r="G83" s="457">
        <v>1980561.4273374975</v>
      </c>
      <c r="H83" s="456">
        <v>7.4530877267552753E-2</v>
      </c>
    </row>
    <row r="84" spans="1:8">
      <c r="A84" s="371"/>
      <c r="B84" s="367" t="s">
        <v>245</v>
      </c>
      <c r="C84" s="452">
        <v>29065937.112860441</v>
      </c>
      <c r="D84" s="452">
        <v>2021727.789996054</v>
      </c>
      <c r="E84" s="453">
        <v>7.4756402224959662E-2</v>
      </c>
      <c r="F84" s="454">
        <v>77296125.264920145</v>
      </c>
      <c r="G84" s="454">
        <v>6597078.2315185368</v>
      </c>
      <c r="H84" s="453">
        <v>9.3312123831057608E-2</v>
      </c>
    </row>
    <row r="85" spans="1:8">
      <c r="A85" s="371"/>
      <c r="B85" s="368" t="s">
        <v>246</v>
      </c>
      <c r="C85" s="452">
        <v>35785520.851659261</v>
      </c>
      <c r="D85" s="452">
        <v>1496025.0653178319</v>
      </c>
      <c r="E85" s="456">
        <v>4.3629252370451746E-2</v>
      </c>
      <c r="F85" s="457">
        <v>96314733.421092153</v>
      </c>
      <c r="G85" s="457">
        <v>5311890.7680293322</v>
      </c>
      <c r="H85" s="456">
        <v>5.8370602644581826E-2</v>
      </c>
    </row>
    <row r="86" spans="1:8">
      <c r="A86" s="371"/>
      <c r="B86" s="367" t="s">
        <v>247</v>
      </c>
      <c r="C86" s="452">
        <v>19984533.976257406</v>
      </c>
      <c r="D86" s="452">
        <v>918143.79633345082</v>
      </c>
      <c r="E86" s="453">
        <v>4.8155093212149544E-2</v>
      </c>
      <c r="F86" s="454">
        <v>52052470.05077073</v>
      </c>
      <c r="G86" s="454">
        <v>3163884.6015703678</v>
      </c>
      <c r="H86" s="453">
        <v>6.4716223071291934E-2</v>
      </c>
    </row>
    <row r="87" spans="1:8">
      <c r="A87" s="371"/>
      <c r="B87" s="368" t="s">
        <v>248</v>
      </c>
      <c r="C87" s="452">
        <v>21916203.796599936</v>
      </c>
      <c r="D87" s="452">
        <v>810383.0459577851</v>
      </c>
      <c r="E87" s="456">
        <v>3.8396187266639653E-2</v>
      </c>
      <c r="F87" s="457">
        <v>55939795.829126835</v>
      </c>
      <c r="G87" s="457">
        <v>3087518.6785630733</v>
      </c>
      <c r="H87" s="456">
        <v>5.8417893135757529E-2</v>
      </c>
    </row>
    <row r="88" spans="1:8">
      <c r="A88" s="371"/>
      <c r="B88" s="367" t="s">
        <v>249</v>
      </c>
      <c r="C88" s="452">
        <v>381240754.85066509</v>
      </c>
      <c r="D88" s="452">
        <v>17407268.756603539</v>
      </c>
      <c r="E88" s="453">
        <v>4.7844053452801905E-2</v>
      </c>
      <c r="F88" s="454">
        <v>1033259876.045996</v>
      </c>
      <c r="G88" s="454">
        <v>67898711.520528555</v>
      </c>
      <c r="H88" s="453">
        <v>7.0335035234097926E-2</v>
      </c>
    </row>
    <row r="89" spans="1:8">
      <c r="A89" s="371"/>
      <c r="B89" s="368" t="s">
        <v>250</v>
      </c>
      <c r="C89" s="452">
        <v>86078835.016121641</v>
      </c>
      <c r="D89" s="452">
        <v>4445866.4953340739</v>
      </c>
      <c r="E89" s="456">
        <v>5.4461654107334695E-2</v>
      </c>
      <c r="F89" s="457">
        <v>236889826.85586548</v>
      </c>
      <c r="G89" s="457">
        <v>16851469.815854996</v>
      </c>
      <c r="H89" s="456">
        <v>7.6584237596315191E-2</v>
      </c>
    </row>
    <row r="90" spans="1:8">
      <c r="A90" s="371"/>
      <c r="B90" s="367" t="s">
        <v>251</v>
      </c>
      <c r="C90" s="452">
        <v>71434017.983074695</v>
      </c>
      <c r="D90" s="452">
        <v>2976142.0653179884</v>
      </c>
      <c r="E90" s="453">
        <v>4.3474063800831894E-2</v>
      </c>
      <c r="F90" s="454">
        <v>199025178.34492832</v>
      </c>
      <c r="G90" s="454">
        <v>12493706.514098436</v>
      </c>
      <c r="H90" s="453">
        <v>6.6979080749597547E-2</v>
      </c>
    </row>
    <row r="91" spans="1:8">
      <c r="A91" s="371"/>
      <c r="B91" s="368" t="s">
        <v>252</v>
      </c>
      <c r="C91" s="452">
        <v>6556940.5393113531</v>
      </c>
      <c r="D91" s="452">
        <v>411801.51598587353</v>
      </c>
      <c r="E91" s="456">
        <v>6.7012563006755968E-2</v>
      </c>
      <c r="F91" s="457">
        <v>17499742.605157956</v>
      </c>
      <c r="G91" s="457">
        <v>1472371.0389628671</v>
      </c>
      <c r="H91" s="456">
        <v>9.1866032610636555E-2</v>
      </c>
    </row>
    <row r="92" spans="1:8">
      <c r="A92" s="371"/>
      <c r="B92" s="367" t="s">
        <v>253</v>
      </c>
      <c r="C92" s="452">
        <v>26916679.267845996</v>
      </c>
      <c r="D92" s="452">
        <v>1188568.7969443277</v>
      </c>
      <c r="E92" s="453">
        <v>4.6197282862594655E-2</v>
      </c>
      <c r="F92" s="454">
        <v>72983195.465509221</v>
      </c>
      <c r="G92" s="454">
        <v>4350735.0530617237</v>
      </c>
      <c r="H92" s="453">
        <v>6.3391797801156113E-2</v>
      </c>
    </row>
    <row r="93" spans="1:8">
      <c r="A93" s="371"/>
      <c r="B93" s="368" t="s">
        <v>254</v>
      </c>
      <c r="C93" s="452">
        <v>12641347.643509455</v>
      </c>
      <c r="D93" s="452">
        <v>658790.06909503974</v>
      </c>
      <c r="E93" s="456">
        <v>5.4979086476639329E-2</v>
      </c>
      <c r="F93" s="457">
        <v>32167300.463279322</v>
      </c>
      <c r="G93" s="457">
        <v>2125445.6820206307</v>
      </c>
      <c r="H93" s="456">
        <v>7.0749482596745947E-2</v>
      </c>
    </row>
    <row r="94" spans="1:8">
      <c r="A94" s="371"/>
      <c r="B94" s="367" t="s">
        <v>255</v>
      </c>
      <c r="C94" s="452">
        <v>10555958.341057684</v>
      </c>
      <c r="D94" s="452">
        <v>286182.32139782235</v>
      </c>
      <c r="E94" s="453">
        <v>2.7866461824481038E-2</v>
      </c>
      <c r="F94" s="454">
        <v>27036566.798289381</v>
      </c>
      <c r="G94" s="454">
        <v>1239502.2811466791</v>
      </c>
      <c r="H94" s="453">
        <v>4.8048190921994374E-2</v>
      </c>
    </row>
    <row r="95" spans="1:8">
      <c r="A95" s="371"/>
      <c r="B95" s="368" t="s">
        <v>256</v>
      </c>
      <c r="C95" s="452">
        <v>264309039.50721815</v>
      </c>
      <c r="D95" s="452">
        <v>15580132.35998863</v>
      </c>
      <c r="E95" s="456">
        <v>6.2639009428712353E-2</v>
      </c>
      <c r="F95" s="457">
        <v>697283762.72778058</v>
      </c>
      <c r="G95" s="457">
        <v>48501501.071687579</v>
      </c>
      <c r="H95" s="456">
        <v>7.4757748382148728E-2</v>
      </c>
    </row>
    <row r="96" spans="1:8">
      <c r="A96" s="371"/>
      <c r="B96" s="367" t="s">
        <v>257</v>
      </c>
      <c r="C96" s="452">
        <v>12191154.28738394</v>
      </c>
      <c r="D96" s="452">
        <v>900078.19941963628</v>
      </c>
      <c r="E96" s="453">
        <v>7.9715891772182149E-2</v>
      </c>
      <c r="F96" s="454">
        <v>32480133.226863146</v>
      </c>
      <c r="G96" s="454">
        <v>2730425.6000651866</v>
      </c>
      <c r="H96" s="453">
        <v>9.1779913749662267E-2</v>
      </c>
    </row>
    <row r="97" spans="1:8">
      <c r="A97" s="371"/>
      <c r="B97" s="368" t="s">
        <v>258</v>
      </c>
      <c r="C97" s="452">
        <v>25377444.379301578</v>
      </c>
      <c r="D97" s="452">
        <v>1863933.8181110807</v>
      </c>
      <c r="E97" s="456">
        <v>7.9270758539456004E-2</v>
      </c>
      <c r="F97" s="457">
        <v>66797532.954858407</v>
      </c>
      <c r="G97" s="457">
        <v>5384278.8031879887</v>
      </c>
      <c r="H97" s="456">
        <v>8.7672911614333313E-2</v>
      </c>
    </row>
    <row r="98" spans="1:8">
      <c r="A98" s="371"/>
      <c r="B98" s="367" t="s">
        <v>259</v>
      </c>
      <c r="C98" s="452">
        <v>50238972.594019376</v>
      </c>
      <c r="D98" s="452">
        <v>2556639.3627940491</v>
      </c>
      <c r="E98" s="453">
        <v>5.3618168188124746E-2</v>
      </c>
      <c r="F98" s="454">
        <v>139501070.47171989</v>
      </c>
      <c r="G98" s="454">
        <v>6657375.938285023</v>
      </c>
      <c r="H98" s="453">
        <v>5.0114354028368703E-2</v>
      </c>
    </row>
    <row r="99" spans="1:8">
      <c r="A99" s="371"/>
      <c r="B99" s="368" t="s">
        <v>260</v>
      </c>
      <c r="C99" s="452">
        <v>16987604.986014862</v>
      </c>
      <c r="D99" s="452">
        <v>1050748.6702938322</v>
      </c>
      <c r="E99" s="456">
        <v>6.5931991195610731E-2</v>
      </c>
      <c r="F99" s="457">
        <v>45235317.864949182</v>
      </c>
      <c r="G99" s="457">
        <v>3530105.7074628696</v>
      </c>
      <c r="H99" s="456">
        <v>8.4644233294691354E-2</v>
      </c>
    </row>
    <row r="100" spans="1:8">
      <c r="A100" s="371"/>
      <c r="B100" s="367" t="s">
        <v>261</v>
      </c>
      <c r="C100" s="452">
        <v>31219762.07589753</v>
      </c>
      <c r="D100" s="452">
        <v>2128554.4295881726</v>
      </c>
      <c r="E100" s="453">
        <v>7.3168307602321583E-2</v>
      </c>
      <c r="F100" s="454">
        <v>84066641.796073139</v>
      </c>
      <c r="G100" s="454">
        <v>6626668.8254785091</v>
      </c>
      <c r="H100" s="453">
        <v>8.55716830892332E-2</v>
      </c>
    </row>
    <row r="101" spans="1:8">
      <c r="A101" s="371"/>
      <c r="B101" s="368" t="s">
        <v>262</v>
      </c>
      <c r="C101" s="452">
        <v>8952408.5459083542</v>
      </c>
      <c r="D101" s="452">
        <v>414137.06693468615</v>
      </c>
      <c r="E101" s="456">
        <v>4.85036190234217E-2</v>
      </c>
      <c r="F101" s="457">
        <v>22449967.867855281</v>
      </c>
      <c r="G101" s="457">
        <v>1543407.038061142</v>
      </c>
      <c r="H101" s="456">
        <v>7.38240522019106E-2</v>
      </c>
    </row>
    <row r="102" spans="1:8">
      <c r="A102" s="371"/>
      <c r="B102" s="367" t="s">
        <v>263</v>
      </c>
      <c r="C102" s="452">
        <v>460647805.5271154</v>
      </c>
      <c r="D102" s="452">
        <v>26251829.864390254</v>
      </c>
      <c r="E102" s="453">
        <v>6.0432949049170674E-2</v>
      </c>
      <c r="F102" s="454">
        <v>1284237769.7705576</v>
      </c>
      <c r="G102" s="454">
        <v>89848164.361793041</v>
      </c>
      <c r="H102" s="453">
        <v>7.5225172719954853E-2</v>
      </c>
    </row>
    <row r="103" spans="1:8">
      <c r="A103" s="371"/>
      <c r="B103" s="368" t="s">
        <v>264</v>
      </c>
      <c r="C103" s="452">
        <v>114530589.68318747</v>
      </c>
      <c r="D103" s="452">
        <v>5006723.5866277069</v>
      </c>
      <c r="E103" s="456">
        <v>4.5713539569664369E-2</v>
      </c>
      <c r="F103" s="457">
        <v>335595311.0292877</v>
      </c>
      <c r="G103" s="457">
        <v>18722951.411932945</v>
      </c>
      <c r="H103" s="456">
        <v>5.9086729541643207E-2</v>
      </c>
    </row>
    <row r="104" spans="1:8">
      <c r="A104" s="371"/>
      <c r="B104" s="367" t="s">
        <v>265</v>
      </c>
      <c r="C104" s="452">
        <v>36794892.517662197</v>
      </c>
      <c r="D104" s="452">
        <v>2578078.5573744178</v>
      </c>
      <c r="E104" s="453">
        <v>7.53453714412613E-2</v>
      </c>
      <c r="F104" s="454">
        <v>103524911.67033525</v>
      </c>
      <c r="G104" s="454">
        <v>8327902.8151980191</v>
      </c>
      <c r="H104" s="453">
        <v>8.7480719356116732E-2</v>
      </c>
    </row>
    <row r="105" spans="1:8">
      <c r="A105" s="371"/>
      <c r="B105" s="368" t="s">
        <v>266</v>
      </c>
      <c r="C105" s="452">
        <v>13594623.383358443</v>
      </c>
      <c r="D105" s="452">
        <v>1021035.3026710842</v>
      </c>
      <c r="E105" s="456">
        <v>8.1204767972267416E-2</v>
      </c>
      <c r="F105" s="457">
        <v>37441529.348152667</v>
      </c>
      <c r="G105" s="457">
        <v>3386724.0911569968</v>
      </c>
      <c r="H105" s="456">
        <v>9.9449227960605735E-2</v>
      </c>
    </row>
    <row r="106" spans="1:8">
      <c r="A106" s="371"/>
      <c r="B106" s="367" t="s">
        <v>267</v>
      </c>
      <c r="C106" s="452">
        <v>15281428.866348678</v>
      </c>
      <c r="D106" s="452">
        <v>1186028.7882714979</v>
      </c>
      <c r="E106" s="453">
        <v>8.4142967329898566E-2</v>
      </c>
      <c r="F106" s="454">
        <v>40756571.814448595</v>
      </c>
      <c r="G106" s="454">
        <v>4008148.6815339923</v>
      </c>
      <c r="H106" s="453">
        <v>0.10906995021356436</v>
      </c>
    </row>
    <row r="107" spans="1:8">
      <c r="A107" s="371"/>
      <c r="B107" s="368" t="s">
        <v>268</v>
      </c>
      <c r="C107" s="452">
        <v>9877097.5272251666</v>
      </c>
      <c r="D107" s="452">
        <v>509692.99542678893</v>
      </c>
      <c r="E107" s="456">
        <v>5.4411335999912963E-2</v>
      </c>
      <c r="F107" s="457">
        <v>25924536.551351923</v>
      </c>
      <c r="G107" s="457">
        <v>1757329.6160833165</v>
      </c>
      <c r="H107" s="456">
        <v>7.2715461939407797E-2</v>
      </c>
    </row>
    <row r="108" spans="1:8">
      <c r="A108" s="371"/>
      <c r="B108" s="367" t="s">
        <v>269</v>
      </c>
      <c r="C108" s="452">
        <v>26529705.859909508</v>
      </c>
      <c r="D108" s="452">
        <v>2281133.8557344973</v>
      </c>
      <c r="E108" s="453">
        <v>9.4072915111939034E-2</v>
      </c>
      <c r="F108" s="454">
        <v>73532113.773851216</v>
      </c>
      <c r="G108" s="454">
        <v>7109036.577415809</v>
      </c>
      <c r="H108" s="453">
        <v>0.10702660697865583</v>
      </c>
    </row>
    <row r="109" spans="1:8">
      <c r="A109" s="371"/>
      <c r="B109" s="368" t="s">
        <v>270</v>
      </c>
      <c r="C109" s="452">
        <v>48326185.152662195</v>
      </c>
      <c r="D109" s="452">
        <v>3125994.3927893564</v>
      </c>
      <c r="E109" s="456">
        <v>6.9158876107321784E-2</v>
      </c>
      <c r="F109" s="457">
        <v>134816644.53563994</v>
      </c>
      <c r="G109" s="457">
        <v>9666313.1780389994</v>
      </c>
      <c r="H109" s="456">
        <v>7.7237615539496693E-2</v>
      </c>
    </row>
    <row r="110" spans="1:8">
      <c r="A110" s="371"/>
      <c r="B110" s="367" t="s">
        <v>271</v>
      </c>
      <c r="C110" s="452">
        <v>36048276.253037967</v>
      </c>
      <c r="D110" s="452">
        <v>2092743.5611404255</v>
      </c>
      <c r="E110" s="453">
        <v>6.1631887213473027E-2</v>
      </c>
      <c r="F110" s="454">
        <v>101439160.80618967</v>
      </c>
      <c r="G110" s="454">
        <v>7115351.119808808</v>
      </c>
      <c r="H110" s="453">
        <v>7.5435366144208787E-2</v>
      </c>
    </row>
    <row r="111" spans="1:8">
      <c r="A111" s="371"/>
      <c r="B111" s="368" t="s">
        <v>272</v>
      </c>
      <c r="C111" s="452">
        <v>25565544.025384285</v>
      </c>
      <c r="D111" s="452">
        <v>1110000.1985718906</v>
      </c>
      <c r="E111" s="456">
        <v>4.5388489678766276E-2</v>
      </c>
      <c r="F111" s="457">
        <v>68156885.523410097</v>
      </c>
      <c r="G111" s="457">
        <v>4197155.0707750246</v>
      </c>
      <c r="H111" s="456">
        <v>6.5621838007638225E-2</v>
      </c>
    </row>
    <row r="112" spans="1:8">
      <c r="A112" s="371"/>
      <c r="B112" s="367" t="s">
        <v>273</v>
      </c>
      <c r="C112" s="452">
        <v>746156018.3313266</v>
      </c>
      <c r="D112" s="452">
        <v>34315524.262022614</v>
      </c>
      <c r="E112" s="453">
        <v>4.8206760570552329E-2</v>
      </c>
      <c r="F112" s="454">
        <v>2239715927.5832701</v>
      </c>
      <c r="G112" s="454">
        <v>123529568.21672797</v>
      </c>
      <c r="H112" s="453">
        <v>5.8373671898020001E-2</v>
      </c>
    </row>
    <row r="113" spans="1:8">
      <c r="A113" s="371"/>
      <c r="B113" s="368" t="s">
        <v>274</v>
      </c>
      <c r="C113" s="452">
        <v>16546326.142494492</v>
      </c>
      <c r="D113" s="452">
        <v>758194.38728118688</v>
      </c>
      <c r="E113" s="456">
        <v>4.8023059285075199E-2</v>
      </c>
      <c r="F113" s="457">
        <v>49490825.116397388</v>
      </c>
      <c r="G113" s="457">
        <v>2594008.6778083965</v>
      </c>
      <c r="H113" s="456">
        <v>5.5313108112684584E-2</v>
      </c>
    </row>
    <row r="114" spans="1:8">
      <c r="A114" s="371"/>
      <c r="B114" s="367" t="s">
        <v>275</v>
      </c>
      <c r="C114" s="452">
        <v>94821665.794622019</v>
      </c>
      <c r="D114" s="452">
        <v>3820577.0956534594</v>
      </c>
      <c r="E114" s="453">
        <v>4.1983861405130239E-2</v>
      </c>
      <c r="F114" s="454">
        <v>293769935.03542948</v>
      </c>
      <c r="G114" s="454">
        <v>14054379.227754116</v>
      </c>
      <c r="H114" s="453">
        <v>5.0245254280450229E-2</v>
      </c>
    </row>
    <row r="115" spans="1:8">
      <c r="A115" s="371"/>
      <c r="B115" s="368" t="s">
        <v>276</v>
      </c>
      <c r="C115" s="452">
        <v>36173972.621554285</v>
      </c>
      <c r="D115" s="452">
        <v>1646142.8806869313</v>
      </c>
      <c r="E115" s="456">
        <v>4.7675828253362425E-2</v>
      </c>
      <c r="F115" s="457">
        <v>98697303.890464187</v>
      </c>
      <c r="G115" s="457">
        <v>6119488.0639521182</v>
      </c>
      <c r="H115" s="456">
        <v>6.6101020091247853E-2</v>
      </c>
    </row>
    <row r="116" spans="1:8">
      <c r="A116" s="371"/>
      <c r="B116" s="367" t="s">
        <v>277</v>
      </c>
      <c r="C116" s="452">
        <v>57633792.789237119</v>
      </c>
      <c r="D116" s="452">
        <v>2586915.1225607023</v>
      </c>
      <c r="E116" s="453">
        <v>4.6994765774458019E-2</v>
      </c>
      <c r="F116" s="454">
        <v>160992762.29101706</v>
      </c>
      <c r="G116" s="454">
        <v>10038057.012457252</v>
      </c>
      <c r="H116" s="453">
        <v>6.6497145577104205E-2</v>
      </c>
    </row>
    <row r="117" spans="1:8">
      <c r="A117" s="371"/>
      <c r="B117" s="368" t="s">
        <v>278</v>
      </c>
      <c r="C117" s="452">
        <v>48203116.672709018</v>
      </c>
      <c r="D117" s="452">
        <v>2233318.008301042</v>
      </c>
      <c r="E117" s="456">
        <v>4.8582288223728592E-2</v>
      </c>
      <c r="F117" s="457">
        <v>146924201.00485867</v>
      </c>
      <c r="G117" s="457">
        <v>6700001.9452919066</v>
      </c>
      <c r="H117" s="456">
        <v>4.7780639791322813E-2</v>
      </c>
    </row>
    <row r="118" spans="1:8">
      <c r="A118" s="371"/>
      <c r="B118" s="367" t="s">
        <v>279</v>
      </c>
      <c r="C118" s="452">
        <v>60996258.033027053</v>
      </c>
      <c r="D118" s="452">
        <v>3278054.286269851</v>
      </c>
      <c r="E118" s="453">
        <v>5.6794114741556261E-2</v>
      </c>
      <c r="F118" s="454">
        <v>180086788.7004576</v>
      </c>
      <c r="G118" s="454">
        <v>10778541.547059238</v>
      </c>
      <c r="H118" s="453">
        <v>6.3662235763940991E-2</v>
      </c>
    </row>
    <row r="119" spans="1:8">
      <c r="A119" s="371"/>
      <c r="B119" s="368" t="s">
        <v>280</v>
      </c>
      <c r="C119" s="452">
        <v>220749953.62239298</v>
      </c>
      <c r="D119" s="452">
        <v>10421076.779033273</v>
      </c>
      <c r="E119" s="456">
        <v>4.9546581218109509E-2</v>
      </c>
      <c r="F119" s="457">
        <v>700025861.57644272</v>
      </c>
      <c r="G119" s="457">
        <v>40528581.940772057</v>
      </c>
      <c r="H119" s="456">
        <v>6.1453751504724118E-2</v>
      </c>
    </row>
    <row r="120" spans="1:8">
      <c r="A120" s="371"/>
      <c r="B120" s="367" t="s">
        <v>281</v>
      </c>
      <c r="C120" s="452">
        <v>90151943.542342603</v>
      </c>
      <c r="D120" s="452">
        <v>4885402.1356193572</v>
      </c>
      <c r="E120" s="453">
        <v>5.7295652609103534E-2</v>
      </c>
      <c r="F120" s="454">
        <v>264019769.21783915</v>
      </c>
      <c r="G120" s="454">
        <v>15824509.808173925</v>
      </c>
      <c r="H120" s="453">
        <v>6.3758308058794802E-2</v>
      </c>
    </row>
    <row r="121" spans="1:8">
      <c r="A121" s="371"/>
      <c r="B121" s="368" t="s">
        <v>282</v>
      </c>
      <c r="C121" s="452">
        <v>31157754.494075116</v>
      </c>
      <c r="D121" s="452">
        <v>1385974.1570783928</v>
      </c>
      <c r="E121" s="456">
        <v>4.6553284398517268E-2</v>
      </c>
      <c r="F121" s="457">
        <v>84991069.057820499</v>
      </c>
      <c r="G121" s="457">
        <v>4831019.7221328914</v>
      </c>
      <c r="H121" s="456">
        <v>6.0267175010109433E-2</v>
      </c>
    </row>
    <row r="122" spans="1:8">
      <c r="A122" s="371"/>
      <c r="B122" s="367" t="s">
        <v>283</v>
      </c>
      <c r="C122" s="452">
        <v>12753768.251647629</v>
      </c>
      <c r="D122" s="452">
        <v>585875.68270059116</v>
      </c>
      <c r="E122" s="453">
        <v>4.8149314220259469E-2</v>
      </c>
      <c r="F122" s="454">
        <v>39906879.702749275</v>
      </c>
      <c r="G122" s="454">
        <v>1926906.3172361031</v>
      </c>
      <c r="H122" s="453">
        <v>5.0734799039408737E-2</v>
      </c>
    </row>
    <row r="123" spans="1:8">
      <c r="A123" s="371"/>
      <c r="B123" s="368" t="s">
        <v>284</v>
      </c>
      <c r="C123" s="452">
        <v>16129642.79642749</v>
      </c>
      <c r="D123" s="452">
        <v>615390.22540109977</v>
      </c>
      <c r="E123" s="456">
        <v>3.9666121367030627E-2</v>
      </c>
      <c r="F123" s="457">
        <v>44754483.102769211</v>
      </c>
      <c r="G123" s="457">
        <v>2234371.219744049</v>
      </c>
      <c r="H123" s="456">
        <v>5.2548573387833739E-2</v>
      </c>
    </row>
    <row r="124" spans="1:8">
      <c r="A124" s="371"/>
      <c r="B124" s="367" t="s">
        <v>285</v>
      </c>
      <c r="C124" s="452">
        <v>541750266.51533246</v>
      </c>
      <c r="D124" s="452">
        <v>36617165.797395051</v>
      </c>
      <c r="E124" s="453">
        <v>7.2490133284379255E-2</v>
      </c>
      <c r="F124" s="454">
        <v>1457091422.52213</v>
      </c>
      <c r="G124" s="454">
        <v>110744341.09784222</v>
      </c>
      <c r="H124" s="453">
        <v>8.2255417362874089E-2</v>
      </c>
    </row>
    <row r="125" spans="1:8">
      <c r="A125" s="371"/>
      <c r="B125" s="368" t="s">
        <v>286</v>
      </c>
      <c r="C125" s="452">
        <v>62587933.316049747</v>
      </c>
      <c r="D125" s="452">
        <v>4131945.6739562675</v>
      </c>
      <c r="E125" s="456">
        <v>7.0684729496913012E-2</v>
      </c>
      <c r="F125" s="457">
        <v>174858624.76288089</v>
      </c>
      <c r="G125" s="457">
        <v>13630863.169595093</v>
      </c>
      <c r="H125" s="456">
        <v>8.4544144475443353E-2</v>
      </c>
    </row>
    <row r="126" spans="1:8">
      <c r="A126" s="371"/>
      <c r="B126" s="367" t="s">
        <v>287</v>
      </c>
      <c r="C126" s="452">
        <v>39173637.336413272</v>
      </c>
      <c r="D126" s="452">
        <v>2193010.9762508944</v>
      </c>
      <c r="E126" s="453">
        <v>5.9301617957810734E-2</v>
      </c>
      <c r="F126" s="454">
        <v>104097909.72833475</v>
      </c>
      <c r="G126" s="454">
        <v>7221693.1299594194</v>
      </c>
      <c r="H126" s="453">
        <v>7.454557355288513E-2</v>
      </c>
    </row>
    <row r="127" spans="1:8">
      <c r="A127" s="371"/>
      <c r="B127" s="368" t="s">
        <v>288</v>
      </c>
      <c r="C127" s="452">
        <v>24672758.8810675</v>
      </c>
      <c r="D127" s="452">
        <v>1975464.0739212036</v>
      </c>
      <c r="E127" s="456">
        <v>8.7035221188527898E-2</v>
      </c>
      <c r="F127" s="457">
        <v>67477537.136611521</v>
      </c>
      <c r="G127" s="457">
        <v>5677759.0423284844</v>
      </c>
      <c r="H127" s="456">
        <v>9.1873453552962211E-2</v>
      </c>
    </row>
    <row r="128" spans="1:8">
      <c r="A128" s="371"/>
      <c r="B128" s="367" t="s">
        <v>289</v>
      </c>
      <c r="C128" s="452">
        <v>98327705.700524107</v>
      </c>
      <c r="D128" s="452">
        <v>5903915.2432603836</v>
      </c>
      <c r="E128" s="453">
        <v>6.3878739597791362E-2</v>
      </c>
      <c r="F128" s="454">
        <v>259439673.07926223</v>
      </c>
      <c r="G128" s="454">
        <v>17451852.666934878</v>
      </c>
      <c r="H128" s="453">
        <v>7.2118723319208197E-2</v>
      </c>
    </row>
    <row r="129" spans="1:8">
      <c r="A129" s="371"/>
      <c r="B129" s="368" t="s">
        <v>290</v>
      </c>
      <c r="C129" s="452">
        <v>14294259.724948581</v>
      </c>
      <c r="D129" s="452">
        <v>826565.11989454553</v>
      </c>
      <c r="E129" s="456">
        <v>6.137391321483928E-2</v>
      </c>
      <c r="F129" s="457">
        <v>36781161.811225072</v>
      </c>
      <c r="G129" s="457">
        <v>2729107.0930178314</v>
      </c>
      <c r="H129" s="456">
        <v>8.0145151756690014E-2</v>
      </c>
    </row>
    <row r="130" spans="1:8">
      <c r="A130" s="371"/>
      <c r="B130" s="367" t="s">
        <v>291</v>
      </c>
      <c r="C130" s="452">
        <v>54475869.322128601</v>
      </c>
      <c r="D130" s="452">
        <v>3851423.6469533443</v>
      </c>
      <c r="E130" s="453">
        <v>7.6078337166701454E-2</v>
      </c>
      <c r="F130" s="454">
        <v>146595280.86785755</v>
      </c>
      <c r="G130" s="454">
        <v>11131621.679298252</v>
      </c>
      <c r="H130" s="453">
        <v>8.2174228468194097E-2</v>
      </c>
    </row>
    <row r="131" spans="1:8">
      <c r="A131" s="371"/>
      <c r="B131" s="368" t="s">
        <v>292</v>
      </c>
      <c r="C131" s="452">
        <v>61954885.492504008</v>
      </c>
      <c r="D131" s="452">
        <v>4427444.1738137305</v>
      </c>
      <c r="E131" s="456">
        <v>7.6962299596927908E-2</v>
      </c>
      <c r="F131" s="457">
        <v>169270370.40962204</v>
      </c>
      <c r="G131" s="457">
        <v>14150326.631730407</v>
      </c>
      <c r="H131" s="456">
        <v>9.1221780803462951E-2</v>
      </c>
    </row>
    <row r="132" spans="1:8">
      <c r="A132" s="371"/>
      <c r="B132" s="367" t="s">
        <v>293</v>
      </c>
      <c r="C132" s="452">
        <v>60833506.47093492</v>
      </c>
      <c r="D132" s="452">
        <v>4694940.6776018962</v>
      </c>
      <c r="E132" s="453">
        <v>8.3631290027709693E-2</v>
      </c>
      <c r="F132" s="454">
        <v>163773015.31905243</v>
      </c>
      <c r="G132" s="454">
        <v>12377982.091083914</v>
      </c>
      <c r="H132" s="453">
        <v>8.1759499153749138E-2</v>
      </c>
    </row>
    <row r="133" spans="1:8">
      <c r="A133" s="371"/>
      <c r="B133" s="368" t="s">
        <v>294</v>
      </c>
      <c r="C133" s="452">
        <v>424873321.02640676</v>
      </c>
      <c r="D133" s="452">
        <v>10088853.989017665</v>
      </c>
      <c r="E133" s="456">
        <v>2.4323123913191875E-2</v>
      </c>
      <c r="F133" s="457">
        <v>1205637577.6695478</v>
      </c>
      <c r="G133" s="457">
        <v>54754250.898024559</v>
      </c>
      <c r="H133" s="456">
        <v>4.757584858894609E-2</v>
      </c>
    </row>
    <row r="134" spans="1:8">
      <c r="A134" s="371"/>
      <c r="B134" s="367" t="s">
        <v>295</v>
      </c>
      <c r="C134" s="452">
        <v>183029315.81675139</v>
      </c>
      <c r="D134" s="452">
        <v>3596664.3566674292</v>
      </c>
      <c r="E134" s="453">
        <v>2.004464810278709E-2</v>
      </c>
      <c r="F134" s="454">
        <v>519414727.49500221</v>
      </c>
      <c r="G134" s="454">
        <v>21164073.220889568</v>
      </c>
      <c r="H134" s="453">
        <v>4.2476759517201056E-2</v>
      </c>
    </row>
    <row r="135" spans="1:8">
      <c r="A135" s="371"/>
      <c r="B135" s="368" t="s">
        <v>296</v>
      </c>
      <c r="C135" s="452">
        <v>34507735.092611797</v>
      </c>
      <c r="D135" s="452">
        <v>1317370.0762743428</v>
      </c>
      <c r="E135" s="456">
        <v>3.9691340412372308E-2</v>
      </c>
      <c r="F135" s="457">
        <v>95727375.384231269</v>
      </c>
      <c r="G135" s="457">
        <v>5538980.555453226</v>
      </c>
      <c r="H135" s="456">
        <v>6.1415668456778025E-2</v>
      </c>
    </row>
    <row r="136" spans="1:8">
      <c r="A136" s="371"/>
      <c r="B136" s="367" t="s">
        <v>297</v>
      </c>
      <c r="C136" s="452">
        <v>41073607.651209809</v>
      </c>
      <c r="D136" s="452">
        <v>1232906.2658982724</v>
      </c>
      <c r="E136" s="453">
        <v>3.0945897612957688E-2</v>
      </c>
      <c r="F136" s="454">
        <v>117372271.01257074</v>
      </c>
      <c r="G136" s="454">
        <v>5298246.1243514568</v>
      </c>
      <c r="H136" s="453">
        <v>4.7274523509223808E-2</v>
      </c>
    </row>
    <row r="137" spans="1:8">
      <c r="A137" s="371"/>
      <c r="B137" s="368" t="s">
        <v>298</v>
      </c>
      <c r="C137" s="452">
        <v>74243324.262679055</v>
      </c>
      <c r="D137" s="452">
        <v>1856080.7007302791</v>
      </c>
      <c r="E137" s="456">
        <v>2.5640991553185073E-2</v>
      </c>
      <c r="F137" s="457">
        <v>215879664.32727519</v>
      </c>
      <c r="G137" s="457">
        <v>10106908.689711511</v>
      </c>
      <c r="H137" s="456">
        <v>4.911684570873532E-2</v>
      </c>
    </row>
    <row r="138" spans="1:8">
      <c r="A138" s="371"/>
      <c r="B138" s="367" t="s">
        <v>299</v>
      </c>
      <c r="C138" s="452">
        <v>466235865.27880335</v>
      </c>
      <c r="D138" s="452">
        <v>17902830.679184139</v>
      </c>
      <c r="E138" s="453">
        <v>3.9931990947693917E-2</v>
      </c>
      <c r="F138" s="454">
        <v>1290178082.0467451</v>
      </c>
      <c r="G138" s="454">
        <v>71782231.580364227</v>
      </c>
      <c r="H138" s="453">
        <v>5.8915361171730213E-2</v>
      </c>
    </row>
    <row r="139" spans="1:8">
      <c r="A139" s="371"/>
      <c r="B139" s="368" t="s">
        <v>300</v>
      </c>
      <c r="C139" s="452">
        <v>9164054.7240513973</v>
      </c>
      <c r="D139" s="452">
        <v>584032.90869735368</v>
      </c>
      <c r="E139" s="456">
        <v>6.8068930506938852E-2</v>
      </c>
      <c r="F139" s="457">
        <v>24880240.959693812</v>
      </c>
      <c r="G139" s="457">
        <v>2092145.8428957164</v>
      </c>
      <c r="H139" s="456">
        <v>9.1808719955425527E-2</v>
      </c>
    </row>
    <row r="140" spans="1:8">
      <c r="A140" s="371"/>
      <c r="B140" s="367" t="s">
        <v>301</v>
      </c>
      <c r="C140" s="452">
        <v>62902871.698352873</v>
      </c>
      <c r="D140" s="452">
        <v>2777946.2818299159</v>
      </c>
      <c r="E140" s="453">
        <v>4.620290607573057E-2</v>
      </c>
      <c r="F140" s="454">
        <v>182192494.7791585</v>
      </c>
      <c r="G140" s="454">
        <v>10099899.848911703</v>
      </c>
      <c r="H140" s="453">
        <v>5.8688753301706156E-2</v>
      </c>
    </row>
    <row r="141" spans="1:8">
      <c r="A141" s="371"/>
      <c r="B141" s="368" t="s">
        <v>302</v>
      </c>
      <c r="C141" s="452">
        <v>24013438.046741106</v>
      </c>
      <c r="D141" s="452">
        <v>862879.17926252633</v>
      </c>
      <c r="E141" s="456">
        <v>3.7272498871493115E-2</v>
      </c>
      <c r="F141" s="457">
        <v>65550515.625669129</v>
      </c>
      <c r="G141" s="457">
        <v>3878500.0610442981</v>
      </c>
      <c r="H141" s="456">
        <v>6.2889140650512682E-2</v>
      </c>
    </row>
    <row r="142" spans="1:8">
      <c r="A142" s="371"/>
      <c r="B142" s="367" t="s">
        <v>303</v>
      </c>
      <c r="C142" s="452">
        <v>68847920.111475915</v>
      </c>
      <c r="D142" s="452">
        <v>3646283.3911359981</v>
      </c>
      <c r="E142" s="453">
        <v>5.5923188044734048E-2</v>
      </c>
      <c r="F142" s="454">
        <v>186354971.04343092</v>
      </c>
      <c r="G142" s="454">
        <v>12767884.360437334</v>
      </c>
      <c r="H142" s="453">
        <v>7.3553192258789202E-2</v>
      </c>
    </row>
    <row r="143" spans="1:8">
      <c r="A143" s="371"/>
      <c r="B143" s="368" t="s">
        <v>304</v>
      </c>
      <c r="C143" s="452">
        <v>45021635.602711804</v>
      </c>
      <c r="D143" s="452">
        <v>1364009.0018924251</v>
      </c>
      <c r="E143" s="456">
        <v>3.124331550050009E-2</v>
      </c>
      <c r="F143" s="457">
        <v>126175308.74379858</v>
      </c>
      <c r="G143" s="457">
        <v>5884495.3860972226</v>
      </c>
      <c r="H143" s="456">
        <v>4.8918909281948759E-2</v>
      </c>
    </row>
    <row r="144" spans="1:8">
      <c r="A144" s="371"/>
      <c r="B144" s="367" t="s">
        <v>305</v>
      </c>
      <c r="C144" s="452">
        <v>33579760.749937214</v>
      </c>
      <c r="D144" s="452">
        <v>1336536.9524787962</v>
      </c>
      <c r="E144" s="453">
        <v>4.1451715897718303E-2</v>
      </c>
      <c r="F144" s="454">
        <v>88128727.575377956</v>
      </c>
      <c r="G144" s="454">
        <v>5743315.7592100352</v>
      </c>
      <c r="H144" s="453">
        <v>6.9712775995166232E-2</v>
      </c>
    </row>
    <row r="145" spans="1:8">
      <c r="A145" s="371"/>
      <c r="B145" s="368" t="s">
        <v>306</v>
      </c>
      <c r="C145" s="452">
        <v>51597291.805624045</v>
      </c>
      <c r="D145" s="452">
        <v>1030702.853016831</v>
      </c>
      <c r="E145" s="456">
        <v>2.0383080495756635E-2</v>
      </c>
      <c r="F145" s="457">
        <v>151961660.05582744</v>
      </c>
      <c r="G145" s="457">
        <v>4899471.8439006209</v>
      </c>
      <c r="H145" s="456">
        <v>3.331564628183107E-2</v>
      </c>
    </row>
    <row r="146" spans="1:8">
      <c r="A146" s="371"/>
      <c r="B146" s="367" t="s">
        <v>307</v>
      </c>
      <c r="C146" s="452">
        <v>9883937.8857277874</v>
      </c>
      <c r="D146" s="452">
        <v>389993.02768057771</v>
      </c>
      <c r="E146" s="453">
        <v>4.1078080135468008E-2</v>
      </c>
      <c r="F146" s="454">
        <v>26184577.764360823</v>
      </c>
      <c r="G146" s="454">
        <v>1378528.4158667028</v>
      </c>
      <c r="H146" s="453">
        <v>5.5572267735990291E-2</v>
      </c>
    </row>
    <row r="147" spans="1:8">
      <c r="A147" s="371"/>
      <c r="B147" s="368" t="s">
        <v>308</v>
      </c>
      <c r="C147" s="452">
        <v>39800069.801939607</v>
      </c>
      <c r="D147" s="452">
        <v>1369331.4435412809</v>
      </c>
      <c r="E147" s="456">
        <v>3.5631151053386899E-2</v>
      </c>
      <c r="F147" s="457">
        <v>104755486.4263369</v>
      </c>
      <c r="G147" s="457">
        <v>5587296.4572820663</v>
      </c>
      <c r="H147" s="456">
        <v>5.6341619818064313E-2</v>
      </c>
    </row>
    <row r="148" spans="1:8">
      <c r="A148" s="371" t="s">
        <v>141</v>
      </c>
      <c r="B148" s="367" t="s">
        <v>237</v>
      </c>
      <c r="C148" s="452">
        <v>266417350.1796619</v>
      </c>
      <c r="D148" s="452">
        <v>13882658.560948819</v>
      </c>
      <c r="E148" s="453">
        <v>5.4973273065822614E-2</v>
      </c>
      <c r="F148" s="454">
        <v>716609492.95258939</v>
      </c>
      <c r="G148" s="454">
        <v>45375701.617782593</v>
      </c>
      <c r="H148" s="453">
        <v>6.7600442950807138E-2</v>
      </c>
    </row>
    <row r="149" spans="1:8">
      <c r="A149" s="372"/>
      <c r="B149" s="368" t="s">
        <v>238</v>
      </c>
      <c r="C149" s="452">
        <v>51015382.539391138</v>
      </c>
      <c r="D149" s="452">
        <v>2285232.3869445547</v>
      </c>
      <c r="E149" s="456">
        <v>4.6895656586229927E-2</v>
      </c>
      <c r="F149" s="457">
        <v>141736613.66185477</v>
      </c>
      <c r="G149" s="457">
        <v>8374780.5839316845</v>
      </c>
      <c r="H149" s="456">
        <v>6.2797431548787391E-2</v>
      </c>
    </row>
    <row r="150" spans="1:8">
      <c r="A150" s="371"/>
      <c r="B150" s="367" t="s">
        <v>239</v>
      </c>
      <c r="C150" s="452">
        <v>18190777.741061926</v>
      </c>
      <c r="D150" s="452">
        <v>1106672.0164565966</v>
      </c>
      <c r="E150" s="453">
        <v>6.4777872151816268E-2</v>
      </c>
      <c r="F150" s="454">
        <v>50113345.17154789</v>
      </c>
      <c r="G150" s="454">
        <v>3792404.9039392248</v>
      </c>
      <c r="H150" s="453">
        <v>8.1872364464742525E-2</v>
      </c>
    </row>
    <row r="151" spans="1:8">
      <c r="A151" s="371"/>
      <c r="B151" s="368" t="s">
        <v>240</v>
      </c>
      <c r="C151" s="452">
        <v>11821331.488816252</v>
      </c>
      <c r="D151" s="452">
        <v>775935.54232267477</v>
      </c>
      <c r="E151" s="456">
        <v>7.0249681050954069E-2</v>
      </c>
      <c r="F151" s="457">
        <v>32820238.06172074</v>
      </c>
      <c r="G151" s="457">
        <v>2249260.4834062681</v>
      </c>
      <c r="H151" s="456">
        <v>7.3575026432971563E-2</v>
      </c>
    </row>
    <row r="152" spans="1:8">
      <c r="A152" s="371"/>
      <c r="B152" s="367" t="s">
        <v>241</v>
      </c>
      <c r="C152" s="452">
        <v>13481272.013843071</v>
      </c>
      <c r="D152" s="452">
        <v>910140.36925514415</v>
      </c>
      <c r="E152" s="453">
        <v>7.2399239383271766E-2</v>
      </c>
      <c r="F152" s="454">
        <v>36771638.280836098</v>
      </c>
      <c r="G152" s="454">
        <v>2763708.4652050138</v>
      </c>
      <c r="H152" s="453">
        <v>8.1266589298085667E-2</v>
      </c>
    </row>
    <row r="153" spans="1:8">
      <c r="A153" s="371"/>
      <c r="B153" s="368" t="s">
        <v>242</v>
      </c>
      <c r="C153" s="452">
        <v>27641387.939518023</v>
      </c>
      <c r="D153" s="452">
        <v>1362555.9808628112</v>
      </c>
      <c r="E153" s="456">
        <v>5.1849944586826999E-2</v>
      </c>
      <c r="F153" s="457">
        <v>77140943.918659478</v>
      </c>
      <c r="G153" s="457">
        <v>4402998.0172638297</v>
      </c>
      <c r="H153" s="456">
        <v>6.0532339244671302E-2</v>
      </c>
    </row>
    <row r="154" spans="1:8">
      <c r="A154" s="371"/>
      <c r="B154" s="367" t="s">
        <v>243</v>
      </c>
      <c r="C154" s="452">
        <v>12149465.043084748</v>
      </c>
      <c r="D154" s="452">
        <v>595789.88784204423</v>
      </c>
      <c r="E154" s="453">
        <v>5.1567131656085473E-2</v>
      </c>
      <c r="F154" s="454">
        <v>32436263.013434257</v>
      </c>
      <c r="G154" s="454">
        <v>2103340.0481552519</v>
      </c>
      <c r="H154" s="453">
        <v>6.9341818807335809E-2</v>
      </c>
    </row>
    <row r="155" spans="1:8">
      <c r="A155" s="371"/>
      <c r="B155" s="368" t="s">
        <v>244</v>
      </c>
      <c r="C155" s="452">
        <v>5522461.44924343</v>
      </c>
      <c r="D155" s="452">
        <v>332796.23936166614</v>
      </c>
      <c r="E155" s="456">
        <v>6.4126726080129592E-2</v>
      </c>
      <c r="F155" s="457">
        <v>14079388.257545004</v>
      </c>
      <c r="G155" s="457">
        <v>977265.19943878241</v>
      </c>
      <c r="H155" s="456">
        <v>7.4588308711858189E-2</v>
      </c>
    </row>
    <row r="156" spans="1:8">
      <c r="A156" s="371"/>
      <c r="B156" s="367" t="s">
        <v>245</v>
      </c>
      <c r="C156" s="452">
        <v>14226117.334786704</v>
      </c>
      <c r="D156" s="452">
        <v>1017889.874665631</v>
      </c>
      <c r="E156" s="453">
        <v>7.7064835364086051E-2</v>
      </c>
      <c r="F156" s="454">
        <v>37996194.817502014</v>
      </c>
      <c r="G156" s="454">
        <v>3182764.8858059123</v>
      </c>
      <c r="H156" s="453">
        <v>9.1423479158775578E-2</v>
      </c>
    </row>
    <row r="157" spans="1:8">
      <c r="A157" s="371"/>
      <c r="B157" s="368" t="s">
        <v>246</v>
      </c>
      <c r="C157" s="452">
        <v>17490410.992189839</v>
      </c>
      <c r="D157" s="452">
        <v>918055.40003931709</v>
      </c>
      <c r="E157" s="456">
        <v>5.5396795883027816E-2</v>
      </c>
      <c r="F157" s="457">
        <v>47196992.026126832</v>
      </c>
      <c r="G157" s="457">
        <v>2738898.2231210768</v>
      </c>
      <c r="H157" s="456">
        <v>6.1606290077508979E-2</v>
      </c>
    </row>
    <row r="158" spans="1:8">
      <c r="A158" s="371"/>
      <c r="B158" s="367" t="s">
        <v>247</v>
      </c>
      <c r="C158" s="452">
        <v>9769283.245535098</v>
      </c>
      <c r="D158" s="452">
        <v>492223.09234189615</v>
      </c>
      <c r="E158" s="453">
        <v>5.3058089978264389E-2</v>
      </c>
      <c r="F158" s="454">
        <v>25526655.372096203</v>
      </c>
      <c r="G158" s="454">
        <v>1459212.9452765435</v>
      </c>
      <c r="H158" s="453">
        <v>6.0630162499130495E-2</v>
      </c>
    </row>
    <row r="159" spans="1:8">
      <c r="A159" s="371"/>
      <c r="B159" s="368" t="s">
        <v>248</v>
      </c>
      <c r="C159" s="452">
        <v>10738722.67976338</v>
      </c>
      <c r="D159" s="452">
        <v>428508.81612220965</v>
      </c>
      <c r="E159" s="456">
        <v>4.1561583667370873E-2</v>
      </c>
      <c r="F159" s="457">
        <v>27547222.766044397</v>
      </c>
      <c r="G159" s="457">
        <v>1489062.8945020288</v>
      </c>
      <c r="H159" s="456">
        <v>5.714382373285716E-2</v>
      </c>
    </row>
    <row r="160" spans="1:8">
      <c r="A160" s="371"/>
      <c r="B160" s="367" t="s">
        <v>249</v>
      </c>
      <c r="C160" s="452">
        <v>184562835.83831653</v>
      </c>
      <c r="D160" s="452">
        <v>9446991.7802861333</v>
      </c>
      <c r="E160" s="453">
        <v>5.3947099025234757E-2</v>
      </c>
      <c r="F160" s="454">
        <v>503031719.63369834</v>
      </c>
      <c r="G160" s="454">
        <v>30525350.310207725</v>
      </c>
      <c r="H160" s="453">
        <v>6.4603045148179258E-2</v>
      </c>
    </row>
    <row r="161" spans="1:8">
      <c r="A161" s="371"/>
      <c r="B161" s="368" t="s">
        <v>250</v>
      </c>
      <c r="C161" s="452">
        <v>41562389.04184325</v>
      </c>
      <c r="D161" s="452">
        <v>2353222.9951705486</v>
      </c>
      <c r="E161" s="456">
        <v>6.0017165179422211E-2</v>
      </c>
      <c r="F161" s="457">
        <v>115273064.81263173</v>
      </c>
      <c r="G161" s="457">
        <v>7938329.5605657995</v>
      </c>
      <c r="H161" s="456">
        <v>7.3958626179338405E-2</v>
      </c>
    </row>
    <row r="162" spans="1:8">
      <c r="A162" s="371"/>
      <c r="B162" s="367" t="s">
        <v>251</v>
      </c>
      <c r="C162" s="452">
        <v>34425347.216833405</v>
      </c>
      <c r="D162" s="452">
        <v>1526650.7044184618</v>
      </c>
      <c r="E162" s="453">
        <v>4.6404595508589566E-2</v>
      </c>
      <c r="F162" s="454">
        <v>96515771.779380545</v>
      </c>
      <c r="G162" s="454">
        <v>5152402.0981030166</v>
      </c>
      <c r="H162" s="453">
        <v>5.6394615435893483E-2</v>
      </c>
    </row>
    <row r="163" spans="1:8">
      <c r="A163" s="371"/>
      <c r="B163" s="368" t="s">
        <v>252</v>
      </c>
      <c r="C163" s="452">
        <v>3202352.7669765675</v>
      </c>
      <c r="D163" s="452">
        <v>199630.24066764535</v>
      </c>
      <c r="E163" s="456">
        <v>6.6483079578131904E-2</v>
      </c>
      <c r="F163" s="457">
        <v>8596850.0504747871</v>
      </c>
      <c r="G163" s="457">
        <v>661713.86279233731</v>
      </c>
      <c r="H163" s="456">
        <v>8.339035993099933E-2</v>
      </c>
    </row>
    <row r="164" spans="1:8">
      <c r="A164" s="371"/>
      <c r="B164" s="367" t="s">
        <v>253</v>
      </c>
      <c r="C164" s="452">
        <v>13004244.159384139</v>
      </c>
      <c r="D164" s="452">
        <v>656474.00099220872</v>
      </c>
      <c r="E164" s="453">
        <v>5.3165388776373397E-2</v>
      </c>
      <c r="F164" s="454">
        <v>35339659.919669226</v>
      </c>
      <c r="G164" s="454">
        <v>1959317.5005365647</v>
      </c>
      <c r="H164" s="453">
        <v>5.8696746604179222E-2</v>
      </c>
    </row>
    <row r="165" spans="1:8">
      <c r="A165" s="371"/>
      <c r="B165" s="368" t="s">
        <v>254</v>
      </c>
      <c r="C165" s="452">
        <v>6131962.0133822151</v>
      </c>
      <c r="D165" s="452">
        <v>345018.7050920641</v>
      </c>
      <c r="E165" s="456">
        <v>5.9620197868156692E-2</v>
      </c>
      <c r="F165" s="457">
        <v>15676726.788600132</v>
      </c>
      <c r="G165" s="457">
        <v>966880.69641690515</v>
      </c>
      <c r="H165" s="456">
        <v>6.5730170822841105E-2</v>
      </c>
    </row>
    <row r="166" spans="1:8">
      <c r="A166" s="371"/>
      <c r="B166" s="367" t="s">
        <v>255</v>
      </c>
      <c r="C166" s="452">
        <v>5077172.3212788422</v>
      </c>
      <c r="D166" s="452">
        <v>128374.93601266388</v>
      </c>
      <c r="E166" s="453">
        <v>2.5940632848471132E-2</v>
      </c>
      <c r="F166" s="454">
        <v>13087576.791548304</v>
      </c>
      <c r="G166" s="454">
        <v>521707.55156377703</v>
      </c>
      <c r="H166" s="453">
        <v>4.1517824322388014E-2</v>
      </c>
    </row>
    <row r="167" spans="1:8">
      <c r="A167" s="371"/>
      <c r="B167" s="368" t="s">
        <v>256</v>
      </c>
      <c r="C167" s="452">
        <v>129149687.82481308</v>
      </c>
      <c r="D167" s="452">
        <v>7898749.537562415</v>
      </c>
      <c r="E167" s="456">
        <v>6.5143821970678764E-2</v>
      </c>
      <c r="F167" s="457">
        <v>340862504.8100332</v>
      </c>
      <c r="G167" s="457">
        <v>21766905.644420743</v>
      </c>
      <c r="H167" s="456">
        <v>6.8214371183237768E-2</v>
      </c>
    </row>
    <row r="168" spans="1:8">
      <c r="A168" s="371"/>
      <c r="B168" s="367" t="s">
        <v>257</v>
      </c>
      <c r="C168" s="452">
        <v>5976907.9573647585</v>
      </c>
      <c r="D168" s="452">
        <v>425399.34822884854</v>
      </c>
      <c r="E168" s="453">
        <v>7.6627702158073713E-2</v>
      </c>
      <c r="F168" s="454">
        <v>15940042.092888154</v>
      </c>
      <c r="G168" s="454">
        <v>1220209.7784560509</v>
      </c>
      <c r="H168" s="453">
        <v>8.289563035712659E-2</v>
      </c>
    </row>
    <row r="169" spans="1:8">
      <c r="A169" s="371"/>
      <c r="B169" s="368" t="s">
        <v>258</v>
      </c>
      <c r="C169" s="452">
        <v>12387316.631237753</v>
      </c>
      <c r="D169" s="452">
        <v>876231.40658869781</v>
      </c>
      <c r="E169" s="456">
        <v>7.6120660171327334E-2</v>
      </c>
      <c r="F169" s="457">
        <v>32633998.285720795</v>
      </c>
      <c r="G169" s="457">
        <v>2292771.2855411656</v>
      </c>
      <c r="H169" s="456">
        <v>7.5566201905005084E-2</v>
      </c>
    </row>
    <row r="170" spans="1:8">
      <c r="A170" s="371"/>
      <c r="B170" s="367" t="s">
        <v>259</v>
      </c>
      <c r="C170" s="452">
        <v>24463438.366183184</v>
      </c>
      <c r="D170" s="452">
        <v>1456494.2682967782</v>
      </c>
      <c r="E170" s="453">
        <v>6.3306724356781613E-2</v>
      </c>
      <c r="F170" s="454">
        <v>67621266.020467758</v>
      </c>
      <c r="G170" s="454">
        <v>3061903.8351782709</v>
      </c>
      <c r="H170" s="453">
        <v>4.7427727467170624E-2</v>
      </c>
    </row>
    <row r="171" spans="1:8">
      <c r="A171" s="371"/>
      <c r="B171" s="368" t="s">
        <v>260</v>
      </c>
      <c r="C171" s="452">
        <v>8302073.6533587053</v>
      </c>
      <c r="D171" s="452">
        <v>549916.17616704106</v>
      </c>
      <c r="E171" s="456">
        <v>7.0937178170722162E-2</v>
      </c>
      <c r="F171" s="457">
        <v>22181250.456563309</v>
      </c>
      <c r="G171" s="457">
        <v>1635942.7655627839</v>
      </c>
      <c r="H171" s="456">
        <v>7.962610198723756E-2</v>
      </c>
    </row>
    <row r="172" spans="1:8">
      <c r="A172" s="371"/>
      <c r="B172" s="367" t="s">
        <v>261</v>
      </c>
      <c r="C172" s="452">
        <v>15202905.166499477</v>
      </c>
      <c r="D172" s="452">
        <v>950052.08043584786</v>
      </c>
      <c r="E172" s="453">
        <v>6.6656975603348087E-2</v>
      </c>
      <c r="F172" s="454">
        <v>40957111.796007976</v>
      </c>
      <c r="G172" s="454">
        <v>2604768.8872665912</v>
      </c>
      <c r="H172" s="453">
        <v>6.7916812630315321E-2</v>
      </c>
    </row>
    <row r="173" spans="1:8">
      <c r="A173" s="371"/>
      <c r="B173" s="368" t="s">
        <v>262</v>
      </c>
      <c r="C173" s="452">
        <v>4378755.5129662352</v>
      </c>
      <c r="D173" s="452">
        <v>216721.31656609336</v>
      </c>
      <c r="E173" s="456">
        <v>5.2071008151144363E-2</v>
      </c>
      <c r="F173" s="457">
        <v>11114431.22773581</v>
      </c>
      <c r="G173" s="457">
        <v>787345.89684412628</v>
      </c>
      <c r="H173" s="456">
        <v>7.6240862897580378E-2</v>
      </c>
    </row>
    <row r="174" spans="1:8">
      <c r="A174" s="371"/>
      <c r="B174" s="367" t="s">
        <v>263</v>
      </c>
      <c r="C174" s="452">
        <v>225782391.83573675</v>
      </c>
      <c r="D174" s="452">
        <v>14710205.116502523</v>
      </c>
      <c r="E174" s="453">
        <v>6.9692768834909866E-2</v>
      </c>
      <c r="F174" s="454">
        <v>629960760.41734374</v>
      </c>
      <c r="G174" s="454">
        <v>45108087.402329445</v>
      </c>
      <c r="H174" s="453">
        <v>7.7127265521057878E-2</v>
      </c>
    </row>
    <row r="175" spans="1:8">
      <c r="A175" s="371"/>
      <c r="B175" s="368" t="s">
        <v>264</v>
      </c>
      <c r="C175" s="452">
        <v>55887114.614075042</v>
      </c>
      <c r="D175" s="452">
        <v>2870400.1992295459</v>
      </c>
      <c r="E175" s="456">
        <v>5.4141419944835165E-2</v>
      </c>
      <c r="F175" s="457">
        <v>163525072.95651984</v>
      </c>
      <c r="G175" s="457">
        <v>9433953.8653869629</v>
      </c>
      <c r="H175" s="456">
        <v>6.1223215984352188E-2</v>
      </c>
    </row>
    <row r="176" spans="1:8">
      <c r="A176" s="371"/>
      <c r="B176" s="367" t="s">
        <v>265</v>
      </c>
      <c r="C176" s="452">
        <v>18197263.877549551</v>
      </c>
      <c r="D176" s="452">
        <v>1527027.7551865354</v>
      </c>
      <c r="E176" s="453">
        <v>9.1602047144253546E-2</v>
      </c>
      <c r="F176" s="454">
        <v>51186016.988543816</v>
      </c>
      <c r="G176" s="454">
        <v>4374765.7581100538</v>
      </c>
      <c r="H176" s="453">
        <v>9.3455433108907235E-2</v>
      </c>
    </row>
    <row r="177" spans="1:8">
      <c r="A177" s="371"/>
      <c r="B177" s="368" t="s">
        <v>266</v>
      </c>
      <c r="C177" s="452">
        <v>6645205.3071188657</v>
      </c>
      <c r="D177" s="452">
        <v>499773.88198390696</v>
      </c>
      <c r="E177" s="456">
        <v>8.1324458351259121E-2</v>
      </c>
      <c r="F177" s="457">
        <v>18311557.617916752</v>
      </c>
      <c r="G177" s="457">
        <v>1532464.2173105143</v>
      </c>
      <c r="H177" s="456">
        <v>9.133176511522044E-2</v>
      </c>
    </row>
    <row r="178" spans="1:8">
      <c r="A178" s="371"/>
      <c r="B178" s="367" t="s">
        <v>267</v>
      </c>
      <c r="C178" s="452">
        <v>7519312.5543512525</v>
      </c>
      <c r="D178" s="452">
        <v>599399.2490994595</v>
      </c>
      <c r="E178" s="453">
        <v>8.661947377932494E-2</v>
      </c>
      <c r="F178" s="454">
        <v>20189140.261480428</v>
      </c>
      <c r="G178" s="454">
        <v>1990196.9288071841</v>
      </c>
      <c r="H178" s="453">
        <v>0.10935782877207541</v>
      </c>
    </row>
    <row r="179" spans="1:8">
      <c r="A179" s="371"/>
      <c r="B179" s="368" t="s">
        <v>268</v>
      </c>
      <c r="C179" s="452">
        <v>4785507.5147823989</v>
      </c>
      <c r="D179" s="452">
        <v>259114.55941853859</v>
      </c>
      <c r="E179" s="456">
        <v>5.7245263938360227E-2</v>
      </c>
      <c r="F179" s="457">
        <v>12612695.986149907</v>
      </c>
      <c r="G179" s="457">
        <v>775308.69182529859</v>
      </c>
      <c r="H179" s="456">
        <v>6.5496606011785849E-2</v>
      </c>
    </row>
    <row r="180" spans="1:8">
      <c r="A180" s="371"/>
      <c r="B180" s="367" t="s">
        <v>269</v>
      </c>
      <c r="C180" s="452">
        <v>13069138.611149741</v>
      </c>
      <c r="D180" s="452">
        <v>1167688.183153335</v>
      </c>
      <c r="E180" s="453">
        <v>9.8113098921667627E-2</v>
      </c>
      <c r="F180" s="454">
        <v>36246575.95145262</v>
      </c>
      <c r="G180" s="454">
        <v>3408987.7025393844</v>
      </c>
      <c r="H180" s="453">
        <v>0.10381358328446076</v>
      </c>
    </row>
    <row r="181" spans="1:8">
      <c r="A181" s="371"/>
      <c r="B181" s="368" t="s">
        <v>270</v>
      </c>
      <c r="C181" s="452">
        <v>23814583.795486808</v>
      </c>
      <c r="D181" s="452">
        <v>1888064.8437992595</v>
      </c>
      <c r="E181" s="456">
        <v>8.6108736546799042E-2</v>
      </c>
      <c r="F181" s="457">
        <v>66431585.85693837</v>
      </c>
      <c r="G181" s="457">
        <v>5140528.1574760452</v>
      </c>
      <c r="H181" s="456">
        <v>8.3870769251240068E-2</v>
      </c>
    </row>
    <row r="182" spans="1:8">
      <c r="A182" s="371"/>
      <c r="B182" s="367" t="s">
        <v>271</v>
      </c>
      <c r="C182" s="452">
        <v>17749263.546240322</v>
      </c>
      <c r="D182" s="452">
        <v>1217428.1739098188</v>
      </c>
      <c r="E182" s="453">
        <v>7.3641440680412312E-2</v>
      </c>
      <c r="F182" s="454">
        <v>50098584.894774258</v>
      </c>
      <c r="G182" s="454">
        <v>3870718.9894911721</v>
      </c>
      <c r="H182" s="453">
        <v>8.3731293099749443E-2</v>
      </c>
    </row>
    <row r="183" spans="1:8">
      <c r="A183" s="371"/>
      <c r="B183" s="368" t="s">
        <v>272</v>
      </c>
      <c r="C183" s="452">
        <v>12541563.58845366</v>
      </c>
      <c r="D183" s="452">
        <v>601963.63044745661</v>
      </c>
      <c r="E183" s="456">
        <v>5.0417403645404771E-2</v>
      </c>
      <c r="F183" s="457">
        <v>33575710.19764968</v>
      </c>
      <c r="G183" s="457">
        <v>1995627.8190597929</v>
      </c>
      <c r="H183" s="456">
        <v>6.3192609668832084E-2</v>
      </c>
    </row>
    <row r="184" spans="1:8">
      <c r="A184" s="371"/>
      <c r="B184" s="367" t="s">
        <v>273</v>
      </c>
      <c r="C184" s="452">
        <v>363530725.82669753</v>
      </c>
      <c r="D184" s="452">
        <v>19289805.20765686</v>
      </c>
      <c r="E184" s="453">
        <v>5.6035770451021455E-2</v>
      </c>
      <c r="F184" s="454">
        <v>1088462075.6989698</v>
      </c>
      <c r="G184" s="454">
        <v>59133100.370432973</v>
      </c>
      <c r="H184" s="453">
        <v>5.744820342938381E-2</v>
      </c>
    </row>
    <row r="185" spans="1:8">
      <c r="A185" s="371"/>
      <c r="B185" s="368" t="s">
        <v>274</v>
      </c>
      <c r="C185" s="452">
        <v>8047054.9886590708</v>
      </c>
      <c r="D185" s="452">
        <v>400690.27957016695</v>
      </c>
      <c r="E185" s="456">
        <v>5.2402716168362166E-2</v>
      </c>
      <c r="F185" s="457">
        <v>23979427.35278051</v>
      </c>
      <c r="G185" s="457">
        <v>1106224.3878099658</v>
      </c>
      <c r="H185" s="456">
        <v>4.836333544996331E-2</v>
      </c>
    </row>
    <row r="186" spans="1:8">
      <c r="A186" s="371"/>
      <c r="B186" s="367" t="s">
        <v>275</v>
      </c>
      <c r="C186" s="452">
        <v>46173479.891438901</v>
      </c>
      <c r="D186" s="452">
        <v>2197594.0596054941</v>
      </c>
      <c r="E186" s="453">
        <v>4.9972707042428524E-2</v>
      </c>
      <c r="F186" s="454">
        <v>142491394.34820598</v>
      </c>
      <c r="G186" s="454">
        <v>6631899.793667227</v>
      </c>
      <c r="H186" s="453">
        <v>4.8814400608600456E-2</v>
      </c>
    </row>
    <row r="187" spans="1:8">
      <c r="A187" s="371"/>
      <c r="B187" s="368" t="s">
        <v>276</v>
      </c>
      <c r="C187" s="452">
        <v>17694590.010069884</v>
      </c>
      <c r="D187" s="452">
        <v>839473.36572785303</v>
      </c>
      <c r="E187" s="456">
        <v>4.9805254003368146E-2</v>
      </c>
      <c r="F187" s="457">
        <v>48430432.996265858</v>
      </c>
      <c r="G187" s="457">
        <v>2766327.9446945339</v>
      </c>
      <c r="H187" s="456">
        <v>6.057992249208316E-2</v>
      </c>
    </row>
    <row r="188" spans="1:8">
      <c r="A188" s="371"/>
      <c r="B188" s="367" t="s">
        <v>277</v>
      </c>
      <c r="C188" s="452">
        <v>28197389.645971451</v>
      </c>
      <c r="D188" s="452">
        <v>1439599.8301517777</v>
      </c>
      <c r="E188" s="453">
        <v>5.3801148751854724E-2</v>
      </c>
      <c r="F188" s="454">
        <v>79011038.998371512</v>
      </c>
      <c r="G188" s="454">
        <v>4867452.4546856433</v>
      </c>
      <c r="H188" s="453">
        <v>6.5649001910876137E-2</v>
      </c>
    </row>
    <row r="189" spans="1:8">
      <c r="A189" s="371"/>
      <c r="B189" s="368" t="s">
        <v>278</v>
      </c>
      <c r="C189" s="452">
        <v>23511751.800876591</v>
      </c>
      <c r="D189" s="452">
        <v>1255328.6323911436</v>
      </c>
      <c r="E189" s="456">
        <v>5.640298186676547E-2</v>
      </c>
      <c r="F189" s="457">
        <v>70850729.461839691</v>
      </c>
      <c r="G189" s="457">
        <v>2953636.7648281604</v>
      </c>
      <c r="H189" s="456">
        <v>4.3501667707756854E-2</v>
      </c>
    </row>
    <row r="190" spans="1:8">
      <c r="A190" s="371"/>
      <c r="B190" s="367" t="s">
        <v>279</v>
      </c>
      <c r="C190" s="452">
        <v>29349509.193079591</v>
      </c>
      <c r="D190" s="452">
        <v>1761873.1104957201</v>
      </c>
      <c r="E190" s="453">
        <v>6.3864591559114919E-2</v>
      </c>
      <c r="F190" s="454">
        <v>86290546.865884289</v>
      </c>
      <c r="G190" s="454">
        <v>5068704.7988281697</v>
      </c>
      <c r="H190" s="453">
        <v>6.2405686325649773E-2</v>
      </c>
    </row>
    <row r="191" spans="1:8">
      <c r="A191" s="371"/>
      <c r="B191" s="368" t="s">
        <v>280</v>
      </c>
      <c r="C191" s="452">
        <v>107827451.42955889</v>
      </c>
      <c r="D191" s="452">
        <v>6079159.0233718753</v>
      </c>
      <c r="E191" s="456">
        <v>5.9747037317377322E-2</v>
      </c>
      <c r="F191" s="457">
        <v>341236793.50718564</v>
      </c>
      <c r="G191" s="457">
        <v>20033451.097785711</v>
      </c>
      <c r="H191" s="456">
        <v>6.2369995740117298E-2</v>
      </c>
    </row>
    <row r="192" spans="1:8">
      <c r="A192" s="371"/>
      <c r="B192" s="367" t="s">
        <v>281</v>
      </c>
      <c r="C192" s="452">
        <v>44116815.706463911</v>
      </c>
      <c r="D192" s="452">
        <v>2650250.2606490701</v>
      </c>
      <c r="E192" s="453">
        <v>6.3912943648834458E-2</v>
      </c>
      <c r="F192" s="454">
        <v>129389002.8890598</v>
      </c>
      <c r="G192" s="454">
        <v>7817729.5138142258</v>
      </c>
      <c r="H192" s="453">
        <v>6.4305730266423916E-2</v>
      </c>
    </row>
    <row r="193" spans="1:8">
      <c r="A193" s="371"/>
      <c r="B193" s="368" t="s">
        <v>282</v>
      </c>
      <c r="C193" s="452">
        <v>15322458.360366575</v>
      </c>
      <c r="D193" s="452">
        <v>800626.79283800162</v>
      </c>
      <c r="E193" s="456">
        <v>5.51326317975094E-2</v>
      </c>
      <c r="F193" s="457">
        <v>41771898.310588881</v>
      </c>
      <c r="G193" s="457">
        <v>2474438.0777887404</v>
      </c>
      <c r="H193" s="456">
        <v>6.2966870203062589E-2</v>
      </c>
    </row>
    <row r="194" spans="1:8">
      <c r="A194" s="371"/>
      <c r="B194" s="367" t="s">
        <v>283</v>
      </c>
      <c r="C194" s="452">
        <v>6238175.3658770481</v>
      </c>
      <c r="D194" s="452">
        <v>368885.35175933409</v>
      </c>
      <c r="E194" s="453">
        <v>6.2850080822728915E-2</v>
      </c>
      <c r="F194" s="454">
        <v>19301681.728066139</v>
      </c>
      <c r="G194" s="454">
        <v>1001306.3095276281</v>
      </c>
      <c r="H194" s="453">
        <v>5.4715069315643232E-2</v>
      </c>
    </row>
    <row r="195" spans="1:8">
      <c r="A195" s="371"/>
      <c r="B195" s="368" t="s">
        <v>284</v>
      </c>
      <c r="C195" s="452">
        <v>7898316.1788092321</v>
      </c>
      <c r="D195" s="452">
        <v>315905.2926790351</v>
      </c>
      <c r="E195" s="456">
        <v>4.1662908726944808E-2</v>
      </c>
      <c r="F195" s="457">
        <v>21872722.539244793</v>
      </c>
      <c r="G195" s="457">
        <v>894496.77465235814</v>
      </c>
      <c r="H195" s="456">
        <v>4.2639295843698646E-2</v>
      </c>
    </row>
    <row r="196" spans="1:8">
      <c r="A196" s="371"/>
      <c r="B196" s="367" t="s">
        <v>285</v>
      </c>
      <c r="C196" s="452">
        <v>266818556.39015532</v>
      </c>
      <c r="D196" s="452">
        <v>18996153.520448476</v>
      </c>
      <c r="E196" s="453">
        <v>7.6652285267509668E-2</v>
      </c>
      <c r="F196" s="454">
        <v>717737268.1040746</v>
      </c>
      <c r="G196" s="454">
        <v>53236858.522856236</v>
      </c>
      <c r="H196" s="453">
        <v>8.0115614310015529E-2</v>
      </c>
    </row>
    <row r="197" spans="1:8">
      <c r="A197" s="371"/>
      <c r="B197" s="368" t="s">
        <v>286</v>
      </c>
      <c r="C197" s="452">
        <v>30704320.183128063</v>
      </c>
      <c r="D197" s="452">
        <v>2301212.6291493662</v>
      </c>
      <c r="E197" s="456">
        <v>8.1019748447455117E-2</v>
      </c>
      <c r="F197" s="457">
        <v>85813967.699693397</v>
      </c>
      <c r="G197" s="457">
        <v>7033222.1674163043</v>
      </c>
      <c r="H197" s="456">
        <v>8.9275902632004647E-2</v>
      </c>
    </row>
    <row r="198" spans="1:8">
      <c r="A198" s="371"/>
      <c r="B198" s="367" t="s">
        <v>287</v>
      </c>
      <c r="C198" s="452">
        <v>19225468.14312806</v>
      </c>
      <c r="D198" s="452">
        <v>1220996.227229096</v>
      </c>
      <c r="E198" s="453">
        <v>6.7816275474921736E-2</v>
      </c>
      <c r="F198" s="454">
        <v>51118963.589653723</v>
      </c>
      <c r="G198" s="454">
        <v>3526991.0627073869</v>
      </c>
      <c r="H198" s="453">
        <v>7.4108948955843815E-2</v>
      </c>
    </row>
    <row r="199" spans="1:8">
      <c r="A199" s="371"/>
      <c r="B199" s="368" t="s">
        <v>288</v>
      </c>
      <c r="C199" s="452">
        <v>12167644.179213777</v>
      </c>
      <c r="D199" s="452">
        <v>1011172.5225142837</v>
      </c>
      <c r="E199" s="456">
        <v>9.0635512160968171E-2</v>
      </c>
      <c r="F199" s="457">
        <v>33113827.780097507</v>
      </c>
      <c r="G199" s="457">
        <v>2701813.0355812199</v>
      </c>
      <c r="H199" s="456">
        <v>8.8840317166701183E-2</v>
      </c>
    </row>
    <row r="200" spans="1:8">
      <c r="A200" s="371"/>
      <c r="B200" s="367" t="s">
        <v>289</v>
      </c>
      <c r="C200" s="452">
        <v>47899215.823018461</v>
      </c>
      <c r="D200" s="452">
        <v>2767826.5099349022</v>
      </c>
      <c r="E200" s="453">
        <v>6.1328192020282238E-2</v>
      </c>
      <c r="F200" s="454">
        <v>126605894.81331776</v>
      </c>
      <c r="G200" s="454">
        <v>7787202.433514595</v>
      </c>
      <c r="H200" s="453">
        <v>6.5538529986703217E-2</v>
      </c>
    </row>
    <row r="201" spans="1:8">
      <c r="A201" s="371"/>
      <c r="B201" s="368" t="s">
        <v>290</v>
      </c>
      <c r="C201" s="452">
        <v>6972716.9036909379</v>
      </c>
      <c r="D201" s="452">
        <v>388035.6658640597</v>
      </c>
      <c r="E201" s="456">
        <v>5.893006082586344E-2</v>
      </c>
      <c r="F201" s="457">
        <v>17999443.872738563</v>
      </c>
      <c r="G201" s="457">
        <v>1100987.3026348501</v>
      </c>
      <c r="H201" s="456">
        <v>6.5153127924279589E-2</v>
      </c>
    </row>
    <row r="202" spans="1:8">
      <c r="A202" s="371"/>
      <c r="B202" s="367" t="s">
        <v>291</v>
      </c>
      <c r="C202" s="452">
        <v>26843904.125088852</v>
      </c>
      <c r="D202" s="452">
        <v>2000865.4190907292</v>
      </c>
      <c r="E202" s="453">
        <v>8.0540285058109201E-2</v>
      </c>
      <c r="F202" s="454">
        <v>72073023.884308711</v>
      </c>
      <c r="G202" s="454">
        <v>5418293.0191011727</v>
      </c>
      <c r="H202" s="453">
        <v>8.1288949017862072E-2</v>
      </c>
    </row>
    <row r="203" spans="1:8">
      <c r="A203" s="371"/>
      <c r="B203" s="368" t="s">
        <v>292</v>
      </c>
      <c r="C203" s="452">
        <v>30513857.431836236</v>
      </c>
      <c r="D203" s="452">
        <v>2475603.2382166497</v>
      </c>
      <c r="E203" s="456">
        <v>8.829377254094517E-2</v>
      </c>
      <c r="F203" s="457">
        <v>83389206.619521797</v>
      </c>
      <c r="G203" s="457">
        <v>7156613.287010178</v>
      </c>
      <c r="H203" s="456">
        <v>9.3878654446326315E-2</v>
      </c>
    </row>
    <row r="204" spans="1:8">
      <c r="A204" s="371"/>
      <c r="B204" s="367" t="s">
        <v>293</v>
      </c>
      <c r="C204" s="452">
        <v>30208891.082377695</v>
      </c>
      <c r="D204" s="452">
        <v>2367795.2138257213</v>
      </c>
      <c r="E204" s="453">
        <v>8.5046767735183673E-2</v>
      </c>
      <c r="F204" s="454">
        <v>81113839.006957829</v>
      </c>
      <c r="G204" s="454">
        <v>5951258.3450785577</v>
      </c>
      <c r="H204" s="453">
        <v>7.9178472754287674E-2</v>
      </c>
    </row>
    <row r="205" spans="1:8">
      <c r="A205" s="371"/>
      <c r="B205" s="368" t="s">
        <v>294</v>
      </c>
      <c r="C205" s="452">
        <v>204311894.87616417</v>
      </c>
      <c r="D205" s="452">
        <v>7353343.264921397</v>
      </c>
      <c r="E205" s="456">
        <v>3.733447065266525E-2</v>
      </c>
      <c r="F205" s="457">
        <v>579086097.57861471</v>
      </c>
      <c r="G205" s="457">
        <v>26626018.001810551</v>
      </c>
      <c r="H205" s="456">
        <v>4.8195370102047247E-2</v>
      </c>
    </row>
    <row r="206" spans="1:8">
      <c r="A206" s="371"/>
      <c r="B206" s="367" t="s">
        <v>295</v>
      </c>
      <c r="C206" s="452">
        <v>87836814.876457155</v>
      </c>
      <c r="D206" s="452">
        <v>2896923.3264886439</v>
      </c>
      <c r="E206" s="453">
        <v>3.4105568933819976E-2</v>
      </c>
      <c r="F206" s="454">
        <v>249463737.40145278</v>
      </c>
      <c r="G206" s="454">
        <v>10707869.133468628</v>
      </c>
      <c r="H206" s="453">
        <v>4.4848611308057611E-2</v>
      </c>
    </row>
    <row r="207" spans="1:8">
      <c r="A207" s="371"/>
      <c r="B207" s="368" t="s">
        <v>296</v>
      </c>
      <c r="C207" s="452">
        <v>16760968.72626606</v>
      </c>
      <c r="D207" s="452">
        <v>798089.70436776057</v>
      </c>
      <c r="E207" s="456">
        <v>4.9996601695278149E-2</v>
      </c>
      <c r="F207" s="457">
        <v>46375109.561823025</v>
      </c>
      <c r="G207" s="457">
        <v>2665635.5567827597</v>
      </c>
      <c r="H207" s="456">
        <v>6.0985303929197994E-2</v>
      </c>
    </row>
    <row r="208" spans="1:8">
      <c r="A208" s="371"/>
      <c r="B208" s="367" t="s">
        <v>297</v>
      </c>
      <c r="C208" s="452">
        <v>19665360.326637592</v>
      </c>
      <c r="D208" s="452">
        <v>749911.31100577489</v>
      </c>
      <c r="E208" s="453">
        <v>3.9645440633528956E-2</v>
      </c>
      <c r="F208" s="454">
        <v>56185529.793547913</v>
      </c>
      <c r="G208" s="454">
        <v>2618975.1859578863</v>
      </c>
      <c r="H208" s="453">
        <v>4.8891985029531744E-2</v>
      </c>
    </row>
    <row r="209" spans="1:9">
      <c r="A209" s="371"/>
      <c r="B209" s="368" t="s">
        <v>298</v>
      </c>
      <c r="C209" s="452">
        <v>35702517.718398295</v>
      </c>
      <c r="D209" s="452">
        <v>1286013.5661804006</v>
      </c>
      <c r="E209" s="456">
        <v>3.7366188050145882E-2</v>
      </c>
      <c r="F209" s="457">
        <v>103363288.09448925</v>
      </c>
      <c r="G209" s="457">
        <v>4549204.6583606452</v>
      </c>
      <c r="H209" s="456">
        <v>4.6038019077525097E-2</v>
      </c>
    </row>
    <row r="210" spans="1:9">
      <c r="A210" s="371"/>
      <c r="B210" s="367" t="s">
        <v>299</v>
      </c>
      <c r="C210" s="452">
        <v>226584597.71876577</v>
      </c>
      <c r="D210" s="452">
        <v>10852527.919176161</v>
      </c>
      <c r="E210" s="453">
        <v>5.0305584743417717E-2</v>
      </c>
      <c r="F210" s="454">
        <v>629897403.6487633</v>
      </c>
      <c r="G210" s="454">
        <v>39078310.456198335</v>
      </c>
      <c r="H210" s="453">
        <v>6.6142599158456092E-2</v>
      </c>
    </row>
    <row r="211" spans="1:9">
      <c r="A211" s="371"/>
      <c r="B211" s="368" t="s">
        <v>300</v>
      </c>
      <c r="C211" s="452">
        <v>4544978.2143733017</v>
      </c>
      <c r="D211" s="452">
        <v>394118.67067638598</v>
      </c>
      <c r="E211" s="456">
        <v>9.4948688705898412E-2</v>
      </c>
      <c r="F211" s="457">
        <v>12355360.367014041</v>
      </c>
      <c r="G211" s="457">
        <v>1208897.3224238846</v>
      </c>
      <c r="H211" s="456">
        <v>0.10845568837287922</v>
      </c>
    </row>
    <row r="212" spans="1:9">
      <c r="A212" s="371"/>
      <c r="B212" s="367" t="s">
        <v>301</v>
      </c>
      <c r="C212" s="452">
        <v>30604087.086013302</v>
      </c>
      <c r="D212" s="452">
        <v>1789209.7009477355</v>
      </c>
      <c r="E212" s="453">
        <v>6.209326095814182E-2</v>
      </c>
      <c r="F212" s="454">
        <v>88756323.284677833</v>
      </c>
      <c r="G212" s="454">
        <v>5901364.7624615133</v>
      </c>
      <c r="H212" s="453">
        <v>7.1225245509949173E-2</v>
      </c>
    </row>
    <row r="213" spans="1:9">
      <c r="A213" s="371"/>
      <c r="B213" s="368" t="s">
        <v>302</v>
      </c>
      <c r="C213" s="452">
        <v>11596715.501253163</v>
      </c>
      <c r="D213" s="452">
        <v>493702.79483716935</v>
      </c>
      <c r="E213" s="456">
        <v>4.4465660617669829E-2</v>
      </c>
      <c r="F213" s="457">
        <v>31853630.520917416</v>
      </c>
      <c r="G213" s="457">
        <v>2006416.1099134162</v>
      </c>
      <c r="H213" s="456">
        <v>6.7222893308720139E-2</v>
      </c>
    </row>
    <row r="214" spans="1:9">
      <c r="A214" s="371"/>
      <c r="B214" s="367" t="s">
        <v>303</v>
      </c>
      <c r="C214" s="452">
        <v>33423789.942904074</v>
      </c>
      <c r="D214" s="452">
        <v>1577473.7965625785</v>
      </c>
      <c r="E214" s="453">
        <v>4.9533948897376591E-2</v>
      </c>
      <c r="F214" s="454">
        <v>91291609.063251838</v>
      </c>
      <c r="G214" s="454">
        <v>5804285.8610624373</v>
      </c>
      <c r="H214" s="453">
        <v>6.7896451118658788E-2</v>
      </c>
    </row>
    <row r="215" spans="1:9">
      <c r="A215" s="371"/>
      <c r="B215" s="368" t="s">
        <v>304</v>
      </c>
      <c r="C215" s="452">
        <v>21836798.626021937</v>
      </c>
      <c r="D215" s="452">
        <v>771263.00670358166</v>
      </c>
      <c r="E215" s="456">
        <v>3.661255145092477E-2</v>
      </c>
      <c r="F215" s="457">
        <v>61672479.360181324</v>
      </c>
      <c r="G215" s="457">
        <v>3257874.9702678919</v>
      </c>
      <c r="H215" s="456">
        <v>5.5771583224664203E-2</v>
      </c>
    </row>
    <row r="216" spans="1:9">
      <c r="A216" s="371"/>
      <c r="B216" s="367" t="s">
        <v>305</v>
      </c>
      <c r="C216" s="452">
        <v>16432376.672727318</v>
      </c>
      <c r="D216" s="452">
        <v>913824.05973371118</v>
      </c>
      <c r="E216" s="453">
        <v>5.8885907888637165E-2</v>
      </c>
      <c r="F216" s="454">
        <v>43517530.176646434</v>
      </c>
      <c r="G216" s="454">
        <v>3474225.560511291</v>
      </c>
      <c r="H216" s="453">
        <v>8.6761709449708568E-2</v>
      </c>
    </row>
    <row r="217" spans="1:9">
      <c r="A217" s="371"/>
      <c r="B217" s="368" t="s">
        <v>306</v>
      </c>
      <c r="C217" s="452">
        <v>24957501.535901375</v>
      </c>
      <c r="D217" s="452">
        <v>711084.54349128157</v>
      </c>
      <c r="E217" s="456">
        <v>2.9327407167577538E-2</v>
      </c>
      <c r="F217" s="457">
        <v>73642517.037340358</v>
      </c>
      <c r="G217" s="457">
        <v>2660434.0042399764</v>
      </c>
      <c r="H217" s="456">
        <v>3.7480359698649053E-2</v>
      </c>
    </row>
    <row r="218" spans="1:9">
      <c r="A218" s="371"/>
      <c r="B218" s="367" t="s">
        <v>307</v>
      </c>
      <c r="C218" s="452">
        <v>4845041.7775581749</v>
      </c>
      <c r="D218" s="452">
        <v>265383.80089333747</v>
      </c>
      <c r="E218" s="453">
        <v>5.7948388776099119E-2</v>
      </c>
      <c r="F218" s="454">
        <v>12854591.857777193</v>
      </c>
      <c r="G218" s="454">
        <v>753035.45022831671</v>
      </c>
      <c r="H218" s="453">
        <v>6.2226330636163278E-2</v>
      </c>
    </row>
    <row r="219" spans="1:9">
      <c r="A219" s="371"/>
      <c r="B219" s="368" t="s">
        <v>308</v>
      </c>
      <c r="C219" s="452">
        <v>19431102.743483931</v>
      </c>
      <c r="D219" s="452">
        <v>909241.81230114773</v>
      </c>
      <c r="E219" s="456">
        <v>4.9090197560569024E-2</v>
      </c>
      <c r="F219" s="457">
        <v>51380219.811409205</v>
      </c>
      <c r="G219" s="457">
        <v>2981308.6875855997</v>
      </c>
      <c r="H219" s="456">
        <v>6.1598672746133273E-2</v>
      </c>
      <c r="I219" s="271"/>
    </row>
    <row r="220" spans="1:9">
      <c r="C220" s="267"/>
      <c r="D220" s="267"/>
      <c r="E220" s="267"/>
      <c r="F220" s="267"/>
      <c r="G220" s="267"/>
      <c r="H220" s="267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1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9" customWidth="1"/>
    <col min="2" max="2" width="34.453125" style="19" bestFit="1" customWidth="1"/>
    <col min="3" max="3" width="26.26953125" style="20" bestFit="1" customWidth="1"/>
    <col min="4" max="4" width="17" style="19" customWidth="1"/>
    <col min="5" max="5" width="13.453125" style="19" bestFit="1" customWidth="1"/>
    <col min="6" max="6" width="12.26953125" style="20" bestFit="1" customWidth="1"/>
    <col min="7" max="7" width="16.54296875" style="19" bestFit="1" customWidth="1"/>
    <col min="8" max="8" width="14.1796875" style="19" bestFit="1" customWidth="1"/>
    <col min="9" max="9" width="12.26953125" style="20" bestFit="1" customWidth="1"/>
    <col min="10" max="10" width="16.81640625" style="20" customWidth="1"/>
    <col min="11" max="11" width="15.54296875" style="20" customWidth="1"/>
    <col min="12" max="12" width="3.7265625" style="19" customWidth="1"/>
    <col min="13" max="13" width="34.453125" style="19" bestFit="1" customWidth="1"/>
    <col min="14" max="14" width="24.1796875" style="19" bestFit="1" customWidth="1"/>
    <col min="15" max="15" width="13.26953125" style="19" bestFit="1" customWidth="1"/>
    <col min="16" max="16" width="11.54296875" style="19" bestFit="1" customWidth="1"/>
    <col min="17" max="17" width="9.54296875" style="19" bestFit="1" customWidth="1"/>
    <col min="18" max="18" width="14.81640625" style="19" bestFit="1" customWidth="1"/>
    <col min="19" max="19" width="12.7265625" style="19" bestFit="1" customWidth="1"/>
    <col min="20" max="20" width="9.54296875" style="19" bestFit="1" customWidth="1"/>
    <col min="21" max="22" width="14.7265625" style="19" customWidth="1"/>
    <col min="23" max="16384" width="9.1796875" style="19"/>
  </cols>
  <sheetData>
    <row r="1" spans="2:22">
      <c r="B1" s="25"/>
      <c r="C1" s="21"/>
      <c r="D1" s="25"/>
      <c r="E1" s="25"/>
      <c r="F1" s="21"/>
      <c r="G1" s="25"/>
      <c r="H1" s="25"/>
      <c r="I1" s="21"/>
      <c r="J1" s="21"/>
      <c r="K1" s="21"/>
    </row>
    <row r="2" spans="2:22" ht="23.5">
      <c r="B2" s="412" t="s">
        <v>142</v>
      </c>
      <c r="C2" s="412"/>
      <c r="D2" s="412"/>
      <c r="E2" s="412"/>
      <c r="F2" s="412"/>
      <c r="G2" s="412"/>
      <c r="H2" s="412"/>
      <c r="I2" s="412"/>
      <c r="J2" s="412"/>
      <c r="K2" s="412"/>
      <c r="M2" s="412" t="s">
        <v>142</v>
      </c>
      <c r="N2" s="412"/>
      <c r="O2" s="412"/>
      <c r="P2" s="412"/>
      <c r="Q2" s="412"/>
      <c r="R2" s="412"/>
      <c r="S2" s="412"/>
      <c r="T2" s="412"/>
      <c r="U2" s="412"/>
      <c r="V2" s="412"/>
    </row>
    <row r="3" spans="2:22" ht="15" thickBot="1">
      <c r="B3" s="413" t="s">
        <v>381</v>
      </c>
      <c r="C3" s="413"/>
      <c r="D3" s="413"/>
      <c r="E3" s="413"/>
      <c r="F3" s="413"/>
      <c r="G3" s="413"/>
      <c r="H3" s="413"/>
      <c r="I3" s="413"/>
      <c r="J3" s="413"/>
      <c r="K3" s="413"/>
      <c r="M3" s="413" t="s">
        <v>390</v>
      </c>
      <c r="N3" s="413"/>
      <c r="O3" s="413"/>
      <c r="P3" s="413"/>
      <c r="Q3" s="413"/>
      <c r="R3" s="413"/>
      <c r="S3" s="413"/>
      <c r="T3" s="413"/>
      <c r="U3" s="413"/>
      <c r="V3" s="413"/>
    </row>
    <row r="4" spans="2:22">
      <c r="B4" s="25"/>
      <c r="C4" s="405"/>
      <c r="D4" s="401" t="s">
        <v>114</v>
      </c>
      <c r="E4" s="406"/>
      <c r="F4" s="402"/>
      <c r="G4" s="407" t="s">
        <v>23</v>
      </c>
      <c r="H4" s="406"/>
      <c r="I4" s="408"/>
      <c r="J4" s="401" t="s">
        <v>28</v>
      </c>
      <c r="K4" s="402"/>
      <c r="M4" s="25"/>
      <c r="N4" s="405"/>
      <c r="O4" s="401" t="s">
        <v>114</v>
      </c>
      <c r="P4" s="406"/>
      <c r="Q4" s="402"/>
      <c r="R4" s="407" t="s">
        <v>23</v>
      </c>
      <c r="S4" s="406"/>
      <c r="T4" s="408"/>
      <c r="U4" s="401" t="s">
        <v>28</v>
      </c>
      <c r="V4" s="402"/>
    </row>
    <row r="5" spans="2:22" ht="29.5" thickBot="1">
      <c r="B5" s="25"/>
      <c r="C5" s="405"/>
      <c r="D5" s="28" t="s">
        <v>20</v>
      </c>
      <c r="E5" s="29" t="s">
        <v>26</v>
      </c>
      <c r="F5" s="23" t="s">
        <v>27</v>
      </c>
      <c r="G5" s="30" t="s">
        <v>20</v>
      </c>
      <c r="H5" s="29" t="s">
        <v>26</v>
      </c>
      <c r="I5" s="35" t="s">
        <v>27</v>
      </c>
      <c r="J5" s="28" t="s">
        <v>20</v>
      </c>
      <c r="K5" s="23" t="s">
        <v>25</v>
      </c>
      <c r="M5" s="25"/>
      <c r="N5" s="405"/>
      <c r="O5" s="28" t="s">
        <v>20</v>
      </c>
      <c r="P5" s="29" t="s">
        <v>26</v>
      </c>
      <c r="Q5" s="23" t="s">
        <v>27</v>
      </c>
      <c r="R5" s="30" t="s">
        <v>20</v>
      </c>
      <c r="S5" s="29" t="s">
        <v>26</v>
      </c>
      <c r="T5" s="35" t="s">
        <v>27</v>
      </c>
      <c r="U5" s="28" t="s">
        <v>20</v>
      </c>
      <c r="V5" s="23" t="s">
        <v>25</v>
      </c>
    </row>
    <row r="6" spans="2:22">
      <c r="B6" s="414" t="str">
        <f>'HOME PAGE'!H5</f>
        <v>4 WEEKS  ENDING 06-16-2024</v>
      </c>
      <c r="C6" s="34" t="s">
        <v>382</v>
      </c>
      <c r="D6" s="8">
        <f>'Regions By Outlet Data'!C4</f>
        <v>34034567.387790769</v>
      </c>
      <c r="E6" s="5">
        <f>'Regions By Outlet Data'!D4</f>
        <v>2211830.0402972773</v>
      </c>
      <c r="F6" s="7">
        <f>'Regions By Outlet Data'!E4</f>
        <v>6.9504707157804935E-2</v>
      </c>
      <c r="G6" s="10">
        <f>'Regions By Outlet Data'!F4</f>
        <v>97751663.394272551</v>
      </c>
      <c r="H6" s="6">
        <f>'Regions By Outlet Data'!G4</f>
        <v>7193173.2059555799</v>
      </c>
      <c r="I6" s="12">
        <f>'Regions By Outlet Data'!H4</f>
        <v>7.9431240417075513E-2</v>
      </c>
      <c r="J6" s="36">
        <f>'Regions By Outlet Data'!I4</f>
        <v>93.74252756341285</v>
      </c>
      <c r="K6" s="26">
        <f>'Regions By Outlet Data'!J4</f>
        <v>0.67902385654117836</v>
      </c>
      <c r="M6" s="409" t="str">
        <f>'HOME PAGE'!H5</f>
        <v>4 WEEKS  ENDING 06-16-2024</v>
      </c>
      <c r="N6" s="34" t="s">
        <v>391</v>
      </c>
      <c r="O6" s="8">
        <f>'Regions By Outlet Data'!C12</f>
        <v>33939084.803003639</v>
      </c>
      <c r="P6" s="5">
        <f>'Regions By Outlet Data'!D12</f>
        <v>2210106.4156520329</v>
      </c>
      <c r="Q6" s="7">
        <f>'Regions By Outlet Data'!E12</f>
        <v>6.9655769835093917E-2</v>
      </c>
      <c r="R6" s="10">
        <f>'Regions By Outlet Data'!F12</f>
        <v>97131770.259952009</v>
      </c>
      <c r="S6" s="6">
        <f>'Regions By Outlet Data'!G12</f>
        <v>7151607.4215788245</v>
      </c>
      <c r="T6" s="12">
        <f>'Regions By Outlet Data'!H12</f>
        <v>7.9479823063055524E-2</v>
      </c>
      <c r="U6" s="36">
        <f>'Regions By Outlet Data'!I12</f>
        <v>93.736109300898391</v>
      </c>
      <c r="V6" s="26">
        <f>'Regions By Outlet Data'!J12</f>
        <v>0.65999778170150591</v>
      </c>
    </row>
    <row r="7" spans="2:22">
      <c r="B7" s="415"/>
      <c r="C7" s="32" t="s">
        <v>383</v>
      </c>
      <c r="D7" s="9">
        <f>'Regions By Outlet Data'!C5</f>
        <v>43487834.86246486</v>
      </c>
      <c r="E7" s="2">
        <f>'Regions By Outlet Data'!D5</f>
        <v>2639133.3594113216</v>
      </c>
      <c r="F7" s="4">
        <f>'Regions By Outlet Data'!E5</f>
        <v>6.4607521470763027E-2</v>
      </c>
      <c r="G7" s="11">
        <f>'Regions By Outlet Data'!F5</f>
        <v>118570965.11056015</v>
      </c>
      <c r="H7" s="3">
        <f>'Regions By Outlet Data'!G5</f>
        <v>9324497.9887514412</v>
      </c>
      <c r="I7" s="13">
        <f>'Regions By Outlet Data'!H5</f>
        <v>8.5352856109797315E-2</v>
      </c>
      <c r="J7" s="37">
        <f>'Regions By Outlet Data'!I5</f>
        <v>98.17653382148346</v>
      </c>
      <c r="K7" s="27">
        <f>'Regions By Outlet Data'!J5</f>
        <v>-0.59728895444938246</v>
      </c>
      <c r="M7" s="410"/>
      <c r="N7" s="32" t="s">
        <v>392</v>
      </c>
      <c r="O7" s="9">
        <f>'Regions By Outlet Data'!C13</f>
        <v>43425332.919110313</v>
      </c>
      <c r="P7" s="2">
        <f>'Regions By Outlet Data'!D13</f>
        <v>2639254.7508679852</v>
      </c>
      <c r="Q7" s="4">
        <f>'Regions By Outlet Data'!E13</f>
        <v>6.4709696774008896E-2</v>
      </c>
      <c r="R7" s="11">
        <f>'Regions By Outlet Data'!F13</f>
        <v>118210252.19115204</v>
      </c>
      <c r="S7" s="3">
        <f>'Regions By Outlet Data'!G13</f>
        <v>9344648.7141647935</v>
      </c>
      <c r="T7" s="13">
        <f>'Regions By Outlet Data'!H13</f>
        <v>8.5836558248998537E-2</v>
      </c>
      <c r="U7" s="37">
        <f>'Regions By Outlet Data'!I13</f>
        <v>98.304508825445851</v>
      </c>
      <c r="V7" s="27">
        <f>'Regions By Outlet Data'!J13</f>
        <v>-0.6227172166364312</v>
      </c>
    </row>
    <row r="8" spans="2:22">
      <c r="B8" s="415"/>
      <c r="C8" s="32" t="s">
        <v>384</v>
      </c>
      <c r="D8" s="9">
        <f>'Regions By Outlet Data'!C6</f>
        <v>37190316.575343974</v>
      </c>
      <c r="E8" s="2">
        <f>'Regions By Outlet Data'!D6</f>
        <v>2737127.5112725794</v>
      </c>
      <c r="F8" s="4">
        <f>'Regions By Outlet Data'!E6</f>
        <v>7.9444823124571684E-2</v>
      </c>
      <c r="G8" s="11">
        <f>'Regions By Outlet Data'!F6</f>
        <v>105254681.40280437</v>
      </c>
      <c r="H8" s="3">
        <f>'Regions By Outlet Data'!G6</f>
        <v>9382319.9743702263</v>
      </c>
      <c r="I8" s="13">
        <f>'Regions By Outlet Data'!H6</f>
        <v>9.7862614778440063E-2</v>
      </c>
      <c r="J8" s="37">
        <f>'Regions By Outlet Data'!I6</f>
        <v>97.942983356024243</v>
      </c>
      <c r="K8" s="27">
        <f>'Regions By Outlet Data'!J6</f>
        <v>0.52428152680793971</v>
      </c>
      <c r="M8" s="410"/>
      <c r="N8" s="32" t="s">
        <v>393</v>
      </c>
      <c r="O8" s="9">
        <f>'Regions By Outlet Data'!C14</f>
        <v>37095694.506192967</v>
      </c>
      <c r="P8" s="2">
        <f>'Regions By Outlet Data'!D14</f>
        <v>2738426.7323589996</v>
      </c>
      <c r="Q8" s="4">
        <f>'Regions By Outlet Data'!E14</f>
        <v>7.9704438385072879E-2</v>
      </c>
      <c r="R8" s="11">
        <f>'Regions By Outlet Data'!F14</f>
        <v>104692346.28009693</v>
      </c>
      <c r="S8" s="3">
        <f>'Regions By Outlet Data'!G14</f>
        <v>9382795.79799366</v>
      </c>
      <c r="T8" s="13">
        <f>'Regions By Outlet Data'!H14</f>
        <v>9.8445494187442542E-2</v>
      </c>
      <c r="U8" s="37">
        <f>'Regions By Outlet Data'!I14</f>
        <v>97.961929712215152</v>
      </c>
      <c r="V8" s="27">
        <f>'Regions By Outlet Data'!J14</f>
        <v>0.51418150674740559</v>
      </c>
    </row>
    <row r="9" spans="2:22">
      <c r="B9" s="415"/>
      <c r="C9" s="32" t="s">
        <v>385</v>
      </c>
      <c r="D9" s="9">
        <f>'Regions By Outlet Data'!C7</f>
        <v>61095897.627210885</v>
      </c>
      <c r="E9" s="2">
        <f>'Regions By Outlet Data'!D7</f>
        <v>3895618.9615698457</v>
      </c>
      <c r="F9" s="4">
        <f>'Regions By Outlet Data'!E7</f>
        <v>6.8104894809015312E-2</v>
      </c>
      <c r="G9" s="11">
        <f>'Regions By Outlet Data'!F7</f>
        <v>186367905.40172821</v>
      </c>
      <c r="H9" s="3">
        <f>'Regions By Outlet Data'!G7</f>
        <v>12513237.638034701</v>
      </c>
      <c r="I9" s="13">
        <f>'Regions By Outlet Data'!H7</f>
        <v>7.1975275665551453E-2</v>
      </c>
      <c r="J9" s="37">
        <f>'Regions By Outlet Data'!I7</f>
        <v>114.56551538176494</v>
      </c>
      <c r="K9" s="27">
        <f>'Regions By Outlet Data'!J7</f>
        <v>9.2158222646389731E-2</v>
      </c>
      <c r="M9" s="410"/>
      <c r="N9" s="32" t="s">
        <v>394</v>
      </c>
      <c r="O9" s="9">
        <f>'Regions By Outlet Data'!C15</f>
        <v>60799959.065410979</v>
      </c>
      <c r="P9" s="2">
        <f>'Regions By Outlet Data'!D15</f>
        <v>3941103.6111764833</v>
      </c>
      <c r="Q9" s="4">
        <f>'Regions By Outlet Data'!E15</f>
        <v>6.9313804853997893E-2</v>
      </c>
      <c r="R9" s="11">
        <f>'Regions By Outlet Data'!F15</f>
        <v>184524266.09661773</v>
      </c>
      <c r="S9" s="3">
        <f>'Regions By Outlet Data'!G15</f>
        <v>12757190.070797443</v>
      </c>
      <c r="T9" s="13">
        <f>'Regions By Outlet Data'!H15</f>
        <v>7.4270287216624473E-2</v>
      </c>
      <c r="U9" s="37">
        <f>'Regions By Outlet Data'!I15</f>
        <v>114.32350266435047</v>
      </c>
      <c r="V9" s="27">
        <f>'Regions By Outlet Data'!J15</f>
        <v>0.1817160957863706</v>
      </c>
    </row>
    <row r="10" spans="2:22">
      <c r="B10" s="415"/>
      <c r="C10" s="32" t="s">
        <v>386</v>
      </c>
      <c r="D10" s="9">
        <f>'Regions By Outlet Data'!C8</f>
        <v>21326343.926592071</v>
      </c>
      <c r="E10" s="2">
        <f>'Regions By Outlet Data'!D8</f>
        <v>1509714.8014401682</v>
      </c>
      <c r="F10" s="4">
        <f>'Regions By Outlet Data'!E8</f>
        <v>7.6184238596058176E-2</v>
      </c>
      <c r="G10" s="11">
        <f>'Regions By Outlet Data'!F8</f>
        <v>57099669.432325773</v>
      </c>
      <c r="H10" s="3">
        <f>'Regions By Outlet Data'!G8</f>
        <v>4422180.534001939</v>
      </c>
      <c r="I10" s="13">
        <f>'Regions By Outlet Data'!H8</f>
        <v>8.3948203046228534E-2</v>
      </c>
      <c r="J10" s="37">
        <f>'Regions By Outlet Data'!I8</f>
        <v>104.47865043978362</v>
      </c>
      <c r="K10" s="27">
        <f>'Regions By Outlet Data'!J8</f>
        <v>0.24441523399241305</v>
      </c>
      <c r="M10" s="410"/>
      <c r="N10" s="32" t="s">
        <v>395</v>
      </c>
      <c r="O10" s="9">
        <f>'Regions By Outlet Data'!C16</f>
        <v>21278723.629710402</v>
      </c>
      <c r="P10" s="2">
        <f>'Regions By Outlet Data'!D16</f>
        <v>1512049.5240579285</v>
      </c>
      <c r="Q10" s="4">
        <f>'Regions By Outlet Data'!E16</f>
        <v>7.6494888111983544E-2</v>
      </c>
      <c r="R10" s="11">
        <f>'Regions By Outlet Data'!F16</f>
        <v>56819890.260966577</v>
      </c>
      <c r="S10" s="3">
        <f>'Regions By Outlet Data'!G16</f>
        <v>4421416.4372034222</v>
      </c>
      <c r="T10" s="13">
        <f>'Regions By Outlet Data'!H16</f>
        <v>8.4380633910720357E-2</v>
      </c>
      <c r="U10" s="37">
        <f>'Regions By Outlet Data'!I16</f>
        <v>104.53147803582272</v>
      </c>
      <c r="V10" s="27">
        <f>'Regions By Outlet Data'!J16</f>
        <v>0.23864077729760425</v>
      </c>
    </row>
    <row r="11" spans="2:22">
      <c r="B11" s="415"/>
      <c r="C11" s="32" t="s">
        <v>387</v>
      </c>
      <c r="D11" s="9">
        <f>'Regions By Outlet Data'!C9</f>
        <v>30497315.973100733</v>
      </c>
      <c r="E11" s="2">
        <f>'Regions By Outlet Data'!D9</f>
        <v>1939642.44828761</v>
      </c>
      <c r="F11" s="4">
        <f>'Regions By Outlet Data'!E9</f>
        <v>6.7920184275595777E-2</v>
      </c>
      <c r="G11" s="11">
        <f>'Regions By Outlet Data'!F9</f>
        <v>83624341.327709824</v>
      </c>
      <c r="H11" s="3">
        <f>'Regions By Outlet Data'!G9</f>
        <v>6396358.6624789536</v>
      </c>
      <c r="I11" s="13">
        <f>'Regions By Outlet Data'!H9</f>
        <v>8.2824365492052202E-2</v>
      </c>
      <c r="J11" s="37">
        <f>'Regions By Outlet Data'!I9</f>
        <v>78.502578872405607</v>
      </c>
      <c r="K11" s="27">
        <f>'Regions By Outlet Data'!J9</f>
        <v>-0.42242033678964219</v>
      </c>
      <c r="M11" s="410"/>
      <c r="N11" s="32" t="s">
        <v>396</v>
      </c>
      <c r="O11" s="9">
        <f>'Regions By Outlet Data'!C17</f>
        <v>30448411.216483295</v>
      </c>
      <c r="P11" s="2">
        <f>'Regions By Outlet Data'!D17</f>
        <v>1940669.4353567809</v>
      </c>
      <c r="Q11" s="4">
        <f>'Regions By Outlet Data'!E17</f>
        <v>6.8075172360428662E-2</v>
      </c>
      <c r="R11" s="11">
        <f>'Regions By Outlet Data'!F17</f>
        <v>83322431.659066319</v>
      </c>
      <c r="S11" s="3">
        <f>'Regions By Outlet Data'!G17</f>
        <v>6391380.988021493</v>
      </c>
      <c r="T11" s="13">
        <f>'Regions By Outlet Data'!H17</f>
        <v>8.3079340945840865E-2</v>
      </c>
      <c r="U11" s="37">
        <f>'Regions By Outlet Data'!I17</f>
        <v>78.591813943710278</v>
      </c>
      <c r="V11" s="27">
        <f>'Regions By Outlet Data'!J17</f>
        <v>-0.4387090379725862</v>
      </c>
    </row>
    <row r="12" spans="2:22">
      <c r="B12" s="415"/>
      <c r="C12" s="32" t="s">
        <v>388</v>
      </c>
      <c r="D12" s="9">
        <f>'Regions By Outlet Data'!C10</f>
        <v>43468377.906406388</v>
      </c>
      <c r="E12" s="2">
        <f>'Regions By Outlet Data'!D10</f>
        <v>3731105.8303447068</v>
      </c>
      <c r="F12" s="4">
        <f>'Regions By Outlet Data'!E10</f>
        <v>9.3894362532056644E-2</v>
      </c>
      <c r="G12" s="11">
        <f>'Regions By Outlet Data'!F10</f>
        <v>116883791.71365361</v>
      </c>
      <c r="H12" s="3">
        <f>'Regions By Outlet Data'!G10</f>
        <v>10889163.225797087</v>
      </c>
      <c r="I12" s="13">
        <f>'Regions By Outlet Data'!H10</f>
        <v>0.10273316092659002</v>
      </c>
      <c r="J12" s="37">
        <f>'Regions By Outlet Data'!I10</f>
        <v>101.27646918393644</v>
      </c>
      <c r="K12" s="27">
        <f>'Regions By Outlet Data'!J10</f>
        <v>1.872751968357889</v>
      </c>
      <c r="M12" s="410"/>
      <c r="N12" s="32" t="s">
        <v>397</v>
      </c>
      <c r="O12" s="9">
        <f>'Regions By Outlet Data'!C18</f>
        <v>43353762.540986933</v>
      </c>
      <c r="P12" s="2">
        <f>'Regions By Outlet Data'!D18</f>
        <v>3723784.0561337024</v>
      </c>
      <c r="Q12" s="4">
        <f>'Regions By Outlet Data'!E18</f>
        <v>9.3963817254075738E-2</v>
      </c>
      <c r="R12" s="11">
        <f>'Regions By Outlet Data'!F18</f>
        <v>116214588.09475103</v>
      </c>
      <c r="S12" s="3">
        <f>'Regions By Outlet Data'!G18</f>
        <v>10801121.164251149</v>
      </c>
      <c r="T12" s="13">
        <f>'Regions By Outlet Data'!H18</f>
        <v>0.10246433855906127</v>
      </c>
      <c r="U12" s="37">
        <f>'Regions By Outlet Data'!I18</f>
        <v>101.28666796783195</v>
      </c>
      <c r="V12" s="27">
        <f>'Regions By Outlet Data'!J18</f>
        <v>1.8449337684667313</v>
      </c>
    </row>
    <row r="13" spans="2:22" ht="15" thickBot="1">
      <c r="B13" s="416"/>
      <c r="C13" s="33" t="s">
        <v>389</v>
      </c>
      <c r="D13" s="179">
        <f>'Regions By Outlet Data'!C11</f>
        <v>37907720.422249109</v>
      </c>
      <c r="E13" s="180">
        <f>'Regions By Outlet Data'!D11</f>
        <v>2537572.9360509366</v>
      </c>
      <c r="F13" s="181">
        <f>'Regions By Outlet Data'!E11</f>
        <v>7.1743351848932102E-2</v>
      </c>
      <c r="G13" s="182">
        <f>'Regions By Outlet Data'!F11</f>
        <v>106898254.54123484</v>
      </c>
      <c r="H13" s="183">
        <f>'Regions By Outlet Data'!G11</f>
        <v>9252087.9615336359</v>
      </c>
      <c r="I13" s="184">
        <f>'Regions By Outlet Data'!H11</f>
        <v>9.475116418402206E-2</v>
      </c>
      <c r="J13" s="185">
        <f>'Regions By Outlet Data'!I11</f>
        <v>108.5398110707694</v>
      </c>
      <c r="K13" s="186">
        <f>'Regions By Outlet Data'!J11</f>
        <v>-0.19477871562622795</v>
      </c>
      <c r="M13" s="411"/>
      <c r="N13" s="33" t="s">
        <v>398</v>
      </c>
      <c r="O13" s="179">
        <f>'Regions By Outlet Data'!C19</f>
        <v>37821594.604566455</v>
      </c>
      <c r="P13" s="180">
        <f>'Regions By Outlet Data'!D19</f>
        <v>2537371.8481120691</v>
      </c>
      <c r="Q13" s="181">
        <f>'Regions By Outlet Data'!E19</f>
        <v>7.1912363370620624E-2</v>
      </c>
      <c r="R13" s="182">
        <f>'Regions By Outlet Data'!F19</f>
        <v>106382049.51334856</v>
      </c>
      <c r="S13" s="183">
        <f>'Regions By Outlet Data'!G19</f>
        <v>9246272.9630151391</v>
      </c>
      <c r="T13" s="184">
        <f>'Regions By Outlet Data'!H19</f>
        <v>9.518915986864987E-2</v>
      </c>
      <c r="U13" s="185">
        <f>'Regions By Outlet Data'!I19</f>
        <v>108.59044165115054</v>
      </c>
      <c r="V13" s="186">
        <f>'Regions By Outlet Data'!J19</f>
        <v>-0.21526716715092675</v>
      </c>
    </row>
    <row r="14" spans="2:22">
      <c r="B14" s="414" t="str">
        <f>'HOME PAGE'!H6</f>
        <v>LATEST 52 WEEKS ENDING 06-16-2024</v>
      </c>
      <c r="C14" s="34" t="s">
        <v>382</v>
      </c>
      <c r="D14" s="8">
        <f>'Regions By Outlet Data'!C49</f>
        <v>426090027.83703834</v>
      </c>
      <c r="E14" s="5">
        <f>'Regions By Outlet Data'!D49</f>
        <v>10081134.882796288</v>
      </c>
      <c r="F14" s="7">
        <f>'Regions By Outlet Data'!E49</f>
        <v>2.4232979278895221E-2</v>
      </c>
      <c r="G14" s="10">
        <f>'Regions By Outlet Data'!F49</f>
        <v>1213225017.2616003</v>
      </c>
      <c r="H14" s="6">
        <f>'Regions By Outlet Data'!G49</f>
        <v>55019570.758914471</v>
      </c>
      <c r="I14" s="12">
        <f>'Regions By Outlet Data'!H49</f>
        <v>4.7504154746510152E-2</v>
      </c>
      <c r="J14" s="36">
        <f>'Regions By Outlet Data'!I49</f>
        <v>94.459291374802319</v>
      </c>
      <c r="K14" s="26">
        <f>'Regions By Outlet Data'!J49</f>
        <v>-1.2868884623897969</v>
      </c>
      <c r="M14" s="409" t="str">
        <f>'HOME PAGE'!H6</f>
        <v>LATEST 52 WEEKS ENDING 06-16-2024</v>
      </c>
      <c r="N14" s="34" t="s">
        <v>391</v>
      </c>
      <c r="O14" s="8">
        <f>'Regions By Outlet Data'!C57</f>
        <v>424873321.02640653</v>
      </c>
      <c r="P14" s="5">
        <f>'Regions By Outlet Data'!D57</f>
        <v>10088853.989017189</v>
      </c>
      <c r="Q14" s="7">
        <f>'Regions By Outlet Data'!E57</f>
        <v>2.4323123913190709E-2</v>
      </c>
      <c r="R14" s="10">
        <f>'Regions By Outlet Data'!F57</f>
        <v>1205637577.6695476</v>
      </c>
      <c r="S14" s="6">
        <f>'Regions By Outlet Data'!G57</f>
        <v>54754250.898023844</v>
      </c>
      <c r="T14" s="12">
        <f>'Regions By Outlet Data'!H57</f>
        <v>4.7575848588945452E-2</v>
      </c>
      <c r="U14" s="36">
        <f>'Regions By Outlet Data'!I57</f>
        <v>94.445550512859384</v>
      </c>
      <c r="V14" s="26">
        <f>'Regions By Outlet Data'!J57</f>
        <v>-1.2936545761920399</v>
      </c>
    </row>
    <row r="15" spans="2:22">
      <c r="B15" s="415"/>
      <c r="C15" s="32" t="s">
        <v>383</v>
      </c>
      <c r="D15" s="9">
        <f>'Regions By Outlet Data'!C50</f>
        <v>544338678.44544697</v>
      </c>
      <c r="E15" s="2">
        <f>'Regions By Outlet Data'!D50</f>
        <v>24141741.988221765</v>
      </c>
      <c r="F15" s="4">
        <f>'Regions By Outlet Data'!E50</f>
        <v>4.640885075686503E-2</v>
      </c>
      <c r="G15" s="11">
        <f>'Regions By Outlet Data'!F50</f>
        <v>1462846276.7490318</v>
      </c>
      <c r="H15" s="3">
        <f>'Regions By Outlet Data'!G50</f>
        <v>88353988.33521533</v>
      </c>
      <c r="I15" s="13">
        <f>'Regions By Outlet Data'!H50</f>
        <v>6.4281181553355299E-2</v>
      </c>
      <c r="J15" s="37">
        <f>'Regions By Outlet Data'!I50</f>
        <v>98.909041281646182</v>
      </c>
      <c r="K15" s="27">
        <f>'Regions By Outlet Data'!J50</f>
        <v>-8.4844671459123333E-2</v>
      </c>
      <c r="M15" s="410"/>
      <c r="N15" s="32" t="s">
        <v>392</v>
      </c>
      <c r="O15" s="9">
        <f>'Regions By Outlet Data'!C58</f>
        <v>543604137.48951542</v>
      </c>
      <c r="P15" s="2">
        <f>'Regions By Outlet Data'!D58</f>
        <v>24161105.361868858</v>
      </c>
      <c r="Q15" s="4">
        <f>'Regions By Outlet Data'!E58</f>
        <v>4.651348438134708E-2</v>
      </c>
      <c r="R15" s="11">
        <f>'Regions By Outlet Data'!F58</f>
        <v>1458514462.5405664</v>
      </c>
      <c r="S15" s="3">
        <f>'Regions By Outlet Data'!G58</f>
        <v>88405439.327852726</v>
      </c>
      <c r="T15" s="13">
        <f>'Regions By Outlet Data'!H58</f>
        <v>6.4524382972498323E-2</v>
      </c>
      <c r="U15" s="37">
        <f>'Regions By Outlet Data'!I58</f>
        <v>99.044024574678161</v>
      </c>
      <c r="V15" s="27">
        <f>'Regions By Outlet Data'!J58</f>
        <v>-9.0972837911962756E-2</v>
      </c>
    </row>
    <row r="16" spans="2:22">
      <c r="B16" s="415"/>
      <c r="C16" s="32" t="s">
        <v>384</v>
      </c>
      <c r="D16" s="9">
        <f>'Regions By Outlet Data'!C51</f>
        <v>461778739.93862647</v>
      </c>
      <c r="E16" s="2">
        <f>'Regions By Outlet Data'!D51</f>
        <v>26224256.445823669</v>
      </c>
      <c r="F16" s="4">
        <f>'Regions By Outlet Data'!E51</f>
        <v>6.0208900240277301E-2</v>
      </c>
      <c r="G16" s="11">
        <f>'Regions By Outlet Data'!F51</f>
        <v>1290847339.6531322</v>
      </c>
      <c r="H16" s="3">
        <f>'Regions By Outlet Data'!G51</f>
        <v>90021814.660020828</v>
      </c>
      <c r="I16" s="13">
        <f>'Regions By Outlet Data'!H51</f>
        <v>7.4966606543891756E-2</v>
      </c>
      <c r="J16" s="37">
        <f>'Regions By Outlet Data'!I51</f>
        <v>97.882324924404713</v>
      </c>
      <c r="K16" s="27">
        <f>'Regions By Outlet Data'!J51</f>
        <v>0.95809144938924362</v>
      </c>
      <c r="M16" s="410"/>
      <c r="N16" s="32" t="s">
        <v>393</v>
      </c>
      <c r="O16" s="9">
        <f>'Regions By Outlet Data'!C59</f>
        <v>460647805.5271154</v>
      </c>
      <c r="P16" s="2">
        <f>'Regions By Outlet Data'!D59</f>
        <v>26251829.864390135</v>
      </c>
      <c r="Q16" s="4">
        <f>'Regions By Outlet Data'!E59</f>
        <v>6.0432949049170383E-2</v>
      </c>
      <c r="R16" s="11">
        <f>'Regions By Outlet Data'!F59</f>
        <v>1284237769.7705576</v>
      </c>
      <c r="S16" s="3">
        <f>'Regions By Outlet Data'!G59</f>
        <v>89848164.361793041</v>
      </c>
      <c r="T16" s="13">
        <f>'Regions By Outlet Data'!H59</f>
        <v>7.5225172719954853E-2</v>
      </c>
      <c r="U16" s="37">
        <f>'Regions By Outlet Data'!I59</f>
        <v>97.907976838926331</v>
      </c>
      <c r="V16" s="27">
        <f>'Regions By Outlet Data'!J59</f>
        <v>0.96325432005667722</v>
      </c>
    </row>
    <row r="17" spans="2:22">
      <c r="B17" s="415"/>
      <c r="C17" s="32" t="s">
        <v>385</v>
      </c>
      <c r="D17" s="9">
        <f>'Regions By Outlet Data'!C52</f>
        <v>749908096.49012244</v>
      </c>
      <c r="E17" s="2">
        <f>'Regions By Outlet Data'!D52</f>
        <v>33953332.018937945</v>
      </c>
      <c r="F17" s="4">
        <f>'Regions By Outlet Data'!E52</f>
        <v>4.7423850924459471E-2</v>
      </c>
      <c r="G17" s="11">
        <f>'Regions By Outlet Data'!F52</f>
        <v>2262593951.0727448</v>
      </c>
      <c r="H17" s="3">
        <f>'Regions By Outlet Data'!G52</f>
        <v>122440059.46560121</v>
      </c>
      <c r="I17" s="13">
        <f>'Regions By Outlet Data'!H52</f>
        <v>5.7210866912778463E-2</v>
      </c>
      <c r="J17" s="37">
        <f>'Regions By Outlet Data'!I52</f>
        <v>113.18185157629905</v>
      </c>
      <c r="K17" s="27">
        <f>'Regions By Outlet Data'!J52</f>
        <v>0.41827702613532836</v>
      </c>
      <c r="M17" s="410"/>
      <c r="N17" s="32" t="s">
        <v>394</v>
      </c>
      <c r="O17" s="9">
        <f>'Regions By Outlet Data'!C60</f>
        <v>746156018.3313266</v>
      </c>
      <c r="P17" s="2">
        <f>'Regions By Outlet Data'!D60</f>
        <v>34315524.262022495</v>
      </c>
      <c r="Q17" s="4">
        <f>'Regions By Outlet Data'!E60</f>
        <v>4.8206760570552155E-2</v>
      </c>
      <c r="R17" s="11">
        <f>'Regions By Outlet Data'!F60</f>
        <v>2239715927.5832705</v>
      </c>
      <c r="S17" s="3">
        <f>'Regions By Outlet Data'!G60</f>
        <v>123529568.21672869</v>
      </c>
      <c r="T17" s="13">
        <f>'Regions By Outlet Data'!H60</f>
        <v>5.8373671898020348E-2</v>
      </c>
      <c r="U17" s="37">
        <f>'Regions By Outlet Data'!I60</f>
        <v>112.92162677436978</v>
      </c>
      <c r="V17" s="27">
        <f>'Regions By Outlet Data'!J60</f>
        <v>0.48328478413901621</v>
      </c>
    </row>
    <row r="18" spans="2:22">
      <c r="B18" s="415"/>
      <c r="C18" s="32" t="s">
        <v>386</v>
      </c>
      <c r="D18" s="9">
        <f>'Regions By Outlet Data'!C53</f>
        <v>264863886.45191243</v>
      </c>
      <c r="E18" s="2">
        <f>'Regions By Outlet Data'!D53</f>
        <v>15590042.156036615</v>
      </c>
      <c r="F18" s="4">
        <f>'Regions By Outlet Data'!E53</f>
        <v>6.2541829047784089E-2</v>
      </c>
      <c r="G18" s="11">
        <f>'Regions By Outlet Data'!F53</f>
        <v>700468953.99053192</v>
      </c>
      <c r="H18" s="3">
        <f>'Regions By Outlet Data'!G53</f>
        <v>48664741.730367541</v>
      </c>
      <c r="I18" s="13">
        <f>'Regions By Outlet Data'!H53</f>
        <v>7.4661594409799942E-2</v>
      </c>
      <c r="J18" s="37">
        <f>'Regions By Outlet Data'!I53</f>
        <v>104.43853744762424</v>
      </c>
      <c r="K18" s="27">
        <f>'Regions By Outlet Data'!J53</f>
        <v>1.2493268798480983</v>
      </c>
      <c r="M18" s="410"/>
      <c r="N18" s="32" t="s">
        <v>395</v>
      </c>
      <c r="O18" s="9">
        <f>'Regions By Outlet Data'!C61</f>
        <v>264309039.50721815</v>
      </c>
      <c r="P18" s="2">
        <f>'Regions By Outlet Data'!D61</f>
        <v>15580132.35998863</v>
      </c>
      <c r="Q18" s="4">
        <f>'Regions By Outlet Data'!E61</f>
        <v>6.2639009428712353E-2</v>
      </c>
      <c r="R18" s="11">
        <f>'Regions By Outlet Data'!F61</f>
        <v>697283762.72778058</v>
      </c>
      <c r="S18" s="3">
        <f>'Regions By Outlet Data'!G61</f>
        <v>48501501.071687698</v>
      </c>
      <c r="T18" s="13">
        <f>'Regions By Outlet Data'!H61</f>
        <v>7.4757748382148922E-2</v>
      </c>
      <c r="U18" s="37">
        <f>'Regions By Outlet Data'!I61</f>
        <v>104.50300490605839</v>
      </c>
      <c r="V18" s="27">
        <f>'Regions By Outlet Data'!J61</f>
        <v>1.2429545519628817</v>
      </c>
    </row>
    <row r="19" spans="2:22">
      <c r="B19" s="415"/>
      <c r="C19" s="32" t="s">
        <v>387</v>
      </c>
      <c r="D19" s="9">
        <f>'Regions By Outlet Data'!C54</f>
        <v>381839416.24695832</v>
      </c>
      <c r="E19" s="2">
        <f>'Regions By Outlet Data'!D54</f>
        <v>17540027.167841911</v>
      </c>
      <c r="F19" s="4">
        <f>'Regions By Outlet Data'!E54</f>
        <v>4.8147286802154562E-2</v>
      </c>
      <c r="G19" s="11">
        <f>'Regions By Outlet Data'!F54</f>
        <v>1036867084.98457</v>
      </c>
      <c r="H19" s="3">
        <f>'Regions By Outlet Data'!G54</f>
        <v>68638676.307001114</v>
      </c>
      <c r="I19" s="13">
        <f>'Regions By Outlet Data'!H54</f>
        <v>7.089099606233365E-2</v>
      </c>
      <c r="J19" s="37">
        <f>'Regions By Outlet Data'!I54</f>
        <v>79.109738792283053</v>
      </c>
      <c r="K19" s="27">
        <f>'Regions By Outlet Data'!J54</f>
        <v>-0.12710727313319126</v>
      </c>
      <c r="M19" s="410"/>
      <c r="N19" s="32" t="s">
        <v>396</v>
      </c>
      <c r="O19" s="9">
        <f>'Regions By Outlet Data'!C62</f>
        <v>381240754.85066509</v>
      </c>
      <c r="P19" s="2">
        <f>'Regions By Outlet Data'!D62</f>
        <v>17407268.756603897</v>
      </c>
      <c r="Q19" s="4">
        <f>'Regions By Outlet Data'!E62</f>
        <v>4.7844053452802932E-2</v>
      </c>
      <c r="R19" s="11">
        <f>'Regions By Outlet Data'!F62</f>
        <v>1033259876.045996</v>
      </c>
      <c r="S19" s="3">
        <f>'Regions By Outlet Data'!G62</f>
        <v>67898711.520528316</v>
      </c>
      <c r="T19" s="13">
        <f>'Regions By Outlet Data'!H62</f>
        <v>7.0335035234097662E-2</v>
      </c>
      <c r="U19" s="37">
        <f>'Regions By Outlet Data'!I62</f>
        <v>79.200375718277868</v>
      </c>
      <c r="V19" s="27">
        <f>'Regions By Outlet Data'!J62</f>
        <v>-0.16295711973356219</v>
      </c>
    </row>
    <row r="20" spans="2:22">
      <c r="B20" s="415"/>
      <c r="C20" s="32" t="s">
        <v>388</v>
      </c>
      <c r="D20" s="9">
        <f>'Regions By Outlet Data'!C55</f>
        <v>543150471.69363177</v>
      </c>
      <c r="E20" s="2">
        <f>'Regions By Outlet Data'!D55</f>
        <v>36859796.600652993</v>
      </c>
      <c r="F20" s="4">
        <f>'Regions By Outlet Data'!E55</f>
        <v>7.2803625296641694E-2</v>
      </c>
      <c r="G20" s="11">
        <f>'Regions By Outlet Data'!F55</f>
        <v>1464919821.796314</v>
      </c>
      <c r="H20" s="3">
        <f>'Regions By Outlet Data'!G55</f>
        <v>112169553.21915936</v>
      </c>
      <c r="I20" s="13">
        <f>'Regions By Outlet Data'!H55</f>
        <v>8.2919631083970269E-2</v>
      </c>
      <c r="J20" s="37">
        <f>'Regions By Outlet Data'!I55</f>
        <v>101.85495649501826</v>
      </c>
      <c r="K20" s="27">
        <f>'Regions By Outlet Data'!J55</f>
        <v>2.1810500222279217</v>
      </c>
      <c r="M20" s="410"/>
      <c r="N20" s="32" t="s">
        <v>397</v>
      </c>
      <c r="O20" s="9">
        <f>'Regions By Outlet Data'!C63</f>
        <v>541750266.51533246</v>
      </c>
      <c r="P20" s="2">
        <f>'Regions By Outlet Data'!D63</f>
        <v>36617165.797395051</v>
      </c>
      <c r="Q20" s="4">
        <f>'Regions By Outlet Data'!E63</f>
        <v>7.2490133284379255E-2</v>
      </c>
      <c r="R20" s="11">
        <f>'Regions By Outlet Data'!F63</f>
        <v>1457091422.5221295</v>
      </c>
      <c r="S20" s="3">
        <f>'Regions By Outlet Data'!G63</f>
        <v>110744341.09784198</v>
      </c>
      <c r="T20" s="13">
        <f>'Regions By Outlet Data'!H63</f>
        <v>8.2255417362873923E-2</v>
      </c>
      <c r="U20" s="37">
        <f>'Regions By Outlet Data'!I63</f>
        <v>101.86848988716382</v>
      </c>
      <c r="V20" s="27">
        <f>'Regions By Outlet Data'!J63</f>
        <v>2.136181430249195</v>
      </c>
    </row>
    <row r="21" spans="2:22" ht="15" thickBot="1">
      <c r="B21" s="416"/>
      <c r="C21" s="33" t="s">
        <v>389</v>
      </c>
      <c r="D21" s="179">
        <f>'Regions By Outlet Data'!C56</f>
        <v>467253881.23825228</v>
      </c>
      <c r="E21" s="180">
        <f>'Regions By Outlet Data'!D56</f>
        <v>17842497.885983229</v>
      </c>
      <c r="F21" s="181">
        <f>'Regions By Outlet Data'!E56</f>
        <v>3.9701926891329918E-2</v>
      </c>
      <c r="G21" s="182">
        <f>'Regions By Outlet Data'!F56</f>
        <v>1296237960.93033</v>
      </c>
      <c r="H21" s="183">
        <f>'Regions By Outlet Data'!G56</f>
        <v>71468913.374055147</v>
      </c>
      <c r="I21" s="184">
        <f>'Regions By Outlet Data'!H56</f>
        <v>5.8352971539127128E-2</v>
      </c>
      <c r="J21" s="185">
        <f>'Regions By Outlet Data'!I56</f>
        <v>107.68152525076854</v>
      </c>
      <c r="K21" s="186">
        <f>'Regions By Outlet Data'!J56</f>
        <v>-1.0491021812533603</v>
      </c>
      <c r="M21" s="411"/>
      <c r="N21" s="33" t="s">
        <v>398</v>
      </c>
      <c r="O21" s="179">
        <f>'Regions By Outlet Data'!C64</f>
        <v>466235865.27880335</v>
      </c>
      <c r="P21" s="180">
        <f>'Regions By Outlet Data'!D64</f>
        <v>17902830.679184079</v>
      </c>
      <c r="Q21" s="181">
        <f>'Regions By Outlet Data'!E64</f>
        <v>3.9931990947693778E-2</v>
      </c>
      <c r="R21" s="182">
        <f>'Regions By Outlet Data'!F64</f>
        <v>1290178082.0467451</v>
      </c>
      <c r="S21" s="183">
        <f>'Regions By Outlet Data'!G64</f>
        <v>71782231.580364227</v>
      </c>
      <c r="T21" s="184">
        <f>'Regions By Outlet Data'!H64</f>
        <v>5.8915361171730213E-2</v>
      </c>
      <c r="U21" s="185">
        <f>'Regions By Outlet Data'!I64</f>
        <v>107.7389373085567</v>
      </c>
      <c r="V21" s="186">
        <f>'Regions By Outlet Data'!J64</f>
        <v>-1.0430673856775172</v>
      </c>
    </row>
    <row r="22" spans="2:22">
      <c r="B22" s="414" t="str">
        <f>'HOME PAGE'!H7</f>
        <v>YTD Ending 06-16-2024</v>
      </c>
      <c r="C22" s="31" t="s">
        <v>382</v>
      </c>
      <c r="D22" s="8">
        <f>'Regions By Outlet Data'!C94</f>
        <v>204859677.07797277</v>
      </c>
      <c r="E22" s="5">
        <f>'Regions By Outlet Data'!D94</f>
        <v>7355571.1826491356</v>
      </c>
      <c r="F22" s="7">
        <f>'Regions By Outlet Data'!E94</f>
        <v>3.7242624143457345E-2</v>
      </c>
      <c r="G22" s="10">
        <f>'Regions By Outlet Data'!F94</f>
        <v>582566901.05375755</v>
      </c>
      <c r="H22" s="6">
        <f>'Regions By Outlet Data'!G94</f>
        <v>26759905.49632895</v>
      </c>
      <c r="I22" s="12">
        <f>'Regions By Outlet Data'!H94</f>
        <v>4.8146039380974275E-2</v>
      </c>
      <c r="J22" s="36">
        <f>'Regions By Outlet Data'!I94</f>
        <v>93.149733232546112</v>
      </c>
      <c r="K22" s="26">
        <f>'Regions By Outlet Data'!J94</f>
        <v>-0.79128596703097287</v>
      </c>
      <c r="M22" s="409" t="str">
        <f>'HOME PAGE'!H7</f>
        <v>YTD Ending 06-16-2024</v>
      </c>
      <c r="N22" s="31" t="s">
        <v>391</v>
      </c>
      <c r="O22" s="8">
        <f>'Regions By Outlet Data'!C102</f>
        <v>204311894.87616402</v>
      </c>
      <c r="P22" s="5">
        <f>'Regions By Outlet Data'!D102</f>
        <v>7353343.2649211884</v>
      </c>
      <c r="Q22" s="7">
        <f>'Regions By Outlet Data'!E102</f>
        <v>3.7334470652664181E-2</v>
      </c>
      <c r="R22" s="10">
        <f>'Regions By Outlet Data'!F102</f>
        <v>579086097.57861471</v>
      </c>
      <c r="S22" s="6">
        <f>'Regions By Outlet Data'!G102</f>
        <v>26626018.00181067</v>
      </c>
      <c r="T22" s="12">
        <f>'Regions By Outlet Data'!H102</f>
        <v>4.8195370102047476E-2</v>
      </c>
      <c r="U22" s="36">
        <f>'Regions By Outlet Data'!I102</f>
        <v>93.13206802240029</v>
      </c>
      <c r="V22" s="26">
        <f>'Regions By Outlet Data'!J102</f>
        <v>-0.80560971940816728</v>
      </c>
    </row>
    <row r="23" spans="2:22">
      <c r="B23" s="415"/>
      <c r="C23" s="32" t="s">
        <v>383</v>
      </c>
      <c r="D23" s="9">
        <f>'Regions By Outlet Data'!C95</f>
        <v>266756561.14676914</v>
      </c>
      <c r="E23" s="2">
        <f>'Regions By Outlet Data'!D95</f>
        <v>13877177.666088641</v>
      </c>
      <c r="F23" s="4">
        <f>'Regions By Outlet Data'!E95</f>
        <v>5.4876666793000274E-2</v>
      </c>
      <c r="G23" s="11">
        <f>'Regions By Outlet Data'!F95</f>
        <v>718569712.57269251</v>
      </c>
      <c r="H23" s="3">
        <f>'Regions By Outlet Data'!G95</f>
        <v>45307788.225946069</v>
      </c>
      <c r="I23" s="13">
        <f>'Regions By Outlet Data'!H95</f>
        <v>6.7295931327034986E-2</v>
      </c>
      <c r="J23" s="37">
        <f>'Regions By Outlet Data'!I95</f>
        <v>99.417703393371511</v>
      </c>
      <c r="K23" s="27">
        <f>'Regions By Outlet Data'!J95</f>
        <v>-3.4476059940644177E-2</v>
      </c>
      <c r="M23" s="410"/>
      <c r="N23" s="32" t="s">
        <v>392</v>
      </c>
      <c r="O23" s="9">
        <f>'Regions By Outlet Data'!C103</f>
        <v>266417350.17966187</v>
      </c>
      <c r="P23" s="2">
        <f>'Regions By Outlet Data'!D103</f>
        <v>13882658.560948819</v>
      </c>
      <c r="Q23" s="4">
        <f>'Regions By Outlet Data'!E103</f>
        <v>5.4973273065822614E-2</v>
      </c>
      <c r="R23" s="11">
        <f>'Regions By Outlet Data'!F103</f>
        <v>716609492.95258927</v>
      </c>
      <c r="S23" s="3">
        <f>'Regions By Outlet Data'!G103</f>
        <v>45375701.617782354</v>
      </c>
      <c r="T23" s="13">
        <f>'Regions By Outlet Data'!H103</f>
        <v>6.7600442950806777E-2</v>
      </c>
      <c r="U23" s="37">
        <f>'Regions By Outlet Data'!I103</f>
        <v>99.538612830758836</v>
      </c>
      <c r="V23" s="27">
        <f>'Regions By Outlet Data'!J103</f>
        <v>-4.9560556246774468E-2</v>
      </c>
    </row>
    <row r="24" spans="2:22">
      <c r="B24" s="415"/>
      <c r="C24" s="32" t="s">
        <v>384</v>
      </c>
      <c r="D24" s="9">
        <f>'Regions By Outlet Data'!C96</f>
        <v>226294405.15879917</v>
      </c>
      <c r="E24" s="2">
        <f>'Regions By Outlet Data'!D96</f>
        <v>14683141.869286716</v>
      </c>
      <c r="F24" s="4">
        <f>'Regions By Outlet Data'!E96</f>
        <v>6.9387336198632382E-2</v>
      </c>
      <c r="G24" s="11">
        <f>'Regions By Outlet Data'!F96</f>
        <v>632988415.76835883</v>
      </c>
      <c r="H24" s="3">
        <f>'Regions By Outlet Data'!G96</f>
        <v>45092446.364094257</v>
      </c>
      <c r="I24" s="13">
        <f>'Regions By Outlet Data'!H96</f>
        <v>7.6701404178341287E-2</v>
      </c>
      <c r="J24" s="37">
        <f>'Regions By Outlet Data'!I96</f>
        <v>98.384340155567429</v>
      </c>
      <c r="K24" s="27">
        <f>'Regions By Outlet Data'!J96</f>
        <v>1.0672835843910633</v>
      </c>
      <c r="M24" s="410"/>
      <c r="N24" s="32" t="s">
        <v>393</v>
      </c>
      <c r="O24" s="9">
        <f>'Regions By Outlet Data'!C104</f>
        <v>225782391.83573675</v>
      </c>
      <c r="P24" s="2">
        <f>'Regions By Outlet Data'!D104</f>
        <v>14710205.116502583</v>
      </c>
      <c r="Q24" s="4">
        <f>'Regions By Outlet Data'!E104</f>
        <v>6.9692768834910171E-2</v>
      </c>
      <c r="R24" s="11">
        <f>'Regions By Outlet Data'!F104</f>
        <v>629960760.41734385</v>
      </c>
      <c r="S24" s="3">
        <f>'Regions By Outlet Data'!G104</f>
        <v>45108087.402329922</v>
      </c>
      <c r="T24" s="13">
        <f>'Regions By Outlet Data'!H104</f>
        <v>7.7127265521058738E-2</v>
      </c>
      <c r="U24" s="37">
        <f>'Regions By Outlet Data'!I104</f>
        <v>98.406252497198977</v>
      </c>
      <c r="V24" s="27">
        <f>'Regions By Outlet Data'!J104</f>
        <v>1.0717007561394638</v>
      </c>
    </row>
    <row r="25" spans="2:22">
      <c r="B25" s="415"/>
      <c r="C25" s="32" t="s">
        <v>385</v>
      </c>
      <c r="D25" s="9">
        <f>'Regions By Outlet Data'!C97</f>
        <v>365158839.58410436</v>
      </c>
      <c r="E25" s="2">
        <f>'Regions By Outlet Data'!D97</f>
        <v>19035979.78477025</v>
      </c>
      <c r="F25" s="4">
        <f>'Regions By Outlet Data'!E97</f>
        <v>5.4997753675693144E-2</v>
      </c>
      <c r="G25" s="11">
        <f>'Regions By Outlet Data'!F97</f>
        <v>1098484659.3674879</v>
      </c>
      <c r="H25" s="3">
        <f>'Regions By Outlet Data'!G97</f>
        <v>57964927.995763183</v>
      </c>
      <c r="I25" s="13">
        <f>'Regions By Outlet Data'!H97</f>
        <v>5.5707668243203418E-2</v>
      </c>
      <c r="J25" s="37">
        <f>'Regions By Outlet Data'!I97</f>
        <v>113.04006244689721</v>
      </c>
      <c r="K25" s="27">
        <f>'Regions By Outlet Data'!J97</f>
        <v>0.37900254063721661</v>
      </c>
      <c r="M25" s="410"/>
      <c r="N25" s="32" t="s">
        <v>394</v>
      </c>
      <c r="O25" s="9">
        <f>'Regions By Outlet Data'!C105</f>
        <v>363530725.82669753</v>
      </c>
      <c r="P25" s="2">
        <f>'Regions By Outlet Data'!D105</f>
        <v>19289805.20765698</v>
      </c>
      <c r="Q25" s="4">
        <f>'Regions By Outlet Data'!E105</f>
        <v>5.6035770451021816E-2</v>
      </c>
      <c r="R25" s="11">
        <f>'Regions By Outlet Data'!F105</f>
        <v>1088462075.6989696</v>
      </c>
      <c r="S25" s="3">
        <f>'Regions By Outlet Data'!G105</f>
        <v>59133100.370432258</v>
      </c>
      <c r="T25" s="13">
        <f>'Regions By Outlet Data'!H105</f>
        <v>5.7448203429383088E-2</v>
      </c>
      <c r="U25" s="37">
        <f>'Regions By Outlet Data'!I105</f>
        <v>112.81637927895456</v>
      </c>
      <c r="V25" s="27">
        <f>'Regions By Outlet Data'!J105</f>
        <v>0.46151420183606717</v>
      </c>
    </row>
    <row r="26" spans="2:22">
      <c r="B26" s="415"/>
      <c r="C26" s="32" t="s">
        <v>386</v>
      </c>
      <c r="D26" s="9">
        <f>'Regions By Outlet Data'!C98</f>
        <v>129396901.96624167</v>
      </c>
      <c r="E26" s="2">
        <f>'Regions By Outlet Data'!D98</f>
        <v>7890055.3470117897</v>
      </c>
      <c r="F26" s="4">
        <f>'Regions By Outlet Data'!E98</f>
        <v>6.4935067994457321E-2</v>
      </c>
      <c r="G26" s="11">
        <f>'Regions By Outlet Data'!F98</f>
        <v>342313137.14347959</v>
      </c>
      <c r="H26" s="3">
        <f>'Regions By Outlet Data'!G98</f>
        <v>21807229.124833167</v>
      </c>
      <c r="I26" s="13">
        <f>'Regions By Outlet Data'!H98</f>
        <v>6.8040022287403398E-2</v>
      </c>
      <c r="J26" s="37">
        <f>'Regions By Outlet Data'!I98</f>
        <v>104.65108398473777</v>
      </c>
      <c r="K26" s="27">
        <f>'Regions By Outlet Data'!J98</f>
        <v>0.70248814111451452</v>
      </c>
      <c r="M26" s="410"/>
      <c r="N26" s="32" t="s">
        <v>395</v>
      </c>
      <c r="O26" s="9">
        <f>'Regions By Outlet Data'!C106</f>
        <v>129149687.82481311</v>
      </c>
      <c r="P26" s="2">
        <f>'Regions By Outlet Data'!D106</f>
        <v>7898749.5375624001</v>
      </c>
      <c r="Q26" s="4">
        <f>'Regions By Outlet Data'!E106</f>
        <v>6.5143821970678611E-2</v>
      </c>
      <c r="R26" s="11">
        <f>'Regions By Outlet Data'!F106</f>
        <v>340862504.81003326</v>
      </c>
      <c r="S26" s="3">
        <f>'Regions By Outlet Data'!G106</f>
        <v>21766905.644420862</v>
      </c>
      <c r="T26" s="13">
        <f>'Regions By Outlet Data'!H106</f>
        <v>6.8214371183238157E-2</v>
      </c>
      <c r="U26" s="37">
        <f>'Regions By Outlet Data'!I106</f>
        <v>104.71133021227807</v>
      </c>
      <c r="V26" s="27">
        <f>'Regions By Outlet Data'!J106</f>
        <v>0.69804255750989341</v>
      </c>
    </row>
    <row r="27" spans="2:22">
      <c r="B27" s="415"/>
      <c r="C27" s="32" t="s">
        <v>387</v>
      </c>
      <c r="D27" s="9">
        <f>'Regions By Outlet Data'!C99</f>
        <v>184838663.29004464</v>
      </c>
      <c r="E27" s="2">
        <f>'Regions By Outlet Data'!D99</f>
        <v>9495491.7851159275</v>
      </c>
      <c r="F27" s="4">
        <f>'Regions By Outlet Data'!E99</f>
        <v>5.4153758618704008E-2</v>
      </c>
      <c r="G27" s="11">
        <f>'Regions By Outlet Data'!F99</f>
        <v>504698039.58937263</v>
      </c>
      <c r="H27" s="3">
        <f>'Regions By Outlet Data'!G99</f>
        <v>30790582.869518757</v>
      </c>
      <c r="I27" s="13">
        <f>'Regions By Outlet Data'!H99</f>
        <v>6.4971720602658364E-2</v>
      </c>
      <c r="J27" s="37">
        <f>'Regions By Outlet Data'!I99</f>
        <v>78.545956165804014</v>
      </c>
      <c r="K27" s="27">
        <f>'Regions By Outlet Data'!J99</f>
        <v>-0.27067967411291249</v>
      </c>
      <c r="M27" s="410"/>
      <c r="N27" s="32" t="s">
        <v>396</v>
      </c>
      <c r="O27" s="9">
        <f>'Regions By Outlet Data'!C107</f>
        <v>184562835.83831647</v>
      </c>
      <c r="P27" s="2">
        <f>'Regions By Outlet Data'!D107</f>
        <v>9446991.7802861035</v>
      </c>
      <c r="Q27" s="4">
        <f>'Regions By Outlet Data'!E107</f>
        <v>5.3947099025234597E-2</v>
      </c>
      <c r="R27" s="11">
        <f>'Regions By Outlet Data'!F107</f>
        <v>503031719.63369834</v>
      </c>
      <c r="S27" s="3">
        <f>'Regions By Outlet Data'!G107</f>
        <v>30525350.310207903</v>
      </c>
      <c r="T27" s="13">
        <f>'Regions By Outlet Data'!H107</f>
        <v>6.4603045148179661E-2</v>
      </c>
      <c r="U27" s="37">
        <f>'Regions By Outlet Data'!I107</f>
        <v>78.624107693826573</v>
      </c>
      <c r="V27" s="27">
        <f>'Regions By Outlet Data'!J107</f>
        <v>-0.30556768460819228</v>
      </c>
    </row>
    <row r="28" spans="2:22">
      <c r="B28" s="415"/>
      <c r="C28" s="32" t="s">
        <v>388</v>
      </c>
      <c r="D28" s="9">
        <f>'Regions By Outlet Data'!C100</f>
        <v>267455711.98748869</v>
      </c>
      <c r="E28" s="2">
        <f>'Regions By Outlet Data'!D100</f>
        <v>19092504.072647184</v>
      </c>
      <c r="F28" s="4">
        <f>'Regions By Outlet Data'!E100</f>
        <v>7.6873318850002939E-2</v>
      </c>
      <c r="G28" s="11">
        <f>'Regions By Outlet Data'!F100</f>
        <v>721407350.67006123</v>
      </c>
      <c r="H28" s="3">
        <f>'Regions By Outlet Data'!G100</f>
        <v>53887608.437368631</v>
      </c>
      <c r="I28" s="13">
        <f>'Regions By Outlet Data'!H100</f>
        <v>8.0728111886440357E-2</v>
      </c>
      <c r="J28" s="37">
        <f>'Regions By Outlet Data'!I100</f>
        <v>102.87164927100692</v>
      </c>
      <c r="K28" s="27">
        <f>'Regions By Outlet Data'!J100</f>
        <v>1.8233262781243837</v>
      </c>
      <c r="M28" s="410"/>
      <c r="N28" s="32" t="s">
        <v>397</v>
      </c>
      <c r="O28" s="9">
        <f>'Regions By Outlet Data'!C108</f>
        <v>266818556.39015529</v>
      </c>
      <c r="P28" s="2">
        <f>'Regions By Outlet Data'!D108</f>
        <v>18996153.520448565</v>
      </c>
      <c r="Q28" s="4">
        <f>'Regions By Outlet Data'!E108</f>
        <v>7.665228526751007E-2</v>
      </c>
      <c r="R28" s="11">
        <f>'Regions By Outlet Data'!F108</f>
        <v>717737268.10407472</v>
      </c>
      <c r="S28" s="3">
        <f>'Regions By Outlet Data'!G108</f>
        <v>53236858.522856474</v>
      </c>
      <c r="T28" s="13">
        <f>'Regions By Outlet Data'!H108</f>
        <v>8.0115614310015903E-2</v>
      </c>
      <c r="U28" s="37">
        <f>'Regions By Outlet Data'!I108</f>
        <v>102.88221804199613</v>
      </c>
      <c r="V28" s="27">
        <f>'Regions By Outlet Data'!J108</f>
        <v>1.778238097319317</v>
      </c>
    </row>
    <row r="29" spans="2:22" ht="15" thickBot="1">
      <c r="B29" s="416"/>
      <c r="C29" s="94" t="s">
        <v>389</v>
      </c>
      <c r="D29" s="179">
        <f>'Regions By Outlet Data'!C101</f>
        <v>227048289.02246624</v>
      </c>
      <c r="E29" s="180">
        <f>'Regions By Outlet Data'!D101</f>
        <v>10826358.546054572</v>
      </c>
      <c r="F29" s="181">
        <f>'Regions By Outlet Data'!E101</f>
        <v>5.0070584987380144E-2</v>
      </c>
      <c r="G29" s="182">
        <f>'Regions By Outlet Data'!F101</f>
        <v>632639150.39757955</v>
      </c>
      <c r="H29" s="183">
        <f>'Regions By Outlet Data'!G101</f>
        <v>38923689.429122806</v>
      </c>
      <c r="I29" s="184">
        <f>'Regions By Outlet Data'!H101</f>
        <v>6.5559501121347355E-2</v>
      </c>
      <c r="J29" s="185">
        <f>'Regions By Outlet Data'!I101</f>
        <v>107.32189514564985</v>
      </c>
      <c r="K29" s="186">
        <f>'Regions By Outlet Data'!J101</f>
        <v>-0.78860201964803878</v>
      </c>
      <c r="M29" s="411"/>
      <c r="N29" s="33" t="s">
        <v>398</v>
      </c>
      <c r="O29" s="179">
        <f>'Regions By Outlet Data'!C109</f>
        <v>226584597.71876577</v>
      </c>
      <c r="P29" s="180">
        <f>'Regions By Outlet Data'!D109</f>
        <v>10852527.919176191</v>
      </c>
      <c r="Q29" s="181">
        <f>'Regions By Outlet Data'!E109</f>
        <v>5.0305584743417862E-2</v>
      </c>
      <c r="R29" s="182">
        <f>'Regions By Outlet Data'!F109</f>
        <v>629897403.64876342</v>
      </c>
      <c r="S29" s="183">
        <f>'Regions By Outlet Data'!G109</f>
        <v>39078310.456198692</v>
      </c>
      <c r="T29" s="184">
        <f>'Regions By Outlet Data'!H109</f>
        <v>6.6142599158456716E-2</v>
      </c>
      <c r="U29" s="185">
        <f>'Regions By Outlet Data'!I109</f>
        <v>107.36950425629894</v>
      </c>
      <c r="V29" s="186">
        <f>'Regions By Outlet Data'!J109</f>
        <v>-0.79099242817886761</v>
      </c>
    </row>
    <row r="30" spans="2:22">
      <c r="N30" s="20"/>
      <c r="Q30" s="20"/>
      <c r="T30" s="20"/>
      <c r="U30" s="20"/>
      <c r="V30" s="20"/>
    </row>
    <row r="31" spans="2:22" ht="23.5">
      <c r="B31" s="412" t="s">
        <v>142</v>
      </c>
      <c r="C31" s="412"/>
      <c r="D31" s="412"/>
      <c r="E31" s="412"/>
      <c r="F31" s="412"/>
      <c r="G31" s="412"/>
      <c r="H31" s="412"/>
      <c r="I31" s="412"/>
      <c r="J31" s="412"/>
      <c r="K31" s="412"/>
      <c r="M31" s="412" t="s">
        <v>142</v>
      </c>
      <c r="N31" s="412"/>
      <c r="O31" s="412"/>
      <c r="P31" s="412"/>
      <c r="Q31" s="412"/>
      <c r="R31" s="412"/>
      <c r="S31" s="412"/>
      <c r="T31" s="412"/>
      <c r="U31" s="412"/>
      <c r="V31" s="412"/>
    </row>
    <row r="32" spans="2:22" ht="15" thickBot="1">
      <c r="B32" s="413" t="s">
        <v>233</v>
      </c>
      <c r="C32" s="413"/>
      <c r="D32" s="413"/>
      <c r="E32" s="413"/>
      <c r="F32" s="413"/>
      <c r="G32" s="413"/>
      <c r="H32" s="413"/>
      <c r="I32" s="413"/>
      <c r="J32" s="413"/>
      <c r="K32" s="413"/>
      <c r="M32" s="413" t="s">
        <v>234</v>
      </c>
      <c r="N32" s="413"/>
      <c r="O32" s="413"/>
      <c r="P32" s="413"/>
      <c r="Q32" s="413"/>
      <c r="R32" s="413"/>
      <c r="S32" s="413"/>
      <c r="T32" s="413"/>
      <c r="U32" s="413"/>
      <c r="V32" s="413"/>
    </row>
    <row r="33" spans="2:22" ht="21" customHeight="1">
      <c r="B33" s="25"/>
      <c r="C33" s="405"/>
      <c r="D33" s="401" t="s">
        <v>114</v>
      </c>
      <c r="E33" s="406"/>
      <c r="F33" s="402"/>
      <c r="G33" s="407" t="s">
        <v>23</v>
      </c>
      <c r="H33" s="406"/>
      <c r="I33" s="408"/>
      <c r="J33" s="403" t="s">
        <v>28</v>
      </c>
      <c r="K33" s="404"/>
      <c r="M33" s="25"/>
      <c r="N33" s="405"/>
      <c r="O33" s="401" t="s">
        <v>114</v>
      </c>
      <c r="P33" s="406"/>
      <c r="Q33" s="402"/>
      <c r="R33" s="407" t="s">
        <v>23</v>
      </c>
      <c r="S33" s="406"/>
      <c r="T33" s="408"/>
      <c r="U33" s="401" t="s">
        <v>28</v>
      </c>
      <c r="V33" s="402"/>
    </row>
    <row r="34" spans="2:22" ht="29.5" thickBot="1">
      <c r="B34" s="25"/>
      <c r="C34" s="405"/>
      <c r="D34" s="28" t="s">
        <v>20</v>
      </c>
      <c r="E34" s="29" t="s">
        <v>26</v>
      </c>
      <c r="F34" s="23" t="s">
        <v>27</v>
      </c>
      <c r="G34" s="30" t="s">
        <v>20</v>
      </c>
      <c r="H34" s="29" t="s">
        <v>26</v>
      </c>
      <c r="I34" s="35" t="s">
        <v>27</v>
      </c>
      <c r="J34" s="28" t="s">
        <v>20</v>
      </c>
      <c r="K34" s="23" t="s">
        <v>25</v>
      </c>
      <c r="M34" s="25"/>
      <c r="N34" s="405"/>
      <c r="O34" s="28" t="s">
        <v>20</v>
      </c>
      <c r="P34" s="29" t="s">
        <v>26</v>
      </c>
      <c r="Q34" s="23" t="s">
        <v>27</v>
      </c>
      <c r="R34" s="30" t="s">
        <v>20</v>
      </c>
      <c r="S34" s="29" t="s">
        <v>26</v>
      </c>
      <c r="T34" s="35" t="s">
        <v>27</v>
      </c>
      <c r="U34" s="28" t="s">
        <v>20</v>
      </c>
      <c r="V34" s="23" t="s">
        <v>25</v>
      </c>
    </row>
    <row r="35" spans="2:22">
      <c r="B35" s="409" t="str">
        <f>'HOME PAGE'!H5</f>
        <v>4 WEEKS  ENDING 06-16-2024</v>
      </c>
      <c r="C35" s="34" t="s">
        <v>29</v>
      </c>
      <c r="D35" s="8">
        <f>'Regions By Outlet Data'!C20</f>
        <v>18091736.922018439</v>
      </c>
      <c r="E35" s="5">
        <f>'Regions By Outlet Data'!D20</f>
        <v>213418.47994378582</v>
      </c>
      <c r="F35" s="7">
        <f>'Regions By Outlet Data'!E20</f>
        <v>1.1937279260085721E-2</v>
      </c>
      <c r="G35" s="10">
        <f>'Regions By Outlet Data'!F20</f>
        <v>58760787.89099101</v>
      </c>
      <c r="H35" s="6">
        <f>'Regions By Outlet Data'!G20</f>
        <v>1966962.862938948</v>
      </c>
      <c r="I35" s="12">
        <f>'Regions By Outlet Data'!H20</f>
        <v>3.4633393013543463E-2</v>
      </c>
      <c r="J35" s="36">
        <f>'Regions By Outlet Data'!I20</f>
        <v>89.04489465247002</v>
      </c>
      <c r="K35" s="26">
        <f>'Regions By Outlet Data'!J20</f>
        <v>-3.2823350723311364</v>
      </c>
      <c r="M35" s="409" t="str">
        <f>'HOME PAGE'!H5</f>
        <v>4 WEEKS  ENDING 06-16-2024</v>
      </c>
      <c r="N35" s="34" t="s">
        <v>50</v>
      </c>
      <c r="O35" s="8">
        <f>'Regions By Outlet Data'!C28</f>
        <v>15984.802652034337</v>
      </c>
      <c r="P35" s="5">
        <f>'Regions By Outlet Data'!D28</f>
        <v>-911.80964846556526</v>
      </c>
      <c r="Q35" s="7">
        <f>'Regions By Outlet Data'!E28</f>
        <v>-5.3964051032797181E-2</v>
      </c>
      <c r="R35" s="10">
        <f>'Regions By Outlet Data'!F28</f>
        <v>102443.0670940721</v>
      </c>
      <c r="S35" s="6">
        <f>'Regions By Outlet Data'!G28</f>
        <v>-2614.8144830000383</v>
      </c>
      <c r="T35" s="12">
        <f>'Regions By Outlet Data'!H28</f>
        <v>-2.4889274785935681E-2</v>
      </c>
      <c r="U35" s="36">
        <f>'Regions By Outlet Data'!I28</f>
        <v>85.191653099398266</v>
      </c>
      <c r="V35" s="26">
        <f>'Regions By Outlet Data'!J28</f>
        <v>-4.4931071540506622</v>
      </c>
    </row>
    <row r="36" spans="2:22">
      <c r="B36" s="410"/>
      <c r="C36" s="32" t="s">
        <v>30</v>
      </c>
      <c r="D36" s="9">
        <f>'Regions By Outlet Data'!C21</f>
        <v>25944072.934545588</v>
      </c>
      <c r="E36" s="2">
        <f>'Regions By Outlet Data'!D21</f>
        <v>1041127.9633816294</v>
      </c>
      <c r="F36" s="4">
        <f>'Regions By Outlet Data'!E21</f>
        <v>4.1807423362465367E-2</v>
      </c>
      <c r="G36" s="11">
        <f>'Regions By Outlet Data'!F21</f>
        <v>75547143.291074812</v>
      </c>
      <c r="H36" s="3">
        <f>'Regions By Outlet Data'!G21</f>
        <v>4790374.5431882292</v>
      </c>
      <c r="I36" s="13">
        <f>'Regions By Outlet Data'!H21</f>
        <v>6.7701996967340486E-2</v>
      </c>
      <c r="J36" s="37">
        <f>'Regions By Outlet Data'!I21</f>
        <v>104.66233071101666</v>
      </c>
      <c r="K36" s="27">
        <f>'Regions By Outlet Data'!J21</f>
        <v>-0.74658107569202059</v>
      </c>
      <c r="M36" s="410"/>
      <c r="N36" s="32" t="s">
        <v>51</v>
      </c>
      <c r="O36" s="9">
        <f>'Regions By Outlet Data'!C29</f>
        <v>19726.590450361011</v>
      </c>
      <c r="P36" s="2">
        <f>'Regions By Outlet Data'!D29</f>
        <v>1457.8285005837497</v>
      </c>
      <c r="Q36" s="4">
        <f>'Regions By Outlet Data'!E29</f>
        <v>7.9798976230106497E-2</v>
      </c>
      <c r="R36" s="11">
        <f>'Regions By Outlet Data'!F29</f>
        <v>114310.37280394096</v>
      </c>
      <c r="S36" s="3">
        <f>'Regions By Outlet Data'!G29</f>
        <v>12727.609280426695</v>
      </c>
      <c r="T36" s="13">
        <f>'Regions By Outlet Data'!H29</f>
        <v>0.12529300088868445</v>
      </c>
      <c r="U36" s="37">
        <f>'Regions By Outlet Data'!I29</f>
        <v>86.1718227645067</v>
      </c>
      <c r="V36" s="27">
        <f>'Regions By Outlet Data'!J29</f>
        <v>6.6929655819777167</v>
      </c>
    </row>
    <row r="37" spans="2:22">
      <c r="B37" s="410"/>
      <c r="C37" s="32" t="s">
        <v>31</v>
      </c>
      <c r="D37" s="9">
        <f>'Regions By Outlet Data'!C22</f>
        <v>21012556.147967931</v>
      </c>
      <c r="E37" s="2">
        <f>'Regions By Outlet Data'!D22</f>
        <v>1098512.1970049143</v>
      </c>
      <c r="F37" s="4">
        <f>'Regions By Outlet Data'!E22</f>
        <v>5.516268818678547E-2</v>
      </c>
      <c r="G37" s="11">
        <f>'Regions By Outlet Data'!F22</f>
        <v>64935283.399359189</v>
      </c>
      <c r="H37" s="3">
        <f>'Regions By Outlet Data'!G22</f>
        <v>4556040.429035753</v>
      </c>
      <c r="I37" s="13">
        <f>'Regions By Outlet Data'!H22</f>
        <v>7.5457064462948961E-2</v>
      </c>
      <c r="J37" s="37">
        <f>'Regions By Outlet Data'!I22</f>
        <v>98.88596961747426</v>
      </c>
      <c r="K37" s="27">
        <f>'Regions By Outlet Data'!J22</f>
        <v>0.55515741394751217</v>
      </c>
      <c r="M37" s="410"/>
      <c r="N37" s="32" t="s">
        <v>52</v>
      </c>
      <c r="O37" s="9">
        <f>'Regions By Outlet Data'!C30</f>
        <v>13678.435337738822</v>
      </c>
      <c r="P37" s="2">
        <f>'Regions By Outlet Data'!D30</f>
        <v>-359.41839641633487</v>
      </c>
      <c r="Q37" s="4">
        <f>'Regions By Outlet Data'!E30</f>
        <v>-2.5603514840865083E-2</v>
      </c>
      <c r="R37" s="11">
        <f>'Regions By Outlet Data'!F30</f>
        <v>87492.246938455442</v>
      </c>
      <c r="S37" s="3">
        <f>'Regions By Outlet Data'!G30</f>
        <v>1901.0113631430722</v>
      </c>
      <c r="T37" s="13">
        <f>'Regions By Outlet Data'!H30</f>
        <v>2.2210350748709057E-2</v>
      </c>
      <c r="U37" s="37">
        <f>'Regions By Outlet Data'!I30</f>
        <v>69.703280369469596</v>
      </c>
      <c r="V37" s="27">
        <f>'Regions By Outlet Data'!J30</f>
        <v>-1.5404668833603239</v>
      </c>
    </row>
    <row r="38" spans="2:22">
      <c r="B38" s="410"/>
      <c r="C38" s="32" t="s">
        <v>32</v>
      </c>
      <c r="D38" s="9">
        <f>'Regions By Outlet Data'!C23</f>
        <v>41604112.562493175</v>
      </c>
      <c r="E38" s="2">
        <f>'Regions By Outlet Data'!D23</f>
        <v>2229039.0896498859</v>
      </c>
      <c r="F38" s="4">
        <f>'Regions By Outlet Data'!E23</f>
        <v>5.6610410928813588E-2</v>
      </c>
      <c r="G38" s="11">
        <f>'Regions By Outlet Data'!F23</f>
        <v>134811900.79367906</v>
      </c>
      <c r="H38" s="3">
        <f>'Regions By Outlet Data'!G23</f>
        <v>7816760.1827765405</v>
      </c>
      <c r="I38" s="13">
        <f>'Regions By Outlet Data'!H23</f>
        <v>6.1551647922703845E-2</v>
      </c>
      <c r="J38" s="37">
        <f>'Regions By Outlet Data'!I23</f>
        <v>139.40888767985743</v>
      </c>
      <c r="K38" s="27">
        <f>'Regions By Outlet Data'!J23</f>
        <v>0.97259759837163529</v>
      </c>
      <c r="M38" s="410"/>
      <c r="N38" s="32" t="s">
        <v>53</v>
      </c>
      <c r="O38" s="9">
        <f>'Regions By Outlet Data'!C31</f>
        <v>61079.679526753011</v>
      </c>
      <c r="P38" s="2">
        <f>'Regions By Outlet Data'!D31</f>
        <v>-8137.3320160229778</v>
      </c>
      <c r="Q38" s="4">
        <f>'Regions By Outlet Data'!E31</f>
        <v>-0.11756260252574068</v>
      </c>
      <c r="R38" s="11">
        <f>'Regions By Outlet Data'!F31</f>
        <v>385781.54502385348</v>
      </c>
      <c r="S38" s="3">
        <f>'Regions By Outlet Data'!G31</f>
        <v>-45515.288097520941</v>
      </c>
      <c r="T38" s="13">
        <f>'Regions By Outlet Data'!H31</f>
        <v>-0.10553123649927693</v>
      </c>
      <c r="U38" s="37">
        <f>'Regions By Outlet Data'!I31</f>
        <v>221.62153330675932</v>
      </c>
      <c r="V38" s="27">
        <f>'Regions By Outlet Data'!J31</f>
        <v>-28.503578511388014</v>
      </c>
    </row>
    <row r="39" spans="2:22" ht="15" thickBot="1">
      <c r="B39" s="410"/>
      <c r="C39" s="32" t="s">
        <v>33</v>
      </c>
      <c r="D39" s="9">
        <f>'Regions By Outlet Data'!C24</f>
        <v>9173154.2008702941</v>
      </c>
      <c r="E39" s="2">
        <f>'Regions By Outlet Data'!D24</f>
        <v>419088.87977091596</v>
      </c>
      <c r="F39" s="4">
        <f>'Regions By Outlet Data'!E24</f>
        <v>4.7873629496550836E-2</v>
      </c>
      <c r="G39" s="11">
        <f>'Regions By Outlet Data'!F24</f>
        <v>26865889.235685401</v>
      </c>
      <c r="H39" s="3">
        <f>'Regions By Outlet Data'!G24</f>
        <v>1224702.3501180708</v>
      </c>
      <c r="I39" s="13">
        <f>'Regions By Outlet Data'!H24</f>
        <v>4.776309129463191E-2</v>
      </c>
      <c r="J39" s="37">
        <f>'Regions By Outlet Data'!I24</f>
        <v>80.304924024398602</v>
      </c>
      <c r="K39" s="27">
        <f>'Regions By Outlet Data'!J24</f>
        <v>-0.10462754104466399</v>
      </c>
      <c r="M39" s="411"/>
      <c r="N39" s="33" t="s">
        <v>54</v>
      </c>
      <c r="O39" s="179">
        <f>'Regions By Outlet Data'!C32</f>
        <v>14743.034286793078</v>
      </c>
      <c r="P39" s="180">
        <f>'Regions By Outlet Data'!D32</f>
        <v>3215.1237349415278</v>
      </c>
      <c r="Q39" s="181">
        <f>'Regions By Outlet Data'!E32</f>
        <v>0.27889908760830318</v>
      </c>
      <c r="R39" s="182">
        <f>'Regions By Outlet Data'!F32</f>
        <v>91315.280119639632</v>
      </c>
      <c r="S39" s="183">
        <f>'Regions By Outlet Data'!G32</f>
        <v>20581.839214265201</v>
      </c>
      <c r="T39" s="184">
        <f>'Regions By Outlet Data'!H32</f>
        <v>0.29097749170437093</v>
      </c>
      <c r="U39" s="185">
        <f>'Regions By Outlet Data'!I32</f>
        <v>81.681106089811323</v>
      </c>
      <c r="V39" s="186">
        <f>'Regions By Outlet Data'!J32</f>
        <v>18.072690453722743</v>
      </c>
    </row>
    <row r="40" spans="2:22">
      <c r="B40" s="410"/>
      <c r="C40" s="32" t="s">
        <v>34</v>
      </c>
      <c r="D40" s="9">
        <f>'Regions By Outlet Data'!C25</f>
        <v>14123794.313046899</v>
      </c>
      <c r="E40" s="2">
        <f>'Regions By Outlet Data'!D25</f>
        <v>631730.8213383276</v>
      </c>
      <c r="F40" s="4">
        <f>'Regions By Outlet Data'!E25</f>
        <v>4.6822402053366574E-2</v>
      </c>
      <c r="G40" s="11">
        <f>'Regions By Outlet Data'!F25</f>
        <v>42618141.892567575</v>
      </c>
      <c r="H40" s="3">
        <f>'Regions By Outlet Data'!G25</f>
        <v>2582188.1348819509</v>
      </c>
      <c r="I40" s="13">
        <f>'Regions By Outlet Data'!H25</f>
        <v>6.4496730876212813E-2</v>
      </c>
      <c r="J40" s="37">
        <f>'Regions By Outlet Data'!I25</f>
        <v>64.965984600300814</v>
      </c>
      <c r="K40" s="27">
        <f>'Regions By Outlet Data'!J25</f>
        <v>-0.14996713126214445</v>
      </c>
      <c r="M40" s="409" t="str">
        <f>'HOME PAGE'!H6</f>
        <v>LATEST 52 WEEKS ENDING 06-16-2024</v>
      </c>
      <c r="N40" s="34" t="s">
        <v>50</v>
      </c>
      <c r="O40" s="8">
        <f>'Regions By Outlet Data'!C73</f>
        <v>186402.36121878313</v>
      </c>
      <c r="P40" s="5">
        <f>'Regions By Outlet Data'!D73</f>
        <v>-42869.38150242556</v>
      </c>
      <c r="Q40" s="7">
        <f>'Regions By Outlet Data'!E73</f>
        <v>-0.18698065881827461</v>
      </c>
      <c r="R40" s="10">
        <f>'Regions By Outlet Data'!F73</f>
        <v>1224943.1013686885</v>
      </c>
      <c r="S40" s="6">
        <f>'Regions By Outlet Data'!G73</f>
        <v>-57966.145769889001</v>
      </c>
      <c r="T40" s="12">
        <f>'Regions By Outlet Data'!H73</f>
        <v>-4.5183356421490975E-2</v>
      </c>
      <c r="U40" s="36">
        <f>'Regions By Outlet Data'!I73</f>
        <v>83.747351838915321</v>
      </c>
      <c r="V40" s="26">
        <f>'Regions By Outlet Data'!J73</f>
        <v>-4.0396073241270614</v>
      </c>
    </row>
    <row r="41" spans="2:22">
      <c r="B41" s="410"/>
      <c r="C41" s="32" t="s">
        <v>35</v>
      </c>
      <c r="D41" s="9">
        <f>'Regions By Outlet Data'!C26</f>
        <v>23267844.698703457</v>
      </c>
      <c r="E41" s="2">
        <f>'Regions By Outlet Data'!D26</f>
        <v>1802732.0354464538</v>
      </c>
      <c r="F41" s="4">
        <f>'Regions By Outlet Data'!E26</f>
        <v>8.3984280153921023E-2</v>
      </c>
      <c r="G41" s="11">
        <f>'Regions By Outlet Data'!F26</f>
        <v>67418647.134308875</v>
      </c>
      <c r="H41" s="3">
        <f>'Regions By Outlet Data'!G26</f>
        <v>5542774.3388421014</v>
      </c>
      <c r="I41" s="13">
        <f>'Regions By Outlet Data'!H26</f>
        <v>8.9578927753697607E-2</v>
      </c>
      <c r="J41" s="37">
        <f>'Regions By Outlet Data'!I26</f>
        <v>96.873192085439044</v>
      </c>
      <c r="K41" s="27">
        <f>'Regions By Outlet Data'!J26</f>
        <v>3.1051167072229333</v>
      </c>
      <c r="M41" s="410"/>
      <c r="N41" s="32" t="s">
        <v>51</v>
      </c>
      <c r="O41" s="9">
        <f>'Regions By Outlet Data'!C74</f>
        <v>218618.86668334663</v>
      </c>
      <c r="P41" s="2">
        <f>'Regions By Outlet Data'!D74</f>
        <v>-33649.230782495695</v>
      </c>
      <c r="Q41" s="4">
        <f>'Regions By Outlet Data'!E74</f>
        <v>-0.13338678620292793</v>
      </c>
      <c r="R41" s="11">
        <f>'Regions By Outlet Data'!F74</f>
        <v>1238229.0416680337</v>
      </c>
      <c r="S41" s="3">
        <f>'Regions By Outlet Data'!G74</f>
        <v>-85128.390659723664</v>
      </c>
      <c r="T41" s="13">
        <f>'Regions By Outlet Data'!H74</f>
        <v>-6.4327587226366084E-2</v>
      </c>
      <c r="U41" s="37">
        <f>'Regions By Outlet Data'!I74</f>
        <v>80.506472343776679</v>
      </c>
      <c r="V41" s="27">
        <f>'Regions By Outlet Data'!J74</f>
        <v>1.335625517654492</v>
      </c>
    </row>
    <row r="42" spans="2:22" ht="15" thickBot="1">
      <c r="B42" s="411"/>
      <c r="C42" s="33" t="s">
        <v>36</v>
      </c>
      <c r="D42" s="179">
        <f>'Regions By Outlet Data'!C27</f>
        <v>19707779.712534137</v>
      </c>
      <c r="E42" s="180">
        <f>'Regions By Outlet Data'!D27</f>
        <v>679410.15770296752</v>
      </c>
      <c r="F42" s="181">
        <f>'Regions By Outlet Data'!E27</f>
        <v>3.5705116812305655E-2</v>
      </c>
      <c r="G42" s="182">
        <f>'Regions By Outlet Data'!F27</f>
        <v>61862596.817627646</v>
      </c>
      <c r="H42" s="183">
        <f>'Regions By Outlet Data'!G27</f>
        <v>3636609.2485715076</v>
      </c>
      <c r="I42" s="184">
        <f>'Regions By Outlet Data'!H27</f>
        <v>6.2456806666584777E-2</v>
      </c>
      <c r="J42" s="185">
        <f>'Regions By Outlet Data'!I27</f>
        <v>100.83502902307677</v>
      </c>
      <c r="K42" s="186">
        <f>'Regions By Outlet Data'!J27</f>
        <v>-1.3176313520963561</v>
      </c>
      <c r="M42" s="410"/>
      <c r="N42" s="32" t="s">
        <v>52</v>
      </c>
      <c r="O42" s="9">
        <f>'Regions By Outlet Data'!C75</f>
        <v>156192.65905385278</v>
      </c>
      <c r="P42" s="2">
        <f>'Regions By Outlet Data'!D75</f>
        <v>-55028.58411163761</v>
      </c>
      <c r="Q42" s="4">
        <f>'Regions By Outlet Data'!E75</f>
        <v>-0.26052580359316935</v>
      </c>
      <c r="R42" s="11">
        <f>'Regions By Outlet Data'!F75</f>
        <v>995497.50847281178</v>
      </c>
      <c r="S42" s="3">
        <f>'Regions By Outlet Data'!G75</f>
        <v>-128055.72497753624</v>
      </c>
      <c r="T42" s="13">
        <f>'Regions By Outlet Data'!H75</f>
        <v>-0.11397388318156201</v>
      </c>
      <c r="U42" s="37">
        <f>'Regions By Outlet Data'!I75</f>
        <v>67.097651733509252</v>
      </c>
      <c r="V42" s="27">
        <f>'Regions By Outlet Data'!J75</f>
        <v>-10.231651486039027</v>
      </c>
    </row>
    <row r="43" spans="2:22">
      <c r="B43" s="409" t="str">
        <f>'HOME PAGE'!H6</f>
        <v>LATEST 52 WEEKS ENDING 06-16-2024</v>
      </c>
      <c r="C43" s="34" t="s">
        <v>29</v>
      </c>
      <c r="D43" s="8">
        <f>'Regions By Outlet Data'!C65</f>
        <v>230969479.34294885</v>
      </c>
      <c r="E43" s="5">
        <f>'Regions By Outlet Data'!D65</f>
        <v>-1546410.909591645</v>
      </c>
      <c r="F43" s="7">
        <f>'Regions By Outlet Data'!E65</f>
        <v>-6.6507751702993495E-3</v>
      </c>
      <c r="G43" s="10">
        <f>'Regions By Outlet Data'!F65</f>
        <v>746987990.22383332</v>
      </c>
      <c r="H43" s="6">
        <f>'Regions By Outlet Data'!G65</f>
        <v>15891891.502141714</v>
      </c>
      <c r="I43" s="12">
        <f>'Regions By Outlet Data'!H65</f>
        <v>2.1737076055977321E-2</v>
      </c>
      <c r="J43" s="36">
        <f>'Regions By Outlet Data'!I65</f>
        <v>91.246175778887277</v>
      </c>
      <c r="K43" s="26">
        <f>'Regions By Outlet Data'!J65</f>
        <v>-3.6208090591514974</v>
      </c>
      <c r="M43" s="410"/>
      <c r="N43" s="32" t="s">
        <v>53</v>
      </c>
      <c r="O43" s="9">
        <f>'Regions By Outlet Data'!C76</f>
        <v>786595.913556054</v>
      </c>
      <c r="P43" s="2">
        <f>'Regions By Outlet Data'!D76</f>
        <v>-161249.47610839072</v>
      </c>
      <c r="Q43" s="4">
        <f>'Regions By Outlet Data'!E76</f>
        <v>-0.17012212948092315</v>
      </c>
      <c r="R43" s="11">
        <f>'Regions By Outlet Data'!F76</f>
        <v>5005088.3776138835</v>
      </c>
      <c r="S43" s="3">
        <f>'Regions By Outlet Data'!G76</f>
        <v>-548303.69996968657</v>
      </c>
      <c r="T43" s="13">
        <f>'Regions By Outlet Data'!H76</f>
        <v>-9.8733115240130537E-2</v>
      </c>
      <c r="U43" s="37">
        <f>'Regions By Outlet Data'!I76</f>
        <v>240.60065119423498</v>
      </c>
      <c r="V43" s="27">
        <f>'Regions By Outlet Data'!J76</f>
        <v>-6.4820920862046876</v>
      </c>
    </row>
    <row r="44" spans="2:22" ht="15" thickBot="1">
      <c r="B44" s="410"/>
      <c r="C44" s="32" t="s">
        <v>30</v>
      </c>
      <c r="D44" s="9">
        <f>'Regions By Outlet Data'!C66</f>
        <v>323818959.8478539</v>
      </c>
      <c r="E44" s="2">
        <f>'Regions By Outlet Data'!D66</f>
        <v>9690444.844147861</v>
      </c>
      <c r="F44" s="4">
        <f>'Regions By Outlet Data'!E66</f>
        <v>3.0848663465122019E-2</v>
      </c>
      <c r="G44" s="11">
        <f>'Regions By Outlet Data'!F66</f>
        <v>931631239.33128154</v>
      </c>
      <c r="H44" s="3">
        <f>'Regions By Outlet Data'!G66</f>
        <v>45092683.529255152</v>
      </c>
      <c r="I44" s="13">
        <f>'Regions By Outlet Data'!H66</f>
        <v>5.0863759093321186E-2</v>
      </c>
      <c r="J44" s="37">
        <f>'Regions By Outlet Data'!I66</f>
        <v>104.85420082772295</v>
      </c>
      <c r="K44" s="27">
        <f>'Regions By Outlet Data'!J66</f>
        <v>-0.19513365090956825</v>
      </c>
      <c r="M44" s="411"/>
      <c r="N44" s="33" t="s">
        <v>54</v>
      </c>
      <c r="O44" s="179">
        <f>'Regions By Outlet Data'!C77</f>
        <v>153862.66961747067</v>
      </c>
      <c r="P44" s="180">
        <f>'Regions By Outlet Data'!D77</f>
        <v>-14438.870134279481</v>
      </c>
      <c r="Q44" s="181">
        <f>'Regions By Outlet Data'!E77</f>
        <v>-8.5791669853866159E-2</v>
      </c>
      <c r="R44" s="182">
        <f>'Regions By Outlet Data'!F77</f>
        <v>965783.05524175987</v>
      </c>
      <c r="S44" s="183">
        <f>'Regions By Outlet Data'!G77</f>
        <v>37701.378743874142</v>
      </c>
      <c r="T44" s="184">
        <f>'Regions By Outlet Data'!H77</f>
        <v>4.0622910352179582E-2</v>
      </c>
      <c r="U44" s="185">
        <f>'Regions By Outlet Data'!I77</f>
        <v>71.861769198619768</v>
      </c>
      <c r="V44" s="186">
        <f>'Regions By Outlet Data'!J77</f>
        <v>4.8713753880711437</v>
      </c>
    </row>
    <row r="45" spans="2:22">
      <c r="B45" s="410"/>
      <c r="C45" s="32" t="s">
        <v>31</v>
      </c>
      <c r="D45" s="9">
        <f>'Regions By Outlet Data'!C67</f>
        <v>261774131.05102101</v>
      </c>
      <c r="E45" s="2">
        <f>'Regions By Outlet Data'!D67</f>
        <v>11752011.697270811</v>
      </c>
      <c r="F45" s="4">
        <f>'Regions By Outlet Data'!E67</f>
        <v>4.7003888006577434E-2</v>
      </c>
      <c r="G45" s="11">
        <f>'Regions By Outlet Data'!F67</f>
        <v>801885760.03208399</v>
      </c>
      <c r="H45" s="3">
        <f>'Regions By Outlet Data'!G67</f>
        <v>44870695.369159937</v>
      </c>
      <c r="I45" s="13">
        <f>'Regions By Outlet Data'!H67</f>
        <v>5.9273186840924363E-2</v>
      </c>
      <c r="J45" s="37">
        <f>'Regions By Outlet Data'!I67</f>
        <v>98.881223598689871</v>
      </c>
      <c r="K45" s="27">
        <f>'Regions By Outlet Data'!J67</f>
        <v>1.3445544352894672</v>
      </c>
      <c r="M45" s="409" t="str">
        <f>'HOME PAGE'!H7</f>
        <v>YTD Ending 06-16-2024</v>
      </c>
      <c r="N45" s="31" t="s">
        <v>50</v>
      </c>
      <c r="O45" s="8">
        <f>'Regions By Outlet Data'!C118</f>
        <v>79569.087123944439</v>
      </c>
      <c r="P45" s="5">
        <f>'Regions By Outlet Data'!D118</f>
        <v>-22850.310049344436</v>
      </c>
      <c r="Q45" s="7">
        <f>'Regions By Outlet Data'!E118</f>
        <v>-0.22310529723859604</v>
      </c>
      <c r="R45" s="10">
        <f>'Regions By Outlet Data'!F118</f>
        <v>529516.31611779926</v>
      </c>
      <c r="S45" s="6">
        <f>'Regions By Outlet Data'!G118</f>
        <v>-56417.81183140038</v>
      </c>
      <c r="T45" s="12">
        <f>'Regions By Outlet Data'!H118</f>
        <v>-9.628695298713133E-2</v>
      </c>
      <c r="U45" s="36">
        <f>'Regions By Outlet Data'!I118</f>
        <v>76.508877304219311</v>
      </c>
      <c r="V45" s="26">
        <f>'Regions By Outlet Data'!J118</f>
        <v>-9.9844320342819941</v>
      </c>
    </row>
    <row r="46" spans="2:22">
      <c r="B46" s="410"/>
      <c r="C46" s="32" t="s">
        <v>32</v>
      </c>
      <c r="D46" s="9">
        <f>'Regions By Outlet Data'!C68</f>
        <v>509226584.21614254</v>
      </c>
      <c r="E46" s="2">
        <f>'Regions By Outlet Data'!D68</f>
        <v>16892647.908539534</v>
      </c>
      <c r="F46" s="4">
        <f>'Regions By Outlet Data'!E68</f>
        <v>3.4311361989853274E-2</v>
      </c>
      <c r="G46" s="11">
        <f>'Regions By Outlet Data'!F68</f>
        <v>1636728547.5668981</v>
      </c>
      <c r="H46" s="3">
        <f>'Regions By Outlet Data'!G68</f>
        <v>68612356.085320234</v>
      </c>
      <c r="I46" s="13">
        <f>'Regions By Outlet Data'!H68</f>
        <v>4.3754637862959841E-2</v>
      </c>
      <c r="J46" s="37">
        <f>'Regions By Outlet Data'!I68</f>
        <v>136.96089431913137</v>
      </c>
      <c r="K46" s="27">
        <f>'Regions By Outlet Data'!J68</f>
        <v>0.20449088654865477</v>
      </c>
      <c r="M46" s="410"/>
      <c r="N46" s="32" t="s">
        <v>51</v>
      </c>
      <c r="O46" s="9">
        <f>'Regions By Outlet Data'!C119</f>
        <v>107615.51424742345</v>
      </c>
      <c r="P46" s="2">
        <f>'Regions By Outlet Data'!D119</f>
        <v>-9072.339660998332</v>
      </c>
      <c r="Q46" s="4">
        <f>'Regions By Outlet Data'!E119</f>
        <v>-7.7748791816142471E-2</v>
      </c>
      <c r="R46" s="11">
        <f>'Regions By Outlet Data'!F119</f>
        <v>605877.85361124773</v>
      </c>
      <c r="S46" s="3">
        <f>'Regions By Outlet Data'!G119</f>
        <v>-5129.1681029007304</v>
      </c>
      <c r="T46" s="13">
        <f>'Regions By Outlet Data'!H119</f>
        <v>-8.3946140070716626E-3</v>
      </c>
      <c r="U46" s="37">
        <f>'Regions By Outlet Data'!I119</f>
        <v>84.813663647792225</v>
      </c>
      <c r="V46" s="27">
        <f>'Regions By Outlet Data'!J119</f>
        <v>4.0437839756668978</v>
      </c>
    </row>
    <row r="47" spans="2:22">
      <c r="B47" s="410"/>
      <c r="C47" s="32" t="s">
        <v>33</v>
      </c>
      <c r="D47" s="9">
        <f>'Regions By Outlet Data'!C69</f>
        <v>114286132.6479675</v>
      </c>
      <c r="E47" s="2">
        <f>'Regions By Outlet Data'!D69</f>
        <v>3418004.5966795832</v>
      </c>
      <c r="F47" s="4">
        <f>'Regions By Outlet Data'!E69</f>
        <v>3.0829460700359575E-2</v>
      </c>
      <c r="G47" s="11">
        <f>'Regions By Outlet Data'!F69</f>
        <v>331177151.49102402</v>
      </c>
      <c r="H47" s="3">
        <f>'Regions By Outlet Data'!G69</f>
        <v>12121506.341147065</v>
      </c>
      <c r="I47" s="13">
        <f>'Regions By Outlet Data'!H69</f>
        <v>3.7991825330195822E-2</v>
      </c>
      <c r="J47" s="37">
        <f>'Regions By Outlet Data'!I69</f>
        <v>80.306062813218901</v>
      </c>
      <c r="K47" s="27">
        <f>'Regions By Outlet Data'!J69</f>
        <v>-0.1509483322513745</v>
      </c>
      <c r="M47" s="410"/>
      <c r="N47" s="32" t="s">
        <v>52</v>
      </c>
      <c r="O47" s="9">
        <f>'Regions By Outlet Data'!C120</f>
        <v>73776.459023382777</v>
      </c>
      <c r="P47" s="2">
        <f>'Regions By Outlet Data'!D120</f>
        <v>-15889.728028624144</v>
      </c>
      <c r="Q47" s="4">
        <f>'Regions By Outlet Data'!E120</f>
        <v>-0.17720981064364885</v>
      </c>
      <c r="R47" s="11">
        <f>'Regions By Outlet Data'!F120</f>
        <v>469448.62693319947</v>
      </c>
      <c r="S47" s="3">
        <f>'Regions By Outlet Data'!G120</f>
        <v>-35979.987209615181</v>
      </c>
      <c r="T47" s="13">
        <f>'Regions By Outlet Data'!H120</f>
        <v>-7.1187080040246042E-2</v>
      </c>
      <c r="U47" s="37">
        <f>'Regions By Outlet Data'!I120</f>
        <v>67.828511951287012</v>
      </c>
      <c r="V47" s="27">
        <f>'Regions By Outlet Data'!J120</f>
        <v>-4.5743994312744718</v>
      </c>
    </row>
    <row r="48" spans="2:22">
      <c r="B48" s="410"/>
      <c r="C48" s="32" t="s">
        <v>34</v>
      </c>
      <c r="D48" s="9">
        <f>'Regions By Outlet Data'!C70</f>
        <v>178718713.46623632</v>
      </c>
      <c r="E48" s="2">
        <f>'Regions By Outlet Data'!D70</f>
        <v>6976701.3346752822</v>
      </c>
      <c r="F48" s="4">
        <f>'Regions By Outlet Data'!E70</f>
        <v>4.0623148920200483E-2</v>
      </c>
      <c r="G48" s="11">
        <f>'Regions By Outlet Data'!F70</f>
        <v>535546848.26106286</v>
      </c>
      <c r="H48" s="3">
        <f>'Regions By Outlet Data'!G70</f>
        <v>32587223.888092279</v>
      </c>
      <c r="I48" s="13">
        <f>'Regions By Outlet Data'!H70</f>
        <v>6.4790934120642588E-2</v>
      </c>
      <c r="J48" s="37">
        <f>'Regions By Outlet Data'!I70</f>
        <v>65.983596870369368</v>
      </c>
      <c r="K48" s="27">
        <f>'Regions By Outlet Data'!J70</f>
        <v>0.49813630353884264</v>
      </c>
      <c r="M48" s="410"/>
      <c r="N48" s="32" t="s">
        <v>53</v>
      </c>
      <c r="O48" s="9">
        <f>'Regions By Outlet Data'!C121</f>
        <v>352433.08851081296</v>
      </c>
      <c r="P48" s="2">
        <f>'Regions By Outlet Data'!D121</f>
        <v>-79884.038769237115</v>
      </c>
      <c r="Q48" s="4">
        <f>'Regions By Outlet Data'!E121</f>
        <v>-0.18478111027391508</v>
      </c>
      <c r="R48" s="11">
        <f>'Regions By Outlet Data'!F121</f>
        <v>2229088.1465088464</v>
      </c>
      <c r="S48" s="3">
        <f>'Regions By Outlet Data'!G121</f>
        <v>-360261.59685944347</v>
      </c>
      <c r="T48" s="13">
        <f>'Regions By Outlet Data'!H121</f>
        <v>-0.13913207274611206</v>
      </c>
      <c r="U48" s="37">
        <f>'Regions By Outlet Data'!I121</f>
        <v>230.71167285305617</v>
      </c>
      <c r="V48" s="27">
        <f>'Regions By Outlet Data'!J121</f>
        <v>-17.846575126858312</v>
      </c>
    </row>
    <row r="49" spans="2:22" ht="15" thickBot="1">
      <c r="B49" s="410"/>
      <c r="C49" s="32" t="s">
        <v>35</v>
      </c>
      <c r="D49" s="9">
        <f>'Regions By Outlet Data'!C71</f>
        <v>291429787.95988971</v>
      </c>
      <c r="E49" s="2">
        <f>'Regions By Outlet Data'!D71</f>
        <v>16762020.122040689</v>
      </c>
      <c r="F49" s="4">
        <f>'Regions By Outlet Data'!E71</f>
        <v>6.1026527626409373E-2</v>
      </c>
      <c r="G49" s="11">
        <f>'Regions By Outlet Data'!F71</f>
        <v>855471033.04280305</v>
      </c>
      <c r="H49" s="3">
        <f>'Regions By Outlet Data'!G71</f>
        <v>53553028.260007501</v>
      </c>
      <c r="I49" s="13">
        <f>'Regions By Outlet Data'!H71</f>
        <v>6.6781177053772067E-2</v>
      </c>
      <c r="J49" s="37">
        <f>'Regions By Outlet Data'!I71</f>
        <v>97.389628738250948</v>
      </c>
      <c r="K49" s="27">
        <f>'Regions By Outlet Data'!J71</f>
        <v>2.5938822033513702</v>
      </c>
      <c r="M49" s="411"/>
      <c r="N49" s="94" t="s">
        <v>54</v>
      </c>
      <c r="O49" s="179">
        <f>'Regions By Outlet Data'!C122</f>
        <v>73379.375636389464</v>
      </c>
      <c r="P49" s="180">
        <f>'Regions By Outlet Data'!D122</f>
        <v>-2695.7977005731227</v>
      </c>
      <c r="Q49" s="181">
        <f>'Regions By Outlet Data'!E122</f>
        <v>-3.5435971846327921E-2</v>
      </c>
      <c r="R49" s="182">
        <f>'Regions By Outlet Data'!F122</f>
        <v>457307.67382828833</v>
      </c>
      <c r="S49" s="183">
        <f>'Regions By Outlet Data'!G122</f>
        <v>30234.448173725104</v>
      </c>
      <c r="T49" s="184">
        <f>'Regions By Outlet Data'!H122</f>
        <v>7.0794529737577452E-2</v>
      </c>
      <c r="U49" s="185">
        <f>'Regions By Outlet Data'!I122</f>
        <v>73.347688789660708</v>
      </c>
      <c r="V49" s="186">
        <f>'Regions By Outlet Data'!J122</f>
        <v>6.5612606551844408</v>
      </c>
    </row>
    <row r="50" spans="2:22" ht="15" thickBot="1">
      <c r="B50" s="411"/>
      <c r="C50" s="33" t="s">
        <v>36</v>
      </c>
      <c r="D50" s="179">
        <f>'Regions By Outlet Data'!C72</f>
        <v>244177488.25798643</v>
      </c>
      <c r="E50" s="180">
        <f>'Regions By Outlet Data'!D72</f>
        <v>4408253.8036796153</v>
      </c>
      <c r="F50" s="181">
        <f>'Regions By Outlet Data'!E72</f>
        <v>1.838540217101833E-2</v>
      </c>
      <c r="G50" s="182">
        <f>'Regions By Outlet Data'!F72</f>
        <v>759268350.58317518</v>
      </c>
      <c r="H50" s="183">
        <f>'Regions By Outlet Data'!G72</f>
        <v>28702348.879203439</v>
      </c>
      <c r="I50" s="184">
        <f>'Regions By Outlet Data'!H72</f>
        <v>3.9287824525447525E-2</v>
      </c>
      <c r="J50" s="185">
        <f>'Regions By Outlet Data'!I72</f>
        <v>100.27915513907064</v>
      </c>
      <c r="K50" s="186">
        <f>'Regions By Outlet Data'!J72</f>
        <v>-1.4161453643051232</v>
      </c>
    </row>
    <row r="51" spans="2:22">
      <c r="B51" s="409" t="str">
        <f>'HOME PAGE'!H7</f>
        <v>YTD Ending 06-16-2024</v>
      </c>
      <c r="C51" s="31" t="s">
        <v>29</v>
      </c>
      <c r="D51" s="8">
        <f>'Regions By Outlet Data'!C110</f>
        <v>109079694.97229604</v>
      </c>
      <c r="E51" s="5">
        <f>'Regions By Outlet Data'!D110</f>
        <v>495673.29741819203</v>
      </c>
      <c r="F51" s="7">
        <f>'Regions By Outlet Data'!E110</f>
        <v>4.5648824732458003E-3</v>
      </c>
      <c r="G51" s="10">
        <f>'Regions By Outlet Data'!F110</f>
        <v>353621365.12510926</v>
      </c>
      <c r="H51" s="6">
        <f>'Regions By Outlet Data'!G110</f>
        <v>7264226.134496212</v>
      </c>
      <c r="I51" s="12">
        <f>'Regions By Outlet Data'!H110</f>
        <v>2.0973224792381388E-2</v>
      </c>
      <c r="J51" s="36">
        <f>'Regions By Outlet Data'!I110</f>
        <v>88.76619595693117</v>
      </c>
      <c r="K51" s="26">
        <f>'Regions By Outlet Data'!J110</f>
        <v>-3.2850571359131635</v>
      </c>
    </row>
    <row r="52" spans="2:22">
      <c r="B52" s="410"/>
      <c r="C52" s="32" t="s">
        <v>30</v>
      </c>
      <c r="D52" s="9">
        <f>'Regions By Outlet Data'!C111</f>
        <v>158748222.04857391</v>
      </c>
      <c r="E52" s="2">
        <f>'Regions By Outlet Data'!D111</f>
        <v>6453970.36329633</v>
      </c>
      <c r="F52" s="4">
        <f>'Regions By Outlet Data'!E111</f>
        <v>4.2378292626787571E-2</v>
      </c>
      <c r="G52" s="11">
        <f>'Regions By Outlet Data'!F111</f>
        <v>458074966.24037492</v>
      </c>
      <c r="H52" s="3">
        <f>'Regions By Outlet Data'!G111</f>
        <v>25493588.601155937</v>
      </c>
      <c r="I52" s="13">
        <f>'Regions By Outlet Data'!H111</f>
        <v>5.8933624790519924E-2</v>
      </c>
      <c r="J52" s="37">
        <f>'Regions By Outlet Data'!I111</f>
        <v>105.88539194692521</v>
      </c>
      <c r="K52" s="27">
        <f>'Regions By Outlet Data'!J111</f>
        <v>6.4655874749092845E-2</v>
      </c>
    </row>
    <row r="53" spans="2:22">
      <c r="B53" s="410"/>
      <c r="C53" s="32" t="s">
        <v>31</v>
      </c>
      <c r="D53" s="9">
        <f>'Regions By Outlet Data'!C112</f>
        <v>127739314.44224599</v>
      </c>
      <c r="E53" s="2">
        <f>'Regions By Outlet Data'!D112</f>
        <v>6548009.2836565226</v>
      </c>
      <c r="F53" s="4">
        <f>'Regions By Outlet Data'!E112</f>
        <v>5.4030355355013937E-2</v>
      </c>
      <c r="G53" s="11">
        <f>'Regions By Outlet Data'!F112</f>
        <v>391227880.34788263</v>
      </c>
      <c r="H53" s="3">
        <f>'Regions By Outlet Data'!G112</f>
        <v>21905247.068961143</v>
      </c>
      <c r="I53" s="13">
        <f>'Regions By Outlet Data'!H112</f>
        <v>5.931195408871074E-2</v>
      </c>
      <c r="J53" s="37">
        <f>'Regions By Outlet Data'!I112</f>
        <v>99.392886625113093</v>
      </c>
      <c r="K53" s="27">
        <f>'Regions By Outlet Data'!J112</f>
        <v>1.1587859445475743</v>
      </c>
    </row>
    <row r="54" spans="2:22">
      <c r="B54" s="410"/>
      <c r="C54" s="32" t="s">
        <v>32</v>
      </c>
      <c r="D54" s="9">
        <f>'Regions By Outlet Data'!C113</f>
        <v>246357186.25773403</v>
      </c>
      <c r="E54" s="2">
        <f>'Regions By Outlet Data'!D113</f>
        <v>9852948.6796055734</v>
      </c>
      <c r="F54" s="4">
        <f>'Regions By Outlet Data'!E113</f>
        <v>4.1660770143074843E-2</v>
      </c>
      <c r="G54" s="11">
        <f>'Regions By Outlet Data'!F113</f>
        <v>790424725.73437059</v>
      </c>
      <c r="H54" s="3">
        <f>'Regions By Outlet Data'!G113</f>
        <v>32732891.678945303</v>
      </c>
      <c r="I54" s="13">
        <f>'Regions By Outlet Data'!H113</f>
        <v>4.3200797748799397E-2</v>
      </c>
      <c r="J54" s="37">
        <f>'Regions By Outlet Data'!I113</f>
        <v>136.48796792864383</v>
      </c>
      <c r="K54" s="27">
        <f>'Regions By Outlet Data'!J113</f>
        <v>-1.0616522891723434E-2</v>
      </c>
    </row>
    <row r="55" spans="2:22">
      <c r="B55" s="410"/>
      <c r="C55" s="32" t="s">
        <v>33</v>
      </c>
      <c r="D55" s="9">
        <f>'Regions By Outlet Data'!C114</f>
        <v>55856419.36910481</v>
      </c>
      <c r="E55" s="2">
        <f>'Regions By Outlet Data'!D114</f>
        <v>2151846.8518758416</v>
      </c>
      <c r="F55" s="4">
        <f>'Regions By Outlet Data'!E114</f>
        <v>4.0068224194234253E-2</v>
      </c>
      <c r="G55" s="11">
        <f>'Regions By Outlet Data'!F114</f>
        <v>161555346.41026527</v>
      </c>
      <c r="H55" s="3">
        <f>'Regions By Outlet Data'!G114</f>
        <v>6061489.2407810688</v>
      </c>
      <c r="I55" s="13">
        <f>'Regions By Outlet Data'!H114</f>
        <v>3.8982178145945699E-2</v>
      </c>
      <c r="J55" s="37">
        <f>'Regions By Outlet Data'!I114</f>
        <v>80.848414416952139</v>
      </c>
      <c r="K55" s="27">
        <f>'Regions By Outlet Data'!J114</f>
        <v>-0.13009289400599755</v>
      </c>
    </row>
    <row r="56" spans="2:22">
      <c r="B56" s="410"/>
      <c r="C56" s="32" t="s">
        <v>34</v>
      </c>
      <c r="D56" s="9">
        <f>'Regions By Outlet Data'!C115</f>
        <v>86273926.313055292</v>
      </c>
      <c r="E56" s="2">
        <f>'Regions By Outlet Data'!D115</f>
        <v>3961811.7736345083</v>
      </c>
      <c r="F56" s="4">
        <f>'Regions By Outlet Data'!E115</f>
        <v>4.813157572008582E-2</v>
      </c>
      <c r="G56" s="11">
        <f>'Regions By Outlet Data'!F115</f>
        <v>259801396.8409164</v>
      </c>
      <c r="H56" s="3">
        <f>'Regions By Outlet Data'!G115</f>
        <v>14158015.768776357</v>
      </c>
      <c r="I56" s="13">
        <f>'Regions By Outlet Data'!H115</f>
        <v>5.7636463506494644E-2</v>
      </c>
      <c r="J56" s="37">
        <f>'Regions By Outlet Data'!I115</f>
        <v>65.612885457877596</v>
      </c>
      <c r="K56" s="27">
        <f>'Regions By Outlet Data'!J115</f>
        <v>0.39999939850281407</v>
      </c>
    </row>
    <row r="57" spans="2:22">
      <c r="B57" s="410"/>
      <c r="C57" s="32" t="s">
        <v>35</v>
      </c>
      <c r="D57" s="9">
        <f>'Regions By Outlet Data'!C116</f>
        <v>144202758.39609376</v>
      </c>
      <c r="E57" s="2">
        <f>'Regions By Outlet Data'!D116</f>
        <v>9317772.7337839007</v>
      </c>
      <c r="F57" s="4">
        <f>'Regions By Outlet Data'!E116</f>
        <v>6.9079391512939251E-2</v>
      </c>
      <c r="G57" s="11">
        <f>'Regions By Outlet Data'!F116</f>
        <v>421629279.75845772</v>
      </c>
      <c r="H57" s="3">
        <f>'Regions By Outlet Data'!G116</f>
        <v>27401799.124079287</v>
      </c>
      <c r="I57" s="13">
        <f>'Regions By Outlet Data'!H116</f>
        <v>6.9507582474933452E-2</v>
      </c>
      <c r="J57" s="37">
        <f>'Regions By Outlet Data'!I116</f>
        <v>99.264956210704796</v>
      </c>
      <c r="K57" s="27">
        <f>'Regions By Outlet Data'!J116</f>
        <v>2.5383198076490601</v>
      </c>
    </row>
    <row r="58" spans="2:22" ht="15" thickBot="1">
      <c r="B58" s="411"/>
      <c r="C58" s="33" t="s">
        <v>36</v>
      </c>
      <c r="D58" s="179">
        <f>'Regions By Outlet Data'!C117</f>
        <v>117625180.41340868</v>
      </c>
      <c r="E58" s="180">
        <f>'Regions By Outlet Data'!D117</f>
        <v>3125684.2688643634</v>
      </c>
      <c r="F58" s="181">
        <f>'Regions By Outlet Data'!E117</f>
        <v>2.7298672693882385E-2</v>
      </c>
      <c r="G58" s="182">
        <f>'Regions By Outlet Data'!F117</f>
        <v>367589127.69839936</v>
      </c>
      <c r="H58" s="183">
        <f>'Regions By Outlet Data'!G117</f>
        <v>15888416.527725816</v>
      </c>
      <c r="I58" s="184">
        <f>'Regions By Outlet Data'!H117</f>
        <v>4.5175957918423069E-2</v>
      </c>
      <c r="J58" s="185">
        <f>'Regions By Outlet Data'!I117</f>
        <v>99.505930297594489</v>
      </c>
      <c r="K58" s="186">
        <f>'Regions By Outlet Data'!J117</f>
        <v>-1.3989857914041011</v>
      </c>
    </row>
    <row r="62" spans="2:22" ht="23.5">
      <c r="B62" s="412" t="s">
        <v>142</v>
      </c>
      <c r="C62" s="412"/>
      <c r="D62" s="412"/>
      <c r="E62" s="412"/>
      <c r="F62" s="412"/>
      <c r="G62" s="412"/>
      <c r="H62" s="412"/>
      <c r="I62" s="412"/>
      <c r="J62" s="412"/>
      <c r="K62" s="412"/>
    </row>
    <row r="63" spans="2:22" ht="15" thickBot="1">
      <c r="B63" s="413" t="s">
        <v>235</v>
      </c>
      <c r="C63" s="413"/>
      <c r="D63" s="413"/>
      <c r="E63" s="413"/>
      <c r="F63" s="413"/>
      <c r="G63" s="413"/>
      <c r="H63" s="413"/>
      <c r="I63" s="413"/>
      <c r="J63" s="413"/>
      <c r="K63" s="413"/>
    </row>
    <row r="64" spans="2:22">
      <c r="B64" s="25"/>
      <c r="C64" s="405"/>
      <c r="D64" s="401" t="s">
        <v>114</v>
      </c>
      <c r="E64" s="406"/>
      <c r="F64" s="402"/>
      <c r="G64" s="407" t="s">
        <v>23</v>
      </c>
      <c r="H64" s="406"/>
      <c r="I64" s="408"/>
      <c r="J64" s="401" t="s">
        <v>28</v>
      </c>
      <c r="K64" s="402"/>
    </row>
    <row r="65" spans="2:11" ht="33" customHeight="1" thickBot="1">
      <c r="B65" s="25"/>
      <c r="C65" s="405"/>
      <c r="D65" s="28" t="s">
        <v>20</v>
      </c>
      <c r="E65" s="29" t="s">
        <v>26</v>
      </c>
      <c r="F65" s="23" t="s">
        <v>27</v>
      </c>
      <c r="G65" s="30" t="s">
        <v>20</v>
      </c>
      <c r="H65" s="29" t="s">
        <v>26</v>
      </c>
      <c r="I65" s="35" t="s">
        <v>27</v>
      </c>
      <c r="J65" s="28" t="s">
        <v>20</v>
      </c>
      <c r="K65" s="23" t="s">
        <v>25</v>
      </c>
    </row>
    <row r="66" spans="2:11">
      <c r="B66" s="414" t="str">
        <f>'HOME PAGE'!H5</f>
        <v>4 WEEKS  ENDING 06-16-2024</v>
      </c>
      <c r="C66" s="34" t="s">
        <v>55</v>
      </c>
      <c r="D66" s="8">
        <f>'Regions By Outlet Data'!C33</f>
        <v>95482.584787165339</v>
      </c>
      <c r="E66" s="5">
        <f>'Regions By Outlet Data'!D33</f>
        <v>1723.6246452708001</v>
      </c>
      <c r="F66" s="7">
        <f>'Regions By Outlet Data'!E33</f>
        <v>1.8383572542424443E-2</v>
      </c>
      <c r="G66" s="10">
        <f>'Regions By Outlet Data'!F33</f>
        <v>619893.13432058459</v>
      </c>
      <c r="H66" s="6">
        <f>'Regions By Outlet Data'!G33</f>
        <v>41565.784376856755</v>
      </c>
      <c r="I66" s="12">
        <f>'Regions By Outlet Data'!H33</f>
        <v>7.1872416860280203E-2</v>
      </c>
      <c r="J66" s="36">
        <f>'Regions By Outlet Data'!I33</f>
        <v>96.080954591446272</v>
      </c>
      <c r="K66" s="26">
        <f>'Regions By Outlet Data'!J33</f>
        <v>6.0984330441527845</v>
      </c>
    </row>
    <row r="67" spans="2:11">
      <c r="B67" s="415"/>
      <c r="C67" s="32" t="s">
        <v>56</v>
      </c>
      <c r="D67" s="9">
        <f>'Regions By Outlet Data'!C34</f>
        <v>62501.943354560528</v>
      </c>
      <c r="E67" s="2">
        <f>'Regions By Outlet Data'!D34</f>
        <v>-121.39145663096861</v>
      </c>
      <c r="F67" s="4">
        <f>'Regions By Outlet Data'!E34</f>
        <v>-1.9384380757901539E-3</v>
      </c>
      <c r="G67" s="11">
        <f>'Regions By Outlet Data'!F34</f>
        <v>360712.91940804961</v>
      </c>
      <c r="H67" s="3">
        <f>'Regions By Outlet Data'!G34</f>
        <v>-20150.725413422915</v>
      </c>
      <c r="I67" s="13">
        <f>'Regions By Outlet Data'!H34</f>
        <v>-5.2907978189591823E-2</v>
      </c>
      <c r="J67" s="37">
        <f>'Regions By Outlet Data'!I34</f>
        <v>51.550175441993829</v>
      </c>
      <c r="K67" s="27">
        <f>'Regions By Outlet Data'!J34</f>
        <v>2.2889680058218573</v>
      </c>
    </row>
    <row r="68" spans="2:11">
      <c r="B68" s="415"/>
      <c r="C68" s="32" t="s">
        <v>57</v>
      </c>
      <c r="D68" s="9">
        <f>'Regions By Outlet Data'!C35</f>
        <v>94622.069151008109</v>
      </c>
      <c r="E68" s="2">
        <f>'Regions By Outlet Data'!D35</f>
        <v>-1299.2210864220833</v>
      </c>
      <c r="F68" s="4">
        <f>'Regions By Outlet Data'!E35</f>
        <v>-1.3544658158852665E-2</v>
      </c>
      <c r="G68" s="11">
        <f>'Regions By Outlet Data'!F35</f>
        <v>562335.12270745751</v>
      </c>
      <c r="H68" s="3">
        <f>'Regions By Outlet Data'!G35</f>
        <v>-475.82362342369743</v>
      </c>
      <c r="I68" s="13">
        <f>'Regions By Outlet Data'!H35</f>
        <v>-8.4544130942321226E-4</v>
      </c>
      <c r="J68" s="37">
        <f>'Regions By Outlet Data'!I35</f>
        <v>91.040076019513933</v>
      </c>
      <c r="K68" s="27">
        <f>'Regions By Outlet Data'!J35</f>
        <v>3.0188491301966422</v>
      </c>
    </row>
    <row r="69" spans="2:11">
      <c r="B69" s="415"/>
      <c r="C69" s="32" t="s">
        <v>58</v>
      </c>
      <c r="D69" s="9">
        <f>'Regions By Outlet Data'!C36</f>
        <v>295938.56179988256</v>
      </c>
      <c r="E69" s="2">
        <f>'Regions By Outlet Data'!D36</f>
        <v>-45484.649606655352</v>
      </c>
      <c r="F69" s="4">
        <f>'Regions By Outlet Data'!E36</f>
        <v>-0.13322073042215068</v>
      </c>
      <c r="G69" s="11">
        <f>'Regions By Outlet Data'!F36</f>
        <v>1843639.3051104606</v>
      </c>
      <c r="H69" s="3">
        <f>'Regions By Outlet Data'!G36</f>
        <v>-243952.43276272528</v>
      </c>
      <c r="I69" s="13">
        <f>'Regions By Outlet Data'!H36</f>
        <v>-0.11685830535584567</v>
      </c>
      <c r="J69" s="37">
        <f>'Regions By Outlet Data'!I36</f>
        <v>202.74032565861722</v>
      </c>
      <c r="K69" s="27">
        <f>'Regions By Outlet Data'!J36</f>
        <v>-20.341329863589124</v>
      </c>
    </row>
    <row r="70" spans="2:11">
      <c r="B70" s="415"/>
      <c r="C70" s="32" t="s">
        <v>59</v>
      </c>
      <c r="D70" s="9">
        <f>'Regions By Outlet Data'!C37</f>
        <v>47620.296881651229</v>
      </c>
      <c r="E70" s="2">
        <f>'Regions By Outlet Data'!D37</f>
        <v>-2334.7226177587509</v>
      </c>
      <c r="F70" s="4">
        <f>'Regions By Outlet Data'!E37</f>
        <v>-4.6736496975770897E-2</v>
      </c>
      <c r="G70" s="11">
        <f>'Regions By Outlet Data'!F37</f>
        <v>279779.17135918856</v>
      </c>
      <c r="H70" s="3">
        <f>'Regions By Outlet Data'!G37</f>
        <v>764.09679849626264</v>
      </c>
      <c r="I70" s="13">
        <f>'Regions By Outlet Data'!H37</f>
        <v>2.7385502367545155E-3</v>
      </c>
      <c r="J70" s="37">
        <f>'Regions By Outlet Data'!I37</f>
        <v>85.231466622743994</v>
      </c>
      <c r="K70" s="27">
        <f>'Regions By Outlet Data'!J37</f>
        <v>-4.3043031472734583E-2</v>
      </c>
    </row>
    <row r="71" spans="2:11">
      <c r="B71" s="415"/>
      <c r="C71" s="32" t="s">
        <v>60</v>
      </c>
      <c r="D71" s="9">
        <f>'Regions By Outlet Data'!C38</f>
        <v>48904.756617438477</v>
      </c>
      <c r="E71" s="2">
        <f>'Regions By Outlet Data'!D38</f>
        <v>-1026.9870691649776</v>
      </c>
      <c r="F71" s="4">
        <f>'Regions By Outlet Data'!E38</f>
        <v>-2.0567819053363346E-2</v>
      </c>
      <c r="G71" s="11">
        <f>'Regions By Outlet Data'!F38</f>
        <v>301909.66864350793</v>
      </c>
      <c r="H71" s="3">
        <f>'Regions By Outlet Data'!G38</f>
        <v>4977.6744574845652</v>
      </c>
      <c r="I71" s="13">
        <f>'Regions By Outlet Data'!H38</f>
        <v>1.6763685136489966E-2</v>
      </c>
      <c r="J71" s="37">
        <f>'Regions By Outlet Data'!I38</f>
        <v>45.990711040039997</v>
      </c>
      <c r="K71" s="27">
        <f>'Regions By Outlet Data'!J38</f>
        <v>1.2061842578846864</v>
      </c>
    </row>
    <row r="72" spans="2:11">
      <c r="B72" s="415"/>
      <c r="C72" s="32" t="s">
        <v>61</v>
      </c>
      <c r="D72" s="9">
        <f>'Regions By Outlet Data'!C39</f>
        <v>114615.36541940685</v>
      </c>
      <c r="E72" s="2">
        <f>'Regions By Outlet Data'!D39</f>
        <v>7321.7742109593819</v>
      </c>
      <c r="F72" s="4">
        <f>'Regions By Outlet Data'!E39</f>
        <v>6.8240554990230601E-2</v>
      </c>
      <c r="G72" s="11">
        <f>'Regions By Outlet Data'!F39</f>
        <v>669203.61890259152</v>
      </c>
      <c r="H72" s="3">
        <f>'Regions By Outlet Data'!G39</f>
        <v>88042.061546021141</v>
      </c>
      <c r="I72" s="13">
        <f>'Regions By Outlet Data'!H39</f>
        <v>0.15149326453470688</v>
      </c>
      <c r="J72" s="37">
        <f>'Regions By Outlet Data'!I39</f>
        <v>97.560648607818521</v>
      </c>
      <c r="K72" s="27">
        <f>'Regions By Outlet Data'!J39</f>
        <v>10.456698128487787</v>
      </c>
    </row>
    <row r="73" spans="2:11" ht="15" thickBot="1">
      <c r="B73" s="416"/>
      <c r="C73" s="33" t="s">
        <v>62</v>
      </c>
      <c r="D73" s="179">
        <f>'Regions By Outlet Data'!C40</f>
        <v>86125.817682648179</v>
      </c>
      <c r="E73" s="180">
        <f>'Regions By Outlet Data'!D40</f>
        <v>201.08793885940395</v>
      </c>
      <c r="F73" s="181">
        <f>'Regions By Outlet Data'!E40</f>
        <v>2.3402801435513385E-3</v>
      </c>
      <c r="G73" s="182">
        <f>'Regions By Outlet Data'!F40</f>
        <v>516205.02788626793</v>
      </c>
      <c r="H73" s="183">
        <f>'Regions By Outlet Data'!G40</f>
        <v>5814.9985184384859</v>
      </c>
      <c r="I73" s="184">
        <f>'Regions By Outlet Data'!H40</f>
        <v>1.1393244741949525E-2</v>
      </c>
      <c r="J73" s="185">
        <f>'Regions By Outlet Data'!I40</f>
        <v>90.093087001837134</v>
      </c>
      <c r="K73" s="186">
        <f>'Regions By Outlet Data'!J40</f>
        <v>4.3678844897829805</v>
      </c>
    </row>
    <row r="74" spans="2:11">
      <c r="B74" s="414" t="str">
        <f>'HOME PAGE'!H6</f>
        <v>LATEST 52 WEEKS ENDING 06-16-2024</v>
      </c>
      <c r="C74" s="34" t="s">
        <v>55</v>
      </c>
      <c r="D74" s="8">
        <f>'Regions By Outlet Data'!C78</f>
        <v>1216706.8106320391</v>
      </c>
      <c r="E74" s="5">
        <f>'Regions By Outlet Data'!D78</f>
        <v>-7719.1062209829688</v>
      </c>
      <c r="F74" s="7">
        <f>'Regions By Outlet Data'!E78</f>
        <v>-6.3042656274561338E-3</v>
      </c>
      <c r="G74" s="10">
        <f>'Regions By Outlet Data'!F78</f>
        <v>7587439.5920519922</v>
      </c>
      <c r="H74" s="6">
        <f>'Regions By Outlet Data'!G78</f>
        <v>265319.86088935006</v>
      </c>
      <c r="I74" s="12">
        <f>'Regions By Outlet Data'!H78</f>
        <v>3.6235389563511175E-2</v>
      </c>
      <c r="J74" s="36">
        <f>'Regions By Outlet Data'!I78</f>
        <v>99.515153392852611</v>
      </c>
      <c r="K74" s="26">
        <f>'Regions By Outlet Data'!J78</f>
        <v>0.24517545143326913</v>
      </c>
    </row>
    <row r="75" spans="2:11">
      <c r="B75" s="415"/>
      <c r="C75" s="32" t="s">
        <v>56</v>
      </c>
      <c r="D75" s="9">
        <f>'Regions By Outlet Data'!C79</f>
        <v>734540.95593193709</v>
      </c>
      <c r="E75" s="2">
        <f>'Regions By Outlet Data'!D79</f>
        <v>-19363.373646595632</v>
      </c>
      <c r="F75" s="4">
        <f>'Regions By Outlet Data'!E79</f>
        <v>-2.5684125806016592E-2</v>
      </c>
      <c r="G75" s="11">
        <f>'Regions By Outlet Data'!F79</f>
        <v>4331814.2084665559</v>
      </c>
      <c r="H75" s="3">
        <f>'Regions By Outlet Data'!G79</f>
        <v>-51450.992636898533</v>
      </c>
      <c r="I75" s="13">
        <f>'Regions By Outlet Data'!H79</f>
        <v>-1.1738051492742471E-2</v>
      </c>
      <c r="J75" s="37">
        <f>'Regions By Outlet Data'!I79</f>
        <v>49.242804394742109</v>
      </c>
      <c r="K75" s="27">
        <f>'Regions By Outlet Data'!J79</f>
        <v>-0.85574302433894189</v>
      </c>
    </row>
    <row r="76" spans="2:11">
      <c r="B76" s="415"/>
      <c r="C76" s="32" t="s">
        <v>57</v>
      </c>
      <c r="D76" s="9">
        <f>'Regions By Outlet Data'!C80</f>
        <v>1130934.4115111358</v>
      </c>
      <c r="E76" s="2">
        <f>'Regions By Outlet Data'!D80</f>
        <v>-27573.4185667641</v>
      </c>
      <c r="F76" s="4">
        <f>'Regions By Outlet Data'!E80</f>
        <v>-2.3800804665178671E-2</v>
      </c>
      <c r="G76" s="11">
        <f>'Regions By Outlet Data'!F80</f>
        <v>6609569.8825746346</v>
      </c>
      <c r="H76" s="3">
        <f>'Regions By Outlet Data'!G80</f>
        <v>173650.29822783079</v>
      </c>
      <c r="I76" s="13">
        <f>'Regions By Outlet Data'!H80</f>
        <v>2.698142758809112E-2</v>
      </c>
      <c r="J76" s="37">
        <f>'Regions By Outlet Data'!I80</f>
        <v>88.443867507927095</v>
      </c>
      <c r="K76" s="27">
        <f>'Regions By Outlet Data'!J80</f>
        <v>-1.3633858262598295</v>
      </c>
    </row>
    <row r="77" spans="2:11">
      <c r="B77" s="415"/>
      <c r="C77" s="32" t="s">
        <v>58</v>
      </c>
      <c r="D77" s="9">
        <f>'Regions By Outlet Data'!C81</f>
        <v>3752078.1587949768</v>
      </c>
      <c r="E77" s="2">
        <f>'Regions By Outlet Data'!D81</f>
        <v>-362192.24308648705</v>
      </c>
      <c r="F77" s="4">
        <f>'Regions By Outlet Data'!E81</f>
        <v>-8.8033164500042546E-2</v>
      </c>
      <c r="G77" s="11">
        <f>'Regions By Outlet Data'!F81</f>
        <v>22878023.489469681</v>
      </c>
      <c r="H77" s="3">
        <f>'Regions By Outlet Data'!G81</f>
        <v>-1089508.7511323243</v>
      </c>
      <c r="I77" s="13">
        <f>'Regions By Outlet Data'!H81</f>
        <v>-4.5457694192089199E-2</v>
      </c>
      <c r="J77" s="37">
        <f>'Regions By Outlet Data'!I81</f>
        <v>208.92989836209043</v>
      </c>
      <c r="K77" s="27">
        <f>'Regions By Outlet Data'!J81</f>
        <v>-18.16306736982537</v>
      </c>
    </row>
    <row r="78" spans="2:11">
      <c r="B78" s="415"/>
      <c r="C78" s="32" t="s">
        <v>59</v>
      </c>
      <c r="D78" s="9">
        <f>'Regions By Outlet Data'!C82</f>
        <v>554846.94469401019</v>
      </c>
      <c r="E78" s="2">
        <f>'Regions By Outlet Data'!D82</f>
        <v>9909.796047458658</v>
      </c>
      <c r="F78" s="4">
        <f>'Regions By Outlet Data'!E82</f>
        <v>1.8185209197191642E-2</v>
      </c>
      <c r="G78" s="11">
        <f>'Regions By Outlet Data'!F82</f>
        <v>3185191.2627510186</v>
      </c>
      <c r="H78" s="3">
        <f>'Regions By Outlet Data'!G82</f>
        <v>163240.65867988905</v>
      </c>
      <c r="I78" s="13">
        <f>'Regions By Outlet Data'!H82</f>
        <v>5.4018308062340106E-2</v>
      </c>
      <c r="J78" s="37">
        <f>'Regions By Outlet Data'!I82</f>
        <v>80.718149611746668</v>
      </c>
      <c r="K78" s="27">
        <f>'Regions By Outlet Data'!J82</f>
        <v>2.1355217625262384</v>
      </c>
    </row>
    <row r="79" spans="2:11">
      <c r="B79" s="415"/>
      <c r="C79" s="32" t="s">
        <v>60</v>
      </c>
      <c r="D79" s="9">
        <f>'Regions By Outlet Data'!C83</f>
        <v>598661.39629304246</v>
      </c>
      <c r="E79" s="2">
        <f>'Regions By Outlet Data'!D83</f>
        <v>132758.41123830416</v>
      </c>
      <c r="F79" s="4">
        <f>'Regions By Outlet Data'!E83</f>
        <v>0.28494861698022084</v>
      </c>
      <c r="G79" s="11">
        <f>'Regions By Outlet Data'!F83</f>
        <v>3607208.9385749851</v>
      </c>
      <c r="H79" s="3">
        <f>'Regions By Outlet Data'!G83</f>
        <v>739964.78647333849</v>
      </c>
      <c r="I79" s="13">
        <f>'Regions By Outlet Data'!H83</f>
        <v>0.25807526224474309</v>
      </c>
      <c r="J79" s="37">
        <f>'Regions By Outlet Data'!I83</f>
        <v>45.76046321863609</v>
      </c>
      <c r="K79" s="27">
        <f>'Regions By Outlet Data'!J83</f>
        <v>10.459481367318695</v>
      </c>
    </row>
    <row r="80" spans="2:11">
      <c r="B80" s="415"/>
      <c r="C80" s="32" t="s">
        <v>61</v>
      </c>
      <c r="D80" s="9">
        <f>'Regions By Outlet Data'!C84</f>
        <v>1400205.1782998035</v>
      </c>
      <c r="E80" s="2">
        <f>'Regions By Outlet Data'!D84</f>
        <v>242630.80325853662</v>
      </c>
      <c r="F80" s="4">
        <f>'Regions By Outlet Data'!E84</f>
        <v>0.20960277671133395</v>
      </c>
      <c r="G80" s="11">
        <f>'Regions By Outlet Data'!F84</f>
        <v>7828399.2741832174</v>
      </c>
      <c r="H80" s="3">
        <f>'Regions By Outlet Data'!G84</f>
        <v>1425212.1213172423</v>
      </c>
      <c r="I80" s="13">
        <f>'Regions By Outlet Data'!H84</f>
        <v>0.22257855147640621</v>
      </c>
      <c r="J80" s="37">
        <f>'Regions By Outlet Data'!I84</f>
        <v>96.875431658543889</v>
      </c>
      <c r="K80" s="27">
        <f>'Regions By Outlet Data'!J84</f>
        <v>17.487770076512447</v>
      </c>
    </row>
    <row r="81" spans="2:11" ht="15" thickBot="1">
      <c r="B81" s="416"/>
      <c r="C81" s="33" t="s">
        <v>62</v>
      </c>
      <c r="D81" s="179">
        <f>'Regions By Outlet Data'!C85</f>
        <v>1018015.959449077</v>
      </c>
      <c r="E81" s="180">
        <f>'Regions By Outlet Data'!D85</f>
        <v>-60332.793200784363</v>
      </c>
      <c r="F81" s="181">
        <f>'Regions By Outlet Data'!E85</f>
        <v>-5.5949240032528096E-2</v>
      </c>
      <c r="G81" s="182">
        <f>'Regions By Outlet Data'!F85</f>
        <v>6059878.8835857846</v>
      </c>
      <c r="H81" s="183">
        <f>'Regions By Outlet Data'!G85</f>
        <v>-313318.20630943403</v>
      </c>
      <c r="I81" s="184">
        <f>'Regions By Outlet Data'!H85</f>
        <v>-4.9161857367663063E-2</v>
      </c>
      <c r="J81" s="185">
        <f>'Regions By Outlet Data'!I85</f>
        <v>86.557126829241554</v>
      </c>
      <c r="K81" s="186">
        <f>'Regions By Outlet Data'!J85</f>
        <v>-4.3273308419068144</v>
      </c>
    </row>
    <row r="82" spans="2:11">
      <c r="B82" s="414" t="str">
        <f>'HOME PAGE'!H7</f>
        <v>YTD Ending 06-16-2024</v>
      </c>
      <c r="C82" s="31" t="s">
        <v>55</v>
      </c>
      <c r="D82" s="8">
        <f>'Regions By Outlet Data'!C123</f>
        <v>547782.20180877007</v>
      </c>
      <c r="E82" s="5">
        <f>'Regions By Outlet Data'!D123</f>
        <v>2227.9177276481641</v>
      </c>
      <c r="F82" s="7">
        <f>'Regions By Outlet Data'!E123</f>
        <v>4.0837690998992886E-3</v>
      </c>
      <c r="G82" s="10">
        <f>'Regions By Outlet Data'!F123</f>
        <v>3480803.475142769</v>
      </c>
      <c r="H82" s="6">
        <f>'Regions By Outlet Data'!G123</f>
        <v>133887.49451834848</v>
      </c>
      <c r="I82" s="12">
        <f>'Regions By Outlet Data'!H123</f>
        <v>4.0003243371938377E-2</v>
      </c>
      <c r="J82" s="36">
        <f>'Regions By Outlet Data'!I123</f>
        <v>100.24147203153369</v>
      </c>
      <c r="K82" s="26">
        <f>'Regions By Outlet Data'!J123</f>
        <v>4.0109991335176005</v>
      </c>
    </row>
    <row r="83" spans="2:11">
      <c r="B83" s="415"/>
      <c r="C83" s="32" t="s">
        <v>56</v>
      </c>
      <c r="D83" s="9">
        <f>'Regions By Outlet Data'!C124</f>
        <v>339210.96710762038</v>
      </c>
      <c r="E83" s="2">
        <f>'Regions By Outlet Data'!D124</f>
        <v>-5480.8948598378338</v>
      </c>
      <c r="F83" s="4">
        <f>'Regions By Outlet Data'!E124</f>
        <v>-1.5900853674216644E-2</v>
      </c>
      <c r="G83" s="11">
        <f>'Regions By Outlet Data'!F124</f>
        <v>1960219.6201029215</v>
      </c>
      <c r="H83" s="3">
        <f>'Regions By Outlet Data'!G124</f>
        <v>-67913.391836849973</v>
      </c>
      <c r="I83" s="13">
        <f>'Regions By Outlet Data'!H124</f>
        <v>-3.3485669547824885E-2</v>
      </c>
      <c r="J83" s="37">
        <f>'Regions By Outlet Data'!I124</f>
        <v>50.878334702602501</v>
      </c>
      <c r="K83" s="27">
        <f>'Regions By Outlet Data'!J124</f>
        <v>1.0439426899066149</v>
      </c>
    </row>
    <row r="84" spans="2:11">
      <c r="B84" s="415"/>
      <c r="C84" s="32" t="s">
        <v>57</v>
      </c>
      <c r="D84" s="9">
        <f>'Regions By Outlet Data'!C125</f>
        <v>512013.32306248299</v>
      </c>
      <c r="E84" s="2">
        <f>'Regions By Outlet Data'!D125</f>
        <v>-27063.247215733747</v>
      </c>
      <c r="F84" s="4">
        <f>'Regions By Outlet Data'!E125</f>
        <v>-5.0202974322861853E-2</v>
      </c>
      <c r="G84" s="11">
        <f>'Regions By Outlet Data'!F125</f>
        <v>3027655.351015165</v>
      </c>
      <c r="H84" s="3">
        <f>'Regions By Outlet Data'!G125</f>
        <v>-15641.038235285785</v>
      </c>
      <c r="I84" s="13">
        <f>'Regions By Outlet Data'!H125</f>
        <v>-5.1395054029351695E-3</v>
      </c>
      <c r="J84" s="37">
        <f>'Regions By Outlet Data'!I125</f>
        <v>89.587580760240598</v>
      </c>
      <c r="K84" s="27">
        <f>'Regions By Outlet Data'!J125</f>
        <v>-1.3308926512518724</v>
      </c>
    </row>
    <row r="85" spans="2:11">
      <c r="B85" s="415"/>
      <c r="C85" s="32" t="s">
        <v>58</v>
      </c>
      <c r="D85" s="9">
        <f>'Regions By Outlet Data'!C126</f>
        <v>1628113.7574066739</v>
      </c>
      <c r="E85" s="2">
        <f>'Regions By Outlet Data'!D126</f>
        <v>-253825.42288670875</v>
      </c>
      <c r="F85" s="4">
        <f>'Regions By Outlet Data'!E126</f>
        <v>-0.13487440271429971</v>
      </c>
      <c r="G85" s="11">
        <f>'Regions By Outlet Data'!F126</f>
        <v>10022583.668517632</v>
      </c>
      <c r="H85" s="3">
        <f>'Regions By Outlet Data'!G126</f>
        <v>-1168172.3746702671</v>
      </c>
      <c r="I85" s="13">
        <f>'Regions By Outlet Data'!H126</f>
        <v>-0.10438726125044639</v>
      </c>
      <c r="J85" s="37">
        <f>'Regions By Outlet Data'!I126</f>
        <v>202.8381790650096</v>
      </c>
      <c r="K85" s="27">
        <f>'Regions By Outlet Data'!J126</f>
        <v>-23.160381100753654</v>
      </c>
    </row>
    <row r="86" spans="2:11">
      <c r="B86" s="415"/>
      <c r="C86" s="32" t="s">
        <v>59</v>
      </c>
      <c r="D86" s="9">
        <f>'Regions By Outlet Data'!C127</f>
        <v>247214.14142851581</v>
      </c>
      <c r="E86" s="2">
        <f>'Regions By Outlet Data'!D127</f>
        <v>-8694.1905507922638</v>
      </c>
      <c r="F86" s="4">
        <f>'Regions By Outlet Data'!E127</f>
        <v>-3.3973847133258829E-2</v>
      </c>
      <c r="G86" s="11">
        <f>'Regions By Outlet Data'!F127</f>
        <v>1450632.3334463192</v>
      </c>
      <c r="H86" s="3">
        <f>'Regions By Outlet Data'!G127</f>
        <v>40323.480412211502</v>
      </c>
      <c r="I86" s="13">
        <f>'Regions By Outlet Data'!H127</f>
        <v>2.8591950143020406E-2</v>
      </c>
      <c r="J86" s="37">
        <f>'Regions By Outlet Data'!I127</f>
        <v>80.465098887168963</v>
      </c>
      <c r="K86" s="27">
        <f>'Regions By Outlet Data'!J127</f>
        <v>0.17651527101673992</v>
      </c>
    </row>
    <row r="87" spans="2:11">
      <c r="B87" s="415"/>
      <c r="C87" s="32" t="s">
        <v>60</v>
      </c>
      <c r="D87" s="9">
        <f>'Regions By Outlet Data'!C128</f>
        <v>275827.45172823063</v>
      </c>
      <c r="E87" s="2">
        <f>'Regions By Outlet Data'!D128</f>
        <v>48500.004829877493</v>
      </c>
      <c r="F87" s="4">
        <f>'Regions By Outlet Data'!E128</f>
        <v>0.2133486540741546</v>
      </c>
      <c r="G87" s="11">
        <f>'Regions By Outlet Data'!F128</f>
        <v>1666319.9556747365</v>
      </c>
      <c r="H87" s="3">
        <f>'Regions By Outlet Data'!G128</f>
        <v>265232.55931109167</v>
      </c>
      <c r="I87" s="13">
        <f>'Regions By Outlet Data'!H128</f>
        <v>0.18930479283410237</v>
      </c>
      <c r="J87" s="37">
        <f>'Regions By Outlet Data'!I128</f>
        <v>47.171847457623947</v>
      </c>
      <c r="K87" s="27">
        <f>'Regions By Outlet Data'!J128</f>
        <v>9.6976445498796053</v>
      </c>
    </row>
    <row r="88" spans="2:11">
      <c r="B88" s="415"/>
      <c r="C88" s="32" t="s">
        <v>61</v>
      </c>
      <c r="D88" s="9">
        <f>'Regions By Outlet Data'!C129</f>
        <v>637155.59733353974</v>
      </c>
      <c r="E88" s="2">
        <f>'Regions By Outlet Data'!D129</f>
        <v>96350.55219864531</v>
      </c>
      <c r="F88" s="4">
        <f>'Regions By Outlet Data'!E129</f>
        <v>0.17816134125489222</v>
      </c>
      <c r="G88" s="11">
        <f>'Regions By Outlet Data'!F129</f>
        <v>3670082.5659863059</v>
      </c>
      <c r="H88" s="3">
        <f>'Regions By Outlet Data'!G129</f>
        <v>650749.914511621</v>
      </c>
      <c r="I88" s="13">
        <f>'Regions By Outlet Data'!H129</f>
        <v>0.21552773067047962</v>
      </c>
      <c r="J88" s="37">
        <f>'Regions By Outlet Data'!I129</f>
        <v>98.628792115068038</v>
      </c>
      <c r="K88" s="27">
        <f>'Regions By Outlet Data'!J129</f>
        <v>17.936123674011839</v>
      </c>
    </row>
    <row r="89" spans="2:11" ht="15" thickBot="1">
      <c r="B89" s="416"/>
      <c r="C89" s="33" t="s">
        <v>62</v>
      </c>
      <c r="D89" s="179">
        <f>'Regions By Outlet Data'!C130</f>
        <v>463691.30370044103</v>
      </c>
      <c r="E89" s="180">
        <f>'Regions By Outlet Data'!D130</f>
        <v>-26169.373121799552</v>
      </c>
      <c r="F89" s="181">
        <f>'Regions By Outlet Data'!E130</f>
        <v>-5.3422073581333468E-2</v>
      </c>
      <c r="G89" s="182">
        <f>'Regions By Outlet Data'!F130</f>
        <v>2741746.748816492</v>
      </c>
      <c r="H89" s="183">
        <f>'Regions By Outlet Data'!G130</f>
        <v>-154621.02707533957</v>
      </c>
      <c r="I89" s="184">
        <f>'Regions By Outlet Data'!H130</f>
        <v>-5.3384459101617238E-2</v>
      </c>
      <c r="J89" s="185">
        <f>'Regions By Outlet Data'!I130</f>
        <v>88.209109371717219</v>
      </c>
      <c r="K89" s="186">
        <f>'Regions By Outlet Data'!J130</f>
        <v>-1.6148502205973898</v>
      </c>
    </row>
  </sheetData>
  <mergeCells count="45">
    <mergeCell ref="M35:M39"/>
    <mergeCell ref="M40:M44"/>
    <mergeCell ref="M45:M49"/>
    <mergeCell ref="C33:C34"/>
    <mergeCell ref="D33:F33"/>
    <mergeCell ref="G33:I33"/>
    <mergeCell ref="B82:B89"/>
    <mergeCell ref="C64:C65"/>
    <mergeCell ref="D64:F64"/>
    <mergeCell ref="J64:K64"/>
    <mergeCell ref="B62:K62"/>
    <mergeCell ref="B63:K63"/>
    <mergeCell ref="B43:B50"/>
    <mergeCell ref="B74:B81"/>
    <mergeCell ref="G64:I64"/>
    <mergeCell ref="B35:B42"/>
    <mergeCell ref="B51:B58"/>
    <mergeCell ref="B66:B7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</mergeCells>
  <conditionalFormatting sqref="A60:A100 A1:XFD1 A32:B32 A31 L31:L32 B63 M32 A30:XFD30 W2:XFD29 A101:L1048576 L60:L100 W31:XFD1048576 M90:V1048576 L2:M3 A2:A29 L4:V5 A33:V34 B64:K65 L6:N29 A59:L59 M59:V61 B66:C89 A35:C58 L35:N35 M40:N40 O35:V49 L36:L58 N36:N39 M45:N45 N41:N44 N46:N49">
    <cfRule type="cellIs" dxfId="264" priority="24" operator="lessThan">
      <formula>0</formula>
    </cfRule>
  </conditionalFormatting>
  <conditionalFormatting sqref="B31">
    <cfRule type="cellIs" dxfId="263" priority="20" operator="lessThan">
      <formula>0</formula>
    </cfRule>
  </conditionalFormatting>
  <conditionalFormatting sqref="B62">
    <cfRule type="cellIs" dxfId="262" priority="18" operator="lessThan">
      <formula>0</formula>
    </cfRule>
  </conditionalFormatting>
  <conditionalFormatting sqref="B2:B3 B4:K5 B6:C29">
    <cfRule type="cellIs" dxfId="261" priority="17" operator="lessThan">
      <formula>0</formula>
    </cfRule>
  </conditionalFormatting>
  <conditionalFormatting sqref="D6:K13">
    <cfRule type="cellIs" dxfId="260" priority="16" operator="lessThan">
      <formula>0</formula>
    </cfRule>
  </conditionalFormatting>
  <conditionalFormatting sqref="M31">
    <cfRule type="cellIs" dxfId="259" priority="15" operator="lessThan">
      <formula>0</formula>
    </cfRule>
  </conditionalFormatting>
  <conditionalFormatting sqref="O6:V13">
    <cfRule type="cellIs" dxfId="258" priority="14" operator="lessThan">
      <formula>0</formula>
    </cfRule>
  </conditionalFormatting>
  <conditionalFormatting sqref="D35:K42">
    <cfRule type="cellIs" dxfId="257" priority="12" operator="lessThan">
      <formula>0</formula>
    </cfRule>
  </conditionalFormatting>
  <conditionalFormatting sqref="D66:K73">
    <cfRule type="cellIs" dxfId="256" priority="11" operator="lessThan">
      <formula>0</formula>
    </cfRule>
  </conditionalFormatting>
  <conditionalFormatting sqref="D74:K81">
    <cfRule type="cellIs" dxfId="255" priority="10" operator="lessThan">
      <formula>0</formula>
    </cfRule>
  </conditionalFormatting>
  <conditionalFormatting sqref="D43:K50">
    <cfRule type="cellIs" dxfId="254" priority="9" operator="lessThan">
      <formula>0</formula>
    </cfRule>
  </conditionalFormatting>
  <conditionalFormatting sqref="O14:V21">
    <cfRule type="cellIs" dxfId="253" priority="7" operator="lessThan">
      <formula>0</formula>
    </cfRule>
  </conditionalFormatting>
  <conditionalFormatting sqref="D14:K21">
    <cfRule type="cellIs" dxfId="252" priority="6" operator="lessThan">
      <formula>0</formula>
    </cfRule>
  </conditionalFormatting>
  <conditionalFormatting sqref="D82:K89">
    <cfRule type="cellIs" dxfId="251" priority="5" operator="lessThan">
      <formula>0</formula>
    </cfRule>
  </conditionalFormatting>
  <conditionalFormatting sqref="D51:K58">
    <cfRule type="cellIs" dxfId="250" priority="4" operator="lessThan">
      <formula>0</formula>
    </cfRule>
  </conditionalFormatting>
  <conditionalFormatting sqref="O22:V29">
    <cfRule type="cellIs" dxfId="249" priority="2" operator="lessThan">
      <formula>0</formula>
    </cfRule>
  </conditionalFormatting>
  <conditionalFormatting sqref="D22:K29">
    <cfRule type="cellIs" dxfId="248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B6" sqref="B6"/>
    </sheetView>
  </sheetViews>
  <sheetFormatPr defaultColWidth="9.1796875" defaultRowHeight="14.5"/>
  <cols>
    <col min="1" max="1" width="3.7265625" style="22" customWidth="1"/>
    <col min="2" max="2" width="42.90625" style="53" bestFit="1" customWidth="1"/>
    <col min="3" max="3" width="10.36328125" style="22" bestFit="1" customWidth="1"/>
    <col min="4" max="4" width="10.08984375" style="22" bestFit="1" customWidth="1"/>
    <col min="5" max="5" width="12" style="24" bestFit="1" customWidth="1"/>
    <col min="6" max="6" width="12.1796875" style="22" bestFit="1" customWidth="1"/>
    <col min="7" max="7" width="10.36328125" style="22" bestFit="1" customWidth="1"/>
    <col min="8" max="8" width="12" style="24" bestFit="1" customWidth="1"/>
    <col min="9" max="9" width="3.7265625" style="22" customWidth="1"/>
    <col min="10" max="10" width="40.54296875" style="22" bestFit="1" customWidth="1"/>
    <col min="11" max="12" width="10.08984375" style="22" bestFit="1" customWidth="1"/>
    <col min="13" max="13" width="12" style="22" bestFit="1" customWidth="1"/>
    <col min="14" max="14" width="11.36328125" style="22" bestFit="1" customWidth="1"/>
    <col min="15" max="15" width="10.08984375" style="22" bestFit="1" customWidth="1"/>
    <col min="16" max="16" width="12" style="22" bestFit="1" customWidth="1"/>
    <col min="17" max="16384" width="9.1796875" style="22"/>
  </cols>
  <sheetData>
    <row r="2" spans="2:16" ht="23.5">
      <c r="B2" s="417" t="s">
        <v>142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</row>
    <row r="3" spans="2:16" ht="15" thickBot="1">
      <c r="B3" s="418" t="str">
        <f>'HOME PAGE'!H5</f>
        <v>4 WEEKS  ENDING 06-16-2024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</row>
    <row r="4" spans="2:16" ht="15" thickBot="1">
      <c r="B4" s="424" t="s">
        <v>399</v>
      </c>
      <c r="C4" s="401" t="s">
        <v>114</v>
      </c>
      <c r="D4" s="406"/>
      <c r="E4" s="402"/>
      <c r="F4" s="421" t="s">
        <v>23</v>
      </c>
      <c r="G4" s="422"/>
      <c r="H4" s="423"/>
      <c r="I4" s="38"/>
      <c r="J4" s="419" t="s">
        <v>400</v>
      </c>
      <c r="K4" s="401" t="s">
        <v>114</v>
      </c>
      <c r="L4" s="406"/>
      <c r="M4" s="402"/>
      <c r="N4" s="421" t="s">
        <v>23</v>
      </c>
      <c r="O4" s="422"/>
      <c r="P4" s="423"/>
    </row>
    <row r="5" spans="2:16" ht="15" thickBot="1">
      <c r="B5" s="425"/>
      <c r="C5" s="39" t="s">
        <v>20</v>
      </c>
      <c r="D5" s="39" t="s">
        <v>26</v>
      </c>
      <c r="E5" s="39" t="s">
        <v>27</v>
      </c>
      <c r="F5" s="39" t="s">
        <v>20</v>
      </c>
      <c r="G5" s="39" t="s">
        <v>26</v>
      </c>
      <c r="H5" s="39" t="s">
        <v>27</v>
      </c>
      <c r="I5" s="40"/>
      <c r="J5" s="420"/>
      <c r="K5" s="41" t="s">
        <v>20</v>
      </c>
      <c r="L5" s="41" t="s">
        <v>26</v>
      </c>
      <c r="M5" s="41" t="s">
        <v>27</v>
      </c>
      <c r="N5" s="41" t="s">
        <v>20</v>
      </c>
      <c r="O5" s="41" t="s">
        <v>26</v>
      </c>
      <c r="P5" s="41" t="s">
        <v>27</v>
      </c>
    </row>
    <row r="6" spans="2:16" ht="15" thickBot="1">
      <c r="B6" s="325" t="s">
        <v>401</v>
      </c>
      <c r="C6" s="326">
        <f>'Region and Market Data'!C4</f>
        <v>43425332.919110321</v>
      </c>
      <c r="D6" s="352">
        <f>'Region and Market Data'!D4</f>
        <v>2639254.7508680001</v>
      </c>
      <c r="E6" s="353">
        <f>'Region and Market Data'!E4</f>
        <v>6.470969677400927E-2</v>
      </c>
      <c r="F6" s="354">
        <f>'Region and Market Data'!F4</f>
        <v>118210252.19115202</v>
      </c>
      <c r="G6" s="354">
        <f>'Region and Market Data'!G4</f>
        <v>9344648.7141647786</v>
      </c>
      <c r="H6" s="355">
        <f>'Region and Market Data'!H4</f>
        <v>8.5836558248998399E-2</v>
      </c>
      <c r="I6" s="40"/>
      <c r="J6" s="325" t="s">
        <v>402</v>
      </c>
      <c r="K6" s="326">
        <f>'Region and Market Data'!C40</f>
        <v>60799959.065410972</v>
      </c>
      <c r="L6" s="352">
        <f>'Region and Market Data'!D40</f>
        <v>3941103.6111764684</v>
      </c>
      <c r="M6" s="353">
        <f>'Region and Market Data'!E40</f>
        <v>6.9313804853997615E-2</v>
      </c>
      <c r="N6" s="354">
        <f>'Region and Market Data'!F40</f>
        <v>184524266.09661773</v>
      </c>
      <c r="O6" s="354">
        <f>'Region and Market Data'!G40</f>
        <v>12757190.070797563</v>
      </c>
      <c r="P6" s="355">
        <f>'Region and Market Data'!H40</f>
        <v>7.4270287216625208E-2</v>
      </c>
    </row>
    <row r="7" spans="2:16">
      <c r="B7" s="98" t="s">
        <v>238</v>
      </c>
      <c r="C7" s="93">
        <f>'Region and Market Data'!C5</f>
        <v>8232178.0016694712</v>
      </c>
      <c r="D7" s="80">
        <f>'Region and Market Data'!D5</f>
        <v>441789.23413535766</v>
      </c>
      <c r="E7" s="95">
        <f>'Region and Market Data'!E5</f>
        <v>5.6709523403566532E-2</v>
      </c>
      <c r="F7" s="96">
        <f>'Region and Market Data'!F5</f>
        <v>23231419.996843208</v>
      </c>
      <c r="G7" s="96">
        <f>'Region and Market Data'!G5</f>
        <v>1662990.7833943032</v>
      </c>
      <c r="H7" s="97">
        <f>'Region and Market Data'!H5</f>
        <v>7.7103008612113125E-2</v>
      </c>
      <c r="I7" s="38"/>
      <c r="J7" s="98" t="s">
        <v>274</v>
      </c>
      <c r="K7" s="93">
        <f>'Region and Market Data'!C41</f>
        <v>1356792.1984944355</v>
      </c>
      <c r="L7" s="80">
        <f>'Region and Market Data'!D41</f>
        <v>64452.556405344978</v>
      </c>
      <c r="M7" s="95">
        <f>'Region and Market Data'!E41</f>
        <v>4.98727689736084E-2</v>
      </c>
      <c r="N7" s="96">
        <f>'Region and Market Data'!F41</f>
        <v>4117130.9846575833</v>
      </c>
      <c r="O7" s="96">
        <f>'Region and Market Data'!G41</f>
        <v>221947.11702254973</v>
      </c>
      <c r="P7" s="97">
        <f>'Region and Market Data'!H41</f>
        <v>5.6979881968268996E-2</v>
      </c>
    </row>
    <row r="8" spans="2:16">
      <c r="B8" s="98" t="s">
        <v>239</v>
      </c>
      <c r="C8" s="93">
        <f>'Region and Market Data'!C6</f>
        <v>2926674.6109690359</v>
      </c>
      <c r="D8" s="80">
        <f>'Region and Market Data'!D6</f>
        <v>201542.3198506576</v>
      </c>
      <c r="E8" s="95">
        <f>'Region and Market Data'!E6</f>
        <v>7.3956893948787281E-2</v>
      </c>
      <c r="F8" s="96">
        <f>'Region and Market Data'!F6</f>
        <v>8165960.3369517531</v>
      </c>
      <c r="G8" s="96">
        <f>'Region and Market Data'!G6</f>
        <v>774434.47976407688</v>
      </c>
      <c r="H8" s="97">
        <f>'Region and Market Data'!H6</f>
        <v>0.1047732896734712</v>
      </c>
      <c r="I8" s="38"/>
      <c r="J8" s="98" t="s">
        <v>275</v>
      </c>
      <c r="K8" s="93">
        <f>'Region and Market Data'!C42</f>
        <v>7779877.7637611292</v>
      </c>
      <c r="L8" s="80">
        <f>'Region and Market Data'!D42</f>
        <v>462399.94653750677</v>
      </c>
      <c r="M8" s="95">
        <f>'Region and Market Data'!E42</f>
        <v>6.3191164782095549E-2</v>
      </c>
      <c r="N8" s="96">
        <f>'Region and Market Data'!F42</f>
        <v>24061563.796341039</v>
      </c>
      <c r="O8" s="96">
        <f>'Region and Market Data'!G42</f>
        <v>1335834.2411795184</v>
      </c>
      <c r="P8" s="97">
        <f>'Region and Market Data'!H42</f>
        <v>5.878069779617353E-2</v>
      </c>
    </row>
    <row r="9" spans="2:16">
      <c r="B9" s="98" t="s">
        <v>240</v>
      </c>
      <c r="C9" s="93">
        <f>'Region and Market Data'!C7</f>
        <v>1907901.4505361181</v>
      </c>
      <c r="D9" s="80">
        <f>'Region and Market Data'!D7</f>
        <v>139159.20174403791</v>
      </c>
      <c r="E9" s="95">
        <f>'Region and Market Data'!E7</f>
        <v>7.8676925277876592E-2</v>
      </c>
      <c r="F9" s="96">
        <f>'Region and Market Data'!F7</f>
        <v>5363343.2893860685</v>
      </c>
      <c r="G9" s="96">
        <f>'Region and Market Data'!G7</f>
        <v>461954.31782475486</v>
      </c>
      <c r="H9" s="97">
        <f>'Region and Market Data'!H7</f>
        <v>9.4249675042134343E-2</v>
      </c>
      <c r="I9" s="38"/>
      <c r="J9" s="98" t="s">
        <v>276</v>
      </c>
      <c r="K9" s="93">
        <f>'Region and Market Data'!C43</f>
        <v>2957059.6456024144</v>
      </c>
      <c r="L9" s="80">
        <f>'Region and Market Data'!D43</f>
        <v>168122.97712789569</v>
      </c>
      <c r="M9" s="95">
        <f>'Region and Market Data'!E43</f>
        <v>6.0282106448783193E-2</v>
      </c>
      <c r="N9" s="96">
        <f>'Region and Market Data'!F43</f>
        <v>8177142.204499918</v>
      </c>
      <c r="O9" s="96">
        <f>'Region and Market Data'!G43</f>
        <v>586190.01225767471</v>
      </c>
      <c r="P9" s="97">
        <f>'Region and Market Data'!H43</f>
        <v>7.7222197876143359E-2</v>
      </c>
    </row>
    <row r="10" spans="2:16">
      <c r="B10" s="98" t="s">
        <v>241</v>
      </c>
      <c r="C10" s="93">
        <f>'Region and Market Data'!C8</f>
        <v>2161459.4772068141</v>
      </c>
      <c r="D10" s="80">
        <f>'Region and Market Data'!D8</f>
        <v>153517.36890905956</v>
      </c>
      <c r="E10" s="95">
        <f>'Region and Market Data'!E8</f>
        <v>7.6455077203000071E-2</v>
      </c>
      <c r="F10" s="96">
        <f>'Region and Market Data'!F8</f>
        <v>5966116.7155533507</v>
      </c>
      <c r="G10" s="96">
        <f>'Region and Market Data'!G8</f>
        <v>545078.66248211917</v>
      </c>
      <c r="H10" s="97">
        <f>'Region and Market Data'!H8</f>
        <v>0.10054876153715811</v>
      </c>
      <c r="I10" s="38"/>
      <c r="J10" s="98" t="s">
        <v>277</v>
      </c>
      <c r="K10" s="93">
        <f>'Region and Market Data'!C44</f>
        <v>4630806.8709910316</v>
      </c>
      <c r="L10" s="80">
        <f>'Region and Market Data'!D44</f>
        <v>329483.3839109242</v>
      </c>
      <c r="M10" s="95">
        <f>'Region and Market Data'!E44</f>
        <v>7.6600466089238345E-2</v>
      </c>
      <c r="N10" s="96">
        <f>'Region and Market Data'!F44</f>
        <v>13118879.48043583</v>
      </c>
      <c r="O10" s="96">
        <f>'Region and Market Data'!G44</f>
        <v>1133159.3102844916</v>
      </c>
      <c r="P10" s="97">
        <f>'Region and Market Data'!H44</f>
        <v>9.454244669473072E-2</v>
      </c>
    </row>
    <row r="11" spans="2:16">
      <c r="B11" s="98" t="s">
        <v>242</v>
      </c>
      <c r="C11" s="93">
        <f>'Region and Market Data'!C9</f>
        <v>4560083.8295585644</v>
      </c>
      <c r="D11" s="80">
        <f>'Region and Market Data'!D9</f>
        <v>290482.38170495257</v>
      </c>
      <c r="E11" s="95">
        <f>'Region and Market Data'!E9</f>
        <v>6.803501105495037E-2</v>
      </c>
      <c r="F11" s="96">
        <f>'Region and Market Data'!F9</f>
        <v>12893517.84714531</v>
      </c>
      <c r="G11" s="96">
        <f>'Region and Market Data'!G9</f>
        <v>1024728.4798133224</v>
      </c>
      <c r="H11" s="97">
        <f>'Region and Market Data'!H9</f>
        <v>8.6338079487181391E-2</v>
      </c>
      <c r="I11" s="38"/>
      <c r="J11" s="98" t="s">
        <v>278</v>
      </c>
      <c r="K11" s="93">
        <f>'Region and Market Data'!C45</f>
        <v>3924389.7505968329</v>
      </c>
      <c r="L11" s="80">
        <f>'Region and Market Data'!D45</f>
        <v>261291.55541785993</v>
      </c>
      <c r="M11" s="95">
        <f>'Region and Market Data'!E45</f>
        <v>7.1330753776065139E-2</v>
      </c>
      <c r="N11" s="96">
        <f>'Region and Market Data'!F45</f>
        <v>11919880.870691877</v>
      </c>
      <c r="O11" s="96">
        <f>'Region and Market Data'!G45</f>
        <v>638901.54254552349</v>
      </c>
      <c r="P11" s="97">
        <f>'Region and Market Data'!H45</f>
        <v>5.6635290603843813E-2</v>
      </c>
    </row>
    <row r="12" spans="2:16">
      <c r="B12" s="98" t="s">
        <v>243</v>
      </c>
      <c r="C12" s="93">
        <f>'Region and Market Data'!C10</f>
        <v>2035137.0272244574</v>
      </c>
      <c r="D12" s="80">
        <f>'Region and Market Data'!D10</f>
        <v>119315.0836204635</v>
      </c>
      <c r="E12" s="95">
        <f>'Region and Market Data'!E10</f>
        <v>6.2278795802918459E-2</v>
      </c>
      <c r="F12" s="96">
        <f>'Region and Market Data'!F10</f>
        <v>5497864.6798045514</v>
      </c>
      <c r="G12" s="96">
        <f>'Region and Market Data'!G10</f>
        <v>418364.61541421805</v>
      </c>
      <c r="H12" s="97">
        <f>'Region and Market Data'!H10</f>
        <v>8.236334483921938E-2</v>
      </c>
      <c r="I12" s="38"/>
      <c r="J12" s="98" t="s">
        <v>279</v>
      </c>
      <c r="K12" s="93">
        <f>'Region and Market Data'!C46</f>
        <v>5061578.3086178703</v>
      </c>
      <c r="L12" s="80">
        <f>'Region and Market Data'!D46</f>
        <v>348070.33022845257</v>
      </c>
      <c r="M12" s="95">
        <f>'Region and Market Data'!E46</f>
        <v>7.3845282923947972E-2</v>
      </c>
      <c r="N12" s="96">
        <f>'Region and Market Data'!F46</f>
        <v>15090677.993998971</v>
      </c>
      <c r="O12" s="96">
        <f>'Region and Market Data'!G46</f>
        <v>1015491.5385288745</v>
      </c>
      <c r="P12" s="97">
        <f>'Region and Market Data'!H46</f>
        <v>7.2147643780180265E-2</v>
      </c>
    </row>
    <row r="13" spans="2:16">
      <c r="B13" s="98" t="s">
        <v>244</v>
      </c>
      <c r="C13" s="93">
        <f>'Region and Market Data'!C11</f>
        <v>910255.69810240308</v>
      </c>
      <c r="D13" s="80">
        <f>'Region and Market Data'!D11</f>
        <v>67389.198992812191</v>
      </c>
      <c r="E13" s="95">
        <f>'Region and Market Data'!E11</f>
        <v>7.9952399417941675E-2</v>
      </c>
      <c r="F13" s="96">
        <f>'Region and Market Data'!F11</f>
        <v>2360855.5819850932</v>
      </c>
      <c r="G13" s="96">
        <f>'Region and Market Data'!G11</f>
        <v>222669.03232848784</v>
      </c>
      <c r="H13" s="97">
        <f>'Region and Market Data'!H11</f>
        <v>0.10413919794053923</v>
      </c>
      <c r="I13" s="38"/>
      <c r="J13" s="98" t="s">
        <v>280</v>
      </c>
      <c r="K13" s="93">
        <f>'Region and Market Data'!C47</f>
        <v>17976488.733200267</v>
      </c>
      <c r="L13" s="80">
        <f>'Region and Market Data'!D47</f>
        <v>1248063.9133056793</v>
      </c>
      <c r="M13" s="95">
        <f>'Region and Market Data'!E47</f>
        <v>7.4607377965521082E-2</v>
      </c>
      <c r="N13" s="96">
        <f>'Region and Market Data'!F47</f>
        <v>57844957.598529905</v>
      </c>
      <c r="O13" s="96">
        <f>'Region and Market Data'!G47</f>
        <v>4232427.0633315518</v>
      </c>
      <c r="P13" s="97">
        <f>'Region and Market Data'!H47</f>
        <v>7.8944735886936485E-2</v>
      </c>
    </row>
    <row r="14" spans="2:16">
      <c r="B14" s="98" t="s">
        <v>245</v>
      </c>
      <c r="C14" s="93">
        <f>'Region and Market Data'!C12</f>
        <v>2323935.3088926626</v>
      </c>
      <c r="D14" s="80">
        <f>'Region and Market Data'!D12</f>
        <v>177357.03547337605</v>
      </c>
      <c r="E14" s="95">
        <f>'Region and Market Data'!E12</f>
        <v>8.2623139192992884E-2</v>
      </c>
      <c r="F14" s="96">
        <f>'Region and Market Data'!F12</f>
        <v>6263900.5060300948</v>
      </c>
      <c r="G14" s="96">
        <f>'Region and Market Data'!G12</f>
        <v>607717.65252891835</v>
      </c>
      <c r="H14" s="97">
        <f>'Region and Market Data'!H12</f>
        <v>0.10744307040086959</v>
      </c>
      <c r="I14" s="38"/>
      <c r="J14" s="98" t="s">
        <v>281</v>
      </c>
      <c r="K14" s="93">
        <f>'Region and Market Data'!C48</f>
        <v>7254207.9825534625</v>
      </c>
      <c r="L14" s="80">
        <f>'Region and Market Data'!D48</f>
        <v>518427.45762147848</v>
      </c>
      <c r="M14" s="95">
        <f>'Region and Market Data'!E48</f>
        <v>7.6966203946604E-2</v>
      </c>
      <c r="N14" s="96">
        <f>'Region and Market Data'!F48</f>
        <v>21715053.144710101</v>
      </c>
      <c r="O14" s="96">
        <f>'Region and Market Data'!G48</f>
        <v>1828663.2823582441</v>
      </c>
      <c r="P14" s="97">
        <f>'Region and Market Data'!H48</f>
        <v>9.1955518071190914E-2</v>
      </c>
    </row>
    <row r="15" spans="2:16">
      <c r="B15" s="98" t="s">
        <v>246</v>
      </c>
      <c r="C15" s="93">
        <f>'Region and Market Data'!C13</f>
        <v>2877716.4922612114</v>
      </c>
      <c r="D15" s="80">
        <f>'Region and Market Data'!D13</f>
        <v>187323.53192200791</v>
      </c>
      <c r="E15" s="95">
        <f>'Region and Market Data'!E13</f>
        <v>6.9626829494227577E-2</v>
      </c>
      <c r="F15" s="96">
        <f>'Region and Market Data'!F13</f>
        <v>7872547.3728111861</v>
      </c>
      <c r="G15" s="96">
        <f>'Region and Market Data'!G13</f>
        <v>630908.08597750496</v>
      </c>
      <c r="H15" s="97">
        <f>'Region and Market Data'!H13</f>
        <v>8.7122274527617602E-2</v>
      </c>
      <c r="I15" s="38"/>
      <c r="J15" s="98" t="s">
        <v>282</v>
      </c>
      <c r="K15" s="93">
        <f>'Region and Market Data'!C49</f>
        <v>2469812.4540543715</v>
      </c>
      <c r="L15" s="80">
        <f>'Region and Market Data'!D49</f>
        <v>146097.88579039974</v>
      </c>
      <c r="M15" s="95">
        <f>'Region and Market Data'!E49</f>
        <v>6.2872560935721244E-2</v>
      </c>
      <c r="N15" s="96">
        <f>'Region and Market Data'!F49</f>
        <v>6785350.2941190265</v>
      </c>
      <c r="O15" s="96">
        <f>'Region and Market Data'!G49</f>
        <v>503226.41496615764</v>
      </c>
      <c r="P15" s="97">
        <f>'Region and Market Data'!H49</f>
        <v>8.0104503611606051E-2</v>
      </c>
    </row>
    <row r="16" spans="2:16">
      <c r="B16" s="98" t="s">
        <v>247</v>
      </c>
      <c r="C16" s="93">
        <f>'Region and Market Data'!C14</f>
        <v>1576259.4375524851</v>
      </c>
      <c r="D16" s="80">
        <f>'Region and Market Data'!D14</f>
        <v>93688.33334051352</v>
      </c>
      <c r="E16" s="95">
        <f>'Region and Market Data'!E14</f>
        <v>6.3193146739704942E-2</v>
      </c>
      <c r="F16" s="96">
        <f>'Region and Market Data'!F14</f>
        <v>4144889.4897394087</v>
      </c>
      <c r="G16" s="96">
        <f>'Region and Market Data'!G14</f>
        <v>290540.4465234438</v>
      </c>
      <c r="H16" s="97">
        <f>'Region and Market Data'!H14</f>
        <v>7.5379900280392015E-2</v>
      </c>
      <c r="I16" s="38"/>
      <c r="J16" s="98" t="s">
        <v>283</v>
      </c>
      <c r="K16" s="93">
        <f>'Region and Market Data'!C50</f>
        <v>1072471.6548471167</v>
      </c>
      <c r="L16" s="80">
        <f>'Region and Market Data'!D50</f>
        <v>82180.868034842541</v>
      </c>
      <c r="M16" s="95">
        <f>'Region and Market Data'!E50</f>
        <v>8.2986602651713121E-2</v>
      </c>
      <c r="N16" s="96">
        <f>'Region and Market Data'!F50</f>
        <v>3340788.4336938374</v>
      </c>
      <c r="O16" s="96">
        <f>'Region and Market Data'!G50</f>
        <v>235667.97966221673</v>
      </c>
      <c r="P16" s="97">
        <f>'Region and Market Data'!H50</f>
        <v>7.58965660595326E-2</v>
      </c>
    </row>
    <row r="17" spans="2:16" ht="15" thickBot="1">
      <c r="B17" s="99" t="s">
        <v>248</v>
      </c>
      <c r="C17" s="100">
        <f>'Region and Market Data'!C15</f>
        <v>1730727.5349292601</v>
      </c>
      <c r="D17" s="101">
        <f>'Region and Market Data'!D15</f>
        <v>81573.533771394752</v>
      </c>
      <c r="E17" s="102">
        <f>'Region and Market Data'!E15</f>
        <v>4.9463866754785937E-2</v>
      </c>
      <c r="F17" s="103">
        <f>'Region and Market Data'!F15</f>
        <v>4488128.9184226189</v>
      </c>
      <c r="G17" s="103">
        <f>'Region and Market Data'!G15</f>
        <v>327994.81664765021</v>
      </c>
      <c r="H17" s="104">
        <f>'Region and Market Data'!H15</f>
        <v>7.8842366285189577E-2</v>
      </c>
      <c r="I17" s="38"/>
      <c r="J17" s="99" t="s">
        <v>284</v>
      </c>
      <c r="K17" s="100">
        <f>'Region and Market Data'!C51</f>
        <v>1314650.0130072308</v>
      </c>
      <c r="L17" s="101">
        <f>'Region and Market Data'!D51</f>
        <v>59494.219144196017</v>
      </c>
      <c r="M17" s="102">
        <f>'Region and Market Data'!E51</f>
        <v>4.7399868155879418E-2</v>
      </c>
      <c r="N17" s="103">
        <f>'Region and Market Data'!F51</f>
        <v>3682960.246085261</v>
      </c>
      <c r="O17" s="103">
        <f>'Region and Market Data'!G51</f>
        <v>177556.10023117578</v>
      </c>
      <c r="P17" s="104">
        <f>'Region and Market Data'!H51</f>
        <v>5.0652105390237269E-2</v>
      </c>
    </row>
    <row r="18" spans="2:16">
      <c r="B18" s="42"/>
      <c r="C18" s="43"/>
      <c r="D18" s="44"/>
      <c r="E18" s="44"/>
      <c r="F18" s="43"/>
      <c r="G18" s="44"/>
      <c r="H18" s="44"/>
      <c r="I18" s="38"/>
      <c r="J18" s="38"/>
      <c r="K18" s="38"/>
      <c r="L18" s="45"/>
      <c r="M18" s="38"/>
      <c r="N18" s="38"/>
      <c r="O18" s="45"/>
      <c r="P18" s="38"/>
    </row>
    <row r="19" spans="2:16" ht="15" thickBot="1">
      <c r="B19" s="46"/>
      <c r="C19" s="47"/>
      <c r="D19" s="48"/>
      <c r="E19" s="48"/>
      <c r="F19" s="49"/>
      <c r="G19" s="50"/>
      <c r="H19" s="50"/>
      <c r="I19" s="38"/>
      <c r="J19" s="38"/>
      <c r="K19" s="38"/>
      <c r="L19" s="45"/>
      <c r="M19" s="38"/>
      <c r="N19" s="38"/>
      <c r="O19" s="45"/>
      <c r="P19" s="38"/>
    </row>
    <row r="20" spans="2:16" ht="15" thickBot="1">
      <c r="B20" s="419" t="s">
        <v>403</v>
      </c>
      <c r="C20" s="401" t="s">
        <v>114</v>
      </c>
      <c r="D20" s="406"/>
      <c r="E20" s="402"/>
      <c r="F20" s="421" t="s">
        <v>23</v>
      </c>
      <c r="G20" s="422"/>
      <c r="H20" s="423"/>
      <c r="I20" s="38"/>
      <c r="J20" s="424" t="s">
        <v>404</v>
      </c>
      <c r="K20" s="401" t="s">
        <v>114</v>
      </c>
      <c r="L20" s="406"/>
      <c r="M20" s="402"/>
      <c r="N20" s="421" t="s">
        <v>23</v>
      </c>
      <c r="O20" s="422"/>
      <c r="P20" s="423"/>
    </row>
    <row r="21" spans="2:16" ht="15" thickBot="1">
      <c r="B21" s="420"/>
      <c r="C21" s="51" t="s">
        <v>20</v>
      </c>
      <c r="D21" s="41" t="s">
        <v>26</v>
      </c>
      <c r="E21" s="41" t="s">
        <v>27</v>
      </c>
      <c r="F21" s="41" t="s">
        <v>20</v>
      </c>
      <c r="G21" s="41" t="s">
        <v>26</v>
      </c>
      <c r="H21" s="41" t="s">
        <v>27</v>
      </c>
      <c r="I21" s="40"/>
      <c r="J21" s="427"/>
      <c r="K21" s="41" t="s">
        <v>20</v>
      </c>
      <c r="L21" s="41" t="s">
        <v>26</v>
      </c>
      <c r="M21" s="41" t="s">
        <v>27</v>
      </c>
      <c r="N21" s="41" t="s">
        <v>20</v>
      </c>
      <c r="O21" s="41" t="s">
        <v>26</v>
      </c>
      <c r="P21" s="41" t="s">
        <v>27</v>
      </c>
    </row>
    <row r="22" spans="2:16" ht="15" thickBot="1">
      <c r="B22" s="325" t="s">
        <v>405</v>
      </c>
      <c r="C22" s="326">
        <f>'Region and Market Data'!C16</f>
        <v>30448411.21648328</v>
      </c>
      <c r="D22" s="352">
        <f>'Region and Market Data'!D16</f>
        <v>1940669.435356766</v>
      </c>
      <c r="E22" s="353">
        <f>'Region and Market Data'!E16</f>
        <v>6.8075172360428135E-2</v>
      </c>
      <c r="F22" s="354">
        <f>'Region and Market Data'!F16</f>
        <v>83322431.659066305</v>
      </c>
      <c r="G22" s="354">
        <f>'Region and Market Data'!G16</f>
        <v>6391380.9880215228</v>
      </c>
      <c r="H22" s="355">
        <f>'Region and Market Data'!H16</f>
        <v>8.3079340945841296E-2</v>
      </c>
      <c r="I22" s="40"/>
      <c r="J22" s="325" t="s">
        <v>406</v>
      </c>
      <c r="K22" s="326">
        <f>'Region and Market Data'!C52</f>
        <v>43353762.54098694</v>
      </c>
      <c r="L22" s="352">
        <f>'Region and Market Data'!D52</f>
        <v>3723784.0561337098</v>
      </c>
      <c r="M22" s="353">
        <f>'Region and Market Data'!E52</f>
        <v>9.3963817254075932E-2</v>
      </c>
      <c r="N22" s="354">
        <f>'Region and Market Data'!F52</f>
        <v>116214588.09475103</v>
      </c>
      <c r="O22" s="354">
        <f>'Region and Market Data'!G52</f>
        <v>10801121.164251089</v>
      </c>
      <c r="P22" s="355">
        <f>'Region and Market Data'!H52</f>
        <v>0.10246433855906065</v>
      </c>
    </row>
    <row r="23" spans="2:16">
      <c r="B23" s="98" t="s">
        <v>250</v>
      </c>
      <c r="C23" s="93">
        <f>'Region and Market Data'!C17</f>
        <v>6815115.7275251569</v>
      </c>
      <c r="D23" s="80">
        <f>'Region and Market Data'!D17</f>
        <v>398001.21797552612</v>
      </c>
      <c r="E23" s="95">
        <f>'Region and Market Data'!E17</f>
        <v>6.2021835107234018E-2</v>
      </c>
      <c r="F23" s="96">
        <f>'Region and Market Data'!F17</f>
        <v>19128661.210950039</v>
      </c>
      <c r="G23" s="96">
        <f>'Region and Market Data'!G17</f>
        <v>1573155.661967013</v>
      </c>
      <c r="H23" s="97">
        <f>'Region and Market Data'!H17</f>
        <v>8.9610387896698562E-2</v>
      </c>
      <c r="I23" s="38"/>
      <c r="J23" s="98" t="s">
        <v>286</v>
      </c>
      <c r="K23" s="93">
        <f>'Region and Market Data'!C53</f>
        <v>5046468.5251497561</v>
      </c>
      <c r="L23" s="80">
        <f>'Region and Market Data'!D53</f>
        <v>461470.42497646995</v>
      </c>
      <c r="M23" s="95">
        <f>'Region and Market Data'!E53</f>
        <v>0.10064789884188372</v>
      </c>
      <c r="N23" s="96">
        <f>'Region and Market Data'!F53</f>
        <v>14089641.500125553</v>
      </c>
      <c r="O23" s="96">
        <f>'Region and Market Data'!G53</f>
        <v>1453705.0057634898</v>
      </c>
      <c r="P23" s="97">
        <f>'Region and Market Data'!H53</f>
        <v>0.11504529216430517</v>
      </c>
    </row>
    <row r="24" spans="2:16">
      <c r="B24" s="98" t="s">
        <v>251</v>
      </c>
      <c r="C24" s="93">
        <f>'Region and Market Data'!C18</f>
        <v>5778223.8929917505</v>
      </c>
      <c r="D24" s="80">
        <f>'Region and Market Data'!D18</f>
        <v>413030.02872189227</v>
      </c>
      <c r="E24" s="95">
        <f>'Region and Market Data'!E18</f>
        <v>7.6983244067379275E-2</v>
      </c>
      <c r="F24" s="96">
        <f>'Region and Market Data'!F18</f>
        <v>16226948.929031959</v>
      </c>
      <c r="G24" s="96">
        <f>'Region and Market Data'!G18</f>
        <v>1325141.9430919867</v>
      </c>
      <c r="H24" s="97">
        <f>'Region and Market Data'!H18</f>
        <v>8.8924916578390356E-2</v>
      </c>
      <c r="I24" s="38"/>
      <c r="J24" s="98" t="s">
        <v>287</v>
      </c>
      <c r="K24" s="93">
        <f>'Region and Market Data'!C54</f>
        <v>3179840.3572992594</v>
      </c>
      <c r="L24" s="80">
        <f>'Region and Market Data'!D54</f>
        <v>266919.83609913802</v>
      </c>
      <c r="M24" s="95">
        <f>'Region and Market Data'!E54</f>
        <v>9.1633065219770299E-2</v>
      </c>
      <c r="N24" s="96">
        <f>'Region and Market Data'!F54</f>
        <v>8469997.1826595552</v>
      </c>
      <c r="O24" s="96">
        <f>'Region and Market Data'!G54</f>
        <v>795178.61262462102</v>
      </c>
      <c r="P24" s="97">
        <f>'Region and Market Data'!H54</f>
        <v>0.10360878310912326</v>
      </c>
    </row>
    <row r="25" spans="2:16">
      <c r="B25" s="98" t="s">
        <v>252</v>
      </c>
      <c r="C25" s="93">
        <f>'Region and Market Data'!C19</f>
        <v>527149.51819825009</v>
      </c>
      <c r="D25" s="80">
        <f>'Region and Market Data'!D19</f>
        <v>38553.95213603304</v>
      </c>
      <c r="E25" s="95">
        <f>'Region and Market Data'!E19</f>
        <v>7.8907699565827896E-2</v>
      </c>
      <c r="F25" s="96">
        <f>'Region and Market Data'!F19</f>
        <v>1420091.4311125693</v>
      </c>
      <c r="G25" s="96">
        <f>'Region and Market Data'!G19</f>
        <v>126434.36724725016</v>
      </c>
      <c r="H25" s="97">
        <f>'Region and Market Data'!H19</f>
        <v>9.7734067844438471E-2</v>
      </c>
      <c r="I25" s="38"/>
      <c r="J25" s="98" t="s">
        <v>288</v>
      </c>
      <c r="K25" s="93">
        <f>'Region and Market Data'!C55</f>
        <v>2008114.8994168746</v>
      </c>
      <c r="L25" s="80">
        <f>'Region and Market Data'!D55</f>
        <v>195242.51991125452</v>
      </c>
      <c r="M25" s="95">
        <f>'Region and Market Data'!E55</f>
        <v>0.10769788437313949</v>
      </c>
      <c r="N25" s="96">
        <f>'Region and Market Data'!F55</f>
        <v>5452806.2432975741</v>
      </c>
      <c r="O25" s="96">
        <f>'Region and Market Data'!G55</f>
        <v>546710.56763702445</v>
      </c>
      <c r="P25" s="97">
        <f>'Region and Market Data'!H55</f>
        <v>0.11143495842310823</v>
      </c>
    </row>
    <row r="26" spans="2:16">
      <c r="B26" s="98" t="s">
        <v>253</v>
      </c>
      <c r="C26" s="93">
        <f>'Region and Market Data'!C20</f>
        <v>2187211.8351261872</v>
      </c>
      <c r="D26" s="80">
        <f>'Region and Market Data'!D20</f>
        <v>137827.81426553475</v>
      </c>
      <c r="E26" s="95">
        <f>'Region and Market Data'!E20</f>
        <v>6.7253288238118034E-2</v>
      </c>
      <c r="F26" s="96">
        <f>'Region and Market Data'!F20</f>
        <v>5929187.4081392242</v>
      </c>
      <c r="G26" s="96">
        <f>'Region and Market Data'!G20</f>
        <v>384682.41531393025</v>
      </c>
      <c r="H26" s="97">
        <f>'Region and Market Data'!H20</f>
        <v>6.9380840275501135E-2</v>
      </c>
      <c r="I26" s="38"/>
      <c r="J26" s="98" t="s">
        <v>289</v>
      </c>
      <c r="K26" s="93">
        <f>'Region and Market Data'!C56</f>
        <v>7685818.9448110592</v>
      </c>
      <c r="L26" s="80">
        <f>'Region and Market Data'!D56</f>
        <v>594607.18202085141</v>
      </c>
      <c r="M26" s="95">
        <f>'Region and Market Data'!E56</f>
        <v>8.3851279853316488E-2</v>
      </c>
      <c r="N26" s="96">
        <f>'Region and Market Data'!F56</f>
        <v>20123340.987712983</v>
      </c>
      <c r="O26" s="96">
        <f>'Region and Market Data'!G56</f>
        <v>1680141.190169137</v>
      </c>
      <c r="P26" s="97">
        <f>'Region and Market Data'!H56</f>
        <v>9.1098139618532359E-2</v>
      </c>
    </row>
    <row r="27" spans="2:16">
      <c r="B27" s="98" t="s">
        <v>254</v>
      </c>
      <c r="C27" s="93">
        <f>'Region and Market Data'!C21</f>
        <v>997855.1218357723</v>
      </c>
      <c r="D27" s="80">
        <f>'Region and Market Data'!D21</f>
        <v>55203.143748334842</v>
      </c>
      <c r="E27" s="95">
        <f>'Region and Market Data'!E21</f>
        <v>5.8561531754632745E-2</v>
      </c>
      <c r="F27" s="96">
        <f>'Region and Market Data'!F21</f>
        <v>2566121.8612914355</v>
      </c>
      <c r="G27" s="96">
        <f>'Region and Market Data'!G21</f>
        <v>159937.56042395951</v>
      </c>
      <c r="H27" s="97">
        <f>'Region and Market Data'!H21</f>
        <v>6.6469372427664389E-2</v>
      </c>
      <c r="I27" s="38"/>
      <c r="J27" s="98" t="s">
        <v>290</v>
      </c>
      <c r="K27" s="93">
        <f>'Region and Market Data'!C57</f>
        <v>1137010.4846448777</v>
      </c>
      <c r="L27" s="80">
        <f>'Region and Market Data'!D57</f>
        <v>77582.044703412568</v>
      </c>
      <c r="M27" s="95">
        <f>'Region and Market Data'!E57</f>
        <v>7.3230094434409448E-2</v>
      </c>
      <c r="N27" s="96">
        <f>'Region and Market Data'!F57</f>
        <v>2943181.4980191528</v>
      </c>
      <c r="O27" s="96">
        <f>'Region and Market Data'!G57</f>
        <v>224199.70890455833</v>
      </c>
      <c r="P27" s="97">
        <f>'Region and Market Data'!H57</f>
        <v>8.2457230792107081E-2</v>
      </c>
    </row>
    <row r="28" spans="2:16" ht="15" thickBot="1">
      <c r="B28" s="99" t="s">
        <v>255</v>
      </c>
      <c r="C28" s="100">
        <f>'Region and Market Data'!C22</f>
        <v>842945.51886394189</v>
      </c>
      <c r="D28" s="101">
        <f>'Region and Market Data'!D22</f>
        <v>20966.065873610438</v>
      </c>
      <c r="E28" s="102">
        <f>'Region and Market Data'!E22</f>
        <v>2.5506800440493554E-2</v>
      </c>
      <c r="F28" s="103">
        <f>'Region and Market Data'!F22</f>
        <v>2195700.1876465776</v>
      </c>
      <c r="G28" s="103">
        <f>'Region and Market Data'!G22</f>
        <v>90830.428074464668</v>
      </c>
      <c r="H28" s="104">
        <f>'Region and Market Data'!H22</f>
        <v>4.3152516996077264E-2</v>
      </c>
      <c r="I28" s="38"/>
      <c r="J28" s="98" t="s">
        <v>291</v>
      </c>
      <c r="K28" s="93">
        <f>'Region and Market Data'!C58</f>
        <v>4386574.5006561866</v>
      </c>
      <c r="L28" s="80">
        <f>'Region and Market Data'!D58</f>
        <v>390302.52596309735</v>
      </c>
      <c r="M28" s="95">
        <f>'Region and Market Data'!E58</f>
        <v>9.7666657433412629E-2</v>
      </c>
      <c r="N28" s="96">
        <f>'Region and Market Data'!F58</f>
        <v>11727296.281060252</v>
      </c>
      <c r="O28" s="96">
        <f>'Region and Market Data'!G58</f>
        <v>1095835.2285138778</v>
      </c>
      <c r="P28" s="97">
        <f>'Region and Market Data'!H58</f>
        <v>0.10307475361078532</v>
      </c>
    </row>
    <row r="29" spans="2:16">
      <c r="B29" s="52"/>
      <c r="C29" s="38"/>
      <c r="D29" s="45"/>
      <c r="E29" s="45"/>
      <c r="F29" s="38"/>
      <c r="G29" s="45"/>
      <c r="H29" s="45"/>
      <c r="I29" s="38"/>
      <c r="J29" s="98" t="s">
        <v>292</v>
      </c>
      <c r="K29" s="93">
        <f>'Region and Market Data'!C59</f>
        <v>5066940.2832492637</v>
      </c>
      <c r="L29" s="80">
        <f>'Region and Market Data'!D59</f>
        <v>432876.32513250597</v>
      </c>
      <c r="M29" s="95">
        <f>'Region and Market Data'!E59</f>
        <v>9.3411814995411291E-2</v>
      </c>
      <c r="N29" s="96">
        <f>'Region and Market Data'!F59</f>
        <v>13923123.400311504</v>
      </c>
      <c r="O29" s="96">
        <f>'Region and Market Data'!G59</f>
        <v>1381342.6968765929</v>
      </c>
      <c r="P29" s="97">
        <f>'Region and Market Data'!H59</f>
        <v>0.11013928002251501</v>
      </c>
    </row>
    <row r="30" spans="2:16" ht="15" thickBot="1">
      <c r="B30" s="52"/>
      <c r="C30" s="38"/>
      <c r="D30" s="45"/>
      <c r="E30" s="45"/>
      <c r="F30" s="38"/>
      <c r="G30" s="45"/>
      <c r="H30" s="45"/>
      <c r="I30" s="38"/>
      <c r="J30" s="99" t="s">
        <v>293</v>
      </c>
      <c r="K30" s="100">
        <f>'Region and Market Data'!C60</f>
        <v>4852391.5027814526</v>
      </c>
      <c r="L30" s="101">
        <f>'Region and Market Data'!D60</f>
        <v>467717.75620811246</v>
      </c>
      <c r="M30" s="102">
        <f>'Region and Market Data'!E60</f>
        <v>0.10667105085609571</v>
      </c>
      <c r="N30" s="103">
        <f>'Region and Market Data'!F60</f>
        <v>12919368.103012402</v>
      </c>
      <c r="O30" s="103">
        <f>'Region and Market Data'!G60</f>
        <v>1227115.5232423656</v>
      </c>
      <c r="P30" s="104">
        <f>'Region and Market Data'!H60</f>
        <v>0.10495116444589334</v>
      </c>
    </row>
    <row r="31" spans="2:16">
      <c r="D31" s="24"/>
      <c r="G31" s="24"/>
      <c r="L31" s="24"/>
      <c r="O31" s="24"/>
    </row>
    <row r="32" spans="2:16" ht="15" thickBot="1">
      <c r="B32" s="52"/>
      <c r="C32" s="38"/>
      <c r="D32" s="45"/>
      <c r="E32" s="45"/>
      <c r="F32" s="38"/>
      <c r="G32" s="45"/>
      <c r="H32" s="45"/>
      <c r="I32" s="38"/>
      <c r="J32" s="38"/>
      <c r="K32" s="38"/>
      <c r="L32" s="45"/>
      <c r="M32" s="38"/>
      <c r="N32" s="38"/>
      <c r="O32" s="45"/>
      <c r="P32" s="38"/>
    </row>
    <row r="33" spans="2:16" ht="15" thickBot="1">
      <c r="B33" s="424" t="s">
        <v>407</v>
      </c>
      <c r="C33" s="401" t="s">
        <v>114</v>
      </c>
      <c r="D33" s="406"/>
      <c r="E33" s="402"/>
      <c r="F33" s="421" t="s">
        <v>23</v>
      </c>
      <c r="G33" s="422"/>
      <c r="H33" s="423"/>
      <c r="I33" s="38"/>
      <c r="J33" s="424" t="s">
        <v>408</v>
      </c>
      <c r="K33" s="401" t="s">
        <v>114</v>
      </c>
      <c r="L33" s="406"/>
      <c r="M33" s="402"/>
      <c r="N33" s="421" t="s">
        <v>23</v>
      </c>
      <c r="O33" s="422"/>
      <c r="P33" s="423"/>
    </row>
    <row r="34" spans="2:16" ht="15" thickBot="1">
      <c r="B34" s="425"/>
      <c r="C34" s="41" t="s">
        <v>20</v>
      </c>
      <c r="D34" s="41" t="s">
        <v>26</v>
      </c>
      <c r="E34" s="41" t="s">
        <v>27</v>
      </c>
      <c r="F34" s="41" t="s">
        <v>20</v>
      </c>
      <c r="G34" s="41" t="s">
        <v>26</v>
      </c>
      <c r="H34" s="41" t="s">
        <v>27</v>
      </c>
      <c r="I34" s="40"/>
      <c r="J34" s="426"/>
      <c r="K34" s="41" t="s">
        <v>20</v>
      </c>
      <c r="L34" s="41" t="s">
        <v>26</v>
      </c>
      <c r="M34" s="41" t="s">
        <v>27</v>
      </c>
      <c r="N34" s="41" t="s">
        <v>20</v>
      </c>
      <c r="O34" s="41" t="s">
        <v>26</v>
      </c>
      <c r="P34" s="41" t="s">
        <v>27</v>
      </c>
    </row>
    <row r="35" spans="2:16" ht="15" thickBot="1">
      <c r="B35" s="325" t="s">
        <v>409</v>
      </c>
      <c r="C35" s="326">
        <f>'Region and Market Data'!C23</f>
        <v>21278723.629710414</v>
      </c>
      <c r="D35" s="352">
        <f>'Region and Market Data'!D23</f>
        <v>1512049.5240579359</v>
      </c>
      <c r="E35" s="353">
        <f>'Region and Market Data'!E23</f>
        <v>7.6494888111983905E-2</v>
      </c>
      <c r="F35" s="354">
        <f>'Region and Market Data'!F23</f>
        <v>56819890.260966584</v>
      </c>
      <c r="G35" s="354">
        <f>'Region and Market Data'!G23</f>
        <v>4421416.4372034296</v>
      </c>
      <c r="H35" s="355">
        <f>'Region and Market Data'!H23</f>
        <v>8.4380633910720496E-2</v>
      </c>
      <c r="I35" s="40"/>
      <c r="J35" s="325" t="s">
        <v>410</v>
      </c>
      <c r="K35" s="326">
        <f>'Region and Market Data'!C61</f>
        <v>33939084.803003617</v>
      </c>
      <c r="L35" s="352">
        <f>'Region and Market Data'!D61</f>
        <v>2210106.4156520255</v>
      </c>
      <c r="M35" s="353">
        <f>'Region and Market Data'!E61</f>
        <v>6.9655769835093723E-2</v>
      </c>
      <c r="N35" s="354">
        <f>'Region and Market Data'!F61</f>
        <v>97131770.259951994</v>
      </c>
      <c r="O35" s="354">
        <f>'Region and Market Data'!G61</f>
        <v>7151607.4215788096</v>
      </c>
      <c r="P35" s="355">
        <f>'Region and Market Data'!H61</f>
        <v>7.9479823063055358E-2</v>
      </c>
    </row>
    <row r="36" spans="2:16">
      <c r="B36" s="98" t="s">
        <v>257</v>
      </c>
      <c r="C36" s="93">
        <f>'Region and Market Data'!C24</f>
        <v>972597.54089438298</v>
      </c>
      <c r="D36" s="80">
        <f>'Region and Market Data'!D24</f>
        <v>78208.078818215989</v>
      </c>
      <c r="E36" s="95">
        <f>'Region and Market Data'!E24</f>
        <v>8.7442978852489792E-2</v>
      </c>
      <c r="F36" s="96">
        <f>'Region and Market Data'!F24</f>
        <v>2634685.6861552154</v>
      </c>
      <c r="G36" s="96">
        <f>'Region and Market Data'!G24</f>
        <v>235285.38857809128</v>
      </c>
      <c r="H36" s="97">
        <f>'Region and Market Data'!H24</f>
        <v>9.8060081436048288E-2</v>
      </c>
      <c r="I36" s="38"/>
      <c r="J36" s="98" t="s">
        <v>295</v>
      </c>
      <c r="K36" s="93">
        <f>'Region and Market Data'!C62</f>
        <v>14432851.531778682</v>
      </c>
      <c r="L36" s="80">
        <f>'Region and Market Data'!D62</f>
        <v>850951.12080220692</v>
      </c>
      <c r="M36" s="95">
        <f>'Region and Market Data'!E62</f>
        <v>6.2653317654611448E-2</v>
      </c>
      <c r="N36" s="96">
        <f>'Region and Market Data'!F62</f>
        <v>41431655.916876249</v>
      </c>
      <c r="O36" s="96">
        <f>'Region and Market Data'!G62</f>
        <v>2767224.7540636361</v>
      </c>
      <c r="P36" s="97">
        <f>'Region and Market Data'!H62</f>
        <v>7.1570295251754498E-2</v>
      </c>
    </row>
    <row r="37" spans="2:16">
      <c r="B37" s="98" t="s">
        <v>258</v>
      </c>
      <c r="C37" s="93">
        <f>'Region and Market Data'!C25</f>
        <v>2020130.0279323524</v>
      </c>
      <c r="D37" s="80">
        <f>'Region and Market Data'!D25</f>
        <v>160026.76621705038</v>
      </c>
      <c r="E37" s="95">
        <f>'Region and Market Data'!E25</f>
        <v>8.6031119621542418E-2</v>
      </c>
      <c r="F37" s="96">
        <f>'Region and Market Data'!F25</f>
        <v>5433578.6177281579</v>
      </c>
      <c r="G37" s="96">
        <f>'Region and Market Data'!G25</f>
        <v>466066.20698270015</v>
      </c>
      <c r="H37" s="97">
        <f>'Region and Market Data'!H25</f>
        <v>9.3822857085274838E-2</v>
      </c>
      <c r="I37" s="38"/>
      <c r="J37" s="98" t="s">
        <v>296</v>
      </c>
      <c r="K37" s="93">
        <f>'Region and Market Data'!C63</f>
        <v>2837670.6652373802</v>
      </c>
      <c r="L37" s="80">
        <f>'Region and Market Data'!D63</f>
        <v>248093.61906075478</v>
      </c>
      <c r="M37" s="95">
        <f>'Region and Market Data'!E63</f>
        <v>9.5804687266228275E-2</v>
      </c>
      <c r="N37" s="96">
        <f>'Region and Market Data'!F63</f>
        <v>7852826.6213818248</v>
      </c>
      <c r="O37" s="96">
        <f>'Region and Market Data'!G63</f>
        <v>696986.18391448725</v>
      </c>
      <c r="P37" s="97">
        <f>'Region and Market Data'!H63</f>
        <v>9.7401023682016474E-2</v>
      </c>
    </row>
    <row r="38" spans="2:16">
      <c r="B38" s="98" t="s">
        <v>259</v>
      </c>
      <c r="C38" s="93">
        <f>'Region and Market Data'!C26</f>
        <v>4083177.0531052114</v>
      </c>
      <c r="D38" s="80">
        <f>'Region and Market Data'!D26</f>
        <v>299600.7089805468</v>
      </c>
      <c r="E38" s="95">
        <f>'Region and Market Data'!E26</f>
        <v>7.9184528533640525E-2</v>
      </c>
      <c r="F38" s="96">
        <f>'Region and Market Data'!F26</f>
        <v>11381920.03963265</v>
      </c>
      <c r="G38" s="96">
        <f>'Region and Market Data'!G26</f>
        <v>725005.75406789221</v>
      </c>
      <c r="H38" s="97">
        <f>'Region and Market Data'!H26</f>
        <v>6.803148966393989E-2</v>
      </c>
      <c r="I38" s="38"/>
      <c r="J38" s="98" t="s">
        <v>297</v>
      </c>
      <c r="K38" s="93">
        <f>'Region and Market Data'!C64</f>
        <v>3199074.2565944507</v>
      </c>
      <c r="L38" s="80">
        <f>'Region and Market Data'!D64</f>
        <v>130135.79694244824</v>
      </c>
      <c r="M38" s="95">
        <f>'Region and Market Data'!E64</f>
        <v>4.2404172860867596E-2</v>
      </c>
      <c r="N38" s="96">
        <f>'Region and Market Data'!F64</f>
        <v>9383676.6205070224</v>
      </c>
      <c r="O38" s="96">
        <f>'Region and Market Data'!G64</f>
        <v>615710.57284117676</v>
      </c>
      <c r="P38" s="97">
        <f>'Region and Market Data'!H64</f>
        <v>7.0222736891766072E-2</v>
      </c>
    </row>
    <row r="39" spans="2:16" ht="15" thickBot="1">
      <c r="B39" s="98" t="s">
        <v>260</v>
      </c>
      <c r="C39" s="93">
        <f>'Region and Market Data'!C27</f>
        <v>1351662.3660247286</v>
      </c>
      <c r="D39" s="80">
        <f>'Region and Market Data'!D27</f>
        <v>105855.37292242073</v>
      </c>
      <c r="E39" s="95">
        <f>'Region and Market Data'!E27</f>
        <v>8.4969319893460973E-2</v>
      </c>
      <c r="F39" s="96">
        <f>'Region and Market Data'!F27</f>
        <v>3678198.3135185037</v>
      </c>
      <c r="G39" s="96">
        <f>'Region and Market Data'!G27</f>
        <v>345232.64272391936</v>
      </c>
      <c r="H39" s="97">
        <f>'Region and Market Data'!H27</f>
        <v>0.10358121769721539</v>
      </c>
      <c r="I39" s="38"/>
      <c r="J39" s="99" t="s">
        <v>298</v>
      </c>
      <c r="K39" s="100">
        <f>'Region and Market Data'!C65</f>
        <v>5973338.47533332</v>
      </c>
      <c r="L39" s="101">
        <f>'Region and Market Data'!D65</f>
        <v>447369.94115473609</v>
      </c>
      <c r="M39" s="102">
        <f>'Region and Market Data'!E65</f>
        <v>8.0957743133663371E-2</v>
      </c>
      <c r="N39" s="103">
        <f>'Region and Market Data'!F65</f>
        <v>17347362.192332659</v>
      </c>
      <c r="O39" s="103">
        <f>'Region and Market Data'!G65</f>
        <v>1349625.3077543639</v>
      </c>
      <c r="P39" s="104">
        <f>'Region and Market Data'!H65</f>
        <v>8.4363514507817233E-2</v>
      </c>
    </row>
    <row r="40" spans="2:16">
      <c r="B40" s="98" t="s">
        <v>261</v>
      </c>
      <c r="C40" s="93">
        <f>'Region and Market Data'!C28</f>
        <v>2478169.1130745509</v>
      </c>
      <c r="D40" s="80">
        <f>'Region and Market Data'!D28</f>
        <v>173645.05903994199</v>
      </c>
      <c r="E40" s="95">
        <f>'Region and Market Data'!E28</f>
        <v>7.5349640519453753E-2</v>
      </c>
      <c r="F40" s="96">
        <f>'Region and Market Data'!F28</f>
        <v>6737496.7896562004</v>
      </c>
      <c r="G40" s="96">
        <f>'Region and Market Data'!G28</f>
        <v>535906.50926443934</v>
      </c>
      <c r="H40" s="97">
        <f>'Region and Market Data'!H28</f>
        <v>8.6414368740042852E-2</v>
      </c>
      <c r="I40" s="38"/>
      <c r="J40" s="38"/>
      <c r="K40" s="38"/>
      <c r="L40" s="45"/>
      <c r="M40" s="38"/>
      <c r="N40" s="38"/>
      <c r="O40" s="45"/>
      <c r="P40" s="38"/>
    </row>
    <row r="41" spans="2:16" ht="15" thickBot="1">
      <c r="B41" s="99" t="s">
        <v>262</v>
      </c>
      <c r="C41" s="100">
        <f>'Region and Market Data'!C29</f>
        <v>726006.47174308356</v>
      </c>
      <c r="D41" s="101">
        <f>'Region and Market Data'!D29</f>
        <v>43088.85813492036</v>
      </c>
      <c r="E41" s="102">
        <f>'Region and Market Data'!E29</f>
        <v>6.3095250841843711E-2</v>
      </c>
      <c r="F41" s="103">
        <f>'Region and Market Data'!F29</f>
        <v>1852570.7986403105</v>
      </c>
      <c r="G41" s="103">
        <f>'Region and Market Data'!G29</f>
        <v>166181.91250091791</v>
      </c>
      <c r="H41" s="104">
        <f>'Region and Market Data'!H29</f>
        <v>9.8543054847422498E-2</v>
      </c>
      <c r="I41" s="38"/>
      <c r="J41" s="38"/>
      <c r="K41" s="38"/>
      <c r="L41" s="45"/>
      <c r="M41" s="38"/>
      <c r="N41" s="38"/>
      <c r="O41" s="45"/>
      <c r="P41" s="38"/>
    </row>
    <row r="42" spans="2:16">
      <c r="B42" s="52"/>
      <c r="C42" s="38"/>
      <c r="D42" s="45"/>
      <c r="E42" s="54"/>
      <c r="F42" s="38"/>
      <c r="G42" s="45"/>
      <c r="H42" s="45"/>
      <c r="I42" s="38"/>
      <c r="J42" s="38"/>
      <c r="K42" s="38"/>
      <c r="L42" s="45"/>
      <c r="M42" s="38"/>
      <c r="N42" s="38"/>
      <c r="O42" s="45"/>
      <c r="P42" s="38"/>
    </row>
    <row r="43" spans="2:16" ht="15" thickBot="1">
      <c r="B43" s="52"/>
      <c r="C43" s="38"/>
      <c r="D43" s="45"/>
      <c r="E43" s="45"/>
      <c r="F43" s="38"/>
      <c r="G43" s="45"/>
      <c r="H43" s="45"/>
      <c r="I43" s="38"/>
      <c r="J43" s="38"/>
      <c r="K43" s="38"/>
      <c r="L43" s="45"/>
      <c r="M43" s="38"/>
      <c r="N43" s="38"/>
      <c r="O43" s="45"/>
      <c r="P43" s="38"/>
    </row>
    <row r="44" spans="2:16" ht="15" thickBot="1">
      <c r="B44" s="419" t="s">
        <v>411</v>
      </c>
      <c r="C44" s="401" t="s">
        <v>114</v>
      </c>
      <c r="D44" s="406"/>
      <c r="E44" s="402"/>
      <c r="F44" s="421" t="s">
        <v>23</v>
      </c>
      <c r="G44" s="422"/>
      <c r="H44" s="423"/>
      <c r="I44" s="38"/>
      <c r="J44" s="419" t="s">
        <v>412</v>
      </c>
      <c r="K44" s="401" t="s">
        <v>114</v>
      </c>
      <c r="L44" s="406"/>
      <c r="M44" s="402"/>
      <c r="N44" s="421" t="s">
        <v>23</v>
      </c>
      <c r="O44" s="422"/>
      <c r="P44" s="423"/>
    </row>
    <row r="45" spans="2:16" ht="15" thickBot="1">
      <c r="B45" s="420"/>
      <c r="C45" s="41" t="s">
        <v>20</v>
      </c>
      <c r="D45" s="41" t="s">
        <v>26</v>
      </c>
      <c r="E45" s="41" t="s">
        <v>27</v>
      </c>
      <c r="F45" s="41" t="s">
        <v>20</v>
      </c>
      <c r="G45" s="41" t="s">
        <v>26</v>
      </c>
      <c r="H45" s="41" t="s">
        <v>27</v>
      </c>
      <c r="I45" s="40"/>
      <c r="J45" s="420"/>
      <c r="K45" s="41" t="s">
        <v>20</v>
      </c>
      <c r="L45" s="41" t="s">
        <v>26</v>
      </c>
      <c r="M45" s="41" t="s">
        <v>27</v>
      </c>
      <c r="N45" s="41" t="s">
        <v>20</v>
      </c>
      <c r="O45" s="41" t="s">
        <v>26</v>
      </c>
      <c r="P45" s="41" t="s">
        <v>27</v>
      </c>
    </row>
    <row r="46" spans="2:16" ht="15" thickBot="1">
      <c r="B46" s="325" t="s">
        <v>413</v>
      </c>
      <c r="C46" s="326">
        <f>'Region and Market Data'!C30</f>
        <v>37095694.506192975</v>
      </c>
      <c r="D46" s="352">
        <f>'Region and Market Data'!D30</f>
        <v>2738426.7323589921</v>
      </c>
      <c r="E46" s="353">
        <f>'Region and Market Data'!E30</f>
        <v>7.9704438385072629E-2</v>
      </c>
      <c r="F46" s="354">
        <f>'Region and Market Data'!F30</f>
        <v>104692346.28009693</v>
      </c>
      <c r="G46" s="354">
        <f>'Region and Market Data'!G30</f>
        <v>9382795.79799366</v>
      </c>
      <c r="H46" s="355">
        <f>'Region and Market Data'!H30</f>
        <v>9.8445494187442542E-2</v>
      </c>
      <c r="I46" s="38"/>
      <c r="J46" s="325" t="s">
        <v>414</v>
      </c>
      <c r="K46" s="326">
        <f>'Region and Market Data'!C66</f>
        <v>37821594.604566447</v>
      </c>
      <c r="L46" s="352">
        <f>'Region and Market Data'!D66</f>
        <v>2537371.8481120616</v>
      </c>
      <c r="M46" s="353">
        <f>'Region and Market Data'!E66</f>
        <v>7.1912363370620416E-2</v>
      </c>
      <c r="N46" s="354">
        <f>'Region and Market Data'!F66</f>
        <v>106382049.51334853</v>
      </c>
      <c r="O46" s="354">
        <f>'Region and Market Data'!G66</f>
        <v>9246272.963015154</v>
      </c>
      <c r="P46" s="355">
        <f>'Region and Market Data'!H66</f>
        <v>9.5189159868650064E-2</v>
      </c>
    </row>
    <row r="47" spans="2:16">
      <c r="B47" s="98" t="s">
        <v>264</v>
      </c>
      <c r="C47" s="93">
        <f>'Region and Market Data'!C31</f>
        <v>9185625.4354803301</v>
      </c>
      <c r="D47" s="80">
        <f>'Region and Market Data'!D31</f>
        <v>586833.43518296629</v>
      </c>
      <c r="E47" s="95">
        <f>'Region and Market Data'!E31</f>
        <v>6.8246032135987525E-2</v>
      </c>
      <c r="F47" s="96">
        <f>'Region and Market Data'!F31</f>
        <v>27386883.279395696</v>
      </c>
      <c r="G47" s="96">
        <f>'Region and Market Data'!G31</f>
        <v>2083735.8457137682</v>
      </c>
      <c r="H47" s="97">
        <f>'Region and Market Data'!H31</f>
        <v>8.235085580460369E-2</v>
      </c>
      <c r="I47" s="38"/>
      <c r="J47" s="98" t="s">
        <v>300</v>
      </c>
      <c r="K47" s="93">
        <f>'Region and Market Data'!C67</f>
        <v>750613.54102226859</v>
      </c>
      <c r="L47" s="80">
        <f>'Region and Market Data'!D67</f>
        <v>80230.673204034916</v>
      </c>
      <c r="M47" s="95">
        <f>'Region and Market Data'!E67</f>
        <v>0.11967888359848197</v>
      </c>
      <c r="N47" s="96">
        <f>'Region and Market Data'!F67</f>
        <v>2065933.2598672265</v>
      </c>
      <c r="O47" s="96">
        <f>'Region and Market Data'!G67</f>
        <v>249457.14995736396</v>
      </c>
      <c r="P47" s="97">
        <f>'Region and Market Data'!H67</f>
        <v>0.13733026743178173</v>
      </c>
    </row>
    <row r="48" spans="2:16">
      <c r="B48" s="98" t="s">
        <v>265</v>
      </c>
      <c r="C48" s="93">
        <f>'Region and Market Data'!C32</f>
        <v>2963612.7401140681</v>
      </c>
      <c r="D48" s="80">
        <f>'Region and Market Data'!D32</f>
        <v>269364.9878053274</v>
      </c>
      <c r="E48" s="95">
        <f>'Region and Market Data'!E32</f>
        <v>9.9977809232467421E-2</v>
      </c>
      <c r="F48" s="96">
        <f>'Region and Market Data'!F32</f>
        <v>8374493.7247576667</v>
      </c>
      <c r="G48" s="96">
        <f>'Region and Market Data'!G32</f>
        <v>856995.93040571921</v>
      </c>
      <c r="H48" s="97">
        <f>'Region and Market Data'!H32</f>
        <v>0.11400015721316181</v>
      </c>
      <c r="I48" s="38"/>
      <c r="J48" s="98" t="s">
        <v>301</v>
      </c>
      <c r="K48" s="93">
        <f>'Region and Market Data'!C68</f>
        <v>5115711.2653101711</v>
      </c>
      <c r="L48" s="80">
        <f>'Region and Market Data'!D68</f>
        <v>390704.27447260637</v>
      </c>
      <c r="M48" s="95">
        <f>'Region and Market Data'!E68</f>
        <v>8.268861299681364E-2</v>
      </c>
      <c r="N48" s="96">
        <f>'Region and Market Data'!F68</f>
        <v>14972009.893382091</v>
      </c>
      <c r="O48" s="96">
        <f>'Region and Market Data'!G68</f>
        <v>1378725.6534792781</v>
      </c>
      <c r="P48" s="97">
        <f>'Region and Market Data'!H68</f>
        <v>0.10142697152113223</v>
      </c>
    </row>
    <row r="49" spans="2:16">
      <c r="B49" s="98" t="s">
        <v>266</v>
      </c>
      <c r="C49" s="93">
        <f>'Region and Market Data'!C33</f>
        <v>1095520.5123438116</v>
      </c>
      <c r="D49" s="80">
        <f>'Region and Market Data'!D33</f>
        <v>91190.963526630658</v>
      </c>
      <c r="E49" s="95">
        <f>'Region and Market Data'!E33</f>
        <v>9.0797849803411726E-2</v>
      </c>
      <c r="F49" s="96">
        <f>'Region and Market Data'!F33</f>
        <v>3038641.463304088</v>
      </c>
      <c r="G49" s="96">
        <f>'Region and Market Data'!G33</f>
        <v>307292.01930378797</v>
      </c>
      <c r="H49" s="97">
        <f>'Region and Market Data'!H33</f>
        <v>0.1125055675240631</v>
      </c>
      <c r="I49" s="38"/>
      <c r="J49" s="98" t="s">
        <v>302</v>
      </c>
      <c r="K49" s="93">
        <f>'Region and Market Data'!C69</f>
        <v>1933603.3668301192</v>
      </c>
      <c r="L49" s="80">
        <f>'Region and Market Data'!D69</f>
        <v>118716.81271303282</v>
      </c>
      <c r="M49" s="95">
        <f>'Region and Market Data'!E69</f>
        <v>6.5412800840759261E-2</v>
      </c>
      <c r="N49" s="96">
        <f>'Region and Market Data'!F69</f>
        <v>5384274.5698801968</v>
      </c>
      <c r="O49" s="96">
        <f>'Region and Market Data'!G69</f>
        <v>492062.51057215128</v>
      </c>
      <c r="P49" s="97">
        <f>'Region and Market Data'!H69</f>
        <v>0.10058078116952041</v>
      </c>
    </row>
    <row r="50" spans="2:16">
      <c r="B50" s="98" t="s">
        <v>267</v>
      </c>
      <c r="C50" s="93">
        <f>'Region and Market Data'!C34</f>
        <v>1241217.0948536901</v>
      </c>
      <c r="D50" s="80">
        <f>'Region and Market Data'!D34</f>
        <v>111991.39397279127</v>
      </c>
      <c r="E50" s="95">
        <f>'Region and Market Data'!E34</f>
        <v>9.9175385297578494E-2</v>
      </c>
      <c r="F50" s="96">
        <f>'Region and Market Data'!F34</f>
        <v>3359045.0363062019</v>
      </c>
      <c r="G50" s="96">
        <f>'Region and Market Data'!G34</f>
        <v>394688.27668727329</v>
      </c>
      <c r="H50" s="97">
        <f>'Region and Market Data'!H34</f>
        <v>0.13314466128496993</v>
      </c>
      <c r="I50" s="38"/>
      <c r="J50" s="98" t="s">
        <v>303</v>
      </c>
      <c r="K50" s="93">
        <f>'Region and Market Data'!C70</f>
        <v>5368790.3955155872</v>
      </c>
      <c r="L50" s="80">
        <f>'Region and Market Data'!D70</f>
        <v>222107.75060389098</v>
      </c>
      <c r="M50" s="95">
        <f>'Region and Market Data'!E70</f>
        <v>4.3155517044261384E-2</v>
      </c>
      <c r="N50" s="96">
        <f>'Region and Market Data'!F70</f>
        <v>14832121.33874386</v>
      </c>
      <c r="O50" s="96">
        <f>'Region and Market Data'!G70</f>
        <v>1157171.0856310576</v>
      </c>
      <c r="P50" s="97">
        <f>'Region and Market Data'!H70</f>
        <v>8.4619765645410891E-2</v>
      </c>
    </row>
    <row r="51" spans="2:16">
      <c r="B51" s="98" t="s">
        <v>268</v>
      </c>
      <c r="C51" s="93">
        <f>'Region and Market Data'!C35</f>
        <v>784034.36703678698</v>
      </c>
      <c r="D51" s="80">
        <f>'Region and Market Data'!D35</f>
        <v>47243.137498217169</v>
      </c>
      <c r="E51" s="95">
        <f>'Region and Market Data'!E35</f>
        <v>6.4120113818135607E-2</v>
      </c>
      <c r="F51" s="96">
        <f>'Region and Market Data'!F35</f>
        <v>2072812.211143875</v>
      </c>
      <c r="G51" s="96">
        <f>'Region and Market Data'!G35</f>
        <v>147432.35743290186</v>
      </c>
      <c r="H51" s="97">
        <f>'Region and Market Data'!H35</f>
        <v>7.6573127712301042E-2</v>
      </c>
      <c r="I51" s="38"/>
      <c r="J51" s="98" t="s">
        <v>304</v>
      </c>
      <c r="K51" s="93">
        <f>'Region and Market Data'!C71</f>
        <v>3638877.1282923813</v>
      </c>
      <c r="L51" s="80">
        <f>'Region and Market Data'!D71</f>
        <v>242019.67286754353</v>
      </c>
      <c r="M51" s="95">
        <f>'Region and Market Data'!E71</f>
        <v>7.1248109773059246E-2</v>
      </c>
      <c r="N51" s="96">
        <f>'Region and Market Data'!F71</f>
        <v>10461094.230523048</v>
      </c>
      <c r="O51" s="96">
        <f>'Region and Market Data'!G71</f>
        <v>883467.66661863029</v>
      </c>
      <c r="P51" s="97">
        <f>'Region and Market Data'!H71</f>
        <v>9.2242860036764227E-2</v>
      </c>
    </row>
    <row r="52" spans="2:16">
      <c r="B52" s="98" t="s">
        <v>269</v>
      </c>
      <c r="C52" s="93">
        <f>'Region and Market Data'!C36</f>
        <v>2137030.4649032764</v>
      </c>
      <c r="D52" s="80">
        <f>'Region and Market Data'!D36</f>
        <v>204457.53623862797</v>
      </c>
      <c r="E52" s="95">
        <f>'Region and Market Data'!E36</f>
        <v>0.10579550877798033</v>
      </c>
      <c r="F52" s="96">
        <f>'Region and Market Data'!F36</f>
        <v>5942216.5919562019</v>
      </c>
      <c r="G52" s="96">
        <f>'Region and Market Data'!G36</f>
        <v>643367.34282880835</v>
      </c>
      <c r="H52" s="97">
        <f>'Region and Market Data'!H36</f>
        <v>0.12141642696001535</v>
      </c>
      <c r="I52" s="38"/>
      <c r="J52" s="98" t="s">
        <v>305</v>
      </c>
      <c r="K52" s="93">
        <f>'Region and Market Data'!C72</f>
        <v>2710322.1218384537</v>
      </c>
      <c r="L52" s="80">
        <f>'Region and Market Data'!D72</f>
        <v>203729.25677065691</v>
      </c>
      <c r="M52" s="95">
        <f>'Region and Market Data'!E72</f>
        <v>8.1277362434823086E-2</v>
      </c>
      <c r="N52" s="96">
        <f>'Region and Market Data'!F72</f>
        <v>7292478.5825607209</v>
      </c>
      <c r="O52" s="96">
        <f>'Region and Market Data'!G72</f>
        <v>724036.34071338084</v>
      </c>
      <c r="P52" s="97">
        <f>'Region and Market Data'!H72</f>
        <v>0.1102295360231027</v>
      </c>
    </row>
    <row r="53" spans="2:16">
      <c r="B53" s="98" t="s">
        <v>270</v>
      </c>
      <c r="C53" s="93">
        <f>'Region and Market Data'!C37</f>
        <v>3886439.8060464584</v>
      </c>
      <c r="D53" s="80">
        <f>'Region and Market Data'!D37</f>
        <v>361328.37934425473</v>
      </c>
      <c r="E53" s="95">
        <f>'Region and Market Data'!E37</f>
        <v>0.102501264671308</v>
      </c>
      <c r="F53" s="96">
        <f>'Region and Market Data'!F37</f>
        <v>10872259.42817165</v>
      </c>
      <c r="G53" s="96">
        <f>'Region and Market Data'!G37</f>
        <v>1081334.1803990211</v>
      </c>
      <c r="H53" s="97">
        <f>'Region and Market Data'!H37</f>
        <v>0.11044249169862855</v>
      </c>
      <c r="I53" s="38"/>
      <c r="J53" s="98" t="s">
        <v>306</v>
      </c>
      <c r="K53" s="93">
        <f>'Region and Market Data'!C73</f>
        <v>4254909.2774516819</v>
      </c>
      <c r="L53" s="80">
        <f>'Region and Market Data'!D73</f>
        <v>257380.22010846436</v>
      </c>
      <c r="M53" s="95">
        <f>'Region and Market Data'!E73</f>
        <v>6.4384827831500707E-2</v>
      </c>
      <c r="N53" s="96">
        <f>'Region and Market Data'!F73</f>
        <v>12655620.96247297</v>
      </c>
      <c r="O53" s="96">
        <f>'Region and Market Data'!G73</f>
        <v>815225.00946948119</v>
      </c>
      <c r="P53" s="97">
        <f>'Region and Market Data'!H73</f>
        <v>6.8851161118702917E-2</v>
      </c>
    </row>
    <row r="54" spans="2:16">
      <c r="B54" s="98" t="s">
        <v>271</v>
      </c>
      <c r="C54" s="93">
        <f>'Region and Market Data'!C38</f>
        <v>2897016.3126245295</v>
      </c>
      <c r="D54" s="80">
        <f>'Region and Market Data'!D38</f>
        <v>204387.12455894193</v>
      </c>
      <c r="E54" s="95">
        <f>'Region and Market Data'!E38</f>
        <v>7.5906153533816412E-2</v>
      </c>
      <c r="F54" s="96">
        <f>'Region and Market Data'!F38</f>
        <v>8285621.0466263117</v>
      </c>
      <c r="G54" s="96">
        <f>'Region and Market Data'!G38</f>
        <v>779591.98403434455</v>
      </c>
      <c r="H54" s="97">
        <f>'Region and Market Data'!H38</f>
        <v>0.10386210571973691</v>
      </c>
      <c r="I54" s="38"/>
      <c r="J54" s="98" t="s">
        <v>307</v>
      </c>
      <c r="K54" s="93">
        <f>'Region and Market Data'!C74</f>
        <v>813335.16829025687</v>
      </c>
      <c r="L54" s="80">
        <f>'Region and Market Data'!D74</f>
        <v>71603.910991729586</v>
      </c>
      <c r="M54" s="95">
        <f>'Region and Market Data'!E74</f>
        <v>9.6536191898558346E-2</v>
      </c>
      <c r="N54" s="96">
        <f>'Region and Market Data'!F74</f>
        <v>2188549.7537759226</v>
      </c>
      <c r="O54" s="96">
        <f>'Region and Market Data'!G74</f>
        <v>196820.28506762348</v>
      </c>
      <c r="P54" s="97">
        <f>'Region and Market Data'!H74</f>
        <v>9.8818784458347048E-2</v>
      </c>
    </row>
    <row r="55" spans="2:16" ht="15" thickBot="1">
      <c r="B55" s="99" t="s">
        <v>272</v>
      </c>
      <c r="C55" s="100">
        <f>'Region and Market Data'!C39</f>
        <v>1993088.3692694413</v>
      </c>
      <c r="D55" s="101">
        <f>'Region and Market Data'!D39</f>
        <v>113629.91462997696</v>
      </c>
      <c r="E55" s="102">
        <f>'Region and Market Data'!E39</f>
        <v>6.0458859491935156E-2</v>
      </c>
      <c r="F55" s="103">
        <f>'Region and Market Data'!F39</f>
        <v>5365496.6223118762</v>
      </c>
      <c r="G55" s="103">
        <f>'Region and Market Data'!G39</f>
        <v>417078.63550261874</v>
      </c>
      <c r="H55" s="104">
        <f>'Region and Market Data'!H39</f>
        <v>8.4285247651755324E-2</v>
      </c>
      <c r="I55" s="38"/>
      <c r="J55" s="99" t="s">
        <v>308</v>
      </c>
      <c r="K55" s="100">
        <f>'Region and Market Data'!C75</f>
        <v>3222749.5416697208</v>
      </c>
      <c r="L55" s="101">
        <f>'Region and Market Data'!D75</f>
        <v>228697.14100292977</v>
      </c>
      <c r="M55" s="102">
        <f>'Region and Market Data'!E75</f>
        <v>7.6383813774267187E-2</v>
      </c>
      <c r="N55" s="103">
        <f>'Region and Market Data'!F75</f>
        <v>8578895.937315451</v>
      </c>
      <c r="O55" s="103">
        <f>'Region and Market Data'!G75</f>
        <v>770397.89956578705</v>
      </c>
      <c r="P55" s="104">
        <f>'Region and Market Data'!H75</f>
        <v>9.8661470597975393E-2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20 F20:J20 B33 F33:J33 B44 F44:J44 N44:P44 N33:P33 N20:P20 B45:P55 B6:P19 B21:P32 B34:P43">
    <cfRule type="cellIs" dxfId="247" priority="9" operator="lessThan">
      <formula>0</formula>
    </cfRule>
  </conditionalFormatting>
  <conditionalFormatting sqref="C4:E4">
    <cfRule type="cellIs" dxfId="246" priority="8" operator="lessThan">
      <formula>0</formula>
    </cfRule>
  </conditionalFormatting>
  <conditionalFormatting sqref="K4:M4">
    <cfRule type="cellIs" dxfId="245" priority="7" operator="lessThan">
      <formula>0</formula>
    </cfRule>
  </conditionalFormatting>
  <conditionalFormatting sqref="K20:M20">
    <cfRule type="cellIs" dxfId="244" priority="6" operator="lessThan">
      <formula>0</formula>
    </cfRule>
  </conditionalFormatting>
  <conditionalFormatting sqref="C20:E20">
    <cfRule type="cellIs" dxfId="243" priority="5" operator="lessThan">
      <formula>0</formula>
    </cfRule>
  </conditionalFormatting>
  <conditionalFormatting sqref="C33:E33">
    <cfRule type="cellIs" dxfId="242" priority="4" operator="lessThan">
      <formula>0</formula>
    </cfRule>
  </conditionalFormatting>
  <conditionalFormatting sqref="C44:E44">
    <cfRule type="cellIs" dxfId="241" priority="3" operator="lessThan">
      <formula>0</formula>
    </cfRule>
  </conditionalFormatting>
  <conditionalFormatting sqref="K44:M44">
    <cfRule type="cellIs" dxfId="240" priority="2" operator="lessThan">
      <formula>0</formula>
    </cfRule>
  </conditionalFormatting>
  <conditionalFormatting sqref="K33:M33">
    <cfRule type="cellIs" dxfId="239" priority="1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AA702"/>
  <sheetViews>
    <sheetView topLeftCell="A2" zoomScale="63" zoomScaleNormal="50" workbookViewId="0">
      <selection activeCell="J124" sqref="J124"/>
    </sheetView>
  </sheetViews>
  <sheetFormatPr defaultColWidth="14.453125" defaultRowHeight="14.5"/>
  <cols>
    <col min="1" max="1" width="11.7265625" style="298" bestFit="1" customWidth="1"/>
    <col min="2" max="2" width="48.453125" bestFit="1" customWidth="1"/>
    <col min="3" max="3" width="13.7265625" style="189" bestFit="1" customWidth="1"/>
    <col min="4" max="4" width="15" style="189" bestFit="1" customWidth="1"/>
    <col min="5" max="5" width="16.81640625" style="189" bestFit="1" customWidth="1"/>
    <col min="6" max="6" width="14.6328125" style="189" bestFit="1" customWidth="1"/>
    <col min="7" max="7" width="15" style="189" bestFit="1" customWidth="1"/>
    <col min="8" max="8" width="16.81640625" style="189" bestFit="1" customWidth="1"/>
    <col min="9" max="9" width="6.453125" style="189" bestFit="1" customWidth="1"/>
    <col min="10" max="11" width="13.36328125" style="189" customWidth="1"/>
    <col min="12" max="12" width="48.453125" bestFit="1" customWidth="1"/>
    <col min="13" max="13" width="48.1796875" style="361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6.453125" bestFit="1" customWidth="1"/>
    <col min="21" max="21" width="9.54296875" bestFit="1" customWidth="1"/>
    <col min="22" max="22" width="22.08984375" bestFit="1" customWidth="1"/>
    <col min="23" max="23" width="14.6328125" bestFit="1" customWidth="1"/>
    <col min="24" max="24" width="16.08984375" bestFit="1" customWidth="1"/>
    <col min="25" max="25" width="23.1796875" bestFit="1" customWidth="1"/>
    <col min="26" max="26" width="13.36328125" bestFit="1" customWidth="1"/>
    <col min="27" max="27" width="15.7265625" bestFit="1" customWidth="1"/>
  </cols>
  <sheetData>
    <row r="1" spans="1:20" ht="15" customHeight="1">
      <c r="A1" s="278" t="s">
        <v>1</v>
      </c>
      <c r="B1" s="433" t="s">
        <v>0</v>
      </c>
      <c r="C1" s="433" t="s">
        <v>11</v>
      </c>
      <c r="D1" s="433"/>
      <c r="E1" s="433"/>
      <c r="F1" s="433"/>
      <c r="G1" s="433"/>
      <c r="H1" s="433"/>
      <c r="I1" s="272"/>
      <c r="J1" s="362"/>
      <c r="K1" s="362"/>
    </row>
    <row r="2" spans="1:20" ht="15" customHeight="1">
      <c r="A2" s="277"/>
      <c r="B2" s="434"/>
      <c r="C2" s="433" t="s">
        <v>3</v>
      </c>
      <c r="D2" s="433"/>
      <c r="E2" s="433"/>
      <c r="F2" s="433" t="s">
        <v>6</v>
      </c>
      <c r="G2" s="433"/>
      <c r="H2" s="433"/>
      <c r="I2" s="272"/>
      <c r="J2" s="362"/>
      <c r="K2" s="362"/>
    </row>
    <row r="3" spans="1:20">
      <c r="A3" s="252"/>
      <c r="B3" s="434"/>
      <c r="C3" s="276" t="s">
        <v>8</v>
      </c>
      <c r="D3" s="276" t="s">
        <v>9</v>
      </c>
      <c r="E3" s="276" t="s">
        <v>10</v>
      </c>
      <c r="F3" s="276" t="s">
        <v>8</v>
      </c>
      <c r="G3" s="276" t="s">
        <v>9</v>
      </c>
      <c r="H3" s="276" t="s">
        <v>10</v>
      </c>
      <c r="I3" s="272"/>
      <c r="J3" s="362"/>
      <c r="K3" s="362"/>
      <c r="L3" s="247"/>
      <c r="N3" s="247"/>
      <c r="O3" s="247"/>
      <c r="P3" s="247"/>
      <c r="Q3" s="247"/>
      <c r="R3" s="247"/>
      <c r="S3" s="247"/>
    </row>
    <row r="4" spans="1:20">
      <c r="A4" s="428" t="s">
        <v>149</v>
      </c>
      <c r="B4" s="297" t="s">
        <v>158</v>
      </c>
      <c r="C4" s="452">
        <v>46576861.997666344</v>
      </c>
      <c r="D4" s="452">
        <v>3787022.9380230233</v>
      </c>
      <c r="E4" s="453">
        <v>8.8502855379858261E-2</v>
      </c>
      <c r="F4" s="454">
        <v>128648630.7835286</v>
      </c>
      <c r="G4" s="454">
        <v>12388564.528084129</v>
      </c>
      <c r="H4" s="453">
        <v>0.10655906991196963</v>
      </c>
      <c r="I4" s="357">
        <v>4.5982283897854158E-2</v>
      </c>
      <c r="J4" s="363"/>
      <c r="K4" s="363"/>
      <c r="L4" s="297" t="s">
        <v>158</v>
      </c>
      <c r="M4" s="460" t="s">
        <v>311</v>
      </c>
      <c r="N4" s="452">
        <v>46576861.997666344</v>
      </c>
      <c r="O4" s="452">
        <v>3787022.9380230233</v>
      </c>
      <c r="P4" s="453">
        <v>8.8502855379858261E-2</v>
      </c>
      <c r="Q4" s="454">
        <v>128648630.7835286</v>
      </c>
      <c r="R4" s="454">
        <v>12388564.528084129</v>
      </c>
      <c r="S4" s="453">
        <v>0.10655906991196963</v>
      </c>
      <c r="T4" s="357">
        <v>4.5982283897854158E-2</v>
      </c>
    </row>
    <row r="5" spans="1:20">
      <c r="A5" s="429"/>
      <c r="B5" s="297" t="s">
        <v>179</v>
      </c>
      <c r="C5" s="465">
        <v>3526442.3436710434</v>
      </c>
      <c r="D5" s="465">
        <v>286511.98779133055</v>
      </c>
      <c r="E5" s="456">
        <v>8.843152670593013E-2</v>
      </c>
      <c r="F5" s="457">
        <v>9291828.4129385892</v>
      </c>
      <c r="G5" s="457">
        <v>827523.6574039124</v>
      </c>
      <c r="H5" s="456">
        <v>9.7766288112772354E-2</v>
      </c>
      <c r="I5" s="358">
        <v>3.4123743517368819E-2</v>
      </c>
      <c r="J5" s="364"/>
      <c r="K5" s="364"/>
      <c r="L5" s="297" t="s">
        <v>179</v>
      </c>
      <c r="M5" s="459" t="s">
        <v>312</v>
      </c>
      <c r="N5" s="465">
        <v>3526442.3436710434</v>
      </c>
      <c r="O5" s="465">
        <v>286511.98779133055</v>
      </c>
      <c r="P5" s="456">
        <v>8.843152670593013E-2</v>
      </c>
      <c r="Q5" s="457">
        <v>9291828.4129385892</v>
      </c>
      <c r="R5" s="457">
        <v>827523.6574039124</v>
      </c>
      <c r="S5" s="456">
        <v>9.7766288112772354E-2</v>
      </c>
      <c r="T5" s="358">
        <v>3.4123743517368819E-2</v>
      </c>
    </row>
    <row r="6" spans="1:20">
      <c r="A6" s="429"/>
      <c r="B6" s="297" t="s">
        <v>180</v>
      </c>
      <c r="C6" s="452">
        <v>8671598.5909857601</v>
      </c>
      <c r="D6" s="452">
        <v>739266.13045330066</v>
      </c>
      <c r="E6" s="453">
        <v>9.3196564078918756E-2</v>
      </c>
      <c r="F6" s="454">
        <v>23820064.645090856</v>
      </c>
      <c r="G6" s="454">
        <v>2340185.910374511</v>
      </c>
      <c r="H6" s="453">
        <v>0.10894781759602028</v>
      </c>
      <c r="I6" s="357">
        <v>2.1900244851875719E-2</v>
      </c>
      <c r="J6" s="363"/>
      <c r="K6" s="363"/>
      <c r="L6" s="297" t="s">
        <v>180</v>
      </c>
      <c r="M6" s="460" t="s">
        <v>313</v>
      </c>
      <c r="N6" s="452">
        <v>8671598.5909857601</v>
      </c>
      <c r="O6" s="452">
        <v>739266.13045330066</v>
      </c>
      <c r="P6" s="453">
        <v>9.3196564078918756E-2</v>
      </c>
      <c r="Q6" s="454">
        <v>23820064.645090856</v>
      </c>
      <c r="R6" s="454">
        <v>2340185.910374511</v>
      </c>
      <c r="S6" s="453">
        <v>0.10894781759602028</v>
      </c>
      <c r="T6" s="357">
        <v>2.1900244851875719E-2</v>
      </c>
    </row>
    <row r="7" spans="1:20">
      <c r="A7" s="429"/>
      <c r="B7" s="297" t="s">
        <v>181</v>
      </c>
      <c r="C7" s="465">
        <v>3500252.5876257019</v>
      </c>
      <c r="D7" s="465">
        <v>300049.30793159781</v>
      </c>
      <c r="E7" s="456">
        <v>9.3759452668356252E-2</v>
      </c>
      <c r="F7" s="457">
        <v>9392323.1844024304</v>
      </c>
      <c r="G7" s="457">
        <v>1073709.2550894562</v>
      </c>
      <c r="H7" s="456">
        <v>0.12907309609668743</v>
      </c>
      <c r="I7" s="358">
        <v>7.3773049281506298E-2</v>
      </c>
      <c r="J7" s="364"/>
      <c r="K7" s="364"/>
      <c r="L7" s="297" t="s">
        <v>181</v>
      </c>
      <c r="M7" s="459" t="s">
        <v>314</v>
      </c>
      <c r="N7" s="465">
        <v>3500252.5876257019</v>
      </c>
      <c r="O7" s="465">
        <v>300049.30793159781</v>
      </c>
      <c r="P7" s="456">
        <v>9.3759452668356252E-2</v>
      </c>
      <c r="Q7" s="457">
        <v>9392323.1844024304</v>
      </c>
      <c r="R7" s="457">
        <v>1073709.2550894562</v>
      </c>
      <c r="S7" s="456">
        <v>0.12907309609668743</v>
      </c>
      <c r="T7" s="358">
        <v>7.3773049281506298E-2</v>
      </c>
    </row>
    <row r="8" spans="1:20">
      <c r="A8" s="429"/>
      <c r="B8" s="297" t="s">
        <v>182</v>
      </c>
      <c r="C8" s="452">
        <v>1555476.5526395692</v>
      </c>
      <c r="D8" s="452">
        <v>104276.94000285817</v>
      </c>
      <c r="E8" s="453">
        <v>7.1855683459972466E-2</v>
      </c>
      <c r="F8" s="454">
        <v>4022775.1423366391</v>
      </c>
      <c r="G8" s="454">
        <v>307898.09360876633</v>
      </c>
      <c r="H8" s="453">
        <v>8.288244525191038E-2</v>
      </c>
      <c r="I8" s="357">
        <v>4.2893277674088098E-2</v>
      </c>
      <c r="J8" s="363"/>
      <c r="K8" s="363"/>
      <c r="L8" s="297" t="s">
        <v>182</v>
      </c>
      <c r="M8" s="460" t="s">
        <v>319</v>
      </c>
      <c r="N8" s="452">
        <v>1555476.5526395692</v>
      </c>
      <c r="O8" s="452">
        <v>104276.94000285817</v>
      </c>
      <c r="P8" s="453">
        <v>7.1855683459972466E-2</v>
      </c>
      <c r="Q8" s="454">
        <v>4022775.1423366391</v>
      </c>
      <c r="R8" s="454">
        <v>307898.09360876633</v>
      </c>
      <c r="S8" s="453">
        <v>8.288244525191038E-2</v>
      </c>
      <c r="T8" s="357">
        <v>4.2893277674088098E-2</v>
      </c>
    </row>
    <row r="9" spans="1:20">
      <c r="A9" s="429"/>
      <c r="B9" s="297" t="s">
        <v>183</v>
      </c>
      <c r="C9" s="465">
        <v>9906886.4233817346</v>
      </c>
      <c r="D9" s="465">
        <v>842922.78303104267</v>
      </c>
      <c r="E9" s="456">
        <v>9.2997149644173702E-2</v>
      </c>
      <c r="F9" s="457">
        <v>27759916.378652755</v>
      </c>
      <c r="G9" s="457">
        <v>2666084.4187045842</v>
      </c>
      <c r="H9" s="456">
        <v>0.10624461114427941</v>
      </c>
      <c r="I9" s="358">
        <v>5.6583377416102247E-2</v>
      </c>
      <c r="J9" s="364"/>
      <c r="K9" s="364"/>
      <c r="L9" s="297" t="s">
        <v>183</v>
      </c>
      <c r="M9" s="459" t="s">
        <v>315</v>
      </c>
      <c r="N9" s="465">
        <v>9906886.4233817346</v>
      </c>
      <c r="O9" s="465">
        <v>842922.78303104267</v>
      </c>
      <c r="P9" s="456">
        <v>9.2997149644173702E-2</v>
      </c>
      <c r="Q9" s="457">
        <v>27759916.378652755</v>
      </c>
      <c r="R9" s="457">
        <v>2666084.4187045842</v>
      </c>
      <c r="S9" s="456">
        <v>0.10624461114427941</v>
      </c>
      <c r="T9" s="358">
        <v>5.6583377416102247E-2</v>
      </c>
    </row>
    <row r="10" spans="1:20">
      <c r="A10" s="429"/>
      <c r="B10" s="297" t="s">
        <v>184</v>
      </c>
      <c r="C10" s="452">
        <v>4688834.8731803214</v>
      </c>
      <c r="D10" s="452">
        <v>404699.55835840013</v>
      </c>
      <c r="E10" s="453">
        <v>9.446470025310634E-2</v>
      </c>
      <c r="F10" s="454">
        <v>12917793.266172662</v>
      </c>
      <c r="G10" s="454">
        <v>1287176.9561010059</v>
      </c>
      <c r="H10" s="453">
        <v>0.11067143148608223</v>
      </c>
      <c r="I10" s="357">
        <v>6.6599879791761601E-2</v>
      </c>
      <c r="J10" s="363"/>
      <c r="K10" s="363"/>
      <c r="L10" s="297" t="s">
        <v>184</v>
      </c>
      <c r="M10" s="460" t="s">
        <v>316</v>
      </c>
      <c r="N10" s="452">
        <v>4688834.8731803214</v>
      </c>
      <c r="O10" s="452">
        <v>404699.55835840013</v>
      </c>
      <c r="P10" s="453">
        <v>9.446470025310634E-2</v>
      </c>
      <c r="Q10" s="454">
        <v>12917793.266172662</v>
      </c>
      <c r="R10" s="454">
        <v>1287176.9561010059</v>
      </c>
      <c r="S10" s="453">
        <v>0.11067143148608223</v>
      </c>
      <c r="T10" s="357">
        <v>6.6599879791761601E-2</v>
      </c>
    </row>
    <row r="11" spans="1:20">
      <c r="A11" s="429"/>
      <c r="B11" s="297" t="s">
        <v>185</v>
      </c>
      <c r="C11" s="465">
        <v>5740770.1423154688</v>
      </c>
      <c r="D11" s="465">
        <v>460919.55169405602</v>
      </c>
      <c r="E11" s="456">
        <v>8.7297839926149881E-2</v>
      </c>
      <c r="F11" s="457">
        <v>15633031.042862417</v>
      </c>
      <c r="G11" s="457">
        <v>1490656.2879131474</v>
      </c>
      <c r="H11" s="456">
        <v>0.10540353467804103</v>
      </c>
      <c r="I11" s="358">
        <v>4.3831756725753658E-2</v>
      </c>
      <c r="J11" s="364"/>
      <c r="K11" s="364"/>
      <c r="L11" s="297" t="s">
        <v>185</v>
      </c>
      <c r="M11" s="459" t="s">
        <v>317</v>
      </c>
      <c r="N11" s="465">
        <v>5740770.1423154688</v>
      </c>
      <c r="O11" s="465">
        <v>460919.55169405602</v>
      </c>
      <c r="P11" s="456">
        <v>8.7297839926149881E-2</v>
      </c>
      <c r="Q11" s="457">
        <v>15633031.042862417</v>
      </c>
      <c r="R11" s="457">
        <v>1490656.2879131474</v>
      </c>
      <c r="S11" s="456">
        <v>0.10540353467804103</v>
      </c>
      <c r="T11" s="358">
        <v>4.3831756725753658E-2</v>
      </c>
    </row>
    <row r="12" spans="1:20">
      <c r="A12" s="429"/>
      <c r="B12" s="297" t="s">
        <v>186</v>
      </c>
      <c r="C12" s="452">
        <v>8986600.4838663507</v>
      </c>
      <c r="D12" s="452">
        <v>648376.6787605416</v>
      </c>
      <c r="E12" s="453">
        <v>7.7759567734739396E-2</v>
      </c>
      <c r="F12" s="454">
        <v>25810898.711072244</v>
      </c>
      <c r="G12" s="454">
        <v>2395329.9488887526</v>
      </c>
      <c r="H12" s="453">
        <v>0.10229646664646677</v>
      </c>
      <c r="I12" s="357">
        <v>7.7864662016817285E-2</v>
      </c>
      <c r="J12" s="363"/>
      <c r="K12" s="363"/>
      <c r="L12" s="297" t="s">
        <v>186</v>
      </c>
      <c r="M12" s="460" t="s">
        <v>318</v>
      </c>
      <c r="N12" s="452">
        <v>8986600.4838663507</v>
      </c>
      <c r="O12" s="452">
        <v>648376.6787605416</v>
      </c>
      <c r="P12" s="453">
        <v>7.7759567734739396E-2</v>
      </c>
      <c r="Q12" s="454">
        <v>25810898.711072244</v>
      </c>
      <c r="R12" s="454">
        <v>2395329.9488887526</v>
      </c>
      <c r="S12" s="453">
        <v>0.10229646664646677</v>
      </c>
      <c r="T12" s="357">
        <v>7.7864662016817285E-2</v>
      </c>
    </row>
    <row r="13" spans="1:20">
      <c r="A13" s="429"/>
      <c r="B13" s="297" t="s">
        <v>187</v>
      </c>
      <c r="C13" s="465">
        <v>38579325.193849944</v>
      </c>
      <c r="D13" s="465">
        <v>2535611.7157242522</v>
      </c>
      <c r="E13" s="456">
        <v>7.0348237488433898E-2</v>
      </c>
      <c r="F13" s="457">
        <v>107114272.1630037</v>
      </c>
      <c r="G13" s="457">
        <v>8533474.10021092</v>
      </c>
      <c r="H13" s="456">
        <v>8.656324829887635E-2</v>
      </c>
      <c r="I13" s="358">
        <v>3.9467739566421542E-3</v>
      </c>
      <c r="J13" s="364"/>
      <c r="K13" s="364"/>
      <c r="L13" s="297" t="s">
        <v>187</v>
      </c>
      <c r="M13" s="459" t="s">
        <v>320</v>
      </c>
      <c r="N13" s="465">
        <v>38579325.193849944</v>
      </c>
      <c r="O13" s="465">
        <v>2535611.7157242522</v>
      </c>
      <c r="P13" s="456">
        <v>7.0348237488433898E-2</v>
      </c>
      <c r="Q13" s="457">
        <v>107114272.1630037</v>
      </c>
      <c r="R13" s="457">
        <v>8533474.10021092</v>
      </c>
      <c r="S13" s="456">
        <v>8.656324829887635E-2</v>
      </c>
      <c r="T13" s="358">
        <v>3.9467739566421542E-3</v>
      </c>
    </row>
    <row r="14" spans="1:20">
      <c r="A14" s="429"/>
      <c r="B14" s="297" t="s">
        <v>216</v>
      </c>
      <c r="C14" s="452">
        <v>2692458.7318250635</v>
      </c>
      <c r="D14" s="452">
        <v>147623.13479521172</v>
      </c>
      <c r="E14" s="453">
        <v>5.8008908303352397E-2</v>
      </c>
      <c r="F14" s="454">
        <v>7336536.8964517498</v>
      </c>
      <c r="G14" s="454">
        <v>454342.92131549027</v>
      </c>
      <c r="H14" s="453">
        <v>6.6017162979846819E-2</v>
      </c>
      <c r="I14" s="357">
        <v>2.6239468658220692E-2</v>
      </c>
      <c r="J14" s="363"/>
      <c r="K14" s="363"/>
      <c r="L14" s="297" t="s">
        <v>216</v>
      </c>
      <c r="M14" s="460" t="s">
        <v>321</v>
      </c>
      <c r="N14" s="452">
        <v>2692458.7318250635</v>
      </c>
      <c r="O14" s="452">
        <v>147623.13479521172</v>
      </c>
      <c r="P14" s="453">
        <v>5.8008908303352397E-2</v>
      </c>
      <c r="Q14" s="454">
        <v>7336536.8964517498</v>
      </c>
      <c r="R14" s="454">
        <v>454342.92131549027</v>
      </c>
      <c r="S14" s="453">
        <v>6.6017162979846819E-2</v>
      </c>
      <c r="T14" s="357">
        <v>2.6239468658220692E-2</v>
      </c>
    </row>
    <row r="15" spans="1:20">
      <c r="A15" s="429"/>
      <c r="B15" s="297" t="s">
        <v>188</v>
      </c>
      <c r="C15" s="465">
        <v>2668080.4024645491</v>
      </c>
      <c r="D15" s="465">
        <v>113416.52156939264</v>
      </c>
      <c r="E15" s="456">
        <v>4.4395868441859915E-2</v>
      </c>
      <c r="F15" s="457">
        <v>6788922.9533248842</v>
      </c>
      <c r="G15" s="457">
        <v>373299.28392606974</v>
      </c>
      <c r="H15" s="456">
        <v>5.8185969620791408E-2</v>
      </c>
      <c r="I15" s="358">
        <v>3.3908780839947181E-2</v>
      </c>
      <c r="J15" s="364"/>
      <c r="K15" s="364"/>
      <c r="L15" s="297" t="s">
        <v>188</v>
      </c>
      <c r="M15" s="459" t="s">
        <v>322</v>
      </c>
      <c r="N15" s="465">
        <v>2668080.4024645491</v>
      </c>
      <c r="O15" s="465">
        <v>113416.52156939264</v>
      </c>
      <c r="P15" s="456">
        <v>4.4395868441859915E-2</v>
      </c>
      <c r="Q15" s="457">
        <v>6788922.9533248842</v>
      </c>
      <c r="R15" s="457">
        <v>373299.28392606974</v>
      </c>
      <c r="S15" s="456">
        <v>5.8185969620791408E-2</v>
      </c>
      <c r="T15" s="358">
        <v>3.3908780839947181E-2</v>
      </c>
    </row>
    <row r="16" spans="1:20">
      <c r="A16" s="429"/>
      <c r="B16" s="297" t="s">
        <v>189</v>
      </c>
      <c r="C16" s="452">
        <v>22980780.952008203</v>
      </c>
      <c r="D16" s="452">
        <v>1512310.358685419</v>
      </c>
      <c r="E16" s="453">
        <v>7.0443320687957361E-2</v>
      </c>
      <c r="F16" s="454">
        <v>63841125.881702706</v>
      </c>
      <c r="G16" s="454">
        <v>5049980.3829175159</v>
      </c>
      <c r="H16" s="453">
        <v>8.5896955061402311E-2</v>
      </c>
      <c r="I16" s="357">
        <v>-9.2452642803022896E-3</v>
      </c>
      <c r="J16" s="363"/>
      <c r="K16" s="363"/>
      <c r="L16" s="297" t="s">
        <v>189</v>
      </c>
      <c r="M16" s="460" t="s">
        <v>323</v>
      </c>
      <c r="N16" s="452">
        <v>22980780.952008203</v>
      </c>
      <c r="O16" s="452">
        <v>1512310.358685419</v>
      </c>
      <c r="P16" s="453">
        <v>7.0443320687957361E-2</v>
      </c>
      <c r="Q16" s="454">
        <v>63841125.881702706</v>
      </c>
      <c r="R16" s="454">
        <v>5049980.3829175159</v>
      </c>
      <c r="S16" s="453">
        <v>8.5896955061402311E-2</v>
      </c>
      <c r="T16" s="357">
        <v>-9.2452642803022896E-3</v>
      </c>
    </row>
    <row r="17" spans="1:27">
      <c r="A17" s="429"/>
      <c r="B17" s="297" t="s">
        <v>190</v>
      </c>
      <c r="C17" s="465">
        <v>6717113.9864135468</v>
      </c>
      <c r="D17" s="465">
        <v>485762.53898152336</v>
      </c>
      <c r="E17" s="456">
        <v>7.7954604724101859E-2</v>
      </c>
      <c r="F17" s="457">
        <v>19615206.430326793</v>
      </c>
      <c r="G17" s="457">
        <v>1728427.8952122778</v>
      </c>
      <c r="H17" s="456">
        <v>9.6631592537421207E-2</v>
      </c>
      <c r="I17" s="358">
        <v>2.386717735881053E-2</v>
      </c>
      <c r="J17" s="364"/>
      <c r="K17" s="364"/>
      <c r="L17" s="297" t="s">
        <v>190</v>
      </c>
      <c r="M17" s="459" t="s">
        <v>324</v>
      </c>
      <c r="N17" s="465">
        <v>6717113.9864135468</v>
      </c>
      <c r="O17" s="465">
        <v>485762.53898152336</v>
      </c>
      <c r="P17" s="456">
        <v>7.7954604724101859E-2</v>
      </c>
      <c r="Q17" s="457">
        <v>19615206.430326793</v>
      </c>
      <c r="R17" s="457">
        <v>1728427.8952122778</v>
      </c>
      <c r="S17" s="456">
        <v>9.6631592537421207E-2</v>
      </c>
      <c r="T17" s="358">
        <v>2.386717735881053E-2</v>
      </c>
    </row>
    <row r="18" spans="1:27">
      <c r="A18" s="429"/>
      <c r="B18" s="297" t="s">
        <v>191</v>
      </c>
      <c r="C18" s="466">
        <v>1161354.0668021217</v>
      </c>
      <c r="D18" s="466">
        <v>101274.22099612653</v>
      </c>
      <c r="E18" s="466">
        <v>9.5534521665324348E-2</v>
      </c>
      <c r="F18" s="466">
        <v>3163449.6028069556</v>
      </c>
      <c r="G18" s="466">
        <v>328907.01095083356</v>
      </c>
      <c r="H18" s="466">
        <v>0.11603530386024571</v>
      </c>
      <c r="I18" s="359">
        <v>6.0940778391679981E-2</v>
      </c>
      <c r="J18" s="365"/>
      <c r="K18" s="365"/>
      <c r="L18" s="297" t="s">
        <v>191</v>
      </c>
      <c r="M18" s="460" t="s">
        <v>325</v>
      </c>
      <c r="N18" s="466">
        <v>1161354.0668021217</v>
      </c>
      <c r="O18" s="466">
        <v>101274.22099612653</v>
      </c>
      <c r="P18" s="466">
        <v>9.5534521665324348E-2</v>
      </c>
      <c r="Q18" s="466">
        <v>3163449.6028069556</v>
      </c>
      <c r="R18" s="466">
        <v>328907.01095083356</v>
      </c>
      <c r="S18" s="466">
        <v>0.11603530386024571</v>
      </c>
      <c r="T18" s="359">
        <v>6.0940778391679981E-2</v>
      </c>
    </row>
    <row r="19" spans="1:27">
      <c r="A19" s="429"/>
      <c r="B19" s="297" t="s">
        <v>192</v>
      </c>
      <c r="C19" s="465">
        <v>592029.36732016411</v>
      </c>
      <c r="D19" s="465">
        <v>42753.917138867197</v>
      </c>
      <c r="E19" s="456">
        <v>7.7836934319120948E-2</v>
      </c>
      <c r="F19" s="457">
        <v>1650495.9397242928</v>
      </c>
      <c r="G19" s="457">
        <v>143543.75655820407</v>
      </c>
      <c r="H19" s="456">
        <v>9.5254353895038876E-2</v>
      </c>
      <c r="I19" s="358">
        <v>6.3927657768598128E-2</v>
      </c>
      <c r="J19" s="364"/>
      <c r="K19" s="364"/>
      <c r="L19" s="297" t="s">
        <v>192</v>
      </c>
      <c r="M19" s="459" t="s">
        <v>326</v>
      </c>
      <c r="N19" s="465">
        <v>592029.36732016411</v>
      </c>
      <c r="O19" s="465">
        <v>42753.917138867197</v>
      </c>
      <c r="P19" s="456">
        <v>7.7836934319120948E-2</v>
      </c>
      <c r="Q19" s="457">
        <v>1650495.9397242928</v>
      </c>
      <c r="R19" s="457">
        <v>143543.75655820407</v>
      </c>
      <c r="S19" s="456">
        <v>9.5254353895038876E-2</v>
      </c>
      <c r="T19" s="358">
        <v>6.3927657768598128E-2</v>
      </c>
      <c r="V19" s="321">
        <v>721332.21774126112</v>
      </c>
      <c r="W19" s="321">
        <v>12764.758498217445</v>
      </c>
      <c r="X19" s="321">
        <v>1.80148810557204E-2</v>
      </c>
      <c r="Y19" s="321">
        <v>2011106.7927589137</v>
      </c>
      <c r="Z19" s="321">
        <v>124023.04054599861</v>
      </c>
      <c r="AA19" s="321">
        <v>6.572206474702634E-2</v>
      </c>
    </row>
    <row r="20" spans="1:27">
      <c r="A20" s="429"/>
      <c r="B20" s="356" t="s">
        <v>236</v>
      </c>
      <c r="C20" s="452">
        <v>1732012.745377078</v>
      </c>
      <c r="D20" s="452">
        <v>118533.11344933882</v>
      </c>
      <c r="E20" s="453">
        <v>7.346427627829355E-2</v>
      </c>
      <c r="F20" s="454">
        <v>4668726.2709664069</v>
      </c>
      <c r="G20" s="454">
        <v>425271.79089083523</v>
      </c>
      <c r="H20" s="453">
        <v>0.10021829923889311</v>
      </c>
      <c r="I20" s="357">
        <v>-2.1607004366427048E-2</v>
      </c>
      <c r="J20" s="363"/>
      <c r="K20" s="363"/>
      <c r="L20" s="356" t="s">
        <v>236</v>
      </c>
      <c r="M20" s="460" t="s">
        <v>327</v>
      </c>
      <c r="N20" s="452">
        <v>1732012.745377078</v>
      </c>
      <c r="O20" s="452">
        <v>118533.11344933882</v>
      </c>
      <c r="P20" s="453">
        <v>7.346427627829355E-2</v>
      </c>
      <c r="Q20" s="454">
        <v>4668726.2709664069</v>
      </c>
      <c r="R20" s="454">
        <v>425271.79089083523</v>
      </c>
      <c r="S20" s="453">
        <v>0.10021829923889311</v>
      </c>
      <c r="T20" s="357">
        <v>-2.1607004366427048E-2</v>
      </c>
    </row>
    <row r="21" spans="1:27">
      <c r="A21" s="429"/>
      <c r="B21" s="297" t="s">
        <v>159</v>
      </c>
      <c r="C21" s="465">
        <v>35277069.588855125</v>
      </c>
      <c r="D21" s="465">
        <v>2305625.3622180782</v>
      </c>
      <c r="E21" s="456">
        <v>6.9927945720843016E-2</v>
      </c>
      <c r="F21" s="457">
        <v>94988026.146999121</v>
      </c>
      <c r="G21" s="457">
        <v>7198676.9671099335</v>
      </c>
      <c r="H21" s="456">
        <v>8.1999434263479068E-2</v>
      </c>
      <c r="I21" s="360">
        <v>3.6394635563709837E-2</v>
      </c>
      <c r="J21" s="366"/>
      <c r="K21" s="366"/>
      <c r="L21" s="297" t="s">
        <v>159</v>
      </c>
      <c r="M21" s="459" t="s">
        <v>328</v>
      </c>
      <c r="N21" s="465">
        <v>35277069.588855125</v>
      </c>
      <c r="O21" s="465">
        <v>2305625.3622180782</v>
      </c>
      <c r="P21" s="456">
        <v>6.9927945720843016E-2</v>
      </c>
      <c r="Q21" s="457">
        <v>94988026.146999121</v>
      </c>
      <c r="R21" s="457">
        <v>7198676.9671099335</v>
      </c>
      <c r="S21" s="456">
        <v>8.1999434263479068E-2</v>
      </c>
      <c r="T21" s="360">
        <v>3.6394635563709837E-2</v>
      </c>
    </row>
    <row r="22" spans="1:27">
      <c r="A22" s="429"/>
      <c r="B22" s="297" t="s">
        <v>217</v>
      </c>
      <c r="C22" s="452">
        <v>2071596.1885462473</v>
      </c>
      <c r="D22" s="452">
        <v>153381.5101983822</v>
      </c>
      <c r="E22" s="453">
        <v>7.9960554952320462E-2</v>
      </c>
      <c r="F22" s="454">
        <v>5306037.7398870615</v>
      </c>
      <c r="G22" s="454">
        <v>484057.34142273199</v>
      </c>
      <c r="H22" s="453">
        <v>0.10038558878772945</v>
      </c>
      <c r="I22" s="357">
        <v>8.6831245148910732E-2</v>
      </c>
      <c r="J22" s="363"/>
      <c r="K22" s="363"/>
      <c r="L22" s="297" t="s">
        <v>217</v>
      </c>
      <c r="M22" s="460" t="s">
        <v>329</v>
      </c>
      <c r="N22" s="452">
        <v>2071596.1885462473</v>
      </c>
      <c r="O22" s="452">
        <v>153381.5101983822</v>
      </c>
      <c r="P22" s="453">
        <v>7.9960554952320462E-2</v>
      </c>
      <c r="Q22" s="454">
        <v>5306037.7398870615</v>
      </c>
      <c r="R22" s="454">
        <v>484057.34142273199</v>
      </c>
      <c r="S22" s="453">
        <v>0.10038558878772945</v>
      </c>
      <c r="T22" s="357">
        <v>8.6831245148910732E-2</v>
      </c>
    </row>
    <row r="23" spans="1:27">
      <c r="A23" s="429"/>
      <c r="B23" s="297" t="s">
        <v>218</v>
      </c>
      <c r="C23" s="465">
        <v>11083804.251734346</v>
      </c>
      <c r="D23" s="465">
        <v>619228.26208810136</v>
      </c>
      <c r="E23" s="456">
        <v>5.9173755601829636E-2</v>
      </c>
      <c r="F23" s="457">
        <v>30666397.958498891</v>
      </c>
      <c r="G23" s="457">
        <v>2202372.7604093216</v>
      </c>
      <c r="H23" s="456">
        <v>7.7373904255717815E-2</v>
      </c>
      <c r="I23" s="358">
        <v>2.579860417664339E-2</v>
      </c>
      <c r="J23" s="364"/>
      <c r="K23" s="364"/>
      <c r="L23" s="297" t="s">
        <v>218</v>
      </c>
      <c r="M23" s="459" t="s">
        <v>330</v>
      </c>
      <c r="N23" s="465">
        <v>11083804.251734346</v>
      </c>
      <c r="O23" s="465">
        <v>619228.26208810136</v>
      </c>
      <c r="P23" s="456">
        <v>5.9173755601829636E-2</v>
      </c>
      <c r="Q23" s="457">
        <v>30666397.958498891</v>
      </c>
      <c r="R23" s="457">
        <v>2202372.7604093216</v>
      </c>
      <c r="S23" s="456">
        <v>7.7373904255717815E-2</v>
      </c>
      <c r="T23" s="358">
        <v>2.579860417664339E-2</v>
      </c>
    </row>
    <row r="24" spans="1:27">
      <c r="A24" s="429"/>
      <c r="B24" s="297" t="s">
        <v>219</v>
      </c>
      <c r="C24" s="452">
        <v>3163297.7797831614</v>
      </c>
      <c r="D24" s="452">
        <v>223927.29364293208</v>
      </c>
      <c r="E24" s="453">
        <v>7.6182058266828875E-2</v>
      </c>
      <c r="F24" s="454">
        <v>8349776.7834632453</v>
      </c>
      <c r="G24" s="454">
        <v>646775.97600849904</v>
      </c>
      <c r="H24" s="453">
        <v>8.3964157887997048E-2</v>
      </c>
      <c r="I24" s="357">
        <v>5.9653342228892438E-2</v>
      </c>
      <c r="J24" s="363"/>
      <c r="K24" s="363"/>
      <c r="L24" s="297" t="s">
        <v>219</v>
      </c>
      <c r="M24" s="460" t="s">
        <v>331</v>
      </c>
      <c r="N24" s="452">
        <v>3163297.7797831614</v>
      </c>
      <c r="O24" s="452">
        <v>223927.29364293208</v>
      </c>
      <c r="P24" s="453">
        <v>7.6182058266828875E-2</v>
      </c>
      <c r="Q24" s="454">
        <v>8349776.7834632453</v>
      </c>
      <c r="R24" s="454">
        <v>646775.97600849904</v>
      </c>
      <c r="S24" s="453">
        <v>8.3964157887997048E-2</v>
      </c>
      <c r="T24" s="357">
        <v>5.9653342228892438E-2</v>
      </c>
    </row>
    <row r="25" spans="1:27">
      <c r="A25" s="429"/>
      <c r="B25" s="297" t="s">
        <v>220</v>
      </c>
      <c r="C25" s="465">
        <v>2632711.0830299286</v>
      </c>
      <c r="D25" s="465">
        <v>203345.17308570258</v>
      </c>
      <c r="E25" s="456">
        <v>8.3702982845581725E-2</v>
      </c>
      <c r="F25" s="457">
        <v>6867948.1954355501</v>
      </c>
      <c r="G25" s="457">
        <v>653223.00079640374</v>
      </c>
      <c r="H25" s="456">
        <v>0.1051089115508884</v>
      </c>
      <c r="I25" s="358">
        <v>2.9860887550946461E-2</v>
      </c>
      <c r="J25" s="364"/>
      <c r="K25" s="364"/>
      <c r="L25" s="297" t="s">
        <v>220</v>
      </c>
      <c r="M25" s="459" t="s">
        <v>332</v>
      </c>
      <c r="N25" s="465">
        <v>2632711.0830299286</v>
      </c>
      <c r="O25" s="465">
        <v>203345.17308570258</v>
      </c>
      <c r="P25" s="456">
        <v>8.3702982845581725E-2</v>
      </c>
      <c r="Q25" s="457">
        <v>6867948.1954355501</v>
      </c>
      <c r="R25" s="457">
        <v>653223.00079640374</v>
      </c>
      <c r="S25" s="456">
        <v>0.1051089115508884</v>
      </c>
      <c r="T25" s="358">
        <v>2.9860887550946461E-2</v>
      </c>
    </row>
    <row r="26" spans="1:27">
      <c r="A26" s="429"/>
      <c r="B26" s="297" t="s">
        <v>221</v>
      </c>
      <c r="C26" s="452">
        <v>6516174.0176102938</v>
      </c>
      <c r="D26" s="452">
        <v>444284.16936903726</v>
      </c>
      <c r="E26" s="453">
        <v>7.3170656990380958E-2</v>
      </c>
      <c r="F26" s="454">
        <v>17888497.57707639</v>
      </c>
      <c r="G26" s="454">
        <v>1165382.1844243314</v>
      </c>
      <c r="H26" s="453">
        <v>6.9686906838924687E-2</v>
      </c>
      <c r="I26" s="357">
        <v>2.053609159206723E-3</v>
      </c>
      <c r="J26" s="363"/>
      <c r="K26" s="363"/>
      <c r="L26" s="297" t="s">
        <v>221</v>
      </c>
      <c r="M26" s="460" t="s">
        <v>333</v>
      </c>
      <c r="N26" s="452">
        <v>6516174.0176102938</v>
      </c>
      <c r="O26" s="452">
        <v>444284.16936903726</v>
      </c>
      <c r="P26" s="453">
        <v>7.3170656990380958E-2</v>
      </c>
      <c r="Q26" s="454">
        <v>17888497.57707639</v>
      </c>
      <c r="R26" s="454">
        <v>1165382.1844243314</v>
      </c>
      <c r="S26" s="453">
        <v>6.9686906838924687E-2</v>
      </c>
      <c r="T26" s="357">
        <v>2.053609159206723E-3</v>
      </c>
    </row>
    <row r="27" spans="1:27">
      <c r="A27" s="429"/>
      <c r="B27" s="297" t="s">
        <v>222</v>
      </c>
      <c r="C27" s="465">
        <v>5279317.5317517407</v>
      </c>
      <c r="D27" s="465">
        <v>369242.83020506892</v>
      </c>
      <c r="E27" s="456">
        <v>7.5201061623106788E-2</v>
      </c>
      <c r="F27" s="457">
        <v>13774433.135053836</v>
      </c>
      <c r="G27" s="457">
        <v>1102980.4276404865</v>
      </c>
      <c r="H27" s="456">
        <v>8.7044512820159528E-2</v>
      </c>
      <c r="I27" s="358">
        <v>5.5079560462801172E-2</v>
      </c>
      <c r="J27" s="364"/>
      <c r="K27" s="364"/>
      <c r="L27" s="297" t="s">
        <v>222</v>
      </c>
      <c r="M27" s="459" t="s">
        <v>334</v>
      </c>
      <c r="N27" s="465">
        <v>5279317.5317517407</v>
      </c>
      <c r="O27" s="465">
        <v>369242.83020506892</v>
      </c>
      <c r="P27" s="456">
        <v>7.5201061623106788E-2</v>
      </c>
      <c r="Q27" s="457">
        <v>13774433.135053836</v>
      </c>
      <c r="R27" s="457">
        <v>1102980.4276404865</v>
      </c>
      <c r="S27" s="456">
        <v>8.7044512820159528E-2</v>
      </c>
      <c r="T27" s="358">
        <v>5.5079560462801172E-2</v>
      </c>
    </row>
    <row r="28" spans="1:27">
      <c r="A28" s="429"/>
      <c r="B28" s="297" t="s">
        <v>223</v>
      </c>
      <c r="C28" s="452">
        <v>1971551.7543320714</v>
      </c>
      <c r="D28" s="452">
        <v>140091.7658635634</v>
      </c>
      <c r="E28" s="453">
        <v>7.6491851717006412E-2</v>
      </c>
      <c r="F28" s="454">
        <v>5316935.6218544599</v>
      </c>
      <c r="G28" s="454">
        <v>449433.7900744509</v>
      </c>
      <c r="H28" s="453">
        <v>9.2333563623970188E-2</v>
      </c>
      <c r="I28" s="357">
        <v>5.9504816715005696E-2</v>
      </c>
      <c r="J28" s="363"/>
      <c r="K28" s="363"/>
      <c r="L28" s="297" t="s">
        <v>223</v>
      </c>
      <c r="M28" s="460" t="s">
        <v>335</v>
      </c>
      <c r="N28" s="452">
        <v>1971551.7543320714</v>
      </c>
      <c r="O28" s="452">
        <v>140091.7658635634</v>
      </c>
      <c r="P28" s="453">
        <v>7.6491851717006412E-2</v>
      </c>
      <c r="Q28" s="454">
        <v>5316935.6218544599</v>
      </c>
      <c r="R28" s="454">
        <v>449433.7900744509</v>
      </c>
      <c r="S28" s="453">
        <v>9.2333563623970188E-2</v>
      </c>
      <c r="T28" s="357">
        <v>5.9504816715005696E-2</v>
      </c>
    </row>
    <row r="29" spans="1:27">
      <c r="A29" s="429"/>
      <c r="B29" s="297" t="s">
        <v>224</v>
      </c>
      <c r="C29" s="465">
        <v>872902.82428856567</v>
      </c>
      <c r="D29" s="465">
        <v>72698.400863462477</v>
      </c>
      <c r="E29" s="456">
        <v>9.0849786298721744E-2</v>
      </c>
      <c r="F29" s="457">
        <v>2304672.7074412298</v>
      </c>
      <c r="G29" s="457">
        <v>223579.2034157156</v>
      </c>
      <c r="H29" s="456">
        <v>0.10743352135943937</v>
      </c>
      <c r="I29" s="358">
        <v>7.544033561307148E-2</v>
      </c>
      <c r="J29" s="364"/>
      <c r="K29" s="364"/>
      <c r="L29" s="297" t="s">
        <v>224</v>
      </c>
      <c r="M29" s="459" t="s">
        <v>336</v>
      </c>
      <c r="N29" s="465">
        <v>872902.82428856567</v>
      </c>
      <c r="O29" s="465">
        <v>72698.400863462477</v>
      </c>
      <c r="P29" s="456">
        <v>9.0849786298721744E-2</v>
      </c>
      <c r="Q29" s="457">
        <v>2304672.7074412298</v>
      </c>
      <c r="R29" s="457">
        <v>223579.2034157156</v>
      </c>
      <c r="S29" s="456">
        <v>0.10743352135943937</v>
      </c>
      <c r="T29" s="358">
        <v>7.544033561307148E-2</v>
      </c>
    </row>
    <row r="30" spans="1:27" s="273" customFormat="1">
      <c r="A30" s="429"/>
      <c r="B30" s="297" t="s">
        <v>225</v>
      </c>
      <c r="C30" s="452">
        <v>842945.51886394201</v>
      </c>
      <c r="D30" s="452">
        <v>20966.065873610671</v>
      </c>
      <c r="E30" s="453">
        <v>2.5506800440493842E-2</v>
      </c>
      <c r="F30" s="454">
        <v>2195700.1876465781</v>
      </c>
      <c r="G30" s="454">
        <v>90830.428074465133</v>
      </c>
      <c r="H30" s="453">
        <v>4.3152516996077486E-2</v>
      </c>
      <c r="I30" s="357">
        <v>5.485790208679963E-2</v>
      </c>
      <c r="J30" s="363"/>
      <c r="K30" s="363"/>
      <c r="L30" s="297" t="s">
        <v>225</v>
      </c>
      <c r="M30" s="460" t="s">
        <v>337</v>
      </c>
      <c r="N30" s="452">
        <v>842945.51886394201</v>
      </c>
      <c r="O30" s="452">
        <v>20966.065873610671</v>
      </c>
      <c r="P30" s="453">
        <v>2.5506800440493842E-2</v>
      </c>
      <c r="Q30" s="454">
        <v>2195700.1876465781</v>
      </c>
      <c r="R30" s="454">
        <v>90830.428074465133</v>
      </c>
      <c r="S30" s="453">
        <v>4.3152516996077486E-2</v>
      </c>
      <c r="T30" s="357">
        <v>5.485790208679963E-2</v>
      </c>
      <c r="U30" s="280" t="s">
        <v>227</v>
      </c>
      <c r="V30" s="281">
        <f>(O20-(SUM(O21:O29)))</f>
        <v>-4413291.6540849889</v>
      </c>
      <c r="W30" s="282">
        <f>(P20-(SUM(P21:P29)))</f>
        <v>-0.61119637773832614</v>
      </c>
      <c r="X30" s="283">
        <f>(((V30+W30)-(V30))/V30)</f>
        <v>1.3848991302192716E-7</v>
      </c>
      <c r="Y30" s="281">
        <f>(R20-(SUM(R21:R29)))</f>
        <v>-13701209.86041104</v>
      </c>
      <c r="Z30" s="281">
        <f>(S20-(SUM(S21:S29)))</f>
        <v>-0.7051122021494125</v>
      </c>
      <c r="AA30" s="283">
        <f>(((Y30+Z30)-(Y30))/Y30)</f>
        <v>5.1463499156406003E-8</v>
      </c>
    </row>
    <row r="31" spans="1:27">
      <c r="A31" s="429"/>
      <c r="B31" s="279" t="s">
        <v>226</v>
      </c>
      <c r="C31" s="467">
        <v>842768.63891463296</v>
      </c>
      <c r="D31" s="467">
        <v>58459.891028161277</v>
      </c>
      <c r="E31" s="467">
        <v>7.4536834104805008E-2</v>
      </c>
      <c r="F31" s="467">
        <v>2317626.2406418528</v>
      </c>
      <c r="G31" s="467">
        <v>180041.85484350938</v>
      </c>
      <c r="H31" s="467">
        <v>8.4226782362216535E-2</v>
      </c>
      <c r="I31" s="360">
        <v>5.4781215418613714E-2</v>
      </c>
      <c r="J31" s="366"/>
      <c r="K31" s="366"/>
      <c r="L31" s="279" t="s">
        <v>226</v>
      </c>
      <c r="M31" s="459" t="s">
        <v>338</v>
      </c>
      <c r="N31" s="467">
        <v>842768.63891463296</v>
      </c>
      <c r="O31" s="467">
        <v>58459.891028161277</v>
      </c>
      <c r="P31" s="467">
        <v>7.4536834104805008E-2</v>
      </c>
      <c r="Q31" s="467">
        <v>2317626.2406418528</v>
      </c>
      <c r="R31" s="467">
        <v>180041.85484350938</v>
      </c>
      <c r="S31" s="467">
        <v>8.4226782362216535E-2</v>
      </c>
      <c r="T31" s="360">
        <v>5.4781215418613714E-2</v>
      </c>
    </row>
    <row r="32" spans="1:27">
      <c r="A32" s="429"/>
      <c r="B32" s="297" t="s">
        <v>160</v>
      </c>
      <c r="C32" s="452">
        <v>9668704.0102799758</v>
      </c>
      <c r="D32" s="452">
        <v>506244.14612816274</v>
      </c>
      <c r="E32" s="453">
        <v>5.5251990582665077E-2</v>
      </c>
      <c r="F32" s="454">
        <v>26629797.359854918</v>
      </c>
      <c r="G32" s="454">
        <v>2259599.6757607609</v>
      </c>
      <c r="H32" s="453">
        <v>9.2719792635721929E-2</v>
      </c>
      <c r="I32" s="357">
        <v>4.0852066569285535E-2</v>
      </c>
      <c r="J32" s="363"/>
      <c r="K32" s="363"/>
      <c r="L32" s="297" t="s">
        <v>160</v>
      </c>
      <c r="M32" s="460" t="s">
        <v>339</v>
      </c>
      <c r="N32" s="452">
        <v>9668704.0102799758</v>
      </c>
      <c r="O32" s="452">
        <v>506244.14612816274</v>
      </c>
      <c r="P32" s="453">
        <v>5.5251990582665077E-2</v>
      </c>
      <c r="Q32" s="454">
        <v>26629797.359854918</v>
      </c>
      <c r="R32" s="454">
        <v>2259599.6757607609</v>
      </c>
      <c r="S32" s="453">
        <v>9.2719792635721929E-2</v>
      </c>
      <c r="T32" s="357">
        <v>4.0852066569285535E-2</v>
      </c>
    </row>
    <row r="33" spans="1:20">
      <c r="A33" s="429"/>
      <c r="B33" s="297" t="s">
        <v>193</v>
      </c>
      <c r="C33" s="465">
        <v>2838315.7443695124</v>
      </c>
      <c r="D33" s="465">
        <v>196725.65624423325</v>
      </c>
      <c r="E33" s="456">
        <v>7.447243882711882E-2</v>
      </c>
      <c r="F33" s="457">
        <v>7868024.1657473333</v>
      </c>
      <c r="G33" s="457">
        <v>742388.63083682768</v>
      </c>
      <c r="H33" s="456">
        <v>0.10418560242095679</v>
      </c>
      <c r="I33" s="358">
        <v>3.6332794310993788E-2</v>
      </c>
      <c r="J33" s="364"/>
      <c r="K33" s="364"/>
      <c r="L33" s="297" t="s">
        <v>193</v>
      </c>
      <c r="M33" s="459" t="s">
        <v>340</v>
      </c>
      <c r="N33" s="465">
        <v>2838315.7443695124</v>
      </c>
      <c r="O33" s="465">
        <v>196725.65624423325</v>
      </c>
      <c r="P33" s="456">
        <v>7.447243882711882E-2</v>
      </c>
      <c r="Q33" s="457">
        <v>7868024.1657473333</v>
      </c>
      <c r="R33" s="457">
        <v>742388.63083682768</v>
      </c>
      <c r="S33" s="456">
        <v>0.10418560242095679</v>
      </c>
      <c r="T33" s="358">
        <v>3.6332794310993788E-2</v>
      </c>
    </row>
    <row r="34" spans="1:20">
      <c r="A34" s="429"/>
      <c r="B34" s="297" t="s">
        <v>194</v>
      </c>
      <c r="C34" s="452">
        <v>6830388.2659104606</v>
      </c>
      <c r="D34" s="452">
        <v>309518.48988392949</v>
      </c>
      <c r="E34" s="453">
        <v>4.746582902511718E-2</v>
      </c>
      <c r="F34" s="454">
        <v>18761773.194107581</v>
      </c>
      <c r="G34" s="454">
        <v>1517211.0449239165</v>
      </c>
      <c r="H34" s="453">
        <v>8.798199871927391E-2</v>
      </c>
      <c r="I34" s="357">
        <v>4.2684232751353211E-2</v>
      </c>
      <c r="J34" s="363"/>
      <c r="K34" s="363"/>
      <c r="L34" s="297" t="s">
        <v>194</v>
      </c>
      <c r="M34" s="460" t="s">
        <v>341</v>
      </c>
      <c r="N34" s="452">
        <v>6830388.2659104606</v>
      </c>
      <c r="O34" s="452">
        <v>309518.48988392949</v>
      </c>
      <c r="P34" s="453">
        <v>4.746582902511718E-2</v>
      </c>
      <c r="Q34" s="454">
        <v>18761773.194107581</v>
      </c>
      <c r="R34" s="454">
        <v>1517211.0449239165</v>
      </c>
      <c r="S34" s="453">
        <v>8.798199871927391E-2</v>
      </c>
      <c r="T34" s="357">
        <v>4.2684232751353211E-2</v>
      </c>
    </row>
    <row r="35" spans="1:20">
      <c r="A35" s="429"/>
      <c r="B35" s="297" t="s">
        <v>161</v>
      </c>
      <c r="C35" s="465">
        <v>18064848.088605598</v>
      </c>
      <c r="D35" s="465">
        <v>1127774.1894373037</v>
      </c>
      <c r="E35" s="456">
        <v>6.6586129112460438E-2</v>
      </c>
      <c r="F35" s="457">
        <v>55715021.895630181</v>
      </c>
      <c r="G35" s="457">
        <v>3123076.4930014759</v>
      </c>
      <c r="H35" s="456">
        <v>5.9383171112840694E-2</v>
      </c>
      <c r="I35" s="358">
        <v>3.7117563061166106E-2</v>
      </c>
      <c r="J35" s="364"/>
      <c r="K35" s="364"/>
      <c r="L35" s="297" t="s">
        <v>161</v>
      </c>
      <c r="M35" s="459" t="s">
        <v>342</v>
      </c>
      <c r="N35" s="465">
        <v>18064848.088605598</v>
      </c>
      <c r="O35" s="465">
        <v>1127774.1894373037</v>
      </c>
      <c r="P35" s="456">
        <v>6.6586129112460438E-2</v>
      </c>
      <c r="Q35" s="457">
        <v>55715021.895630181</v>
      </c>
      <c r="R35" s="457">
        <v>3123076.4930014759</v>
      </c>
      <c r="S35" s="456">
        <v>5.9383171112840694E-2</v>
      </c>
      <c r="T35" s="358">
        <v>3.7117563061166106E-2</v>
      </c>
    </row>
    <row r="36" spans="1:20">
      <c r="A36" s="429"/>
      <c r="B36" s="297" t="s">
        <v>195</v>
      </c>
      <c r="C36" s="452">
        <v>4476743.442860744</v>
      </c>
      <c r="D36" s="452">
        <v>297982.21293519018</v>
      </c>
      <c r="E36" s="453">
        <v>7.1308743558075663E-2</v>
      </c>
      <c r="F36" s="454">
        <v>13912275.54136703</v>
      </c>
      <c r="G36" s="454">
        <v>764022.57289378345</v>
      </c>
      <c r="H36" s="453">
        <v>5.8108295811295188E-2</v>
      </c>
      <c r="I36" s="357">
        <v>3.4182409148729324E-2</v>
      </c>
      <c r="J36" s="363"/>
      <c r="K36" s="363"/>
      <c r="L36" s="297" t="s">
        <v>195</v>
      </c>
      <c r="M36" s="460" t="s">
        <v>343</v>
      </c>
      <c r="N36" s="452">
        <v>4476743.442860744</v>
      </c>
      <c r="O36" s="452">
        <v>297982.21293519018</v>
      </c>
      <c r="P36" s="453">
        <v>7.1308743558075663E-2</v>
      </c>
      <c r="Q36" s="454">
        <v>13912275.54136703</v>
      </c>
      <c r="R36" s="454">
        <v>764022.57289378345</v>
      </c>
      <c r="S36" s="453">
        <v>5.8108295811295188E-2</v>
      </c>
      <c r="T36" s="357">
        <v>3.4182409148729324E-2</v>
      </c>
    </row>
    <row r="37" spans="1:20">
      <c r="A37" s="429"/>
      <c r="B37" s="297" t="s">
        <v>196</v>
      </c>
      <c r="C37" s="465">
        <v>9214273.8003047183</v>
      </c>
      <c r="D37" s="465">
        <v>524580.2517359145</v>
      </c>
      <c r="E37" s="456">
        <v>6.0368095699107026E-2</v>
      </c>
      <c r="F37" s="457">
        <v>28619370.372859467</v>
      </c>
      <c r="G37" s="457">
        <v>1492733.9733746164</v>
      </c>
      <c r="H37" s="456">
        <v>5.5028347465997079E-2</v>
      </c>
      <c r="I37" s="358">
        <v>3.5000903511779369E-2</v>
      </c>
      <c r="J37" s="364"/>
      <c r="K37" s="364"/>
      <c r="L37" s="297" t="s">
        <v>196</v>
      </c>
      <c r="M37" s="459" t="s">
        <v>344</v>
      </c>
      <c r="N37" s="465">
        <v>9214273.8003047183</v>
      </c>
      <c r="O37" s="465">
        <v>524580.2517359145</v>
      </c>
      <c r="P37" s="456">
        <v>6.0368095699107026E-2</v>
      </c>
      <c r="Q37" s="457">
        <v>28619370.372859467</v>
      </c>
      <c r="R37" s="457">
        <v>1492733.9733746164</v>
      </c>
      <c r="S37" s="456">
        <v>5.5028347465997079E-2</v>
      </c>
      <c r="T37" s="358">
        <v>3.5000903511779369E-2</v>
      </c>
    </row>
    <row r="38" spans="1:20">
      <c r="A38" s="429"/>
      <c r="B38" s="297" t="s">
        <v>197</v>
      </c>
      <c r="C38" s="452">
        <v>2552912.6859281436</v>
      </c>
      <c r="D38" s="452">
        <v>181146.07134633744</v>
      </c>
      <c r="E38" s="453">
        <v>7.6376010283911264E-2</v>
      </c>
      <c r="F38" s="454">
        <v>7544384.7170362566</v>
      </c>
      <c r="G38" s="454">
        <v>511012.93282629363</v>
      </c>
      <c r="H38" s="453">
        <v>7.2655470022717439E-2</v>
      </c>
      <c r="I38" s="357">
        <v>5.25619287639972E-2</v>
      </c>
      <c r="J38" s="363"/>
      <c r="K38" s="363"/>
      <c r="L38" s="297" t="s">
        <v>197</v>
      </c>
      <c r="M38" s="460" t="s">
        <v>345</v>
      </c>
      <c r="N38" s="452">
        <v>2552912.6859281436</v>
      </c>
      <c r="O38" s="452">
        <v>181146.07134633744</v>
      </c>
      <c r="P38" s="453">
        <v>7.6376010283911264E-2</v>
      </c>
      <c r="Q38" s="454">
        <v>7544384.7170362566</v>
      </c>
      <c r="R38" s="454">
        <v>511012.93282629363</v>
      </c>
      <c r="S38" s="453">
        <v>7.2655470022717439E-2</v>
      </c>
      <c r="T38" s="357">
        <v>5.25619287639972E-2</v>
      </c>
    </row>
    <row r="39" spans="1:20">
      <c r="A39" s="429"/>
      <c r="B39" s="297" t="s">
        <v>198</v>
      </c>
      <c r="C39" s="465">
        <v>1072479.327768981</v>
      </c>
      <c r="D39" s="465">
        <v>82182.728614866966</v>
      </c>
      <c r="E39" s="456">
        <v>8.2987994389827596E-2</v>
      </c>
      <c r="F39" s="457">
        <v>3340838.9227568577</v>
      </c>
      <c r="G39" s="457">
        <v>235681.82997155888</v>
      </c>
      <c r="H39" s="456">
        <v>7.5900130952844758E-2</v>
      </c>
      <c r="I39" s="358">
        <v>3.6799706286982023E-2</v>
      </c>
      <c r="J39" s="364"/>
      <c r="K39" s="364"/>
      <c r="L39" s="297" t="s">
        <v>198</v>
      </c>
      <c r="M39" s="459" t="s">
        <v>346</v>
      </c>
      <c r="N39" s="465">
        <v>1072479.327768981</v>
      </c>
      <c r="O39" s="465">
        <v>82182.728614866966</v>
      </c>
      <c r="P39" s="456">
        <v>8.2987994389827596E-2</v>
      </c>
      <c r="Q39" s="457">
        <v>3340838.9227568577</v>
      </c>
      <c r="R39" s="457">
        <v>235681.82997155888</v>
      </c>
      <c r="S39" s="456">
        <v>7.5900130952844758E-2</v>
      </c>
      <c r="T39" s="358">
        <v>3.6799706286982023E-2</v>
      </c>
    </row>
    <row r="40" spans="1:20">
      <c r="A40" s="429"/>
      <c r="B40" s="297" t="s">
        <v>199</v>
      </c>
      <c r="C40" s="452">
        <v>748438.83174298902</v>
      </c>
      <c r="D40" s="452">
        <v>41882.92480498529</v>
      </c>
      <c r="E40" s="453">
        <v>5.927758071755853E-2</v>
      </c>
      <c r="F40" s="454">
        <v>2298152.3416105374</v>
      </c>
      <c r="G40" s="454">
        <v>119625.18393519521</v>
      </c>
      <c r="H40" s="453">
        <v>5.4911036345695399E-2</v>
      </c>
      <c r="I40" s="357">
        <v>3.0553798944404454E-2</v>
      </c>
      <c r="J40" s="363"/>
      <c r="K40" s="363"/>
      <c r="L40" s="297" t="s">
        <v>199</v>
      </c>
      <c r="M40" s="460" t="s">
        <v>347</v>
      </c>
      <c r="N40" s="452">
        <v>748438.83174298902</v>
      </c>
      <c r="O40" s="452">
        <v>41882.92480498529</v>
      </c>
      <c r="P40" s="453">
        <v>5.927758071755853E-2</v>
      </c>
      <c r="Q40" s="454">
        <v>2298152.3416105374</v>
      </c>
      <c r="R40" s="454">
        <v>119625.18393519521</v>
      </c>
      <c r="S40" s="453">
        <v>5.4911036345695399E-2</v>
      </c>
      <c r="T40" s="357">
        <v>3.0553798944404454E-2</v>
      </c>
    </row>
    <row r="41" spans="1:20">
      <c r="A41" s="429"/>
      <c r="B41" s="297" t="s">
        <v>162</v>
      </c>
      <c r="C41" s="465">
        <v>33939084.803003632</v>
      </c>
      <c r="D41" s="465">
        <v>2210106.4156520367</v>
      </c>
      <c r="E41" s="456">
        <v>6.9655769835094056E-2</v>
      </c>
      <c r="F41" s="457">
        <v>97131770.259951949</v>
      </c>
      <c r="G41" s="457">
        <v>7151607.4215787053</v>
      </c>
      <c r="H41" s="456">
        <v>7.947982306305415E-2</v>
      </c>
      <c r="I41" s="358">
        <v>2.0118322899008421E-2</v>
      </c>
      <c r="J41" s="364"/>
      <c r="K41" s="364"/>
      <c r="L41" s="297" t="s">
        <v>162</v>
      </c>
      <c r="M41" s="459" t="s">
        <v>348</v>
      </c>
      <c r="N41" s="465">
        <v>33939084.803003632</v>
      </c>
      <c r="O41" s="465">
        <v>2210106.4156520367</v>
      </c>
      <c r="P41" s="456">
        <v>6.9655769835094056E-2</v>
      </c>
      <c r="Q41" s="457">
        <v>97131770.259951949</v>
      </c>
      <c r="R41" s="457">
        <v>7151607.4215787053</v>
      </c>
      <c r="S41" s="456">
        <v>7.947982306305415E-2</v>
      </c>
      <c r="T41" s="358">
        <v>2.0118322899008421E-2</v>
      </c>
    </row>
    <row r="42" spans="1:20">
      <c r="A42" s="429"/>
      <c r="B42" s="297" t="s">
        <v>200</v>
      </c>
      <c r="C42" s="452">
        <v>33939084.803003617</v>
      </c>
      <c r="D42" s="452">
        <v>2210106.4156520255</v>
      </c>
      <c r="E42" s="453">
        <v>6.9655769835093723E-2</v>
      </c>
      <c r="F42" s="454">
        <v>97131770.259951994</v>
      </c>
      <c r="G42" s="454">
        <v>7151607.4215788096</v>
      </c>
      <c r="H42" s="453">
        <v>7.9479823063055358E-2</v>
      </c>
      <c r="I42" s="357">
        <v>2.0118322899008535E-2</v>
      </c>
      <c r="J42" s="363"/>
      <c r="K42" s="363"/>
      <c r="L42" s="297" t="s">
        <v>200</v>
      </c>
      <c r="M42" s="460" t="s">
        <v>349</v>
      </c>
      <c r="N42" s="452">
        <v>33939084.803003617</v>
      </c>
      <c r="O42" s="452">
        <v>2210106.4156520255</v>
      </c>
      <c r="P42" s="453">
        <v>6.9655769835093723E-2</v>
      </c>
      <c r="Q42" s="454">
        <v>97131770.259951994</v>
      </c>
      <c r="R42" s="454">
        <v>7151607.4215788096</v>
      </c>
      <c r="S42" s="453">
        <v>7.9479823063055358E-2</v>
      </c>
      <c r="T42" s="357">
        <v>2.0118322899008535E-2</v>
      </c>
    </row>
    <row r="43" spans="1:20">
      <c r="A43" s="429"/>
      <c r="B43" s="297" t="s">
        <v>163</v>
      </c>
      <c r="C43" s="465">
        <v>18932899.847665593</v>
      </c>
      <c r="D43" s="465">
        <v>1647869.9841033295</v>
      </c>
      <c r="E43" s="456">
        <v>9.5335096156074606E-2</v>
      </c>
      <c r="F43" s="457">
        <v>50222811.615083225</v>
      </c>
      <c r="G43" s="457">
        <v>4549802.5095624104</v>
      </c>
      <c r="H43" s="456">
        <v>9.9616876546293601E-2</v>
      </c>
      <c r="I43" s="358">
        <v>4.2087826863494993E-2</v>
      </c>
      <c r="J43" s="364"/>
      <c r="K43" s="364"/>
      <c r="L43" s="297" t="s">
        <v>163</v>
      </c>
      <c r="M43" s="459" t="s">
        <v>350</v>
      </c>
      <c r="N43" s="465">
        <v>18932899.847665593</v>
      </c>
      <c r="O43" s="465">
        <v>1647869.9841033295</v>
      </c>
      <c r="P43" s="456">
        <v>9.5335096156074606E-2</v>
      </c>
      <c r="Q43" s="457">
        <v>50222811.615083225</v>
      </c>
      <c r="R43" s="457">
        <v>4549802.5095624104</v>
      </c>
      <c r="S43" s="456">
        <v>9.9616876546293601E-2</v>
      </c>
      <c r="T43" s="358">
        <v>4.2087826863494993E-2</v>
      </c>
    </row>
    <row r="44" spans="1:20">
      <c r="A44" s="429"/>
      <c r="B44" s="297" t="s">
        <v>228</v>
      </c>
      <c r="C44" s="452">
        <v>2008114.8994168751</v>
      </c>
      <c r="D44" s="452">
        <v>195242.51991125499</v>
      </c>
      <c r="E44" s="453">
        <v>0.10769788437313975</v>
      </c>
      <c r="F44" s="454">
        <v>5452806.2432975732</v>
      </c>
      <c r="G44" s="454">
        <v>546710.56763702352</v>
      </c>
      <c r="H44" s="453">
        <v>0.11143495842310805</v>
      </c>
      <c r="I44" s="357">
        <v>5.5992147766940267E-2</v>
      </c>
      <c r="J44" s="363"/>
      <c r="K44" s="363"/>
      <c r="L44" s="297" t="s">
        <v>228</v>
      </c>
      <c r="M44" s="460" t="s">
        <v>351</v>
      </c>
      <c r="N44" s="452">
        <v>2008114.8994168751</v>
      </c>
      <c r="O44" s="452">
        <v>195242.51991125499</v>
      </c>
      <c r="P44" s="453">
        <v>0.10769788437313975</v>
      </c>
      <c r="Q44" s="454">
        <v>5452806.2432975732</v>
      </c>
      <c r="R44" s="454">
        <v>546710.56763702352</v>
      </c>
      <c r="S44" s="453">
        <v>0.11143495842310805</v>
      </c>
      <c r="T44" s="357">
        <v>5.5992147766940267E-2</v>
      </c>
    </row>
    <row r="45" spans="1:20">
      <c r="A45" s="429"/>
      <c r="B45" s="297" t="s">
        <v>229</v>
      </c>
      <c r="C45" s="465">
        <v>7685818.9448110592</v>
      </c>
      <c r="D45" s="465">
        <v>594607.18202085234</v>
      </c>
      <c r="E45" s="456">
        <v>8.3851279853316626E-2</v>
      </c>
      <c r="F45" s="457">
        <v>20123340.987712983</v>
      </c>
      <c r="G45" s="457">
        <v>1680141.190169137</v>
      </c>
      <c r="H45" s="456">
        <v>9.1098139618532359E-2</v>
      </c>
      <c r="I45" s="358">
        <v>3.9658126275298904E-2</v>
      </c>
      <c r="J45" s="364"/>
      <c r="K45" s="364"/>
      <c r="L45" s="297" t="s">
        <v>229</v>
      </c>
      <c r="M45" s="459" t="s">
        <v>352</v>
      </c>
      <c r="N45" s="465">
        <v>7685818.9448110592</v>
      </c>
      <c r="O45" s="465">
        <v>594607.18202085234</v>
      </c>
      <c r="P45" s="456">
        <v>8.3851279853316626E-2</v>
      </c>
      <c r="Q45" s="457">
        <v>20123340.987712983</v>
      </c>
      <c r="R45" s="457">
        <v>1680141.190169137</v>
      </c>
      <c r="S45" s="456">
        <v>9.1098139618532359E-2</v>
      </c>
      <c r="T45" s="358">
        <v>3.9658126275298904E-2</v>
      </c>
    </row>
    <row r="46" spans="1:20">
      <c r="A46" s="429"/>
      <c r="B46" s="297" t="s">
        <v>230</v>
      </c>
      <c r="C46" s="452">
        <v>4386574.5006561829</v>
      </c>
      <c r="D46" s="452">
        <v>390302.52596309409</v>
      </c>
      <c r="E46" s="453">
        <v>9.7666657433411824E-2</v>
      </c>
      <c r="F46" s="454">
        <v>11727296.281060254</v>
      </c>
      <c r="G46" s="454">
        <v>1095835.2285138797</v>
      </c>
      <c r="H46" s="453">
        <v>0.10307475361078548</v>
      </c>
      <c r="I46" s="357">
        <v>4.2076201572380775E-2</v>
      </c>
      <c r="J46" s="363"/>
      <c r="K46" s="363"/>
      <c r="L46" s="297" t="s">
        <v>230</v>
      </c>
      <c r="M46" s="460" t="s">
        <v>353</v>
      </c>
      <c r="N46" s="452">
        <v>4386574.5006561829</v>
      </c>
      <c r="O46" s="452">
        <v>390302.52596309409</v>
      </c>
      <c r="P46" s="453">
        <v>9.7666657433411824E-2</v>
      </c>
      <c r="Q46" s="454">
        <v>11727296.281060254</v>
      </c>
      <c r="R46" s="454">
        <v>1095835.2285138797</v>
      </c>
      <c r="S46" s="453">
        <v>0.10307475361078548</v>
      </c>
      <c r="T46" s="357">
        <v>4.2076201572380775E-2</v>
      </c>
    </row>
    <row r="47" spans="1:20">
      <c r="A47" s="429"/>
      <c r="B47" s="297" t="s">
        <v>231</v>
      </c>
      <c r="C47" s="465">
        <v>4852391.5027814545</v>
      </c>
      <c r="D47" s="465">
        <v>467717.75620811712</v>
      </c>
      <c r="E47" s="456">
        <v>0.10667105085609684</v>
      </c>
      <c r="F47" s="457">
        <v>12919368.103012409</v>
      </c>
      <c r="G47" s="457">
        <v>1227115.5232423693</v>
      </c>
      <c r="H47" s="456">
        <v>0.10495116444589361</v>
      </c>
      <c r="I47" s="358">
        <v>4.069902619242613E-2</v>
      </c>
      <c r="J47" s="364"/>
      <c r="K47" s="364"/>
      <c r="L47" s="297" t="s">
        <v>231</v>
      </c>
      <c r="M47" s="459" t="s">
        <v>354</v>
      </c>
      <c r="N47" s="465">
        <v>4852391.5027814545</v>
      </c>
      <c r="O47" s="465">
        <v>467717.75620811712</v>
      </c>
      <c r="P47" s="456">
        <v>0.10667105085609684</v>
      </c>
      <c r="Q47" s="457">
        <v>12919368.103012409</v>
      </c>
      <c r="R47" s="457">
        <v>1227115.5232423693</v>
      </c>
      <c r="S47" s="456">
        <v>0.10495116444589361</v>
      </c>
      <c r="T47" s="358">
        <v>4.069902619242613E-2</v>
      </c>
    </row>
    <row r="48" spans="1:20">
      <c r="A48" s="429"/>
      <c r="B48" s="297" t="s">
        <v>164</v>
      </c>
      <c r="C48" s="452">
        <v>1789466.9018996463</v>
      </c>
      <c r="D48" s="452">
        <v>127673.60771031445</v>
      </c>
      <c r="E48" s="453">
        <v>7.6828813882413166E-2</v>
      </c>
      <c r="F48" s="454">
        <v>5324748.7523182603</v>
      </c>
      <c r="G48" s="454">
        <v>382308.34423189517</v>
      </c>
      <c r="H48" s="453">
        <v>7.7352140373083203E-2</v>
      </c>
      <c r="I48" s="357">
        <v>2.8860182029379768E-2</v>
      </c>
      <c r="J48" s="363"/>
      <c r="K48" s="363"/>
      <c r="L48" s="297" t="s">
        <v>164</v>
      </c>
      <c r="M48" s="460" t="s">
        <v>355</v>
      </c>
      <c r="N48" s="452">
        <v>1789466.9018996463</v>
      </c>
      <c r="O48" s="452">
        <v>127673.60771031445</v>
      </c>
      <c r="P48" s="453">
        <v>7.6828813882413166E-2</v>
      </c>
      <c r="Q48" s="454">
        <v>5324748.7523182603</v>
      </c>
      <c r="R48" s="454">
        <v>382308.34423189517</v>
      </c>
      <c r="S48" s="453">
        <v>7.7352140373083203E-2</v>
      </c>
      <c r="T48" s="357">
        <v>2.8860182029379768E-2</v>
      </c>
    </row>
    <row r="49" spans="1:20">
      <c r="A49" s="429"/>
      <c r="B49" s="297" t="s">
        <v>201</v>
      </c>
      <c r="C49" s="465">
        <v>1789466.9018996449</v>
      </c>
      <c r="D49" s="465">
        <v>127673.60771031305</v>
      </c>
      <c r="E49" s="456">
        <v>7.6828813882412333E-2</v>
      </c>
      <c r="F49" s="457">
        <v>5324748.7523182603</v>
      </c>
      <c r="G49" s="457">
        <v>382308.34423189517</v>
      </c>
      <c r="H49" s="456">
        <v>7.7352140373083203E-2</v>
      </c>
      <c r="I49" s="358">
        <v>2.8860182029379768E-2</v>
      </c>
      <c r="J49" s="364"/>
      <c r="K49" s="364"/>
      <c r="L49" s="297" t="s">
        <v>201</v>
      </c>
      <c r="M49" s="459" t="s">
        <v>356</v>
      </c>
      <c r="N49" s="465">
        <v>1789466.9018996449</v>
      </c>
      <c r="O49" s="465">
        <v>127673.60771031305</v>
      </c>
      <c r="P49" s="456">
        <v>7.6828813882412333E-2</v>
      </c>
      <c r="Q49" s="457">
        <v>5324748.7523182603</v>
      </c>
      <c r="R49" s="457">
        <v>382308.34423189517</v>
      </c>
      <c r="S49" s="456">
        <v>7.7352140373083203E-2</v>
      </c>
      <c r="T49" s="358">
        <v>2.8860182029379768E-2</v>
      </c>
    </row>
    <row r="50" spans="1:20">
      <c r="A50" s="429"/>
      <c r="B50" s="297" t="s">
        <v>165</v>
      </c>
      <c r="C50" s="452">
        <v>6048217.1744732978</v>
      </c>
      <c r="D50" s="452">
        <v>453693.23219946306</v>
      </c>
      <c r="E50" s="453">
        <v>8.1095949696671471E-2</v>
      </c>
      <c r="F50" s="454">
        <v>15925850.576561995</v>
      </c>
      <c r="G50" s="454">
        <v>1536764.3407373521</v>
      </c>
      <c r="H50" s="453">
        <v>0.10680069015857696</v>
      </c>
      <c r="I50" s="357">
        <v>6.2579754987038994E-2</v>
      </c>
      <c r="J50" s="363"/>
      <c r="K50" s="363"/>
      <c r="L50" s="297" t="s">
        <v>165</v>
      </c>
      <c r="M50" s="460" t="s">
        <v>357</v>
      </c>
      <c r="N50" s="452">
        <v>6048217.1744732978</v>
      </c>
      <c r="O50" s="452">
        <v>453693.23219946306</v>
      </c>
      <c r="P50" s="453">
        <v>8.1095949696671471E-2</v>
      </c>
      <c r="Q50" s="454">
        <v>15925850.576561995</v>
      </c>
      <c r="R50" s="454">
        <v>1536764.3407373521</v>
      </c>
      <c r="S50" s="453">
        <v>0.10680069015857696</v>
      </c>
      <c r="T50" s="357">
        <v>6.2579754987038994E-2</v>
      </c>
    </row>
    <row r="51" spans="1:20">
      <c r="A51" s="429"/>
      <c r="B51" s="297" t="s">
        <v>202</v>
      </c>
      <c r="C51" s="465">
        <v>6048217.1744732969</v>
      </c>
      <c r="D51" s="465">
        <v>453693.2321994612</v>
      </c>
      <c r="E51" s="456">
        <v>8.1095949696671124E-2</v>
      </c>
      <c r="F51" s="457">
        <v>15925850.576561999</v>
      </c>
      <c r="G51" s="457">
        <v>1536764.3407373559</v>
      </c>
      <c r="H51" s="456">
        <v>0.10680069015857722</v>
      </c>
      <c r="I51" s="358">
        <v>6.2579754987038994E-2</v>
      </c>
      <c r="J51" s="364"/>
      <c r="K51" s="364"/>
      <c r="L51" s="297" t="s">
        <v>202</v>
      </c>
      <c r="M51" s="459" t="s">
        <v>358</v>
      </c>
      <c r="N51" s="465">
        <v>6048217.1744732969</v>
      </c>
      <c r="O51" s="465">
        <v>453693.2321994612</v>
      </c>
      <c r="P51" s="456">
        <v>8.1095949696671124E-2</v>
      </c>
      <c r="Q51" s="457">
        <v>15925850.576561999</v>
      </c>
      <c r="R51" s="457">
        <v>1536764.3407373559</v>
      </c>
      <c r="S51" s="456">
        <v>0.10680069015857722</v>
      </c>
      <c r="T51" s="358">
        <v>6.2579754987038994E-2</v>
      </c>
    </row>
    <row r="52" spans="1:20">
      <c r="A52" s="429"/>
      <c r="B52" s="297" t="s">
        <v>166</v>
      </c>
      <c r="C52" s="452">
        <v>4419289.6321693258</v>
      </c>
      <c r="D52" s="452">
        <v>289300.33013598807</v>
      </c>
      <c r="E52" s="453">
        <v>7.0048687533780157E-2</v>
      </c>
      <c r="F52" s="454">
        <v>12624515.474798933</v>
      </c>
      <c r="G52" s="454">
        <v>1091417.690169625</v>
      </c>
      <c r="H52" s="453">
        <v>9.4633524361876803E-2</v>
      </c>
      <c r="I52" s="357">
        <v>3.0134096637110579E-2</v>
      </c>
      <c r="J52" s="363"/>
      <c r="K52" s="363"/>
      <c r="L52" s="297" t="s">
        <v>166</v>
      </c>
      <c r="M52" s="460" t="s">
        <v>359</v>
      </c>
      <c r="N52" s="452">
        <v>4419289.6321693258</v>
      </c>
      <c r="O52" s="452">
        <v>289300.33013598807</v>
      </c>
      <c r="P52" s="453">
        <v>7.0048687533780157E-2</v>
      </c>
      <c r="Q52" s="454">
        <v>12624515.474798933</v>
      </c>
      <c r="R52" s="454">
        <v>1091417.690169625</v>
      </c>
      <c r="S52" s="453">
        <v>9.4633524361876803E-2</v>
      </c>
      <c r="T52" s="357">
        <v>3.0134096637110579E-2</v>
      </c>
    </row>
    <row r="53" spans="1:20">
      <c r="A53" s="429"/>
      <c r="B53" s="297" t="s">
        <v>203</v>
      </c>
      <c r="C53" s="465">
        <v>4419289.6321693258</v>
      </c>
      <c r="D53" s="465">
        <v>289300.33013598947</v>
      </c>
      <c r="E53" s="456">
        <v>7.0048687533780518E-2</v>
      </c>
      <c r="F53" s="457">
        <v>12624515.474798929</v>
      </c>
      <c r="G53" s="457">
        <v>1091417.6901696213</v>
      </c>
      <c r="H53" s="456">
        <v>9.4633524361876484E-2</v>
      </c>
      <c r="I53" s="358">
        <v>3.0134096637110579E-2</v>
      </c>
      <c r="J53" s="364"/>
      <c r="K53" s="364"/>
      <c r="L53" s="297" t="s">
        <v>203</v>
      </c>
      <c r="M53" s="459" t="s">
        <v>360</v>
      </c>
      <c r="N53" s="465">
        <v>4419289.6321693258</v>
      </c>
      <c r="O53" s="465">
        <v>289300.33013598947</v>
      </c>
      <c r="P53" s="456">
        <v>7.0048687533780518E-2</v>
      </c>
      <c r="Q53" s="457">
        <v>12624515.474798929</v>
      </c>
      <c r="R53" s="457">
        <v>1091417.6901696213</v>
      </c>
      <c r="S53" s="456">
        <v>9.4633524361876484E-2</v>
      </c>
      <c r="T53" s="358">
        <v>3.0134096637110579E-2</v>
      </c>
    </row>
    <row r="54" spans="1:20">
      <c r="A54" s="429"/>
      <c r="B54" s="297" t="s">
        <v>167</v>
      </c>
      <c r="C54" s="452">
        <v>9799988.9048066009</v>
      </c>
      <c r="D54" s="452">
        <v>563937.56747774407</v>
      </c>
      <c r="E54" s="453">
        <v>6.1058297196606916E-2</v>
      </c>
      <c r="F54" s="454">
        <v>27007497.379987344</v>
      </c>
      <c r="G54" s="454">
        <v>2016598.7795904726</v>
      </c>
      <c r="H54" s="453">
        <v>8.0693328072582698E-2</v>
      </c>
      <c r="I54" s="357">
        <v>3.1133582372217767E-2</v>
      </c>
      <c r="J54" s="363"/>
      <c r="K54" s="363"/>
      <c r="L54" s="297" t="s">
        <v>167</v>
      </c>
      <c r="M54" s="460" t="s">
        <v>361</v>
      </c>
      <c r="N54" s="452">
        <v>9799988.9048066009</v>
      </c>
      <c r="O54" s="452">
        <v>563937.56747774407</v>
      </c>
      <c r="P54" s="453">
        <v>6.1058297196606916E-2</v>
      </c>
      <c r="Q54" s="454">
        <v>27007497.379987344</v>
      </c>
      <c r="R54" s="454">
        <v>2016598.7795904726</v>
      </c>
      <c r="S54" s="453">
        <v>8.0693328072582698E-2</v>
      </c>
      <c r="T54" s="357">
        <v>3.1133582372217767E-2</v>
      </c>
    </row>
    <row r="55" spans="1:20">
      <c r="A55" s="429"/>
      <c r="B55" s="297" t="s">
        <v>204</v>
      </c>
      <c r="C55" s="465">
        <v>9799988.9048065972</v>
      </c>
      <c r="D55" s="465">
        <v>563937.56747774221</v>
      </c>
      <c r="E55" s="456">
        <v>6.1058297196606721E-2</v>
      </c>
      <c r="F55" s="457">
        <v>27007497.379987337</v>
      </c>
      <c r="G55" s="457">
        <v>2016598.7795904614</v>
      </c>
      <c r="H55" s="456">
        <v>8.069332807258224E-2</v>
      </c>
      <c r="I55" s="358">
        <v>3.1133582372218357E-2</v>
      </c>
      <c r="J55" s="364"/>
      <c r="K55" s="364"/>
      <c r="L55" s="297" t="s">
        <v>204</v>
      </c>
      <c r="M55" s="459" t="s">
        <v>362</v>
      </c>
      <c r="N55" s="465">
        <v>9799988.9048065972</v>
      </c>
      <c r="O55" s="465">
        <v>563937.56747774221</v>
      </c>
      <c r="P55" s="456">
        <v>6.1058297196606721E-2</v>
      </c>
      <c r="Q55" s="457">
        <v>27007497.379987337</v>
      </c>
      <c r="R55" s="457">
        <v>2016598.7795904614</v>
      </c>
      <c r="S55" s="456">
        <v>8.069332807258224E-2</v>
      </c>
      <c r="T55" s="358">
        <v>3.1133582372218357E-2</v>
      </c>
    </row>
    <row r="56" spans="1:20">
      <c r="A56" s="429"/>
      <c r="B56" s="297" t="s">
        <v>168</v>
      </c>
      <c r="C56" s="452">
        <v>8166753.5528191607</v>
      </c>
      <c r="D56" s="452">
        <v>536204.1146025965</v>
      </c>
      <c r="E56" s="453">
        <v>7.0270708412829549E-2</v>
      </c>
      <c r="F56" s="454">
        <v>23544845.679626759</v>
      </c>
      <c r="G56" s="454">
        <v>1724615.3962049372</v>
      </c>
      <c r="H56" s="453">
        <v>7.9037451658575494E-2</v>
      </c>
      <c r="I56" s="357">
        <v>2.1753513513819909E-2</v>
      </c>
      <c r="J56" s="363"/>
      <c r="K56" s="363"/>
      <c r="L56" s="297" t="s">
        <v>168</v>
      </c>
      <c r="M56" s="460" t="s">
        <v>363</v>
      </c>
      <c r="N56" s="452">
        <v>8166753.5528191607</v>
      </c>
      <c r="O56" s="452">
        <v>536204.1146025965</v>
      </c>
      <c r="P56" s="453">
        <v>7.0270708412829549E-2</v>
      </c>
      <c r="Q56" s="454">
        <v>23544845.679626759</v>
      </c>
      <c r="R56" s="454">
        <v>1724615.3962049372</v>
      </c>
      <c r="S56" s="453">
        <v>7.9037451658575494E-2</v>
      </c>
      <c r="T56" s="357">
        <v>2.1753513513819909E-2</v>
      </c>
    </row>
    <row r="57" spans="1:20">
      <c r="A57" s="429"/>
      <c r="B57" s="297" t="s">
        <v>205</v>
      </c>
      <c r="C57" s="465">
        <v>8166753.5528191589</v>
      </c>
      <c r="D57" s="465">
        <v>536204.11460259184</v>
      </c>
      <c r="E57" s="456">
        <v>7.0270708412828911E-2</v>
      </c>
      <c r="F57" s="457">
        <v>23544845.67962677</v>
      </c>
      <c r="G57" s="457">
        <v>1724615.3962049484</v>
      </c>
      <c r="H57" s="456">
        <v>7.9037451658576008E-2</v>
      </c>
      <c r="I57" s="358">
        <v>2.1753513513820027E-2</v>
      </c>
      <c r="J57" s="364"/>
      <c r="K57" s="364"/>
      <c r="L57" s="297" t="s">
        <v>205</v>
      </c>
      <c r="M57" s="459" t="s">
        <v>364</v>
      </c>
      <c r="N57" s="465">
        <v>8166753.5528191589</v>
      </c>
      <c r="O57" s="465">
        <v>536204.11460259184</v>
      </c>
      <c r="P57" s="456">
        <v>7.0270708412828911E-2</v>
      </c>
      <c r="Q57" s="457">
        <v>23544845.67962677</v>
      </c>
      <c r="R57" s="457">
        <v>1724615.3962049484</v>
      </c>
      <c r="S57" s="456">
        <v>7.9037451658576008E-2</v>
      </c>
      <c r="T57" s="358">
        <v>2.1753513513820027E-2</v>
      </c>
    </row>
    <row r="58" spans="1:20">
      <c r="A58" s="429"/>
      <c r="B58" s="297" t="s">
        <v>169</v>
      </c>
      <c r="C58" s="452">
        <v>5776850.299009677</v>
      </c>
      <c r="D58" s="452">
        <v>355280.17718565557</v>
      </c>
      <c r="E58" s="453">
        <v>6.553086452861849E-2</v>
      </c>
      <c r="F58" s="454">
        <v>15370306.231499206</v>
      </c>
      <c r="G58" s="454">
        <v>1203615.0853803176</v>
      </c>
      <c r="H58" s="453">
        <v>8.4960918041194142E-2</v>
      </c>
      <c r="I58" s="357">
        <v>2.4501575764091881E-2</v>
      </c>
      <c r="J58" s="363"/>
      <c r="K58" s="363"/>
      <c r="L58" s="297" t="s">
        <v>169</v>
      </c>
      <c r="M58" s="460" t="s">
        <v>365</v>
      </c>
      <c r="N58" s="452">
        <v>5776850.299009677</v>
      </c>
      <c r="O58" s="452">
        <v>355280.17718565557</v>
      </c>
      <c r="P58" s="453">
        <v>6.553086452861849E-2</v>
      </c>
      <c r="Q58" s="454">
        <v>15370306.231499206</v>
      </c>
      <c r="R58" s="454">
        <v>1203615.0853803176</v>
      </c>
      <c r="S58" s="453">
        <v>8.4960918041194142E-2</v>
      </c>
      <c r="T58" s="357">
        <v>2.4501575764091881E-2</v>
      </c>
    </row>
    <row r="59" spans="1:20">
      <c r="A59" s="429"/>
      <c r="B59" s="297" t="s">
        <v>206</v>
      </c>
      <c r="C59" s="465">
        <v>5776850.299009677</v>
      </c>
      <c r="D59" s="465">
        <v>355280.17718565464</v>
      </c>
      <c r="E59" s="456">
        <v>6.5530864528618296E-2</v>
      </c>
      <c r="F59" s="457">
        <v>15370306.231499217</v>
      </c>
      <c r="G59" s="457">
        <v>1203615.0853803288</v>
      </c>
      <c r="H59" s="456">
        <v>8.4960918041194933E-2</v>
      </c>
      <c r="I59" s="358">
        <v>2.4501575764092228E-2</v>
      </c>
      <c r="J59" s="364"/>
      <c r="K59" s="364"/>
      <c r="L59" s="297" t="s">
        <v>206</v>
      </c>
      <c r="M59" s="459" t="s">
        <v>366</v>
      </c>
      <c r="N59" s="465">
        <v>5776850.299009677</v>
      </c>
      <c r="O59" s="465">
        <v>355280.17718565464</v>
      </c>
      <c r="P59" s="456">
        <v>6.5530864528618296E-2</v>
      </c>
      <c r="Q59" s="457">
        <v>15370306.231499217</v>
      </c>
      <c r="R59" s="457">
        <v>1203615.0853803288</v>
      </c>
      <c r="S59" s="456">
        <v>8.4960918041194933E-2</v>
      </c>
      <c r="T59" s="358">
        <v>2.4501575764092228E-2</v>
      </c>
    </row>
    <row r="60" spans="1:20">
      <c r="A60" s="429"/>
      <c r="B60" s="297" t="s">
        <v>170</v>
      </c>
      <c r="C60" s="452">
        <v>5364337.2433850812</v>
      </c>
      <c r="D60" s="452">
        <v>457299.46667946596</v>
      </c>
      <c r="E60" s="453">
        <v>9.3192571055867868E-2</v>
      </c>
      <c r="F60" s="454">
        <v>14485012.755243482</v>
      </c>
      <c r="G60" s="454">
        <v>1544489.7472676411</v>
      </c>
      <c r="H60" s="453">
        <v>0.11935296172463052</v>
      </c>
      <c r="I60" s="357">
        <v>7.1458466042791449E-2</v>
      </c>
      <c r="J60" s="363"/>
      <c r="K60" s="363"/>
      <c r="L60" s="297" t="s">
        <v>170</v>
      </c>
      <c r="M60" s="460" t="s">
        <v>367</v>
      </c>
      <c r="N60" s="452">
        <v>5364337.2433850812</v>
      </c>
      <c r="O60" s="452">
        <v>457299.46667946596</v>
      </c>
      <c r="P60" s="453">
        <v>9.3192571055867868E-2</v>
      </c>
      <c r="Q60" s="454">
        <v>14485012.755243482</v>
      </c>
      <c r="R60" s="454">
        <v>1544489.7472676411</v>
      </c>
      <c r="S60" s="453">
        <v>0.11935296172463052</v>
      </c>
      <c r="T60" s="357">
        <v>7.1458466042791449E-2</v>
      </c>
    </row>
    <row r="61" spans="1:20">
      <c r="A61" s="429"/>
      <c r="B61" s="297" t="s">
        <v>207</v>
      </c>
      <c r="C61" s="465">
        <v>1812023.9409870601</v>
      </c>
      <c r="D61" s="465">
        <v>186611.81179925497</v>
      </c>
      <c r="E61" s="456">
        <v>0.11480892042592433</v>
      </c>
      <c r="F61" s="457">
        <v>4961780.4865305908</v>
      </c>
      <c r="G61" s="457">
        <v>581802.04542116635</v>
      </c>
      <c r="H61" s="456">
        <v>0.13283217103548095</v>
      </c>
      <c r="I61" s="358">
        <v>6.7245913829502554E-2</v>
      </c>
      <c r="J61" s="364"/>
      <c r="K61" s="364"/>
      <c r="L61" s="297" t="s">
        <v>207</v>
      </c>
      <c r="M61" s="459" t="s">
        <v>368</v>
      </c>
      <c r="N61" s="465">
        <v>1812023.9409870601</v>
      </c>
      <c r="O61" s="465">
        <v>186611.81179925497</v>
      </c>
      <c r="P61" s="456">
        <v>0.11480892042592433</v>
      </c>
      <c r="Q61" s="457">
        <v>4961780.4865305908</v>
      </c>
      <c r="R61" s="457">
        <v>581802.04542116635</v>
      </c>
      <c r="S61" s="456">
        <v>0.13283217103548095</v>
      </c>
      <c r="T61" s="358">
        <v>6.7245913829502554E-2</v>
      </c>
    </row>
    <row r="62" spans="1:20">
      <c r="A62" s="429"/>
      <c r="B62" s="297" t="s">
        <v>208</v>
      </c>
      <c r="C62" s="452">
        <v>3552313.3023980199</v>
      </c>
      <c r="D62" s="452">
        <v>270687.65488021122</v>
      </c>
      <c r="E62" s="453">
        <v>8.2485842065793472E-2</v>
      </c>
      <c r="F62" s="454">
        <v>9523232.2687128913</v>
      </c>
      <c r="G62" s="454">
        <v>962687.70184647478</v>
      </c>
      <c r="H62" s="453">
        <v>0.11245636236420718</v>
      </c>
      <c r="I62" s="357">
        <v>7.3644968095600769E-2</v>
      </c>
      <c r="J62" s="363"/>
      <c r="K62" s="363"/>
      <c r="L62" s="297" t="s">
        <v>208</v>
      </c>
      <c r="M62" s="460" t="s">
        <v>369</v>
      </c>
      <c r="N62" s="452">
        <v>3552313.3023980199</v>
      </c>
      <c r="O62" s="452">
        <v>270687.65488021122</v>
      </c>
      <c r="P62" s="453">
        <v>8.2485842065793472E-2</v>
      </c>
      <c r="Q62" s="454">
        <v>9523232.2687128913</v>
      </c>
      <c r="R62" s="454">
        <v>962687.70184647478</v>
      </c>
      <c r="S62" s="453">
        <v>0.11245636236420718</v>
      </c>
      <c r="T62" s="357">
        <v>7.3644968095600769E-2</v>
      </c>
    </row>
    <row r="63" spans="1:20">
      <c r="A63" s="429"/>
      <c r="B63" s="297" t="s">
        <v>171</v>
      </c>
      <c r="C63" s="465">
        <v>51155753.703737743</v>
      </c>
      <c r="D63" s="465">
        <v>3346174.1268881857</v>
      </c>
      <c r="E63" s="456">
        <v>6.9989616233907995E-2</v>
      </c>
      <c r="F63" s="457">
        <v>153468070.11838183</v>
      </c>
      <c r="G63" s="457">
        <v>11632301.704885751</v>
      </c>
      <c r="H63" s="456">
        <v>8.2012470020777245E-2</v>
      </c>
      <c r="I63" s="358">
        <v>3.5141271037523611E-2</v>
      </c>
      <c r="J63" s="364"/>
      <c r="K63" s="364"/>
      <c r="L63" s="297" t="s">
        <v>171</v>
      </c>
      <c r="M63" s="459" t="s">
        <v>370</v>
      </c>
      <c r="N63" s="465">
        <v>51155753.703737743</v>
      </c>
      <c r="O63" s="465">
        <v>3346174.1268881857</v>
      </c>
      <c r="P63" s="456">
        <v>6.9989616233907995E-2</v>
      </c>
      <c r="Q63" s="457">
        <v>153468070.11838183</v>
      </c>
      <c r="R63" s="457">
        <v>11632301.704885751</v>
      </c>
      <c r="S63" s="456">
        <v>8.2012470020777245E-2</v>
      </c>
      <c r="T63" s="358">
        <v>3.5141271037523611E-2</v>
      </c>
    </row>
    <row r="64" spans="1:20">
      <c r="A64" s="429"/>
      <c r="B64" s="297" t="s">
        <v>209</v>
      </c>
      <c r="C64" s="452">
        <v>13005700.764285531</v>
      </c>
      <c r="D64" s="452">
        <v>825191.33904470503</v>
      </c>
      <c r="E64" s="453">
        <v>6.7746865934417991E-2</v>
      </c>
      <c r="F64" s="454">
        <v>37222611.742159016</v>
      </c>
      <c r="G64" s="454">
        <v>2914197.9011673406</v>
      </c>
      <c r="H64" s="453">
        <v>8.4941201731846272E-2</v>
      </c>
      <c r="I64" s="357">
        <v>3.1373600101156494E-2</v>
      </c>
      <c r="J64" s="363"/>
      <c r="K64" s="363"/>
      <c r="L64" s="297" t="s">
        <v>209</v>
      </c>
      <c r="M64" s="460" t="s">
        <v>371</v>
      </c>
      <c r="N64" s="452">
        <v>13005700.764285531</v>
      </c>
      <c r="O64" s="452">
        <v>825191.33904470503</v>
      </c>
      <c r="P64" s="453">
        <v>6.7746865934417991E-2</v>
      </c>
      <c r="Q64" s="454">
        <v>37222611.742159016</v>
      </c>
      <c r="R64" s="454">
        <v>2914197.9011673406</v>
      </c>
      <c r="S64" s="453">
        <v>8.4941201731846272E-2</v>
      </c>
      <c r="T64" s="357">
        <v>3.1373600101156494E-2</v>
      </c>
    </row>
    <row r="65" spans="1:20">
      <c r="A65" s="429"/>
      <c r="B65" s="297" t="s">
        <v>210</v>
      </c>
      <c r="C65" s="465">
        <v>10587584.744317368</v>
      </c>
      <c r="D65" s="465">
        <v>761763.90563163348</v>
      </c>
      <c r="E65" s="456">
        <v>7.7526744903840955E-2</v>
      </c>
      <c r="F65" s="457">
        <v>31863657.603113323</v>
      </c>
      <c r="G65" s="457">
        <v>2444752.104003828</v>
      </c>
      <c r="H65" s="456">
        <v>8.3101395600112662E-2</v>
      </c>
      <c r="I65" s="358">
        <v>4.1496573808519385E-2</v>
      </c>
      <c r="J65" s="364"/>
      <c r="K65" s="364"/>
      <c r="L65" s="297" t="s">
        <v>210</v>
      </c>
      <c r="M65" s="459" t="s">
        <v>372</v>
      </c>
      <c r="N65" s="465">
        <v>10587584.744317368</v>
      </c>
      <c r="O65" s="465">
        <v>761763.90563163348</v>
      </c>
      <c r="P65" s="456">
        <v>7.7526744903840955E-2</v>
      </c>
      <c r="Q65" s="457">
        <v>31863657.603113323</v>
      </c>
      <c r="R65" s="457">
        <v>2444752.104003828</v>
      </c>
      <c r="S65" s="456">
        <v>8.3101395600112662E-2</v>
      </c>
      <c r="T65" s="358">
        <v>4.1496573808519385E-2</v>
      </c>
    </row>
    <row r="66" spans="1:20">
      <c r="A66" s="429"/>
      <c r="B66" s="297" t="s">
        <v>211</v>
      </c>
      <c r="C66" s="452">
        <v>17287386.709951714</v>
      </c>
      <c r="D66" s="452">
        <v>1100594.7014638111</v>
      </c>
      <c r="E66" s="453">
        <v>6.7993380089562516E-2</v>
      </c>
      <c r="F66" s="454">
        <v>53785136.49856437</v>
      </c>
      <c r="G66" s="454">
        <v>3904500.7816928253</v>
      </c>
      <c r="H66" s="453">
        <v>7.8276884918934045E-2</v>
      </c>
      <c r="I66" s="357">
        <v>3.684195459995547E-2</v>
      </c>
      <c r="J66" s="363"/>
      <c r="K66" s="363"/>
      <c r="L66" s="297" t="s">
        <v>211</v>
      </c>
      <c r="M66" s="460" t="s">
        <v>373</v>
      </c>
      <c r="N66" s="452">
        <v>17287386.709951714</v>
      </c>
      <c r="O66" s="452">
        <v>1100594.7014638111</v>
      </c>
      <c r="P66" s="453">
        <v>6.7993380089562516E-2</v>
      </c>
      <c r="Q66" s="454">
        <v>53785136.49856437</v>
      </c>
      <c r="R66" s="454">
        <v>3904500.7816928253</v>
      </c>
      <c r="S66" s="453">
        <v>7.8276884918934045E-2</v>
      </c>
      <c r="T66" s="357">
        <v>3.684195459995547E-2</v>
      </c>
    </row>
    <row r="67" spans="1:20">
      <c r="A67" s="429"/>
      <c r="B67" s="297" t="s">
        <v>212</v>
      </c>
      <c r="C67" s="465">
        <v>1089456.0497025202</v>
      </c>
      <c r="D67" s="465">
        <v>71790.745565202087</v>
      </c>
      <c r="E67" s="456">
        <v>7.0544554553777963E-2</v>
      </c>
      <c r="F67" s="457">
        <v>3209780.9951494015</v>
      </c>
      <c r="G67" s="457">
        <v>285115.07230795221</v>
      </c>
      <c r="H67" s="456">
        <v>9.7486372744737163E-2</v>
      </c>
      <c r="I67" s="358">
        <v>2.1865878678324398E-2</v>
      </c>
      <c r="J67" s="364"/>
      <c r="K67" s="364"/>
      <c r="L67" s="297" t="s">
        <v>212</v>
      </c>
      <c r="M67" s="459" t="s">
        <v>374</v>
      </c>
      <c r="N67" s="465">
        <v>1089456.0497025202</v>
      </c>
      <c r="O67" s="465">
        <v>71790.745565202087</v>
      </c>
      <c r="P67" s="456">
        <v>7.0544554553777963E-2</v>
      </c>
      <c r="Q67" s="457">
        <v>3209780.9951494015</v>
      </c>
      <c r="R67" s="457">
        <v>285115.07230795221</v>
      </c>
      <c r="S67" s="456">
        <v>9.7486372744737163E-2</v>
      </c>
      <c r="T67" s="358">
        <v>2.1865878678324398E-2</v>
      </c>
    </row>
    <row r="68" spans="1:20" s="268" customFormat="1">
      <c r="A68" s="429"/>
      <c r="B68" s="297" t="s">
        <v>213</v>
      </c>
      <c r="C68" s="452">
        <v>9185625.4354803301</v>
      </c>
      <c r="D68" s="452">
        <v>586833.43518296815</v>
      </c>
      <c r="E68" s="453">
        <v>6.8246032135987747E-2</v>
      </c>
      <c r="F68" s="454">
        <v>27386883.2793957</v>
      </c>
      <c r="G68" s="454">
        <v>2083735.8457137719</v>
      </c>
      <c r="H68" s="453">
        <v>8.2350855804603829E-2</v>
      </c>
      <c r="I68" s="357">
        <v>3.1286527024216471E-2</v>
      </c>
      <c r="J68" s="363"/>
      <c r="K68" s="363"/>
      <c r="L68" s="297" t="s">
        <v>213</v>
      </c>
      <c r="M68" s="460" t="s">
        <v>375</v>
      </c>
      <c r="N68" s="452">
        <v>9185625.4354803301</v>
      </c>
      <c r="O68" s="452">
        <v>586833.43518296815</v>
      </c>
      <c r="P68" s="453">
        <v>6.8246032135987747E-2</v>
      </c>
      <c r="Q68" s="454">
        <v>27386883.2793957</v>
      </c>
      <c r="R68" s="454">
        <v>2083735.8457137719</v>
      </c>
      <c r="S68" s="453">
        <v>8.2350855804603829E-2</v>
      </c>
      <c r="T68" s="357">
        <v>3.1286527024216471E-2</v>
      </c>
    </row>
    <row r="69" spans="1:20">
      <c r="A69" s="429"/>
      <c r="B69" s="297" t="s">
        <v>172</v>
      </c>
      <c r="C69" s="465">
        <v>11892800.214769255</v>
      </c>
      <c r="D69" s="465">
        <v>733262.82492543757</v>
      </c>
      <c r="E69" s="456">
        <v>6.5707277937235339E-2</v>
      </c>
      <c r="F69" s="457">
        <v>32315844.96219641</v>
      </c>
      <c r="G69" s="457">
        <v>2655882.9763460606</v>
      </c>
      <c r="H69" s="456">
        <v>8.9544382343210091E-2</v>
      </c>
      <c r="I69" s="358">
        <v>3.4754764516136454E-2</v>
      </c>
      <c r="J69" s="364"/>
      <c r="K69" s="364"/>
      <c r="L69" s="297" t="s">
        <v>172</v>
      </c>
      <c r="M69" s="459" t="s">
        <v>376</v>
      </c>
      <c r="N69" s="465">
        <v>11892800.214769255</v>
      </c>
      <c r="O69" s="465">
        <v>733262.82492543757</v>
      </c>
      <c r="P69" s="456">
        <v>6.5707277937235339E-2</v>
      </c>
      <c r="Q69" s="457">
        <v>32315844.96219641</v>
      </c>
      <c r="R69" s="457">
        <v>2655882.9763460606</v>
      </c>
      <c r="S69" s="456">
        <v>8.9544382343210091E-2</v>
      </c>
      <c r="T69" s="358">
        <v>3.4754764516136454E-2</v>
      </c>
    </row>
    <row r="70" spans="1:20">
      <c r="A70" s="429"/>
      <c r="B70" s="297" t="s">
        <v>214</v>
      </c>
      <c r="C70" s="452">
        <v>10616857.191709889</v>
      </c>
      <c r="D70" s="452">
        <v>671227.91621922888</v>
      </c>
      <c r="E70" s="453">
        <v>6.7489738218310405E-2</v>
      </c>
      <c r="F70" s="454">
        <v>28944210.574459378</v>
      </c>
      <c r="G70" s="454">
        <v>2425794.2634838298</v>
      </c>
      <c r="H70" s="453">
        <v>9.1475834568591208E-2</v>
      </c>
      <c r="I70" s="357">
        <v>3.4602416406067857E-2</v>
      </c>
      <c r="J70" s="363"/>
      <c r="K70" s="363"/>
      <c r="L70" s="297" t="s">
        <v>214</v>
      </c>
      <c r="M70" s="460" t="s">
        <v>377</v>
      </c>
      <c r="N70" s="452">
        <v>10616857.191709889</v>
      </c>
      <c r="O70" s="452">
        <v>671227.91621922888</v>
      </c>
      <c r="P70" s="453">
        <v>6.7489738218310405E-2</v>
      </c>
      <c r="Q70" s="454">
        <v>28944210.574459378</v>
      </c>
      <c r="R70" s="454">
        <v>2425794.2634838298</v>
      </c>
      <c r="S70" s="453">
        <v>9.1475834568591208E-2</v>
      </c>
      <c r="T70" s="357">
        <v>3.4602416406067857E-2</v>
      </c>
    </row>
    <row r="71" spans="1:20">
      <c r="A71" s="430"/>
      <c r="B71" s="297" t="s">
        <v>215</v>
      </c>
      <c r="C71" s="465">
        <v>1275943.0230593607</v>
      </c>
      <c r="D71" s="465">
        <v>62034.908706203569</v>
      </c>
      <c r="E71" s="456">
        <v>5.1103463246276661E-2</v>
      </c>
      <c r="F71" s="457">
        <v>3371634.387737052</v>
      </c>
      <c r="G71" s="457">
        <v>230088.71286225272</v>
      </c>
      <c r="H71" s="456">
        <v>7.3240607227976234E-2</v>
      </c>
      <c r="I71" s="358">
        <v>3.6016161015492161E-2</v>
      </c>
      <c r="J71" s="364"/>
      <c r="K71" s="364"/>
      <c r="L71" s="297" t="s">
        <v>215</v>
      </c>
      <c r="M71" s="459" t="s">
        <v>378</v>
      </c>
      <c r="N71" s="465">
        <v>1275943.0230593607</v>
      </c>
      <c r="O71" s="465">
        <v>62034.908706203569</v>
      </c>
      <c r="P71" s="456">
        <v>5.1103463246276661E-2</v>
      </c>
      <c r="Q71" s="457">
        <v>3371634.387737052</v>
      </c>
      <c r="R71" s="457">
        <v>230088.71286225272</v>
      </c>
      <c r="S71" s="456">
        <v>7.3240607227976234E-2</v>
      </c>
      <c r="T71" s="358">
        <v>3.6016161015492161E-2</v>
      </c>
    </row>
    <row r="72" spans="1:20">
      <c r="A72" s="428" t="s">
        <v>232</v>
      </c>
      <c r="B72" s="297" t="s">
        <v>70</v>
      </c>
      <c r="C72" s="452">
        <v>308162563.28211528</v>
      </c>
      <c r="D72" s="452">
        <v>21242766.36880815</v>
      </c>
      <c r="E72" s="453">
        <v>7.4037297521253501E-2</v>
      </c>
      <c r="F72" s="454">
        <v>867297594.34397268</v>
      </c>
      <c r="G72" s="454">
        <v>69496433.538696766</v>
      </c>
      <c r="H72" s="453">
        <v>8.7109967938062666E-2</v>
      </c>
      <c r="I72" s="357">
        <v>3.2707114339661426E-2</v>
      </c>
      <c r="J72" s="363"/>
      <c r="K72" s="363"/>
      <c r="L72" s="297" t="s">
        <v>70</v>
      </c>
      <c r="M72" s="460" t="s">
        <v>310</v>
      </c>
      <c r="N72" s="452">
        <v>308162563.28211528</v>
      </c>
      <c r="O72" s="452">
        <v>21242766.36880815</v>
      </c>
      <c r="P72" s="453">
        <v>7.4037297521253501E-2</v>
      </c>
      <c r="Q72" s="454">
        <v>867297594.34397268</v>
      </c>
      <c r="R72" s="454">
        <v>69496433.538696766</v>
      </c>
      <c r="S72" s="453">
        <v>8.7109967938062666E-2</v>
      </c>
      <c r="T72" s="357">
        <v>3.2707114339661426E-2</v>
      </c>
    </row>
    <row r="73" spans="1:20">
      <c r="A73" s="429"/>
      <c r="B73" s="297" t="s">
        <v>158</v>
      </c>
      <c r="C73" s="465">
        <v>576903081.15820396</v>
      </c>
      <c r="D73" s="465">
        <v>37024713.741044998</v>
      </c>
      <c r="E73" s="456">
        <v>6.8579731983290135E-2</v>
      </c>
      <c r="F73" s="457">
        <v>1581538426.9369769</v>
      </c>
      <c r="G73" s="457">
        <v>122271062.5784955</v>
      </c>
      <c r="H73" s="456">
        <v>8.3789349069865571E-2</v>
      </c>
      <c r="I73" s="358">
        <v>0.10434265723228579</v>
      </c>
      <c r="J73" s="364"/>
      <c r="K73" s="364"/>
      <c r="L73" s="297" t="s">
        <v>158</v>
      </c>
      <c r="M73" s="459" t="s">
        <v>311</v>
      </c>
      <c r="N73" s="465">
        <v>576903081.15820396</v>
      </c>
      <c r="O73" s="465">
        <v>37024713.741044998</v>
      </c>
      <c r="P73" s="456">
        <v>6.8579731983290135E-2</v>
      </c>
      <c r="Q73" s="457">
        <v>1581538426.9369769</v>
      </c>
      <c r="R73" s="457">
        <v>122271062.5784955</v>
      </c>
      <c r="S73" s="456">
        <v>8.3789349069865571E-2</v>
      </c>
      <c r="T73" s="358">
        <v>0.10434265723228579</v>
      </c>
    </row>
    <row r="74" spans="1:20">
      <c r="A74" s="429"/>
      <c r="B74" s="297" t="s">
        <v>179</v>
      </c>
      <c r="C74" s="452">
        <v>43465841.785472959</v>
      </c>
      <c r="D74" s="452">
        <v>2305387.3359040618</v>
      </c>
      <c r="E74" s="453">
        <v>5.6009763904057375E-2</v>
      </c>
      <c r="F74" s="454">
        <v>114443532.77903748</v>
      </c>
      <c r="G74" s="454">
        <v>7511643.3226385862</v>
      </c>
      <c r="H74" s="453">
        <v>7.0246989563402723E-2</v>
      </c>
      <c r="I74" s="357">
        <v>8.8912902861476087E-2</v>
      </c>
      <c r="J74" s="363"/>
      <c r="K74" s="363"/>
      <c r="L74" s="297" t="s">
        <v>179</v>
      </c>
      <c r="M74" s="460" t="s">
        <v>312</v>
      </c>
      <c r="N74" s="452">
        <v>43465841.785472959</v>
      </c>
      <c r="O74" s="452">
        <v>2305387.3359040618</v>
      </c>
      <c r="P74" s="453">
        <v>5.6009763904057375E-2</v>
      </c>
      <c r="Q74" s="454">
        <v>114443532.77903748</v>
      </c>
      <c r="R74" s="454">
        <v>7511643.3226385862</v>
      </c>
      <c r="S74" s="453">
        <v>7.0246989563402723E-2</v>
      </c>
      <c r="T74" s="357">
        <v>8.8912902861476087E-2</v>
      </c>
    </row>
    <row r="75" spans="1:20">
      <c r="A75" s="429"/>
      <c r="B75" s="297" t="s">
        <v>180</v>
      </c>
      <c r="C75" s="465">
        <v>107784475.62326455</v>
      </c>
      <c r="D75" s="465">
        <v>7131187.4103662223</v>
      </c>
      <c r="E75" s="456">
        <v>7.0849025769357712E-2</v>
      </c>
      <c r="F75" s="457">
        <v>295741834.06081378</v>
      </c>
      <c r="G75" s="457">
        <v>23346442.152018905</v>
      </c>
      <c r="H75" s="456">
        <v>8.5707918876380643E-2</v>
      </c>
      <c r="I75" s="358">
        <v>9.4906917219316808E-2</v>
      </c>
      <c r="J75" s="364"/>
      <c r="K75" s="364"/>
      <c r="L75" s="297" t="s">
        <v>180</v>
      </c>
      <c r="M75" s="459" t="s">
        <v>313</v>
      </c>
      <c r="N75" s="465">
        <v>107784475.62326455</v>
      </c>
      <c r="O75" s="465">
        <v>7131187.4103662223</v>
      </c>
      <c r="P75" s="456">
        <v>7.0849025769357712E-2</v>
      </c>
      <c r="Q75" s="457">
        <v>295741834.06081378</v>
      </c>
      <c r="R75" s="457">
        <v>23346442.152018905</v>
      </c>
      <c r="S75" s="456">
        <v>8.5707918876380643E-2</v>
      </c>
      <c r="T75" s="358">
        <v>9.4906917219316808E-2</v>
      </c>
    </row>
    <row r="76" spans="1:20">
      <c r="A76" s="429"/>
      <c r="B76" s="297" t="s">
        <v>181</v>
      </c>
      <c r="C76" s="452">
        <v>43380596.289017357</v>
      </c>
      <c r="D76" s="452">
        <v>3262044.1521461233</v>
      </c>
      <c r="E76" s="453">
        <v>8.1310116601843146E-2</v>
      </c>
      <c r="F76" s="454">
        <v>114744917.89946759</v>
      </c>
      <c r="G76" s="454">
        <v>11165540.329875767</v>
      </c>
      <c r="H76" s="453">
        <v>0.10779694367610948</v>
      </c>
      <c r="I76" s="357">
        <v>0.13175602790713198</v>
      </c>
      <c r="J76" s="363"/>
      <c r="K76" s="363"/>
      <c r="L76" s="297" t="s">
        <v>181</v>
      </c>
      <c r="M76" s="460" t="s">
        <v>314</v>
      </c>
      <c r="N76" s="452">
        <v>43380596.289017357</v>
      </c>
      <c r="O76" s="452">
        <v>3262044.1521461233</v>
      </c>
      <c r="P76" s="453">
        <v>8.1310116601843146E-2</v>
      </c>
      <c r="Q76" s="454">
        <v>114744917.89946759</v>
      </c>
      <c r="R76" s="454">
        <v>11165540.329875767</v>
      </c>
      <c r="S76" s="453">
        <v>0.10779694367610948</v>
      </c>
      <c r="T76" s="357">
        <v>0.13175602790713198</v>
      </c>
    </row>
    <row r="77" spans="1:20">
      <c r="A77" s="429"/>
      <c r="B77" s="297" t="s">
        <v>182</v>
      </c>
      <c r="C77" s="465">
        <v>19496135.250147644</v>
      </c>
      <c r="D77" s="465">
        <v>1178843.379704643</v>
      </c>
      <c r="E77" s="456">
        <v>6.4356859520639006E-2</v>
      </c>
      <c r="F77" s="457">
        <v>50070453.740771778</v>
      </c>
      <c r="G77" s="457">
        <v>3893829.1222657263</v>
      </c>
      <c r="H77" s="456">
        <v>8.4324680602687649E-2</v>
      </c>
      <c r="I77" s="358">
        <v>9.9306975007972115E-2</v>
      </c>
      <c r="J77" s="364"/>
      <c r="K77" s="364"/>
      <c r="L77" s="297" t="s">
        <v>182</v>
      </c>
      <c r="M77" s="459" t="s">
        <v>319</v>
      </c>
      <c r="N77" s="465">
        <v>19496135.250147644</v>
      </c>
      <c r="O77" s="465">
        <v>1178843.379704643</v>
      </c>
      <c r="P77" s="456">
        <v>6.4356859520639006E-2</v>
      </c>
      <c r="Q77" s="457">
        <v>50070453.740771778</v>
      </c>
      <c r="R77" s="457">
        <v>3893829.1222657263</v>
      </c>
      <c r="S77" s="456">
        <v>8.4324680602687649E-2</v>
      </c>
      <c r="T77" s="358">
        <v>9.9306975007972115E-2</v>
      </c>
    </row>
    <row r="78" spans="1:20">
      <c r="A78" s="429"/>
      <c r="B78" s="297" t="s">
        <v>183</v>
      </c>
      <c r="C78" s="452">
        <v>121620315.20276842</v>
      </c>
      <c r="D78" s="452">
        <v>7424858.7782022804</v>
      </c>
      <c r="E78" s="453">
        <v>6.5018863365259236E-2</v>
      </c>
      <c r="F78" s="454">
        <v>338689491.0686866</v>
      </c>
      <c r="G78" s="454">
        <v>24098549.039755762</v>
      </c>
      <c r="H78" s="453">
        <v>7.66028064391618E-2</v>
      </c>
      <c r="I78" s="357">
        <v>0.11779051371743504</v>
      </c>
      <c r="J78" s="363"/>
      <c r="K78" s="363"/>
      <c r="L78" s="297" t="s">
        <v>183</v>
      </c>
      <c r="M78" s="460" t="s">
        <v>315</v>
      </c>
      <c r="N78" s="452">
        <v>121620315.20276842</v>
      </c>
      <c r="O78" s="452">
        <v>7424858.7782022804</v>
      </c>
      <c r="P78" s="453">
        <v>6.5018863365259236E-2</v>
      </c>
      <c r="Q78" s="454">
        <v>338689491.0686866</v>
      </c>
      <c r="R78" s="454">
        <v>24098549.039755762</v>
      </c>
      <c r="S78" s="453">
        <v>7.66028064391618E-2</v>
      </c>
      <c r="T78" s="357">
        <v>0.11779051371743504</v>
      </c>
    </row>
    <row r="79" spans="1:20">
      <c r="A79" s="429"/>
      <c r="B79" s="297" t="s">
        <v>184</v>
      </c>
      <c r="C79" s="465">
        <v>57220223.793832779</v>
      </c>
      <c r="D79" s="465">
        <v>4053727.8540135473</v>
      </c>
      <c r="E79" s="456">
        <v>7.6245909803837456E-2</v>
      </c>
      <c r="F79" s="457">
        <v>156806030.07691464</v>
      </c>
      <c r="G79" s="457">
        <v>13001409.257716447</v>
      </c>
      <c r="H79" s="456">
        <v>9.0410232881617772E-2</v>
      </c>
      <c r="I79" s="358">
        <v>0.12759470215359467</v>
      </c>
      <c r="J79" s="364"/>
      <c r="K79" s="364"/>
      <c r="L79" s="297" t="s">
        <v>184</v>
      </c>
      <c r="M79" s="459" t="s">
        <v>316</v>
      </c>
      <c r="N79" s="465">
        <v>57220223.793832779</v>
      </c>
      <c r="O79" s="465">
        <v>4053727.8540135473</v>
      </c>
      <c r="P79" s="456">
        <v>7.6245909803837456E-2</v>
      </c>
      <c r="Q79" s="457">
        <v>156806030.07691464</v>
      </c>
      <c r="R79" s="457">
        <v>13001409.257716447</v>
      </c>
      <c r="S79" s="456">
        <v>9.0410232881617772E-2</v>
      </c>
      <c r="T79" s="358">
        <v>0.12759470215359467</v>
      </c>
    </row>
    <row r="80" spans="1:20">
      <c r="A80" s="429"/>
      <c r="B80" s="297" t="s">
        <v>185</v>
      </c>
      <c r="C80" s="452">
        <v>71566512.526794344</v>
      </c>
      <c r="D80" s="452">
        <v>5307452.7467785031</v>
      </c>
      <c r="E80" s="453">
        <v>8.0101540293502096E-2</v>
      </c>
      <c r="F80" s="454">
        <v>193926265.61203185</v>
      </c>
      <c r="G80" s="454">
        <v>17059015.188626707</v>
      </c>
      <c r="H80" s="453">
        <v>9.6450954870327191E-2</v>
      </c>
      <c r="I80" s="357">
        <v>9.0239178683009874E-2</v>
      </c>
      <c r="J80" s="363"/>
      <c r="K80" s="363"/>
      <c r="L80" s="297" t="s">
        <v>185</v>
      </c>
      <c r="M80" s="460" t="s">
        <v>317</v>
      </c>
      <c r="N80" s="452">
        <v>71566512.526794344</v>
      </c>
      <c r="O80" s="452">
        <v>5307452.7467785031</v>
      </c>
      <c r="P80" s="453">
        <v>8.0101540293502096E-2</v>
      </c>
      <c r="Q80" s="454">
        <v>193926265.61203185</v>
      </c>
      <c r="R80" s="454">
        <v>17059015.188626707</v>
      </c>
      <c r="S80" s="453">
        <v>9.6450954870327191E-2</v>
      </c>
      <c r="T80" s="357">
        <v>9.0239178683009874E-2</v>
      </c>
    </row>
    <row r="81" spans="1:27">
      <c r="A81" s="429"/>
      <c r="B81" s="297" t="s">
        <v>186</v>
      </c>
      <c r="C81" s="465">
        <v>112368980.68696415</v>
      </c>
      <c r="D81" s="465">
        <v>6361212.0839415342</v>
      </c>
      <c r="E81" s="456">
        <v>6.0007036915973304E-2</v>
      </c>
      <c r="F81" s="457">
        <v>317115901.6992532</v>
      </c>
      <c r="G81" s="457">
        <v>22194634.165597379</v>
      </c>
      <c r="H81" s="456">
        <v>7.5256133106998024E-2</v>
      </c>
      <c r="I81" s="358">
        <v>0.12791832293448227</v>
      </c>
      <c r="J81" s="364"/>
      <c r="K81" s="364"/>
      <c r="L81" s="297" t="s">
        <v>186</v>
      </c>
      <c r="M81" s="459" t="s">
        <v>318</v>
      </c>
      <c r="N81" s="465">
        <v>112368980.68696415</v>
      </c>
      <c r="O81" s="465">
        <v>6361212.0839415342</v>
      </c>
      <c r="P81" s="456">
        <v>6.0007036915973304E-2</v>
      </c>
      <c r="Q81" s="457">
        <v>317115901.6992532</v>
      </c>
      <c r="R81" s="457">
        <v>22194634.165597379</v>
      </c>
      <c r="S81" s="456">
        <v>7.5256133106998024E-2</v>
      </c>
      <c r="T81" s="358">
        <v>0.12791832293448227</v>
      </c>
    </row>
    <row r="82" spans="1:27">
      <c r="A82" s="429"/>
      <c r="B82" s="297" t="s">
        <v>187</v>
      </c>
      <c r="C82" s="452">
        <v>480174223.3145656</v>
      </c>
      <c r="D82" s="452">
        <v>20638912.37556988</v>
      </c>
      <c r="E82" s="453">
        <v>4.4912571208939676E-2</v>
      </c>
      <c r="F82" s="454">
        <v>1320248857.8869357</v>
      </c>
      <c r="G82" s="454">
        <v>81280590.992101669</v>
      </c>
      <c r="H82" s="453">
        <v>6.5603448582110396E-2</v>
      </c>
      <c r="I82" s="357">
        <v>9.8572895617362766E-2</v>
      </c>
      <c r="J82" s="363"/>
      <c r="K82" s="363"/>
      <c r="L82" s="297" t="s">
        <v>187</v>
      </c>
      <c r="M82" s="460" t="s">
        <v>320</v>
      </c>
      <c r="N82" s="452">
        <v>480174223.3145656</v>
      </c>
      <c r="O82" s="452">
        <v>20638912.37556988</v>
      </c>
      <c r="P82" s="453">
        <v>4.4912571208939676E-2</v>
      </c>
      <c r="Q82" s="454">
        <v>1320248857.8869357</v>
      </c>
      <c r="R82" s="454">
        <v>81280590.992101669</v>
      </c>
      <c r="S82" s="453">
        <v>6.5603448582110396E-2</v>
      </c>
      <c r="T82" s="357">
        <v>9.8572895617362766E-2</v>
      </c>
    </row>
    <row r="83" spans="1:27">
      <c r="A83" s="429"/>
      <c r="B83" s="297" t="s">
        <v>216</v>
      </c>
      <c r="C83" s="465">
        <v>33693196.804244153</v>
      </c>
      <c r="D83" s="465">
        <v>1203404.1924931966</v>
      </c>
      <c r="E83" s="456">
        <v>3.7039454417999197E-2</v>
      </c>
      <c r="F83" s="457">
        <v>91777312.411557481</v>
      </c>
      <c r="G83" s="457">
        <v>4966842.3776315153</v>
      </c>
      <c r="H83" s="456">
        <v>5.7214784987230788E-2</v>
      </c>
      <c r="I83" s="358">
        <v>8.7188768050705093E-2</v>
      </c>
      <c r="J83" s="364"/>
      <c r="K83" s="364"/>
      <c r="L83" s="297" t="s">
        <v>216</v>
      </c>
      <c r="M83" s="459" t="s">
        <v>321</v>
      </c>
      <c r="N83" s="465">
        <v>33693196.804244153</v>
      </c>
      <c r="O83" s="465">
        <v>1203404.1924931966</v>
      </c>
      <c r="P83" s="456">
        <v>3.7039454417999197E-2</v>
      </c>
      <c r="Q83" s="457">
        <v>91777312.411557481</v>
      </c>
      <c r="R83" s="457">
        <v>4966842.3776315153</v>
      </c>
      <c r="S83" s="456">
        <v>5.7214784987230788E-2</v>
      </c>
      <c r="T83" s="358">
        <v>8.7188768050705093E-2</v>
      </c>
    </row>
    <row r="84" spans="1:27">
      <c r="A84" s="429"/>
      <c r="B84" s="297" t="s">
        <v>188</v>
      </c>
      <c r="C84" s="452">
        <v>33274260.043449342</v>
      </c>
      <c r="D84" s="452">
        <v>1284766.0970684476</v>
      </c>
      <c r="E84" s="453">
        <v>4.0162126328784846E-2</v>
      </c>
      <c r="F84" s="454">
        <v>83756541.782635197</v>
      </c>
      <c r="G84" s="454">
        <v>4442892.5432631969</v>
      </c>
      <c r="H84" s="453">
        <v>5.6016745993547168E-2</v>
      </c>
      <c r="I84" s="357">
        <v>8.4685088586664445E-2</v>
      </c>
      <c r="J84" s="363"/>
      <c r="K84" s="363"/>
      <c r="L84" s="297" t="s">
        <v>188</v>
      </c>
      <c r="M84" s="460" t="s">
        <v>322</v>
      </c>
      <c r="N84" s="452">
        <v>33274260.043449342</v>
      </c>
      <c r="O84" s="452">
        <v>1284766.0970684476</v>
      </c>
      <c r="P84" s="453">
        <v>4.0162126328784846E-2</v>
      </c>
      <c r="Q84" s="454">
        <v>83756541.782635197</v>
      </c>
      <c r="R84" s="454">
        <v>4442892.5432631969</v>
      </c>
      <c r="S84" s="453">
        <v>5.6016745993547168E-2</v>
      </c>
      <c r="T84" s="357">
        <v>8.4685088586664445E-2</v>
      </c>
    </row>
    <row r="85" spans="1:27">
      <c r="A85" s="429"/>
      <c r="B85" s="297" t="s">
        <v>189</v>
      </c>
      <c r="C85" s="465">
        <v>288116454.05103171</v>
      </c>
      <c r="D85" s="465">
        <v>13122312.426486194</v>
      </c>
      <c r="E85" s="456">
        <v>4.7718516288984533E-2</v>
      </c>
      <c r="F85" s="457">
        <v>791983759.71200609</v>
      </c>
      <c r="G85" s="457">
        <v>52443365.99344039</v>
      </c>
      <c r="H85" s="456">
        <v>7.0913457113199782E-2</v>
      </c>
      <c r="I85" s="358">
        <v>0.11114770265693147</v>
      </c>
      <c r="J85" s="364"/>
      <c r="K85" s="364"/>
      <c r="L85" s="297" t="s">
        <v>189</v>
      </c>
      <c r="M85" s="459" t="s">
        <v>323</v>
      </c>
      <c r="N85" s="465">
        <v>288116454.05103171</v>
      </c>
      <c r="O85" s="465">
        <v>13122312.426486194</v>
      </c>
      <c r="P85" s="456">
        <v>4.7718516288984533E-2</v>
      </c>
      <c r="Q85" s="457">
        <v>791983759.71200609</v>
      </c>
      <c r="R85" s="457">
        <v>52443365.99344039</v>
      </c>
      <c r="S85" s="456">
        <v>7.0913457113199782E-2</v>
      </c>
      <c r="T85" s="358">
        <v>0.11114770265693147</v>
      </c>
    </row>
    <row r="86" spans="1:27">
      <c r="A86" s="429"/>
      <c r="B86" s="297" t="s">
        <v>190</v>
      </c>
      <c r="C86" s="452">
        <v>82623433.871615306</v>
      </c>
      <c r="D86" s="452">
        <v>3400533.6414050609</v>
      </c>
      <c r="E86" s="453">
        <v>4.2923619704954043E-2</v>
      </c>
      <c r="F86" s="454">
        <v>239228604.12916896</v>
      </c>
      <c r="G86" s="454">
        <v>12750163.569748223</v>
      </c>
      <c r="H86" s="453">
        <v>5.6297471575017251E-2</v>
      </c>
      <c r="I86" s="357">
        <v>7.5835416367466227E-2</v>
      </c>
      <c r="J86" s="363"/>
      <c r="K86" s="363"/>
      <c r="L86" s="297" t="s">
        <v>190</v>
      </c>
      <c r="M86" s="460" t="s">
        <v>324</v>
      </c>
      <c r="N86" s="452">
        <v>82623433.871615306</v>
      </c>
      <c r="O86" s="452">
        <v>3400533.6414050609</v>
      </c>
      <c r="P86" s="453">
        <v>4.2923619704954043E-2</v>
      </c>
      <c r="Q86" s="454">
        <v>239228604.12916896</v>
      </c>
      <c r="R86" s="454">
        <v>12750163.569748223</v>
      </c>
      <c r="S86" s="453">
        <v>5.6297471575017251E-2</v>
      </c>
      <c r="T86" s="357">
        <v>7.5835416367466227E-2</v>
      </c>
    </row>
    <row r="87" spans="1:27">
      <c r="A87" s="429"/>
      <c r="B87" s="297" t="s">
        <v>191</v>
      </c>
      <c r="C87" s="467">
        <v>13704384.782363176</v>
      </c>
      <c r="D87" s="467">
        <v>639966.05556803942</v>
      </c>
      <c r="E87" s="467">
        <v>4.8985421315030905E-2</v>
      </c>
      <c r="F87" s="467">
        <v>36854831.45905304</v>
      </c>
      <c r="G87" s="467">
        <v>2634329.6855230331</v>
      </c>
      <c r="H87" s="467">
        <v>7.6981036191606067E-2</v>
      </c>
      <c r="I87" s="360">
        <v>9.1085701940306796E-2</v>
      </c>
      <c r="J87" s="366"/>
      <c r="K87" s="366"/>
      <c r="L87" s="297" t="s">
        <v>191</v>
      </c>
      <c r="M87" s="459" t="s">
        <v>325</v>
      </c>
      <c r="N87" s="467">
        <v>13704384.782363176</v>
      </c>
      <c r="O87" s="467">
        <v>639966.05556803942</v>
      </c>
      <c r="P87" s="467">
        <v>4.8985421315030905E-2</v>
      </c>
      <c r="Q87" s="467">
        <v>36854831.45905304</v>
      </c>
      <c r="R87" s="467">
        <v>2634329.6855230331</v>
      </c>
      <c r="S87" s="467">
        <v>7.6981036191606067E-2</v>
      </c>
      <c r="T87" s="360">
        <v>9.1085701940306796E-2</v>
      </c>
    </row>
    <row r="88" spans="1:27">
      <c r="A88" s="429"/>
      <c r="B88" s="297" t="s">
        <v>192</v>
      </c>
      <c r="C88" s="452">
        <v>7084877.8581925677</v>
      </c>
      <c r="D88" s="452">
        <v>385291.99775442202</v>
      </c>
      <c r="E88" s="453">
        <v>5.7509823111547426E-2</v>
      </c>
      <c r="F88" s="454">
        <v>19635349.750868175</v>
      </c>
      <c r="G88" s="454">
        <v>1466994.2238609567</v>
      </c>
      <c r="H88" s="453">
        <v>8.0744469232797281E-2</v>
      </c>
      <c r="I88" s="357">
        <v>0.10058341791524926</v>
      </c>
      <c r="J88" s="363"/>
      <c r="K88" s="363"/>
      <c r="L88" s="297" t="s">
        <v>192</v>
      </c>
      <c r="M88" s="460" t="s">
        <v>326</v>
      </c>
      <c r="N88" s="452">
        <v>7084877.8581925677</v>
      </c>
      <c r="O88" s="452">
        <v>385291.99775442202</v>
      </c>
      <c r="P88" s="453">
        <v>5.7509823111547426E-2</v>
      </c>
      <c r="Q88" s="454">
        <v>19635349.750868175</v>
      </c>
      <c r="R88" s="454">
        <v>1466994.2238609567</v>
      </c>
      <c r="S88" s="453">
        <v>8.0744469232797281E-2</v>
      </c>
      <c r="T88" s="357">
        <v>0.10058341791524926</v>
      </c>
    </row>
    <row r="89" spans="1:27">
      <c r="A89" s="429"/>
      <c r="B89" s="356" t="s">
        <v>236</v>
      </c>
      <c r="C89" s="465">
        <v>21318930.074477267</v>
      </c>
      <c r="D89" s="465">
        <v>591661.42175777256</v>
      </c>
      <c r="E89" s="456">
        <v>2.85450742049481E-2</v>
      </c>
      <c r="F89" s="457">
        <v>56734214.968545802</v>
      </c>
      <c r="G89" s="457">
        <v>2525922.3530049175</v>
      </c>
      <c r="H89" s="456">
        <v>4.6596604156478545E-2</v>
      </c>
      <c r="I89" s="358">
        <v>6.3786218756703053E-2</v>
      </c>
      <c r="J89" s="364"/>
      <c r="K89" s="364"/>
      <c r="L89" s="356" t="s">
        <v>236</v>
      </c>
      <c r="M89" s="459" t="s">
        <v>327</v>
      </c>
      <c r="N89" s="465">
        <v>21318930.074477267</v>
      </c>
      <c r="O89" s="465">
        <v>591661.42175777256</v>
      </c>
      <c r="P89" s="456">
        <v>2.85450742049481E-2</v>
      </c>
      <c r="Q89" s="457">
        <v>56734214.968545802</v>
      </c>
      <c r="R89" s="457">
        <v>2525922.3530049175</v>
      </c>
      <c r="S89" s="456">
        <v>4.6596604156478545E-2</v>
      </c>
      <c r="T89" s="358">
        <v>6.3786218756703053E-2</v>
      </c>
    </row>
    <row r="90" spans="1:27">
      <c r="A90" s="429"/>
      <c r="B90" s="297" t="s">
        <v>159</v>
      </c>
      <c r="C90" s="452">
        <v>440694650.97915488</v>
      </c>
      <c r="D90" s="452">
        <v>22978150.662265778</v>
      </c>
      <c r="E90" s="453">
        <v>5.5008960969542831E-2</v>
      </c>
      <c r="F90" s="454">
        <v>1171733195.3243759</v>
      </c>
      <c r="G90" s="454">
        <v>77520902.305626869</v>
      </c>
      <c r="H90" s="453">
        <v>7.0846309075691005E-2</v>
      </c>
      <c r="I90" s="359">
        <v>9.1650919146526483E-2</v>
      </c>
      <c r="J90" s="365"/>
      <c r="K90" s="365"/>
      <c r="L90" s="297" t="s">
        <v>159</v>
      </c>
      <c r="M90" s="460" t="s">
        <v>328</v>
      </c>
      <c r="N90" s="452">
        <v>440694650.97915488</v>
      </c>
      <c r="O90" s="452">
        <v>22978150.662265778</v>
      </c>
      <c r="P90" s="453">
        <v>5.5008960969542831E-2</v>
      </c>
      <c r="Q90" s="454">
        <v>1171733195.3243759</v>
      </c>
      <c r="R90" s="454">
        <v>77520902.305626869</v>
      </c>
      <c r="S90" s="453">
        <v>7.0846309075691005E-2</v>
      </c>
      <c r="T90" s="359">
        <v>9.1650919146526483E-2</v>
      </c>
    </row>
    <row r="91" spans="1:27">
      <c r="A91" s="429"/>
      <c r="B91" s="297" t="s">
        <v>217</v>
      </c>
      <c r="C91" s="465">
        <v>25798158.122747786</v>
      </c>
      <c r="D91" s="465">
        <v>1785809.4975189976</v>
      </c>
      <c r="E91" s="456">
        <v>7.437046352236952E-2</v>
      </c>
      <c r="F91" s="457">
        <v>65464018.466696054</v>
      </c>
      <c r="G91" s="457">
        <v>5995530.3605644256</v>
      </c>
      <c r="H91" s="456">
        <v>0.10081861085596093</v>
      </c>
      <c r="I91" s="358">
        <v>0.13859393626541627</v>
      </c>
      <c r="J91" s="364"/>
      <c r="K91" s="364"/>
      <c r="L91" s="297" t="s">
        <v>217</v>
      </c>
      <c r="M91" s="459" t="s">
        <v>329</v>
      </c>
      <c r="N91" s="465">
        <v>25798158.122747786</v>
      </c>
      <c r="O91" s="465">
        <v>1785809.4975189976</v>
      </c>
      <c r="P91" s="456">
        <v>7.437046352236952E-2</v>
      </c>
      <c r="Q91" s="457">
        <v>65464018.466696054</v>
      </c>
      <c r="R91" s="457">
        <v>5995530.3605644256</v>
      </c>
      <c r="S91" s="456">
        <v>0.10081861085596093</v>
      </c>
      <c r="T91" s="358">
        <v>0.13859393626541627</v>
      </c>
      <c r="U91" s="298"/>
      <c r="V91" s="298"/>
      <c r="W91" s="298"/>
      <c r="X91" s="298"/>
      <c r="Y91" s="298"/>
      <c r="Z91" s="298"/>
      <c r="AA91" s="298"/>
    </row>
    <row r="92" spans="1:27">
      <c r="A92" s="429"/>
      <c r="B92" s="297" t="s">
        <v>218</v>
      </c>
      <c r="C92" s="452">
        <v>140031495.00814766</v>
      </c>
      <c r="D92" s="452">
        <v>5326026.4833540618</v>
      </c>
      <c r="E92" s="453">
        <v>3.953830933280756E-2</v>
      </c>
      <c r="F92" s="454">
        <v>381948847.33160943</v>
      </c>
      <c r="G92" s="454">
        <v>21784368.592227459</v>
      </c>
      <c r="H92" s="453">
        <v>6.0484500493983503E-2</v>
      </c>
      <c r="I92" s="357">
        <v>7.7167862007495855E-2</v>
      </c>
      <c r="J92" s="363"/>
      <c r="K92" s="363"/>
      <c r="L92" s="297" t="s">
        <v>218</v>
      </c>
      <c r="M92" s="460" t="s">
        <v>330</v>
      </c>
      <c r="N92" s="452">
        <v>140031495.00814766</v>
      </c>
      <c r="O92" s="452">
        <v>5326026.4833540618</v>
      </c>
      <c r="P92" s="453">
        <v>3.953830933280756E-2</v>
      </c>
      <c r="Q92" s="454">
        <v>381948847.33160943</v>
      </c>
      <c r="R92" s="454">
        <v>21784368.592227459</v>
      </c>
      <c r="S92" s="453">
        <v>6.0484500493983503E-2</v>
      </c>
      <c r="T92" s="357">
        <v>7.7167862007495855E-2</v>
      </c>
      <c r="U92" s="298"/>
      <c r="V92" s="298"/>
      <c r="W92" s="298"/>
      <c r="X92" s="298"/>
      <c r="Y92" s="298"/>
      <c r="Z92" s="298"/>
      <c r="AA92" s="298"/>
    </row>
    <row r="93" spans="1:27">
      <c r="A93" s="429"/>
      <c r="B93" s="297" t="s">
        <v>219</v>
      </c>
      <c r="C93" s="465">
        <v>39626918.215720199</v>
      </c>
      <c r="D93" s="465">
        <v>2449167.5839977041</v>
      </c>
      <c r="E93" s="456">
        <v>6.5877239541972554E-2</v>
      </c>
      <c r="F93" s="457">
        <v>103277740.93525627</v>
      </c>
      <c r="G93" s="457">
        <v>7866694.2666185647</v>
      </c>
      <c r="H93" s="456">
        <v>8.2450560404599388E-2</v>
      </c>
      <c r="I93" s="358">
        <v>9.0852290418323656E-2</v>
      </c>
      <c r="J93" s="364"/>
      <c r="K93" s="364"/>
      <c r="L93" s="297" t="s">
        <v>219</v>
      </c>
      <c r="M93" s="459" t="s">
        <v>331</v>
      </c>
      <c r="N93" s="465">
        <v>39626918.215720199</v>
      </c>
      <c r="O93" s="465">
        <v>2449167.5839977041</v>
      </c>
      <c r="P93" s="456">
        <v>6.5877239541972554E-2</v>
      </c>
      <c r="Q93" s="457">
        <v>103277740.93525627</v>
      </c>
      <c r="R93" s="457">
        <v>7866694.2666185647</v>
      </c>
      <c r="S93" s="456">
        <v>8.2450560404599388E-2</v>
      </c>
      <c r="T93" s="358">
        <v>9.0852290418323656E-2</v>
      </c>
      <c r="U93" s="298"/>
      <c r="V93" s="298"/>
      <c r="W93" s="298"/>
      <c r="X93" s="298"/>
      <c r="Y93" s="298"/>
      <c r="Z93" s="298"/>
      <c r="AA93" s="298"/>
    </row>
    <row r="94" spans="1:27" s="273" customFormat="1">
      <c r="A94" s="429"/>
      <c r="B94" s="297" t="s">
        <v>220</v>
      </c>
      <c r="C94" s="452">
        <v>32645846.35269627</v>
      </c>
      <c r="D94" s="452">
        <v>2057937.4273215123</v>
      </c>
      <c r="E94" s="453">
        <v>6.7279441440153909E-2</v>
      </c>
      <c r="F94" s="454">
        <v>83826009.391276985</v>
      </c>
      <c r="G94" s="454">
        <v>6581949.2210129648</v>
      </c>
      <c r="H94" s="453">
        <v>8.5209778027006938E-2</v>
      </c>
      <c r="I94" s="357">
        <v>0.11114300725256381</v>
      </c>
      <c r="J94" s="363"/>
      <c r="K94" s="363"/>
      <c r="L94" s="297" t="s">
        <v>220</v>
      </c>
      <c r="M94" s="460" t="s">
        <v>332</v>
      </c>
      <c r="N94" s="452">
        <v>32645846.35269627</v>
      </c>
      <c r="O94" s="452">
        <v>2057937.4273215123</v>
      </c>
      <c r="P94" s="453">
        <v>6.7279441440153909E-2</v>
      </c>
      <c r="Q94" s="454">
        <v>83826009.391276985</v>
      </c>
      <c r="R94" s="454">
        <v>6581949.2210129648</v>
      </c>
      <c r="S94" s="453">
        <v>8.5209778027006938E-2</v>
      </c>
      <c r="T94" s="357">
        <v>0.11114300725256381</v>
      </c>
      <c r="U94"/>
      <c r="V94"/>
      <c r="W94"/>
      <c r="X94"/>
      <c r="Y94"/>
      <c r="Z94"/>
      <c r="AA94"/>
    </row>
    <row r="95" spans="1:27">
      <c r="A95" s="429"/>
      <c r="B95" s="297" t="s">
        <v>221</v>
      </c>
      <c r="C95" s="465">
        <v>79888022.097564533</v>
      </c>
      <c r="D95" s="465">
        <v>3700442.8329043686</v>
      </c>
      <c r="E95" s="456">
        <v>4.8570158923802821E-2</v>
      </c>
      <c r="F95" s="457">
        <v>217794521.22692406</v>
      </c>
      <c r="G95" s="457">
        <v>10560532.019582003</v>
      </c>
      <c r="H95" s="456">
        <v>5.0959459208286359E-2</v>
      </c>
      <c r="I95" s="358">
        <v>6.5185933063995477E-2</v>
      </c>
      <c r="J95" s="364"/>
      <c r="K95" s="364"/>
      <c r="L95" s="297" t="s">
        <v>221</v>
      </c>
      <c r="M95" s="459" t="s">
        <v>333</v>
      </c>
      <c r="N95" s="465">
        <v>79888022.097564533</v>
      </c>
      <c r="O95" s="465">
        <v>3700442.8329043686</v>
      </c>
      <c r="P95" s="456">
        <v>4.8570158923802821E-2</v>
      </c>
      <c r="Q95" s="457">
        <v>217794521.22692406</v>
      </c>
      <c r="R95" s="457">
        <v>10560532.019582003</v>
      </c>
      <c r="S95" s="456">
        <v>5.0959459208286359E-2</v>
      </c>
      <c r="T95" s="358">
        <v>6.5185933063995477E-2</v>
      </c>
    </row>
    <row r="96" spans="1:27">
      <c r="A96" s="429"/>
      <c r="B96" s="297" t="s">
        <v>222</v>
      </c>
      <c r="C96" s="452">
        <v>66526943.042413235</v>
      </c>
      <c r="D96" s="452">
        <v>4802707.001249209</v>
      </c>
      <c r="E96" s="453">
        <v>7.7809095896242006E-2</v>
      </c>
      <c r="F96" s="454">
        <v>171170992.95250449</v>
      </c>
      <c r="G96" s="454">
        <v>14386554.127535373</v>
      </c>
      <c r="H96" s="453">
        <v>9.1760089428238614E-2</v>
      </c>
      <c r="I96" s="357">
        <v>0.12180965715660982</v>
      </c>
      <c r="J96" s="363"/>
      <c r="K96" s="363"/>
      <c r="L96" s="297" t="s">
        <v>222</v>
      </c>
      <c r="M96" s="460" t="s">
        <v>334</v>
      </c>
      <c r="N96" s="452">
        <v>66526943.042413235</v>
      </c>
      <c r="O96" s="452">
        <v>4802707.001249209</v>
      </c>
      <c r="P96" s="453">
        <v>7.7809095896242006E-2</v>
      </c>
      <c r="Q96" s="454">
        <v>171170992.95250449</v>
      </c>
      <c r="R96" s="454">
        <v>14386554.127535373</v>
      </c>
      <c r="S96" s="453">
        <v>9.1760089428238614E-2</v>
      </c>
      <c r="T96" s="357">
        <v>0.12180965715660982</v>
      </c>
      <c r="U96" s="298"/>
      <c r="V96" s="298"/>
      <c r="W96" s="298"/>
      <c r="X96" s="298"/>
      <c r="Y96" s="298"/>
      <c r="Z96" s="298"/>
      <c r="AA96" s="298"/>
    </row>
    <row r="97" spans="1:27">
      <c r="A97" s="429"/>
      <c r="B97" s="297" t="s">
        <v>223</v>
      </c>
      <c r="C97" s="465">
        <v>24671893.515379589</v>
      </c>
      <c r="D97" s="465">
        <v>1408472.0518119298</v>
      </c>
      <c r="E97" s="456">
        <v>6.0544492735847451E-2</v>
      </c>
      <c r="F97" s="457">
        <v>65457733.466123417</v>
      </c>
      <c r="G97" s="457">
        <v>5108785.4040665478</v>
      </c>
      <c r="H97" s="456">
        <v>8.4654092045037474E-2</v>
      </c>
      <c r="I97" s="358">
        <v>0.11345747486822326</v>
      </c>
      <c r="J97" s="364"/>
      <c r="K97" s="364"/>
      <c r="L97" s="297" t="s">
        <v>223</v>
      </c>
      <c r="M97" s="459" t="s">
        <v>335</v>
      </c>
      <c r="N97" s="465">
        <v>24671893.515379589</v>
      </c>
      <c r="O97" s="465">
        <v>1408472.0518119298</v>
      </c>
      <c r="P97" s="456">
        <v>6.0544492735847451E-2</v>
      </c>
      <c r="Q97" s="457">
        <v>65457733.466123417</v>
      </c>
      <c r="R97" s="457">
        <v>5108785.4040665478</v>
      </c>
      <c r="S97" s="456">
        <v>8.4654092045037474E-2</v>
      </c>
      <c r="T97" s="358">
        <v>0.11345747486822326</v>
      </c>
    </row>
    <row r="98" spans="1:27">
      <c r="A98" s="429"/>
      <c r="B98" s="297" t="s">
        <v>224</v>
      </c>
      <c r="C98" s="452">
        <v>10633179.302585008</v>
      </c>
      <c r="D98" s="452">
        <v>699092.70718347281</v>
      </c>
      <c r="E98" s="453">
        <v>7.0373123937441939E-2</v>
      </c>
      <c r="F98" s="454">
        <v>27675232.636205509</v>
      </c>
      <c r="G98" s="454">
        <v>2194805.2816709019</v>
      </c>
      <c r="H98" s="453">
        <v>8.6136910151952573E-2</v>
      </c>
      <c r="I98" s="357">
        <v>9.4740766265297496E-2</v>
      </c>
      <c r="J98" s="363"/>
      <c r="K98" s="363"/>
      <c r="L98" s="297" t="s">
        <v>224</v>
      </c>
      <c r="M98" s="460" t="s">
        <v>336</v>
      </c>
      <c r="N98" s="452">
        <v>10633179.302585008</v>
      </c>
      <c r="O98" s="452">
        <v>699092.70718347281</v>
      </c>
      <c r="P98" s="453">
        <v>7.0373123937441939E-2</v>
      </c>
      <c r="Q98" s="454">
        <v>27675232.636205509</v>
      </c>
      <c r="R98" s="454">
        <v>2194805.2816709019</v>
      </c>
      <c r="S98" s="453">
        <v>8.6136910151952573E-2</v>
      </c>
      <c r="T98" s="357">
        <v>9.4740766265297496E-2</v>
      </c>
      <c r="U98" s="280" t="s">
        <v>227</v>
      </c>
      <c r="V98" s="281">
        <f>(O88-(SUM(O89:O97)))</f>
        <v>-44715082.964426905</v>
      </c>
      <c r="W98" s="281">
        <f>(P88-(SUM(P89:P97)))</f>
        <v>-0.46003341345613935</v>
      </c>
      <c r="X98" s="283">
        <f>(((V98+W98)-(V98))/V98)</f>
        <v>1.0288103839906248E-8</v>
      </c>
      <c r="Y98" s="281">
        <f>(R88-(SUM(R89:R97)))</f>
        <v>-150864244.42637816</v>
      </c>
      <c r="Z98" s="281">
        <f>(S88-(SUM(S89:S97)))</f>
        <v>-0.59303553446248547</v>
      </c>
      <c r="AA98" s="283">
        <f>(((Y98+Z98)-(Y98))/Y98)</f>
        <v>3.9309218110643932E-9</v>
      </c>
    </row>
    <row r="99" spans="1:27">
      <c r="A99" s="429"/>
      <c r="B99" s="297" t="s">
        <v>225</v>
      </c>
      <c r="C99" s="465">
        <v>10555958.341057682</v>
      </c>
      <c r="D99" s="465">
        <v>286182.32139782049</v>
      </c>
      <c r="E99" s="456">
        <v>2.7866461824480854E-2</v>
      </c>
      <c r="F99" s="457">
        <v>27036566.798289374</v>
      </c>
      <c r="G99" s="457">
        <v>1239502.2811466716</v>
      </c>
      <c r="H99" s="456">
        <v>4.8048190921994083E-2</v>
      </c>
      <c r="I99" s="358">
        <v>9.3061173379176715E-2</v>
      </c>
      <c r="J99" s="364"/>
      <c r="K99" s="364"/>
      <c r="L99" s="297" t="s">
        <v>225</v>
      </c>
      <c r="M99" s="459" t="s">
        <v>337</v>
      </c>
      <c r="N99" s="465">
        <v>10555958.341057682</v>
      </c>
      <c r="O99" s="465">
        <v>286182.32139782049</v>
      </c>
      <c r="P99" s="456">
        <v>2.7866461824480854E-2</v>
      </c>
      <c r="Q99" s="457">
        <v>27036566.798289374</v>
      </c>
      <c r="R99" s="457">
        <v>1239502.2811466716</v>
      </c>
      <c r="S99" s="456">
        <v>4.8048190921994083E-2</v>
      </c>
      <c r="T99" s="358">
        <v>9.3061173379176715E-2</v>
      </c>
    </row>
    <row r="100" spans="1:27">
      <c r="A100" s="429"/>
      <c r="B100" s="279" t="s">
        <v>226</v>
      </c>
      <c r="C100" s="466">
        <v>10316236.980859313</v>
      </c>
      <c r="D100" s="466">
        <v>462312.75552032329</v>
      </c>
      <c r="E100" s="466">
        <v>4.6916613619932622E-2</v>
      </c>
      <c r="F100" s="466">
        <v>28081532.11948967</v>
      </c>
      <c r="G100" s="466">
        <v>1802180.7512012385</v>
      </c>
      <c r="H100" s="466">
        <v>6.8577824693799291E-2</v>
      </c>
      <c r="I100" s="359">
        <v>9.5588069402662124E-2</v>
      </c>
      <c r="J100" s="365"/>
      <c r="K100" s="365"/>
      <c r="L100" s="279" t="s">
        <v>226</v>
      </c>
      <c r="M100" s="460" t="s">
        <v>338</v>
      </c>
      <c r="N100" s="466">
        <v>10316236.980859313</v>
      </c>
      <c r="O100" s="466">
        <v>462312.75552032329</v>
      </c>
      <c r="P100" s="466">
        <v>4.6916613619932622E-2</v>
      </c>
      <c r="Q100" s="466">
        <v>28081532.11948967</v>
      </c>
      <c r="R100" s="466">
        <v>1802180.7512012385</v>
      </c>
      <c r="S100" s="466">
        <v>6.8577824693799291E-2</v>
      </c>
      <c r="T100" s="359">
        <v>9.5588069402662124E-2</v>
      </c>
    </row>
    <row r="101" spans="1:27">
      <c r="A101" s="429"/>
      <c r="B101" s="297" t="s">
        <v>160</v>
      </c>
      <c r="C101" s="465">
        <v>122078133.65715206</v>
      </c>
      <c r="D101" s="465">
        <v>5888281.3116882741</v>
      </c>
      <c r="E101" s="456">
        <v>5.067810305998862E-2</v>
      </c>
      <c r="F101" s="457">
        <v>330090280.35261762</v>
      </c>
      <c r="G101" s="457">
        <v>22145337.472374439</v>
      </c>
      <c r="H101" s="456">
        <v>7.1913301336422819E-2</v>
      </c>
      <c r="I101" s="358">
        <v>9.3764369417368751E-2</v>
      </c>
      <c r="J101" s="364"/>
      <c r="K101" s="364"/>
      <c r="L101" s="297" t="s">
        <v>160</v>
      </c>
      <c r="M101" s="459" t="s">
        <v>339</v>
      </c>
      <c r="N101" s="465">
        <v>122078133.65715206</v>
      </c>
      <c r="O101" s="465">
        <v>5888281.3116882741</v>
      </c>
      <c r="P101" s="456">
        <v>5.067810305998862E-2</v>
      </c>
      <c r="Q101" s="457">
        <v>330090280.35261762</v>
      </c>
      <c r="R101" s="457">
        <v>22145337.472374439</v>
      </c>
      <c r="S101" s="456">
        <v>7.1913301336422819E-2</v>
      </c>
      <c r="T101" s="358">
        <v>9.3764369417368751E-2</v>
      </c>
    </row>
    <row r="102" spans="1:27">
      <c r="A102" s="429"/>
      <c r="B102" s="297" t="s">
        <v>193</v>
      </c>
      <c r="C102" s="452">
        <v>34985028.58899574</v>
      </c>
      <c r="D102" s="452">
        <v>1305442.3018618301</v>
      </c>
      <c r="E102" s="453">
        <v>3.8760639478535634E-2</v>
      </c>
      <c r="F102" s="454">
        <v>95451156.76378879</v>
      </c>
      <c r="G102" s="454">
        <v>5754701.6970152855</v>
      </c>
      <c r="H102" s="453">
        <v>6.4157515397138751E-2</v>
      </c>
      <c r="I102" s="357">
        <v>8.0823781562697095E-2</v>
      </c>
      <c r="J102" s="363"/>
      <c r="K102" s="363"/>
      <c r="L102" s="297" t="s">
        <v>193</v>
      </c>
      <c r="M102" s="460" t="s">
        <v>340</v>
      </c>
      <c r="N102" s="452">
        <v>34985028.58899574</v>
      </c>
      <c r="O102" s="452">
        <v>1305442.3018618301</v>
      </c>
      <c r="P102" s="453">
        <v>3.8760639478535634E-2</v>
      </c>
      <c r="Q102" s="454">
        <v>95451156.76378879</v>
      </c>
      <c r="R102" s="454">
        <v>5754701.6970152855</v>
      </c>
      <c r="S102" s="453">
        <v>6.4157515397138751E-2</v>
      </c>
      <c r="T102" s="357">
        <v>8.0823781562697095E-2</v>
      </c>
    </row>
    <row r="103" spans="1:27">
      <c r="A103" s="429"/>
      <c r="B103" s="297" t="s">
        <v>194</v>
      </c>
      <c r="C103" s="465">
        <v>87093105.068156898</v>
      </c>
      <c r="D103" s="465">
        <v>4582839.0098263919</v>
      </c>
      <c r="E103" s="456">
        <v>5.5542652190535426E-2</v>
      </c>
      <c r="F103" s="457">
        <v>234639123.58882904</v>
      </c>
      <c r="G103" s="457">
        <v>16390635.775359303</v>
      </c>
      <c r="H103" s="456">
        <v>7.5100798816841632E-2</v>
      </c>
      <c r="I103" s="358">
        <v>9.900457114916017E-2</v>
      </c>
      <c r="J103" s="364"/>
      <c r="K103" s="364"/>
      <c r="L103" s="297" t="s">
        <v>194</v>
      </c>
      <c r="M103" s="459" t="s">
        <v>341</v>
      </c>
      <c r="N103" s="465">
        <v>87093105.068156898</v>
      </c>
      <c r="O103" s="465">
        <v>4582839.0098263919</v>
      </c>
      <c r="P103" s="456">
        <v>5.5542652190535426E-2</v>
      </c>
      <c r="Q103" s="457">
        <v>234639123.58882904</v>
      </c>
      <c r="R103" s="457">
        <v>16390635.775359303</v>
      </c>
      <c r="S103" s="456">
        <v>7.5100798816841632E-2</v>
      </c>
      <c r="T103" s="358">
        <v>9.900457114916017E-2</v>
      </c>
    </row>
    <row r="104" spans="1:27">
      <c r="A104" s="429"/>
      <c r="B104" s="297" t="s">
        <v>161</v>
      </c>
      <c r="C104" s="452">
        <v>219414568.05776405</v>
      </c>
      <c r="D104" s="452">
        <v>9536249.2100569308</v>
      </c>
      <c r="E104" s="453">
        <v>4.5437038291585838E-2</v>
      </c>
      <c r="F104" s="454">
        <v>677184877.13131535</v>
      </c>
      <c r="G104" s="454">
        <v>33114370.352088928</v>
      </c>
      <c r="H104" s="453">
        <v>5.1414200780101588E-2</v>
      </c>
      <c r="I104" s="357">
        <v>7.6719290313441463E-2</v>
      </c>
      <c r="J104" s="363"/>
      <c r="K104" s="363"/>
      <c r="L104" s="297" t="s">
        <v>161</v>
      </c>
      <c r="M104" s="460" t="s">
        <v>342</v>
      </c>
      <c r="N104" s="452">
        <v>219414568.05776405</v>
      </c>
      <c r="O104" s="452">
        <v>9536249.2100569308</v>
      </c>
      <c r="P104" s="453">
        <v>4.5437038291585838E-2</v>
      </c>
      <c r="Q104" s="454">
        <v>677184877.13131535</v>
      </c>
      <c r="R104" s="454">
        <v>33114370.352088928</v>
      </c>
      <c r="S104" s="453">
        <v>5.1414200780101588E-2</v>
      </c>
      <c r="T104" s="357">
        <v>7.6719290313441463E-2</v>
      </c>
    </row>
    <row r="105" spans="1:27">
      <c r="A105" s="429"/>
      <c r="B105" s="297" t="s">
        <v>195</v>
      </c>
      <c r="C105" s="465">
        <v>54899973.281839877</v>
      </c>
      <c r="D105" s="465">
        <v>2587604.4858492613</v>
      </c>
      <c r="E105" s="456">
        <v>4.9464486992368495E-2</v>
      </c>
      <c r="F105" s="457">
        <v>170794606.25202447</v>
      </c>
      <c r="G105" s="457">
        <v>8531565.3407061994</v>
      </c>
      <c r="H105" s="456">
        <v>5.2578611203083277E-2</v>
      </c>
      <c r="I105" s="358">
        <v>5.6538189910917164E-2</v>
      </c>
      <c r="J105" s="364"/>
      <c r="K105" s="364"/>
      <c r="L105" s="297" t="s">
        <v>195</v>
      </c>
      <c r="M105" s="459" t="s">
        <v>343</v>
      </c>
      <c r="N105" s="465">
        <v>54899973.281839877</v>
      </c>
      <c r="O105" s="465">
        <v>2587604.4858492613</v>
      </c>
      <c r="P105" s="456">
        <v>4.9464486992368495E-2</v>
      </c>
      <c r="Q105" s="457">
        <v>170794606.25202447</v>
      </c>
      <c r="R105" s="457">
        <v>8531565.3407061994</v>
      </c>
      <c r="S105" s="456">
        <v>5.2578611203083277E-2</v>
      </c>
      <c r="T105" s="358">
        <v>5.6538189910917164E-2</v>
      </c>
    </row>
    <row r="106" spans="1:27">
      <c r="A106" s="429"/>
      <c r="B106" s="297" t="s">
        <v>196</v>
      </c>
      <c r="C106" s="452">
        <v>112005436.96076572</v>
      </c>
      <c r="D106" s="452">
        <v>4280374.6941877753</v>
      </c>
      <c r="E106" s="453">
        <v>3.9734251288669482E-2</v>
      </c>
      <c r="F106" s="454">
        <v>348627669.4933567</v>
      </c>
      <c r="G106" s="454">
        <v>15504564.803149879</v>
      </c>
      <c r="H106" s="453">
        <v>4.6543048455220774E-2</v>
      </c>
      <c r="I106" s="357">
        <v>8.1162596632497683E-2</v>
      </c>
      <c r="J106" s="363"/>
      <c r="K106" s="363"/>
      <c r="L106" s="297" t="s">
        <v>196</v>
      </c>
      <c r="M106" s="460" t="s">
        <v>344</v>
      </c>
      <c r="N106" s="452">
        <v>112005436.96076572</v>
      </c>
      <c r="O106" s="452">
        <v>4280374.6941877753</v>
      </c>
      <c r="P106" s="453">
        <v>3.9734251288669482E-2</v>
      </c>
      <c r="Q106" s="454">
        <v>348627669.4933567</v>
      </c>
      <c r="R106" s="454">
        <v>15504564.803149879</v>
      </c>
      <c r="S106" s="453">
        <v>4.6543048455220774E-2</v>
      </c>
      <c r="T106" s="357">
        <v>8.1162596632497683E-2</v>
      </c>
    </row>
    <row r="107" spans="1:27">
      <c r="A107" s="429"/>
      <c r="B107" s="297" t="s">
        <v>197</v>
      </c>
      <c r="C107" s="465">
        <v>30669877.282099351</v>
      </c>
      <c r="D107" s="465">
        <v>1712542.8246360421</v>
      </c>
      <c r="E107" s="456">
        <v>5.9140209439914812E-2</v>
      </c>
      <c r="F107" s="457">
        <v>90147121.937653869</v>
      </c>
      <c r="G107" s="457">
        <v>5824332.2576496303</v>
      </c>
      <c r="H107" s="456">
        <v>6.9071863961715857E-2</v>
      </c>
      <c r="I107" s="358">
        <v>0.10308571209793936</v>
      </c>
      <c r="J107" s="364"/>
      <c r="K107" s="364"/>
      <c r="L107" s="297" t="s">
        <v>197</v>
      </c>
      <c r="M107" s="459" t="s">
        <v>345</v>
      </c>
      <c r="N107" s="465">
        <v>30669877.282099351</v>
      </c>
      <c r="O107" s="465">
        <v>1712542.8246360421</v>
      </c>
      <c r="P107" s="456">
        <v>5.9140209439914812E-2</v>
      </c>
      <c r="Q107" s="457">
        <v>90147121.937653869</v>
      </c>
      <c r="R107" s="457">
        <v>5824332.2576496303</v>
      </c>
      <c r="S107" s="456">
        <v>6.9071863961715857E-2</v>
      </c>
      <c r="T107" s="358">
        <v>0.10308571209793936</v>
      </c>
    </row>
    <row r="108" spans="1:27">
      <c r="A108" s="429"/>
      <c r="B108" s="297" t="s">
        <v>198</v>
      </c>
      <c r="C108" s="452">
        <v>12753854.361001588</v>
      </c>
      <c r="D108" s="452">
        <v>585874.71780420095</v>
      </c>
      <c r="E108" s="453">
        <v>4.8148890365027786E-2</v>
      </c>
      <c r="F108" s="454">
        <v>39907443.511255629</v>
      </c>
      <c r="G108" s="454">
        <v>1926956.1906899661</v>
      </c>
      <c r="H108" s="453">
        <v>5.0735425652281146E-2</v>
      </c>
      <c r="I108" s="357">
        <v>6.4359055259720604E-2</v>
      </c>
      <c r="J108" s="363"/>
      <c r="K108" s="363"/>
      <c r="L108" s="297" t="s">
        <v>198</v>
      </c>
      <c r="M108" s="460" t="s">
        <v>346</v>
      </c>
      <c r="N108" s="452">
        <v>12753854.361001588</v>
      </c>
      <c r="O108" s="452">
        <v>585874.71780420095</v>
      </c>
      <c r="P108" s="453">
        <v>4.8148890365027786E-2</v>
      </c>
      <c r="Q108" s="454">
        <v>39907443.511255629</v>
      </c>
      <c r="R108" s="454">
        <v>1926956.1906899661</v>
      </c>
      <c r="S108" s="453">
        <v>5.0735425652281146E-2</v>
      </c>
      <c r="T108" s="357">
        <v>6.4359055259720604E-2</v>
      </c>
    </row>
    <row r="109" spans="1:27">
      <c r="A109" s="429"/>
      <c r="B109" s="297" t="s">
        <v>199</v>
      </c>
      <c r="C109" s="465">
        <v>9085426.1720610354</v>
      </c>
      <c r="D109" s="465">
        <v>369852.48757873103</v>
      </c>
      <c r="E109" s="456">
        <v>4.2435816730829447E-2</v>
      </c>
      <c r="F109" s="457">
        <v>27708035.937024985</v>
      </c>
      <c r="G109" s="457">
        <v>1326951.7598934695</v>
      </c>
      <c r="H109" s="456">
        <v>5.0299364157434433E-2</v>
      </c>
      <c r="I109" s="358">
        <v>7.2261892429974564E-2</v>
      </c>
      <c r="J109" s="364"/>
      <c r="K109" s="364"/>
      <c r="L109" s="297" t="s">
        <v>199</v>
      </c>
      <c r="M109" s="459" t="s">
        <v>347</v>
      </c>
      <c r="N109" s="465">
        <v>9085426.1720610354</v>
      </c>
      <c r="O109" s="465">
        <v>369852.48757873103</v>
      </c>
      <c r="P109" s="456">
        <v>4.2435816730829447E-2</v>
      </c>
      <c r="Q109" s="457">
        <v>27708035.937024985</v>
      </c>
      <c r="R109" s="457">
        <v>1326951.7598934695</v>
      </c>
      <c r="S109" s="456">
        <v>5.0299364157434433E-2</v>
      </c>
      <c r="T109" s="358">
        <v>7.2261892429974564E-2</v>
      </c>
    </row>
    <row r="110" spans="1:27">
      <c r="A110" s="429"/>
      <c r="B110" s="297" t="s">
        <v>162</v>
      </c>
      <c r="C110" s="452">
        <v>424873321.02640688</v>
      </c>
      <c r="D110" s="452">
        <v>10088853.989017725</v>
      </c>
      <c r="E110" s="453">
        <v>2.4323123913192014E-2</v>
      </c>
      <c r="F110" s="454">
        <v>1205637577.6695478</v>
      </c>
      <c r="G110" s="454">
        <v>54754250.898024559</v>
      </c>
      <c r="H110" s="453">
        <v>4.757584858894609E-2</v>
      </c>
      <c r="I110" s="357">
        <v>5.6770646918281265E-2</v>
      </c>
      <c r="J110" s="363"/>
      <c r="K110" s="363"/>
      <c r="L110" s="297" t="s">
        <v>162</v>
      </c>
      <c r="M110" s="460" t="s">
        <v>348</v>
      </c>
      <c r="N110" s="452">
        <v>424873321.02640688</v>
      </c>
      <c r="O110" s="452">
        <v>10088853.989017725</v>
      </c>
      <c r="P110" s="453">
        <v>2.4323123913192014E-2</v>
      </c>
      <c r="Q110" s="454">
        <v>1205637577.6695478</v>
      </c>
      <c r="R110" s="454">
        <v>54754250.898024559</v>
      </c>
      <c r="S110" s="453">
        <v>4.757584858894609E-2</v>
      </c>
      <c r="T110" s="357">
        <v>5.6770646918281265E-2</v>
      </c>
    </row>
    <row r="111" spans="1:27">
      <c r="A111" s="429"/>
      <c r="B111" s="297" t="s">
        <v>200</v>
      </c>
      <c r="C111" s="465">
        <v>424873321.02640671</v>
      </c>
      <c r="D111" s="465">
        <v>10088853.989017546</v>
      </c>
      <c r="E111" s="456">
        <v>2.4323123913191583E-2</v>
      </c>
      <c r="F111" s="457">
        <v>1205637577.6695478</v>
      </c>
      <c r="G111" s="457">
        <v>54754250.898024559</v>
      </c>
      <c r="H111" s="456">
        <v>4.757584858894609E-2</v>
      </c>
      <c r="I111" s="358">
        <v>5.6770646918281001E-2</v>
      </c>
      <c r="J111" s="364"/>
      <c r="K111" s="364"/>
      <c r="L111" s="297" t="s">
        <v>200</v>
      </c>
      <c r="M111" s="459" t="s">
        <v>349</v>
      </c>
      <c r="N111" s="465">
        <v>424873321.02640671</v>
      </c>
      <c r="O111" s="465">
        <v>10088853.989017546</v>
      </c>
      <c r="P111" s="456">
        <v>2.4323123913191583E-2</v>
      </c>
      <c r="Q111" s="457">
        <v>1205637577.6695478</v>
      </c>
      <c r="R111" s="457">
        <v>54754250.898024559</v>
      </c>
      <c r="S111" s="456">
        <v>4.757584858894609E-2</v>
      </c>
      <c r="T111" s="358">
        <v>5.6770646918281001E-2</v>
      </c>
    </row>
    <row r="112" spans="1:27">
      <c r="A112" s="429"/>
      <c r="B112" s="297" t="s">
        <v>163</v>
      </c>
      <c r="C112" s="452">
        <v>238309840.37464625</v>
      </c>
      <c r="D112" s="452">
        <v>16425743.641735762</v>
      </c>
      <c r="E112" s="453">
        <v>7.4028485518310913E-2</v>
      </c>
      <c r="F112" s="454">
        <v>637285506.40278387</v>
      </c>
      <c r="G112" s="454">
        <v>46639215.47964561</v>
      </c>
      <c r="H112" s="453">
        <v>7.8963021010005532E-2</v>
      </c>
      <c r="I112" s="357">
        <v>0.1050886375565413</v>
      </c>
      <c r="J112" s="363"/>
      <c r="K112" s="363"/>
      <c r="L112" s="297" t="s">
        <v>163</v>
      </c>
      <c r="M112" s="460" t="s">
        <v>350</v>
      </c>
      <c r="N112" s="452">
        <v>238309840.37464625</v>
      </c>
      <c r="O112" s="452">
        <v>16425743.641735762</v>
      </c>
      <c r="P112" s="453">
        <v>7.4028485518310913E-2</v>
      </c>
      <c r="Q112" s="454">
        <v>637285506.40278387</v>
      </c>
      <c r="R112" s="454">
        <v>46639215.47964561</v>
      </c>
      <c r="S112" s="453">
        <v>7.8963021010005532E-2</v>
      </c>
      <c r="T112" s="357">
        <v>0.1050886375565413</v>
      </c>
    </row>
    <row r="113" spans="1:20">
      <c r="A113" s="429"/>
      <c r="B113" s="297" t="s">
        <v>228</v>
      </c>
      <c r="C113" s="465">
        <v>24672758.881067503</v>
      </c>
      <c r="D113" s="465">
        <v>1975464.0739212036</v>
      </c>
      <c r="E113" s="456">
        <v>8.7035221188527884E-2</v>
      </c>
      <c r="F113" s="457">
        <v>67477537.136611521</v>
      </c>
      <c r="G113" s="457">
        <v>5677759.0423284546</v>
      </c>
      <c r="H113" s="456">
        <v>9.1873453552961684E-2</v>
      </c>
      <c r="I113" s="358">
        <v>0.11190871039367181</v>
      </c>
      <c r="J113" s="364"/>
      <c r="K113" s="364"/>
      <c r="L113" s="297" t="s">
        <v>228</v>
      </c>
      <c r="M113" s="459" t="s">
        <v>351</v>
      </c>
      <c r="N113" s="465">
        <v>24672758.881067503</v>
      </c>
      <c r="O113" s="465">
        <v>1975464.0739212036</v>
      </c>
      <c r="P113" s="456">
        <v>8.7035221188527884E-2</v>
      </c>
      <c r="Q113" s="457">
        <v>67477537.136611521</v>
      </c>
      <c r="R113" s="457">
        <v>5677759.0423284546</v>
      </c>
      <c r="S113" s="456">
        <v>9.1873453552961684E-2</v>
      </c>
      <c r="T113" s="358">
        <v>0.11190871039367181</v>
      </c>
    </row>
    <row r="114" spans="1:20">
      <c r="A114" s="429"/>
      <c r="B114" s="297" t="s">
        <v>229</v>
      </c>
      <c r="C114" s="452">
        <v>98327705.700524077</v>
      </c>
      <c r="D114" s="452">
        <v>5903915.243260324</v>
      </c>
      <c r="E114" s="453">
        <v>6.3878739597790696E-2</v>
      </c>
      <c r="F114" s="454">
        <v>259439673.07926229</v>
      </c>
      <c r="G114" s="454">
        <v>17451852.666934818</v>
      </c>
      <c r="H114" s="453">
        <v>7.211872331920792E-2</v>
      </c>
      <c r="I114" s="357">
        <v>0.10250838592791917</v>
      </c>
      <c r="J114" s="363"/>
      <c r="K114" s="363"/>
      <c r="L114" s="297" t="s">
        <v>229</v>
      </c>
      <c r="M114" s="460" t="s">
        <v>352</v>
      </c>
      <c r="N114" s="452">
        <v>98327705.700524077</v>
      </c>
      <c r="O114" s="452">
        <v>5903915.243260324</v>
      </c>
      <c r="P114" s="453">
        <v>6.3878739597790696E-2</v>
      </c>
      <c r="Q114" s="454">
        <v>259439673.07926229</v>
      </c>
      <c r="R114" s="454">
        <v>17451852.666934818</v>
      </c>
      <c r="S114" s="453">
        <v>7.211872331920792E-2</v>
      </c>
      <c r="T114" s="357">
        <v>0.10250838592791917</v>
      </c>
    </row>
    <row r="115" spans="1:20">
      <c r="A115" s="429"/>
      <c r="B115" s="297" t="s">
        <v>230</v>
      </c>
      <c r="C115" s="465">
        <v>54475869.322128616</v>
      </c>
      <c r="D115" s="465">
        <v>3851423.6469533592</v>
      </c>
      <c r="E115" s="456">
        <v>7.6078337166701746E-2</v>
      </c>
      <c r="F115" s="457">
        <v>146595280.86785758</v>
      </c>
      <c r="G115" s="457">
        <v>11131621.679298282</v>
      </c>
      <c r="H115" s="456">
        <v>8.2174228468194319E-2</v>
      </c>
      <c r="I115" s="358">
        <v>0.10334387197483735</v>
      </c>
      <c r="J115" s="364"/>
      <c r="K115" s="364"/>
      <c r="L115" s="297" t="s">
        <v>230</v>
      </c>
      <c r="M115" s="459" t="s">
        <v>353</v>
      </c>
      <c r="N115" s="465">
        <v>54475869.322128616</v>
      </c>
      <c r="O115" s="465">
        <v>3851423.6469533592</v>
      </c>
      <c r="P115" s="456">
        <v>7.6078337166701746E-2</v>
      </c>
      <c r="Q115" s="457">
        <v>146595280.86785758</v>
      </c>
      <c r="R115" s="457">
        <v>11131621.679298282</v>
      </c>
      <c r="S115" s="456">
        <v>8.2174228468194319E-2</v>
      </c>
      <c r="T115" s="358">
        <v>0.10334387197483735</v>
      </c>
    </row>
    <row r="116" spans="1:20">
      <c r="A116" s="429"/>
      <c r="B116" s="297" t="s">
        <v>231</v>
      </c>
      <c r="C116" s="452">
        <v>60833506.470934913</v>
      </c>
      <c r="D116" s="452">
        <v>4694940.6776018888</v>
      </c>
      <c r="E116" s="453">
        <v>8.3631290027709554E-2</v>
      </c>
      <c r="F116" s="454">
        <v>163773015.31905249</v>
      </c>
      <c r="G116" s="454">
        <v>12377982.091083974</v>
      </c>
      <c r="H116" s="453">
        <v>8.1759499153749526E-2</v>
      </c>
      <c r="I116" s="357">
        <v>0.10794446525644219</v>
      </c>
      <c r="J116" s="363"/>
      <c r="K116" s="363"/>
      <c r="L116" s="297" t="s">
        <v>231</v>
      </c>
      <c r="M116" s="460" t="s">
        <v>354</v>
      </c>
      <c r="N116" s="452">
        <v>60833506.470934913</v>
      </c>
      <c r="O116" s="452">
        <v>4694940.6776018888</v>
      </c>
      <c r="P116" s="453">
        <v>8.3631290027709554E-2</v>
      </c>
      <c r="Q116" s="454">
        <v>163773015.31905249</v>
      </c>
      <c r="R116" s="454">
        <v>12377982.091083974</v>
      </c>
      <c r="S116" s="453">
        <v>8.1759499153749526E-2</v>
      </c>
      <c r="T116" s="357">
        <v>0.10794446525644219</v>
      </c>
    </row>
    <row r="117" spans="1:20">
      <c r="A117" s="429"/>
      <c r="B117" s="297" t="s">
        <v>164</v>
      </c>
      <c r="C117" s="465">
        <v>21564215.692141831</v>
      </c>
      <c r="D117" s="465">
        <v>1183141.8700345531</v>
      </c>
      <c r="E117" s="456">
        <v>5.8051007535785647E-2</v>
      </c>
      <c r="F117" s="457">
        <v>63124615.873672716</v>
      </c>
      <c r="G117" s="457">
        <v>3576329.5426428616</v>
      </c>
      <c r="H117" s="456">
        <v>6.0057639992559815E-2</v>
      </c>
      <c r="I117" s="358">
        <v>8.1204853459988124E-2</v>
      </c>
      <c r="J117" s="364"/>
      <c r="K117" s="364"/>
      <c r="L117" s="297" t="s">
        <v>164</v>
      </c>
      <c r="M117" s="459" t="s">
        <v>355</v>
      </c>
      <c r="N117" s="465">
        <v>21564215.692141831</v>
      </c>
      <c r="O117" s="465">
        <v>1183141.8700345531</v>
      </c>
      <c r="P117" s="456">
        <v>5.8051007535785647E-2</v>
      </c>
      <c r="Q117" s="457">
        <v>63124615.873672716</v>
      </c>
      <c r="R117" s="457">
        <v>3576329.5426428616</v>
      </c>
      <c r="S117" s="456">
        <v>6.0057639992559815E-2</v>
      </c>
      <c r="T117" s="358">
        <v>8.1204853459988124E-2</v>
      </c>
    </row>
    <row r="118" spans="1:20">
      <c r="A118" s="429"/>
      <c r="B118" s="297" t="s">
        <v>201</v>
      </c>
      <c r="C118" s="452">
        <v>21564215.692141846</v>
      </c>
      <c r="D118" s="452">
        <v>1183141.8700345606</v>
      </c>
      <c r="E118" s="453">
        <v>5.8051007535785987E-2</v>
      </c>
      <c r="F118" s="454">
        <v>63124615.873672701</v>
      </c>
      <c r="G118" s="454">
        <v>3576329.5426428169</v>
      </c>
      <c r="H118" s="453">
        <v>6.0057639992559038E-2</v>
      </c>
      <c r="I118" s="357">
        <v>8.1204853459988124E-2</v>
      </c>
      <c r="J118" s="363"/>
      <c r="K118" s="363"/>
      <c r="L118" s="297" t="s">
        <v>201</v>
      </c>
      <c r="M118" s="460" t="s">
        <v>356</v>
      </c>
      <c r="N118" s="452">
        <v>21564215.692141846</v>
      </c>
      <c r="O118" s="452">
        <v>1183141.8700345606</v>
      </c>
      <c r="P118" s="453">
        <v>5.8051007535785987E-2</v>
      </c>
      <c r="Q118" s="454">
        <v>63124615.873672701</v>
      </c>
      <c r="R118" s="454">
        <v>3576329.5426428169</v>
      </c>
      <c r="S118" s="453">
        <v>6.0057639992559038E-2</v>
      </c>
      <c r="T118" s="357">
        <v>8.1204853459988124E-2</v>
      </c>
    </row>
    <row r="119" spans="1:20">
      <c r="A119" s="429"/>
      <c r="B119" s="297" t="s">
        <v>165</v>
      </c>
      <c r="C119" s="465">
        <v>75522586.356330052</v>
      </c>
      <c r="D119" s="465">
        <v>4779902.010343045</v>
      </c>
      <c r="E119" s="456">
        <v>6.7567439015539604E-2</v>
      </c>
      <c r="F119" s="457">
        <v>196047887.29780811</v>
      </c>
      <c r="G119" s="457">
        <v>15788026.67442134</v>
      </c>
      <c r="H119" s="456">
        <v>8.7584815720050627E-2</v>
      </c>
      <c r="I119" s="358">
        <v>0.10223924654544414</v>
      </c>
      <c r="J119" s="364"/>
      <c r="K119" s="364"/>
      <c r="L119" s="297" t="s">
        <v>165</v>
      </c>
      <c r="M119" s="459" t="s">
        <v>357</v>
      </c>
      <c r="N119" s="465">
        <v>75522586.356330052</v>
      </c>
      <c r="O119" s="465">
        <v>4779902.010343045</v>
      </c>
      <c r="P119" s="456">
        <v>6.7567439015539604E-2</v>
      </c>
      <c r="Q119" s="457">
        <v>196047887.29780811</v>
      </c>
      <c r="R119" s="457">
        <v>15788026.67442134</v>
      </c>
      <c r="S119" s="456">
        <v>8.7584815720050627E-2</v>
      </c>
      <c r="T119" s="358">
        <v>0.10223924654544414</v>
      </c>
    </row>
    <row r="120" spans="1:20">
      <c r="A120" s="429"/>
      <c r="B120" s="297" t="s">
        <v>202</v>
      </c>
      <c r="C120" s="452">
        <v>75522586.356330052</v>
      </c>
      <c r="D120" s="452">
        <v>4779902.0103430748</v>
      </c>
      <c r="E120" s="453">
        <v>6.7567439015540048E-2</v>
      </c>
      <c r="F120" s="454">
        <v>196047887.29780811</v>
      </c>
      <c r="G120" s="454">
        <v>15788026.67442137</v>
      </c>
      <c r="H120" s="453">
        <v>8.7584815720050807E-2</v>
      </c>
      <c r="I120" s="357">
        <v>0.10223924654544418</v>
      </c>
      <c r="J120" s="363"/>
      <c r="K120" s="363"/>
      <c r="L120" s="297" t="s">
        <v>202</v>
      </c>
      <c r="M120" s="460" t="s">
        <v>358</v>
      </c>
      <c r="N120" s="452">
        <v>75522586.356330052</v>
      </c>
      <c r="O120" s="452">
        <v>4779902.0103430748</v>
      </c>
      <c r="P120" s="453">
        <v>6.7567439015540048E-2</v>
      </c>
      <c r="Q120" s="454">
        <v>196047887.29780811</v>
      </c>
      <c r="R120" s="454">
        <v>15788026.67442137</v>
      </c>
      <c r="S120" s="453">
        <v>8.7584815720050807E-2</v>
      </c>
      <c r="T120" s="357">
        <v>0.10223924654544418</v>
      </c>
    </row>
    <row r="121" spans="1:20">
      <c r="A121" s="429"/>
      <c r="B121" s="297" t="s">
        <v>166</v>
      </c>
      <c r="C121" s="465">
        <v>54460091.543383859</v>
      </c>
      <c r="D121" s="465">
        <v>1563951.044986248</v>
      </c>
      <c r="E121" s="456">
        <v>2.9566449087785999E-2</v>
      </c>
      <c r="F121" s="457">
        <v>151713805.36976609</v>
      </c>
      <c r="G121" s="457">
        <v>7100826.2696208358</v>
      </c>
      <c r="H121" s="456">
        <v>4.9102275008825289E-2</v>
      </c>
      <c r="I121" s="358">
        <v>6.1101631569085574E-2</v>
      </c>
      <c r="J121" s="364"/>
      <c r="K121" s="364"/>
      <c r="L121" s="297" t="s">
        <v>166</v>
      </c>
      <c r="M121" s="459" t="s">
        <v>359</v>
      </c>
      <c r="N121" s="465">
        <v>54460091.543383859</v>
      </c>
      <c r="O121" s="465">
        <v>1563951.044986248</v>
      </c>
      <c r="P121" s="456">
        <v>2.9566449087785999E-2</v>
      </c>
      <c r="Q121" s="457">
        <v>151713805.36976609</v>
      </c>
      <c r="R121" s="457">
        <v>7100826.2696208358</v>
      </c>
      <c r="S121" s="456">
        <v>4.9102275008825289E-2</v>
      </c>
      <c r="T121" s="358">
        <v>6.1101631569085574E-2</v>
      </c>
    </row>
    <row r="122" spans="1:20">
      <c r="A122" s="429"/>
      <c r="B122" s="297" t="s">
        <v>203</v>
      </c>
      <c r="C122" s="452">
        <v>54460091.543383852</v>
      </c>
      <c r="D122" s="452">
        <v>1563951.044986248</v>
      </c>
      <c r="E122" s="453">
        <v>2.9566449087786002E-2</v>
      </c>
      <c r="F122" s="454">
        <v>151713805.36976606</v>
      </c>
      <c r="G122" s="454">
        <v>7100826.269620806</v>
      </c>
      <c r="H122" s="453">
        <v>4.910227500882508E-2</v>
      </c>
      <c r="I122" s="357">
        <v>6.110163156908633E-2</v>
      </c>
      <c r="J122" s="363"/>
      <c r="K122" s="363"/>
      <c r="L122" s="297" t="s">
        <v>203</v>
      </c>
      <c r="M122" s="460" t="s">
        <v>360</v>
      </c>
      <c r="N122" s="452">
        <v>54460091.543383852</v>
      </c>
      <c r="O122" s="452">
        <v>1563951.044986248</v>
      </c>
      <c r="P122" s="453">
        <v>2.9566449087786002E-2</v>
      </c>
      <c r="Q122" s="454">
        <v>151713805.36976606</v>
      </c>
      <c r="R122" s="454">
        <v>7100826.269620806</v>
      </c>
      <c r="S122" s="453">
        <v>4.910227500882508E-2</v>
      </c>
      <c r="T122" s="357">
        <v>6.110163156908633E-2</v>
      </c>
    </row>
    <row r="123" spans="1:20">
      <c r="A123" s="429"/>
      <c r="B123" s="297" t="s">
        <v>167</v>
      </c>
      <c r="C123" s="465">
        <v>120704598.3332368</v>
      </c>
      <c r="D123" s="465">
        <v>4859966.2483226657</v>
      </c>
      <c r="E123" s="456">
        <v>4.1952450975547229E-2</v>
      </c>
      <c r="F123" s="457">
        <v>327732659.65663952</v>
      </c>
      <c r="G123" s="457">
        <v>17838355.14869076</v>
      </c>
      <c r="H123" s="456">
        <v>5.7562707314077817E-2</v>
      </c>
      <c r="I123" s="358">
        <v>6.7718188584919098E-2</v>
      </c>
      <c r="J123" s="364"/>
      <c r="K123" s="364"/>
      <c r="L123" s="297" t="s">
        <v>167</v>
      </c>
      <c r="M123" s="459" t="s">
        <v>361</v>
      </c>
      <c r="N123" s="465">
        <v>120704598.3332368</v>
      </c>
      <c r="O123" s="465">
        <v>4859966.2483226657</v>
      </c>
      <c r="P123" s="456">
        <v>4.1952450975547229E-2</v>
      </c>
      <c r="Q123" s="457">
        <v>327732659.65663952</v>
      </c>
      <c r="R123" s="457">
        <v>17838355.14869076</v>
      </c>
      <c r="S123" s="456">
        <v>5.7562707314077817E-2</v>
      </c>
      <c r="T123" s="358">
        <v>6.7718188584919098E-2</v>
      </c>
    </row>
    <row r="124" spans="1:20">
      <c r="A124" s="429"/>
      <c r="B124" s="297" t="s">
        <v>204</v>
      </c>
      <c r="C124" s="452">
        <v>120704598.33323683</v>
      </c>
      <c r="D124" s="452">
        <v>4859966.2483226806</v>
      </c>
      <c r="E124" s="453">
        <v>4.1952450975547353E-2</v>
      </c>
      <c r="F124" s="454">
        <v>327732659.65663952</v>
      </c>
      <c r="G124" s="454">
        <v>17838355.148690641</v>
      </c>
      <c r="H124" s="453">
        <v>5.7562707314077408E-2</v>
      </c>
      <c r="I124" s="357">
        <v>6.7718188584919792E-2</v>
      </c>
      <c r="J124" s="363"/>
      <c r="K124" s="363"/>
      <c r="L124" s="297" t="s">
        <v>204</v>
      </c>
      <c r="M124" s="460" t="s">
        <v>362</v>
      </c>
      <c r="N124" s="452">
        <v>120704598.33323683</v>
      </c>
      <c r="O124" s="452">
        <v>4859966.2483226806</v>
      </c>
      <c r="P124" s="453">
        <v>4.1952450975547353E-2</v>
      </c>
      <c r="Q124" s="454">
        <v>327732659.65663952</v>
      </c>
      <c r="R124" s="454">
        <v>17838355.148690641</v>
      </c>
      <c r="S124" s="453">
        <v>5.7562707314077408E-2</v>
      </c>
      <c r="T124" s="357">
        <v>6.7718188584919792E-2</v>
      </c>
    </row>
    <row r="125" spans="1:20">
      <c r="A125" s="429"/>
      <c r="B125" s="297" t="s">
        <v>168</v>
      </c>
      <c r="C125" s="465">
        <v>99401612.440989479</v>
      </c>
      <c r="D125" s="465">
        <v>2258355.0990362614</v>
      </c>
      <c r="E125" s="456">
        <v>2.3247677304937833E-2</v>
      </c>
      <c r="F125" s="457">
        <v>282514088.37729424</v>
      </c>
      <c r="G125" s="457">
        <v>10657162.376572251</v>
      </c>
      <c r="H125" s="456">
        <v>3.9201364237245691E-2</v>
      </c>
      <c r="I125" s="358">
        <v>5.4528184262358705E-2</v>
      </c>
      <c r="J125" s="364"/>
      <c r="K125" s="364"/>
      <c r="L125" s="297" t="s">
        <v>168</v>
      </c>
      <c r="M125" s="459" t="s">
        <v>363</v>
      </c>
      <c r="N125" s="465">
        <v>99401612.440989479</v>
      </c>
      <c r="O125" s="465">
        <v>2258355.0990362614</v>
      </c>
      <c r="P125" s="456">
        <v>2.3247677304937833E-2</v>
      </c>
      <c r="Q125" s="457">
        <v>282514088.37729424</v>
      </c>
      <c r="R125" s="457">
        <v>10657162.376572251</v>
      </c>
      <c r="S125" s="456">
        <v>3.9201364237245691E-2</v>
      </c>
      <c r="T125" s="358">
        <v>5.4528184262358705E-2</v>
      </c>
    </row>
    <row r="126" spans="1:20">
      <c r="A126" s="429"/>
      <c r="B126" s="297" t="s">
        <v>205</v>
      </c>
      <c r="C126" s="452">
        <v>99401612.440989509</v>
      </c>
      <c r="D126" s="452">
        <v>2258355.0990362763</v>
      </c>
      <c r="E126" s="453">
        <v>2.3247677304937982E-2</v>
      </c>
      <c r="F126" s="454">
        <v>282514088.3772943</v>
      </c>
      <c r="G126" s="454">
        <v>10657162.37657243</v>
      </c>
      <c r="H126" s="453">
        <v>3.9201364237246364E-2</v>
      </c>
      <c r="I126" s="357">
        <v>5.4528184262358968E-2</v>
      </c>
      <c r="J126" s="363"/>
      <c r="K126" s="363"/>
      <c r="L126" s="297" t="s">
        <v>205</v>
      </c>
      <c r="M126" s="460" t="s">
        <v>364</v>
      </c>
      <c r="N126" s="452">
        <v>99401612.440989509</v>
      </c>
      <c r="O126" s="452">
        <v>2258355.0990362763</v>
      </c>
      <c r="P126" s="453">
        <v>2.3247677304937982E-2</v>
      </c>
      <c r="Q126" s="454">
        <v>282514088.3772943</v>
      </c>
      <c r="R126" s="454">
        <v>10657162.37657243</v>
      </c>
      <c r="S126" s="453">
        <v>3.9201364237246364E-2</v>
      </c>
      <c r="T126" s="357">
        <v>5.4528184262358968E-2</v>
      </c>
    </row>
    <row r="127" spans="1:20">
      <c r="A127" s="429"/>
      <c r="B127" s="297" t="s">
        <v>169</v>
      </c>
      <c r="C127" s="465">
        <v>71432093.218676373</v>
      </c>
      <c r="D127" s="465">
        <v>3010439.7783471495</v>
      </c>
      <c r="E127" s="456">
        <v>4.3998348870252967E-2</v>
      </c>
      <c r="F127" s="457">
        <v>187109422.74512005</v>
      </c>
      <c r="G127" s="457">
        <v>10704526.962587625</v>
      </c>
      <c r="H127" s="456">
        <v>6.0681575276594929E-2</v>
      </c>
      <c r="I127" s="358">
        <v>6.6103594021897097E-2</v>
      </c>
      <c r="J127" s="364"/>
      <c r="K127" s="364"/>
      <c r="L127" s="297" t="s">
        <v>169</v>
      </c>
      <c r="M127" s="459" t="s">
        <v>365</v>
      </c>
      <c r="N127" s="465">
        <v>71432093.218676373</v>
      </c>
      <c r="O127" s="465">
        <v>3010439.7783471495</v>
      </c>
      <c r="P127" s="456">
        <v>4.3998348870252967E-2</v>
      </c>
      <c r="Q127" s="457">
        <v>187109422.74512005</v>
      </c>
      <c r="R127" s="457">
        <v>10704526.962587625</v>
      </c>
      <c r="S127" s="456">
        <v>6.0681575276594929E-2</v>
      </c>
      <c r="T127" s="358">
        <v>6.6103594021897097E-2</v>
      </c>
    </row>
    <row r="128" spans="1:20">
      <c r="A128" s="429"/>
      <c r="B128" s="297" t="s">
        <v>206</v>
      </c>
      <c r="C128" s="452">
        <v>71432093.218676388</v>
      </c>
      <c r="D128" s="452">
        <v>3010439.7783471942</v>
      </c>
      <c r="E128" s="453">
        <v>4.399834887025364E-2</v>
      </c>
      <c r="F128" s="454">
        <v>187109422.74512005</v>
      </c>
      <c r="G128" s="454">
        <v>10704526.962587655</v>
      </c>
      <c r="H128" s="453">
        <v>6.0681575276595109E-2</v>
      </c>
      <c r="I128" s="357">
        <v>6.6103594021896708E-2</v>
      </c>
      <c r="J128" s="363"/>
      <c r="K128" s="363"/>
      <c r="L128" s="297" t="s">
        <v>206</v>
      </c>
      <c r="M128" s="460" t="s">
        <v>366</v>
      </c>
      <c r="N128" s="452">
        <v>71432093.218676388</v>
      </c>
      <c r="O128" s="452">
        <v>3010439.7783471942</v>
      </c>
      <c r="P128" s="453">
        <v>4.399834887025364E-2</v>
      </c>
      <c r="Q128" s="454">
        <v>187109422.74512005</v>
      </c>
      <c r="R128" s="454">
        <v>10704526.962587655</v>
      </c>
      <c r="S128" s="453">
        <v>6.0681575276595109E-2</v>
      </c>
      <c r="T128" s="357">
        <v>6.6103594021896708E-2</v>
      </c>
    </row>
    <row r="129" spans="1:20">
      <c r="A129" s="429"/>
      <c r="B129" s="297" t="s">
        <v>170</v>
      </c>
      <c r="C129" s="465">
        <v>65564401.050629102</v>
      </c>
      <c r="D129" s="465">
        <v>3174790.1069879755</v>
      </c>
      <c r="E129" s="456">
        <v>5.0886518748383965E-2</v>
      </c>
      <c r="F129" s="457">
        <v>173406907.63943055</v>
      </c>
      <c r="G129" s="457">
        <v>12501495.629658729</v>
      </c>
      <c r="H129" s="456">
        <v>7.7694687043214625E-2</v>
      </c>
      <c r="I129" s="358">
        <v>8.5305331203735457E-2</v>
      </c>
      <c r="J129" s="364"/>
      <c r="K129" s="364"/>
      <c r="L129" s="297" t="s">
        <v>170</v>
      </c>
      <c r="M129" s="459" t="s">
        <v>367</v>
      </c>
      <c r="N129" s="465">
        <v>65564401.050629102</v>
      </c>
      <c r="O129" s="465">
        <v>3174790.1069879755</v>
      </c>
      <c r="P129" s="456">
        <v>5.0886518748383965E-2</v>
      </c>
      <c r="Q129" s="457">
        <v>173406907.63943055</v>
      </c>
      <c r="R129" s="457">
        <v>12501495.629658729</v>
      </c>
      <c r="S129" s="456">
        <v>7.7694687043214625E-2</v>
      </c>
      <c r="T129" s="358">
        <v>8.5305331203735457E-2</v>
      </c>
    </row>
    <row r="130" spans="1:20">
      <c r="A130" s="429"/>
      <c r="B130" s="297" t="s">
        <v>207</v>
      </c>
      <c r="C130" s="452">
        <v>21783121.620783251</v>
      </c>
      <c r="D130" s="452">
        <v>1264396.2942830026</v>
      </c>
      <c r="E130" s="453">
        <v>6.1621580978522841E-2</v>
      </c>
      <c r="F130" s="454">
        <v>58770452.048735172</v>
      </c>
      <c r="G130" s="454">
        <v>4725915.8295968473</v>
      </c>
      <c r="H130" s="453">
        <v>8.7444840130264628E-2</v>
      </c>
      <c r="I130" s="357">
        <v>9.1258800182732053E-2</v>
      </c>
      <c r="J130" s="363"/>
      <c r="K130" s="363"/>
      <c r="L130" s="297" t="s">
        <v>207</v>
      </c>
      <c r="M130" s="460" t="s">
        <v>368</v>
      </c>
      <c r="N130" s="452">
        <v>21783121.620783251</v>
      </c>
      <c r="O130" s="452">
        <v>1264396.2942830026</v>
      </c>
      <c r="P130" s="453">
        <v>6.1621580978522841E-2</v>
      </c>
      <c r="Q130" s="454">
        <v>58770452.048735172</v>
      </c>
      <c r="R130" s="454">
        <v>4725915.8295968473</v>
      </c>
      <c r="S130" s="453">
        <v>8.7444840130264628E-2</v>
      </c>
      <c r="T130" s="357">
        <v>9.1258800182732053E-2</v>
      </c>
    </row>
    <row r="131" spans="1:20">
      <c r="A131" s="429"/>
      <c r="B131" s="297" t="s">
        <v>208</v>
      </c>
      <c r="C131" s="465">
        <v>43781279.429845817</v>
      </c>
      <c r="D131" s="465">
        <v>1910393.8127049357</v>
      </c>
      <c r="E131" s="456">
        <v>4.5625827697393359E-2</v>
      </c>
      <c r="F131" s="457">
        <v>114636455.59069532</v>
      </c>
      <c r="G131" s="457">
        <v>7775579.8000617772</v>
      </c>
      <c r="H131" s="456">
        <v>7.2763579210187557E-2</v>
      </c>
      <c r="I131" s="358">
        <v>8.2276747930586036E-2</v>
      </c>
      <c r="J131" s="364"/>
      <c r="K131" s="364"/>
      <c r="L131" s="297" t="s">
        <v>208</v>
      </c>
      <c r="M131" s="459" t="s">
        <v>369</v>
      </c>
      <c r="N131" s="465">
        <v>43781279.429845817</v>
      </c>
      <c r="O131" s="465">
        <v>1910393.8127049357</v>
      </c>
      <c r="P131" s="456">
        <v>4.5625827697393359E-2</v>
      </c>
      <c r="Q131" s="457">
        <v>114636455.59069532</v>
      </c>
      <c r="R131" s="457">
        <v>7775579.8000617772</v>
      </c>
      <c r="S131" s="456">
        <v>7.2763579210187557E-2</v>
      </c>
      <c r="T131" s="358">
        <v>8.2276747930586036E-2</v>
      </c>
    </row>
    <row r="132" spans="1:20">
      <c r="A132" s="429"/>
      <c r="B132" s="297" t="s">
        <v>171</v>
      </c>
      <c r="C132" s="452">
        <v>631733045.02466726</v>
      </c>
      <c r="D132" s="452">
        <v>29014006.577513576</v>
      </c>
      <c r="E132" s="453">
        <v>4.813852678731588E-2</v>
      </c>
      <c r="F132" s="454">
        <v>1864138072.398967</v>
      </c>
      <c r="G132" s="454">
        <v>106755119.10605788</v>
      </c>
      <c r="H132" s="453">
        <v>6.0746645405900121E-2</v>
      </c>
      <c r="I132" s="357">
        <v>7.8947301206688719E-2</v>
      </c>
      <c r="J132" s="363"/>
      <c r="K132" s="363"/>
      <c r="L132" s="297" t="s">
        <v>171</v>
      </c>
      <c r="M132" s="460" t="s">
        <v>370</v>
      </c>
      <c r="N132" s="452">
        <v>631733045.02466726</v>
      </c>
      <c r="O132" s="452">
        <v>29014006.577513576</v>
      </c>
      <c r="P132" s="453">
        <v>4.813852678731588E-2</v>
      </c>
      <c r="Q132" s="454">
        <v>1864138072.398967</v>
      </c>
      <c r="R132" s="454">
        <v>106755119.10605788</v>
      </c>
      <c r="S132" s="453">
        <v>6.0746645405900121E-2</v>
      </c>
      <c r="T132" s="357">
        <v>7.8947301206688719E-2</v>
      </c>
    </row>
    <row r="133" spans="1:20">
      <c r="A133" s="429"/>
      <c r="B133" s="297" t="s">
        <v>209</v>
      </c>
      <c r="C133" s="465">
        <v>162827225.99470228</v>
      </c>
      <c r="D133" s="465">
        <v>7173266.1703780591</v>
      </c>
      <c r="E133" s="456">
        <v>4.6084700822735414E-2</v>
      </c>
      <c r="F133" s="457">
        <v>458795599.11889815</v>
      </c>
      <c r="G133" s="457">
        <v>25711673.049342871</v>
      </c>
      <c r="H133" s="456">
        <v>5.9368800136935712E-2</v>
      </c>
      <c r="I133" s="358">
        <v>7.8321739699302312E-2</v>
      </c>
      <c r="J133" s="364"/>
      <c r="K133" s="364"/>
      <c r="L133" s="297" t="s">
        <v>209</v>
      </c>
      <c r="M133" s="459" t="s">
        <v>371</v>
      </c>
      <c r="N133" s="465">
        <v>162827225.99470228</v>
      </c>
      <c r="O133" s="465">
        <v>7173266.1703780591</v>
      </c>
      <c r="P133" s="456">
        <v>4.6084700822735414E-2</v>
      </c>
      <c r="Q133" s="457">
        <v>458795599.11889815</v>
      </c>
      <c r="R133" s="457">
        <v>25711673.049342871</v>
      </c>
      <c r="S133" s="456">
        <v>5.9368800136935712E-2</v>
      </c>
      <c r="T133" s="358">
        <v>7.8321739699302312E-2</v>
      </c>
    </row>
    <row r="134" spans="1:20">
      <c r="A134" s="429"/>
      <c r="B134" s="297" t="s">
        <v>210</v>
      </c>
      <c r="C134" s="452">
        <v>129518096.024817</v>
      </c>
      <c r="D134" s="452">
        <v>7207719.2583810985</v>
      </c>
      <c r="E134" s="453">
        <v>5.8929744547717086E-2</v>
      </c>
      <c r="F134" s="454">
        <v>382415161.28855324</v>
      </c>
      <c r="G134" s="454">
        <v>22974497.283872426</v>
      </c>
      <c r="H134" s="453">
        <v>6.3917357117872567E-2</v>
      </c>
      <c r="I134" s="357">
        <v>8.4337980460876996E-2</v>
      </c>
      <c r="J134" s="363"/>
      <c r="K134" s="363"/>
      <c r="L134" s="297" t="s">
        <v>210</v>
      </c>
      <c r="M134" s="460" t="s">
        <v>372</v>
      </c>
      <c r="N134" s="452">
        <v>129518096.024817</v>
      </c>
      <c r="O134" s="452">
        <v>7207719.2583810985</v>
      </c>
      <c r="P134" s="453">
        <v>5.8929744547717086E-2</v>
      </c>
      <c r="Q134" s="454">
        <v>382415161.28855324</v>
      </c>
      <c r="R134" s="454">
        <v>22974497.283872426</v>
      </c>
      <c r="S134" s="453">
        <v>6.3917357117872567E-2</v>
      </c>
      <c r="T134" s="357">
        <v>8.4337980460876996E-2</v>
      </c>
    </row>
    <row r="135" spans="1:20">
      <c r="A135" s="429"/>
      <c r="B135" s="297" t="s">
        <v>211</v>
      </c>
      <c r="C135" s="465">
        <v>211860026.94989032</v>
      </c>
      <c r="D135" s="465">
        <v>8994909.367549628</v>
      </c>
      <c r="E135" s="456">
        <v>4.4339359446055063E-2</v>
      </c>
      <c r="F135" s="457">
        <v>650257214.80738366</v>
      </c>
      <c r="G135" s="457">
        <v>37222085.074670315</v>
      </c>
      <c r="H135" s="456">
        <v>6.0717703226729189E-2</v>
      </c>
      <c r="I135" s="358">
        <v>7.7731301986400755E-2</v>
      </c>
      <c r="J135" s="364"/>
      <c r="K135" s="364"/>
      <c r="L135" s="297" t="s">
        <v>211</v>
      </c>
      <c r="M135" s="459" t="s">
        <v>373</v>
      </c>
      <c r="N135" s="465">
        <v>211860026.94989032</v>
      </c>
      <c r="O135" s="465">
        <v>8994909.367549628</v>
      </c>
      <c r="P135" s="456">
        <v>4.4339359446055063E-2</v>
      </c>
      <c r="Q135" s="457">
        <v>650257214.80738366</v>
      </c>
      <c r="R135" s="457">
        <v>37222085.074670315</v>
      </c>
      <c r="S135" s="456">
        <v>6.0717703226729189E-2</v>
      </c>
      <c r="T135" s="358">
        <v>7.7731301986400755E-2</v>
      </c>
    </row>
    <row r="136" spans="1:20">
      <c r="A136" s="429"/>
      <c r="B136" s="297" t="s">
        <v>212</v>
      </c>
      <c r="C136" s="452">
        <v>12997106.372104721</v>
      </c>
      <c r="D136" s="452">
        <v>631388.1945885811</v>
      </c>
      <c r="E136" s="453">
        <v>5.1059565285629528E-2</v>
      </c>
      <c r="F136" s="454">
        <v>37074786.154843882</v>
      </c>
      <c r="G136" s="454">
        <v>2123912.2862385809</v>
      </c>
      <c r="H136" s="453">
        <v>6.0768503077297586E-2</v>
      </c>
      <c r="I136" s="357">
        <v>8.8568327041083486E-2</v>
      </c>
      <c r="J136" s="363"/>
      <c r="K136" s="363"/>
      <c r="L136" s="297" t="s">
        <v>212</v>
      </c>
      <c r="M136" s="460" t="s">
        <v>374</v>
      </c>
      <c r="N136" s="452">
        <v>12997106.372104721</v>
      </c>
      <c r="O136" s="452">
        <v>631388.1945885811</v>
      </c>
      <c r="P136" s="453">
        <v>5.1059565285629528E-2</v>
      </c>
      <c r="Q136" s="454">
        <v>37074786.154843882</v>
      </c>
      <c r="R136" s="454">
        <v>2123912.2862385809</v>
      </c>
      <c r="S136" s="453">
        <v>6.0768503077297586E-2</v>
      </c>
      <c r="T136" s="357">
        <v>8.8568327041083486E-2</v>
      </c>
    </row>
    <row r="137" spans="1:20">
      <c r="A137" s="429"/>
      <c r="B137" s="297" t="s">
        <v>213</v>
      </c>
      <c r="C137" s="465">
        <v>114530589.68318747</v>
      </c>
      <c r="D137" s="465">
        <v>5006723.5866277367</v>
      </c>
      <c r="E137" s="456">
        <v>4.5713539569664653E-2</v>
      </c>
      <c r="F137" s="457">
        <v>335595311.02928758</v>
      </c>
      <c r="G137" s="457">
        <v>18722951.411932826</v>
      </c>
      <c r="H137" s="456">
        <v>5.9086729541642832E-2</v>
      </c>
      <c r="I137" s="358">
        <v>7.4920542254343192E-2</v>
      </c>
      <c r="J137" s="364"/>
      <c r="K137" s="364"/>
      <c r="L137" s="297" t="s">
        <v>213</v>
      </c>
      <c r="M137" s="459" t="s">
        <v>375</v>
      </c>
      <c r="N137" s="465">
        <v>114530589.68318747</v>
      </c>
      <c r="O137" s="465">
        <v>5006723.5866277367</v>
      </c>
      <c r="P137" s="456">
        <v>4.5713539569664653E-2</v>
      </c>
      <c r="Q137" s="457">
        <v>335595311.02928758</v>
      </c>
      <c r="R137" s="457">
        <v>18722951.411932826</v>
      </c>
      <c r="S137" s="456">
        <v>5.9086729541642832E-2</v>
      </c>
      <c r="T137" s="358">
        <v>7.4920542254343192E-2</v>
      </c>
    </row>
    <row r="138" spans="1:20">
      <c r="A138" s="429"/>
      <c r="B138" s="297" t="s">
        <v>172</v>
      </c>
      <c r="C138" s="452">
        <v>150866216.28527486</v>
      </c>
      <c r="D138" s="452">
        <v>6932046.2691838145</v>
      </c>
      <c r="E138" s="453">
        <v>4.8161227236095845E-2</v>
      </c>
      <c r="F138" s="454">
        <v>404312576.65299612</v>
      </c>
      <c r="G138" s="454">
        <v>25114235.991460145</v>
      </c>
      <c r="H138" s="453">
        <v>6.6229815108491089E-2</v>
      </c>
      <c r="I138" s="357">
        <v>9.3628257074686153E-2</v>
      </c>
      <c r="J138" s="363"/>
      <c r="K138" s="363"/>
      <c r="L138" s="297" t="s">
        <v>172</v>
      </c>
      <c r="M138" s="460" t="s">
        <v>376</v>
      </c>
      <c r="N138" s="452">
        <v>150866216.28527486</v>
      </c>
      <c r="O138" s="452">
        <v>6932046.2691838145</v>
      </c>
      <c r="P138" s="453">
        <v>4.8161227236095845E-2</v>
      </c>
      <c r="Q138" s="454">
        <v>404312576.65299612</v>
      </c>
      <c r="R138" s="454">
        <v>25114235.991460145</v>
      </c>
      <c r="S138" s="453">
        <v>6.6229815108491089E-2</v>
      </c>
      <c r="T138" s="357">
        <v>9.3628257074686153E-2</v>
      </c>
    </row>
    <row r="139" spans="1:20">
      <c r="A139" s="430"/>
      <c r="B139" s="297" t="s">
        <v>214</v>
      </c>
      <c r="C139" s="465">
        <v>134624828.48514265</v>
      </c>
      <c r="D139" s="465">
        <v>6395345.8921577781</v>
      </c>
      <c r="E139" s="456">
        <v>4.9874223640575248E-2</v>
      </c>
      <c r="F139" s="457">
        <v>361913829.08681381</v>
      </c>
      <c r="G139" s="457">
        <v>22652255.446368396</v>
      </c>
      <c r="H139" s="456">
        <v>6.6769293095290547E-2</v>
      </c>
      <c r="I139" s="358">
        <v>9.2768352123184919E-2</v>
      </c>
      <c r="J139" s="364"/>
      <c r="K139" s="364"/>
      <c r="L139" s="297" t="s">
        <v>214</v>
      </c>
      <c r="M139" s="459" t="s">
        <v>377</v>
      </c>
      <c r="N139" s="465">
        <v>134624828.48514265</v>
      </c>
      <c r="O139" s="465">
        <v>6395345.8921577781</v>
      </c>
      <c r="P139" s="456">
        <v>4.9874223640575248E-2</v>
      </c>
      <c r="Q139" s="457">
        <v>361913829.08681381</v>
      </c>
      <c r="R139" s="457">
        <v>22652255.446368396</v>
      </c>
      <c r="S139" s="456">
        <v>6.6769293095290547E-2</v>
      </c>
      <c r="T139" s="358">
        <v>9.2768352123184919E-2</v>
      </c>
    </row>
    <row r="140" spans="1:20">
      <c r="A140" s="431" t="s">
        <v>141</v>
      </c>
      <c r="B140" s="297" t="s">
        <v>215</v>
      </c>
      <c r="C140" s="452">
        <v>16241387.800134012</v>
      </c>
      <c r="D140" s="452">
        <v>536700.37702593952</v>
      </c>
      <c r="E140" s="453">
        <v>3.417453417355075E-2</v>
      </c>
      <c r="F140" s="454">
        <v>42398747.566182405</v>
      </c>
      <c r="G140" s="454">
        <v>2461980.5450920165</v>
      </c>
      <c r="H140" s="453">
        <v>6.1646966660868115E-2</v>
      </c>
      <c r="I140" s="357">
        <v>0.10061404198341371</v>
      </c>
      <c r="J140" s="363"/>
      <c r="K140" s="363"/>
      <c r="L140" s="297" t="s">
        <v>215</v>
      </c>
      <c r="M140" s="460" t="s">
        <v>378</v>
      </c>
      <c r="N140" s="452">
        <v>16241387.800134012</v>
      </c>
      <c r="O140" s="452">
        <v>536700.37702593952</v>
      </c>
      <c r="P140" s="453">
        <v>3.417453417355075E-2</v>
      </c>
      <c r="Q140" s="454">
        <v>42398747.566182405</v>
      </c>
      <c r="R140" s="454">
        <v>2461980.5450920165</v>
      </c>
      <c r="S140" s="453">
        <v>6.1646966660868115E-2</v>
      </c>
      <c r="T140" s="357">
        <v>0.10061404198341371</v>
      </c>
    </row>
    <row r="141" spans="1:20">
      <c r="A141" s="432"/>
      <c r="B141" s="297" t="s">
        <v>70</v>
      </c>
      <c r="C141" s="465">
        <v>3828817208.5410485</v>
      </c>
      <c r="D141" s="465">
        <v>182324711.07707119</v>
      </c>
      <c r="E141" s="456">
        <v>5.0000023640216558E-2</v>
      </c>
      <c r="F141" s="457">
        <v>10665918880.964636</v>
      </c>
      <c r="G141" s="457">
        <v>655464208.10276985</v>
      </c>
      <c r="H141" s="456">
        <v>6.5477965739130672E-2</v>
      </c>
      <c r="I141" s="358">
        <v>8.6129049040618202E-2</v>
      </c>
      <c r="J141" s="364"/>
      <c r="K141" s="364"/>
      <c r="L141" s="297" t="s">
        <v>70</v>
      </c>
      <c r="M141" s="459" t="s">
        <v>310</v>
      </c>
      <c r="N141" s="465">
        <v>3828817208.5410485</v>
      </c>
      <c r="O141" s="465">
        <v>182324711.07707119</v>
      </c>
      <c r="P141" s="456">
        <v>5.0000023640216558E-2</v>
      </c>
      <c r="Q141" s="457">
        <v>10665918880.964636</v>
      </c>
      <c r="R141" s="457">
        <v>655464208.10276985</v>
      </c>
      <c r="S141" s="456">
        <v>6.5477965739130672E-2</v>
      </c>
      <c r="T141" s="358">
        <v>8.6129049040618202E-2</v>
      </c>
    </row>
    <row r="142" spans="1:20">
      <c r="A142" s="432"/>
      <c r="B142" s="297" t="s">
        <v>158</v>
      </c>
      <c r="C142" s="452">
        <v>283373905.42544234</v>
      </c>
      <c r="D142" s="452">
        <v>20375606.688711405</v>
      </c>
      <c r="E142" s="453">
        <v>7.7474290847440008E-2</v>
      </c>
      <c r="F142" s="454">
        <v>777834955.86012459</v>
      </c>
      <c r="G142" s="454">
        <v>61040461.622450709</v>
      </c>
      <c r="H142" s="453">
        <v>8.5157548102219358E-2</v>
      </c>
      <c r="I142" s="357">
        <v>0.10434265723228579</v>
      </c>
      <c r="J142" s="363"/>
      <c r="K142" s="363"/>
      <c r="L142" s="297" t="s">
        <v>158</v>
      </c>
      <c r="M142" s="460" t="s">
        <v>311</v>
      </c>
      <c r="N142" s="452">
        <v>283373905.42544234</v>
      </c>
      <c r="O142" s="452">
        <v>20375606.688711405</v>
      </c>
      <c r="P142" s="453">
        <v>7.7474290847440008E-2</v>
      </c>
      <c r="Q142" s="454">
        <v>777834955.86012459</v>
      </c>
      <c r="R142" s="454">
        <v>61040461.622450709</v>
      </c>
      <c r="S142" s="453">
        <v>8.5157548102219358E-2</v>
      </c>
      <c r="T142" s="357">
        <v>0.10434265723228579</v>
      </c>
    </row>
    <row r="143" spans="1:20">
      <c r="A143" s="432"/>
      <c r="B143" s="297" t="s">
        <v>179</v>
      </c>
      <c r="C143" s="465">
        <v>21331681.651575394</v>
      </c>
      <c r="D143" s="465">
        <v>1309929.7991639152</v>
      </c>
      <c r="E143" s="456">
        <v>6.5425333847904193E-2</v>
      </c>
      <c r="F143" s="457">
        <v>56197971.86751619</v>
      </c>
      <c r="G143" s="457">
        <v>3701503.2783803493</v>
      </c>
      <c r="H143" s="456">
        <v>7.0509567173940843E-2</v>
      </c>
      <c r="I143" s="358">
        <v>8.891290286147574E-2</v>
      </c>
      <c r="J143" s="364"/>
      <c r="K143" s="364"/>
      <c r="L143" s="297" t="s">
        <v>179</v>
      </c>
      <c r="M143" s="459" t="s">
        <v>312</v>
      </c>
      <c r="N143" s="465">
        <v>21331681.651575394</v>
      </c>
      <c r="O143" s="465">
        <v>1309929.7991639152</v>
      </c>
      <c r="P143" s="456">
        <v>6.5425333847904193E-2</v>
      </c>
      <c r="Q143" s="457">
        <v>56197971.86751619</v>
      </c>
      <c r="R143" s="457">
        <v>3701503.2783803493</v>
      </c>
      <c r="S143" s="456">
        <v>7.0509567173940843E-2</v>
      </c>
      <c r="T143" s="358">
        <v>8.891290286147574E-2</v>
      </c>
    </row>
    <row r="144" spans="1:20">
      <c r="A144" s="432"/>
      <c r="B144" s="297" t="s">
        <v>180</v>
      </c>
      <c r="C144" s="452">
        <v>52899545.253494062</v>
      </c>
      <c r="D144" s="452">
        <v>3860388.8190563023</v>
      </c>
      <c r="E144" s="453">
        <v>7.8720538845675231E-2</v>
      </c>
      <c r="F144" s="454">
        <v>145308744.0561913</v>
      </c>
      <c r="G144" s="454">
        <v>11635152.711888626</v>
      </c>
      <c r="H144" s="453">
        <v>8.7041521028039096E-2</v>
      </c>
      <c r="I144" s="357">
        <v>9.4906917219316947E-2</v>
      </c>
      <c r="J144" s="363"/>
      <c r="K144" s="363"/>
      <c r="L144" s="297" t="s">
        <v>180</v>
      </c>
      <c r="M144" s="460" t="s">
        <v>313</v>
      </c>
      <c r="N144" s="452">
        <v>52899545.253494062</v>
      </c>
      <c r="O144" s="452">
        <v>3860388.8190563023</v>
      </c>
      <c r="P144" s="453">
        <v>7.8720538845675231E-2</v>
      </c>
      <c r="Q144" s="454">
        <v>145308744.0561913</v>
      </c>
      <c r="R144" s="454">
        <v>11635152.711888626</v>
      </c>
      <c r="S144" s="453">
        <v>8.7041521028039096E-2</v>
      </c>
      <c r="T144" s="357">
        <v>9.4906917219316947E-2</v>
      </c>
    </row>
    <row r="145" spans="1:27">
      <c r="A145" s="432"/>
      <c r="B145" s="297" t="s">
        <v>181</v>
      </c>
      <c r="C145" s="465">
        <v>21446486.664159101</v>
      </c>
      <c r="D145" s="465">
        <v>1660627.5434429385</v>
      </c>
      <c r="E145" s="456">
        <v>8.3930019581723928E-2</v>
      </c>
      <c r="F145" s="457">
        <v>57091695.347349852</v>
      </c>
      <c r="G145" s="457">
        <v>5499726.1573858634</v>
      </c>
      <c r="H145" s="456">
        <v>0.10660043110848551</v>
      </c>
      <c r="I145" s="358">
        <v>0.13175602790713142</v>
      </c>
      <c r="J145" s="364"/>
      <c r="K145" s="364"/>
      <c r="L145" s="297" t="s">
        <v>181</v>
      </c>
      <c r="M145" s="459" t="s">
        <v>314</v>
      </c>
      <c r="N145" s="465">
        <v>21446486.664159101</v>
      </c>
      <c r="O145" s="465">
        <v>1660627.5434429385</v>
      </c>
      <c r="P145" s="456">
        <v>8.3930019581723928E-2</v>
      </c>
      <c r="Q145" s="457">
        <v>57091695.347349852</v>
      </c>
      <c r="R145" s="457">
        <v>5499726.1573858634</v>
      </c>
      <c r="S145" s="456">
        <v>0.10660043110848551</v>
      </c>
      <c r="T145" s="358">
        <v>0.13175602790713142</v>
      </c>
    </row>
    <row r="146" spans="1:27">
      <c r="A146" s="432"/>
      <c r="B146" s="297" t="s">
        <v>182</v>
      </c>
      <c r="C146" s="452">
        <v>9505936.0017497409</v>
      </c>
      <c r="D146" s="452">
        <v>547540.33365533873</v>
      </c>
      <c r="E146" s="453">
        <v>6.1120356137586138E-2</v>
      </c>
      <c r="F146" s="454">
        <v>24502842.043553576</v>
      </c>
      <c r="G146" s="454">
        <v>1588919.6940484084</v>
      </c>
      <c r="H146" s="453">
        <v>6.9342981520696373E-2</v>
      </c>
      <c r="I146" s="357">
        <v>9.9306975007971879E-2</v>
      </c>
      <c r="J146" s="363"/>
      <c r="K146" s="363"/>
      <c r="L146" s="297" t="s">
        <v>182</v>
      </c>
      <c r="M146" s="460" t="s">
        <v>319</v>
      </c>
      <c r="N146" s="452">
        <v>9505936.0017497409</v>
      </c>
      <c r="O146" s="452">
        <v>547540.33365533873</v>
      </c>
      <c r="P146" s="453">
        <v>6.1120356137586138E-2</v>
      </c>
      <c r="Q146" s="454">
        <v>24502842.043553576</v>
      </c>
      <c r="R146" s="454">
        <v>1588919.6940484084</v>
      </c>
      <c r="S146" s="453">
        <v>6.9342981520696373E-2</v>
      </c>
      <c r="T146" s="357">
        <v>9.9306975007971879E-2</v>
      </c>
    </row>
    <row r="147" spans="1:27">
      <c r="A147" s="432"/>
      <c r="B147" s="297" t="s">
        <v>183</v>
      </c>
      <c r="C147" s="465">
        <v>59791805.623852633</v>
      </c>
      <c r="D147" s="465">
        <v>4488897.4359796643</v>
      </c>
      <c r="E147" s="456">
        <v>8.1169283552505953E-2</v>
      </c>
      <c r="F147" s="457">
        <v>166479795.80306312</v>
      </c>
      <c r="G147" s="457">
        <v>12685093.240772724</v>
      </c>
      <c r="H147" s="456">
        <v>8.2480690358206377E-2</v>
      </c>
      <c r="I147" s="358">
        <v>0.11779051371743593</v>
      </c>
      <c r="J147" s="364"/>
      <c r="K147" s="364"/>
      <c r="L147" s="297" t="s">
        <v>183</v>
      </c>
      <c r="M147" s="459" t="s">
        <v>315</v>
      </c>
      <c r="N147" s="465">
        <v>59791805.623852633</v>
      </c>
      <c r="O147" s="465">
        <v>4488897.4359796643</v>
      </c>
      <c r="P147" s="456">
        <v>8.1169283552505953E-2</v>
      </c>
      <c r="Q147" s="457">
        <v>166479795.80306312</v>
      </c>
      <c r="R147" s="457">
        <v>12685093.240772724</v>
      </c>
      <c r="S147" s="456">
        <v>8.2480690358206377E-2</v>
      </c>
      <c r="T147" s="358">
        <v>0.11779051371743593</v>
      </c>
    </row>
    <row r="148" spans="1:27">
      <c r="A148" s="432"/>
      <c r="B148" s="297" t="s">
        <v>184</v>
      </c>
      <c r="C148" s="452">
        <v>28174922.580803443</v>
      </c>
      <c r="D148" s="452">
        <v>2284101.1843342111</v>
      </c>
      <c r="E148" s="453">
        <v>8.8220499047036688E-2</v>
      </c>
      <c r="F148" s="454">
        <v>77194105.3227579</v>
      </c>
      <c r="G148" s="454">
        <v>6573576.4859329164</v>
      </c>
      <c r="H148" s="453">
        <v>9.3083082132133982E-2</v>
      </c>
      <c r="I148" s="357">
        <v>0.12759470215359464</v>
      </c>
      <c r="J148" s="363"/>
      <c r="K148" s="363"/>
      <c r="L148" s="297" t="s">
        <v>184</v>
      </c>
      <c r="M148" s="460" t="s">
        <v>316</v>
      </c>
      <c r="N148" s="452">
        <v>28174922.580803443</v>
      </c>
      <c r="O148" s="452">
        <v>2284101.1843342111</v>
      </c>
      <c r="P148" s="453">
        <v>8.8220499047036688E-2</v>
      </c>
      <c r="Q148" s="454">
        <v>77194105.3227579</v>
      </c>
      <c r="R148" s="454">
        <v>6573576.4859329164</v>
      </c>
      <c r="S148" s="453">
        <v>9.3083082132133982E-2</v>
      </c>
      <c r="T148" s="357">
        <v>0.12759470215359464</v>
      </c>
    </row>
    <row r="149" spans="1:27">
      <c r="A149" s="432"/>
      <c r="B149" s="297" t="s">
        <v>185</v>
      </c>
      <c r="C149" s="465">
        <v>35031668.702072732</v>
      </c>
      <c r="D149" s="465">
        <v>2612177.2340159267</v>
      </c>
      <c r="E149" s="456">
        <v>8.0574281573470283E-2</v>
      </c>
      <c r="F149" s="457">
        <v>95080529.413905218</v>
      </c>
      <c r="G149" s="457">
        <v>7802973.5246013105</v>
      </c>
      <c r="H149" s="456">
        <v>8.9404125093718229E-2</v>
      </c>
      <c r="I149" s="358">
        <v>9.0239178683009999E-2</v>
      </c>
      <c r="J149" s="364"/>
      <c r="K149" s="364"/>
      <c r="L149" s="297" t="s">
        <v>185</v>
      </c>
      <c r="M149" s="459" t="s">
        <v>317</v>
      </c>
      <c r="N149" s="465">
        <v>35031668.702072732</v>
      </c>
      <c r="O149" s="465">
        <v>2612177.2340159267</v>
      </c>
      <c r="P149" s="456">
        <v>8.0574281573470283E-2</v>
      </c>
      <c r="Q149" s="457">
        <v>95080529.413905218</v>
      </c>
      <c r="R149" s="457">
        <v>7802973.5246013105</v>
      </c>
      <c r="S149" s="456">
        <v>8.9404125093718229E-2</v>
      </c>
      <c r="T149" s="358">
        <v>9.0239178683009999E-2</v>
      </c>
    </row>
    <row r="150" spans="1:27">
      <c r="A150" s="432"/>
      <c r="B150" s="297" t="s">
        <v>186</v>
      </c>
      <c r="C150" s="452">
        <v>55191858.947758839</v>
      </c>
      <c r="D150" s="452">
        <v>3611944.3390666321</v>
      </c>
      <c r="E150" s="453">
        <v>7.0026179113874501E-2</v>
      </c>
      <c r="F150" s="454">
        <v>155979272.00578767</v>
      </c>
      <c r="G150" s="454">
        <v>11553516.529440761</v>
      </c>
      <c r="H150" s="453">
        <v>7.9996233991193613E-2</v>
      </c>
      <c r="I150" s="357">
        <v>0.12791832293448263</v>
      </c>
      <c r="J150" s="363"/>
      <c r="K150" s="363"/>
      <c r="L150" s="297" t="s">
        <v>186</v>
      </c>
      <c r="M150" s="460" t="s">
        <v>318</v>
      </c>
      <c r="N150" s="452">
        <v>55191858.947758839</v>
      </c>
      <c r="O150" s="452">
        <v>3611944.3390666321</v>
      </c>
      <c r="P150" s="453">
        <v>7.0026179113874501E-2</v>
      </c>
      <c r="Q150" s="454">
        <v>155979272.00578767</v>
      </c>
      <c r="R150" s="454">
        <v>11553516.529440761</v>
      </c>
      <c r="S150" s="453">
        <v>7.9996233991193613E-2</v>
      </c>
      <c r="T150" s="357">
        <v>0.12791832293448263</v>
      </c>
    </row>
    <row r="151" spans="1:27">
      <c r="A151" s="432"/>
      <c r="B151" s="297" t="s">
        <v>187</v>
      </c>
      <c r="C151" s="465">
        <v>232713925.41581061</v>
      </c>
      <c r="D151" s="465">
        <v>11967564.816306889</v>
      </c>
      <c r="E151" s="456">
        <v>5.4214097952987018E-2</v>
      </c>
      <c r="F151" s="457">
        <v>642704125.23565829</v>
      </c>
      <c r="G151" s="457">
        <v>39130207.779266</v>
      </c>
      <c r="H151" s="456">
        <v>6.483084614419761E-2</v>
      </c>
      <c r="I151" s="358">
        <v>9.8572895617363057E-2</v>
      </c>
      <c r="J151" s="364"/>
      <c r="K151" s="364"/>
      <c r="L151" s="297" t="s">
        <v>187</v>
      </c>
      <c r="M151" s="459" t="s">
        <v>320</v>
      </c>
      <c r="N151" s="465">
        <v>232713925.41581061</v>
      </c>
      <c r="O151" s="465">
        <v>11967564.816306889</v>
      </c>
      <c r="P151" s="456">
        <v>5.4214097952987018E-2</v>
      </c>
      <c r="Q151" s="457">
        <v>642704125.23565829</v>
      </c>
      <c r="R151" s="457">
        <v>39130207.779266</v>
      </c>
      <c r="S151" s="456">
        <v>6.483084614419761E-2</v>
      </c>
      <c r="T151" s="358">
        <v>9.8572895617363057E-2</v>
      </c>
    </row>
    <row r="152" spans="1:27">
      <c r="A152" s="432"/>
      <c r="B152" s="297" t="s">
        <v>216</v>
      </c>
      <c r="C152" s="452">
        <v>16226158.812621236</v>
      </c>
      <c r="D152" s="452">
        <v>676316.58203684166</v>
      </c>
      <c r="E152" s="453">
        <v>4.3493469065983205E-2</v>
      </c>
      <c r="F152" s="454">
        <v>44370548.222161099</v>
      </c>
      <c r="G152" s="454">
        <v>2244186.0832560509</v>
      </c>
      <c r="H152" s="453">
        <v>5.3272724472533388E-2</v>
      </c>
      <c r="I152" s="357">
        <v>8.7188768050705287E-2</v>
      </c>
      <c r="J152" s="363"/>
      <c r="K152" s="363"/>
      <c r="L152" s="297" t="s">
        <v>216</v>
      </c>
      <c r="M152" s="460" t="s">
        <v>321</v>
      </c>
      <c r="N152" s="452">
        <v>16226158.812621236</v>
      </c>
      <c r="O152" s="452">
        <v>676316.58203684166</v>
      </c>
      <c r="P152" s="453">
        <v>4.3493469065983205E-2</v>
      </c>
      <c r="Q152" s="454">
        <v>44370548.222161099</v>
      </c>
      <c r="R152" s="454">
        <v>2244186.0832560509</v>
      </c>
      <c r="S152" s="453">
        <v>5.3272724472533388E-2</v>
      </c>
      <c r="T152" s="357">
        <v>8.7188768050705287E-2</v>
      </c>
    </row>
    <row r="153" spans="1:27">
      <c r="A153" s="432"/>
      <c r="B153" s="297" t="s">
        <v>188</v>
      </c>
      <c r="C153" s="465">
        <v>16102547.446127428</v>
      </c>
      <c r="D153" s="465">
        <v>689682.69149398059</v>
      </c>
      <c r="E153" s="456">
        <v>4.474720971561414E-2</v>
      </c>
      <c r="F153" s="457">
        <v>40748579.205560446</v>
      </c>
      <c r="G153" s="457">
        <v>2061246.5522014424</v>
      </c>
      <c r="H153" s="456">
        <v>5.327962438430027E-2</v>
      </c>
      <c r="I153" s="358">
        <v>8.4685088586664195E-2</v>
      </c>
      <c r="J153" s="364"/>
      <c r="K153" s="364"/>
      <c r="L153" s="297" t="s">
        <v>188</v>
      </c>
      <c r="M153" s="459" t="s">
        <v>322</v>
      </c>
      <c r="N153" s="465">
        <v>16102547.446127428</v>
      </c>
      <c r="O153" s="465">
        <v>689682.69149398059</v>
      </c>
      <c r="P153" s="456">
        <v>4.474720971561414E-2</v>
      </c>
      <c r="Q153" s="457">
        <v>40748579.205560446</v>
      </c>
      <c r="R153" s="457">
        <v>2061246.5522014424</v>
      </c>
      <c r="S153" s="456">
        <v>5.327962438430027E-2</v>
      </c>
      <c r="T153" s="358">
        <v>8.4685088586664195E-2</v>
      </c>
    </row>
    <row r="154" spans="1:27">
      <c r="A154" s="432"/>
      <c r="B154" s="297" t="s">
        <v>189</v>
      </c>
      <c r="C154" s="452">
        <v>139469474.19718182</v>
      </c>
      <c r="D154" s="452">
        <v>7172028.2244210988</v>
      </c>
      <c r="E154" s="453">
        <v>5.4211388373270469E-2</v>
      </c>
      <c r="F154" s="454">
        <v>385609811.02591735</v>
      </c>
      <c r="G154" s="454">
        <v>23409203.605610371</v>
      </c>
      <c r="H154" s="453">
        <v>6.4630492401261286E-2</v>
      </c>
      <c r="I154" s="357">
        <v>0.11114770265693168</v>
      </c>
      <c r="J154" s="363"/>
      <c r="K154" s="363"/>
      <c r="L154" s="297" t="s">
        <v>189</v>
      </c>
      <c r="M154" s="460" t="s">
        <v>323</v>
      </c>
      <c r="N154" s="452">
        <v>139469474.19718182</v>
      </c>
      <c r="O154" s="452">
        <v>7172028.2244210988</v>
      </c>
      <c r="P154" s="453">
        <v>5.4211388373270469E-2</v>
      </c>
      <c r="Q154" s="454">
        <v>385609811.02591735</v>
      </c>
      <c r="R154" s="454">
        <v>23409203.605610371</v>
      </c>
      <c r="S154" s="453">
        <v>6.4630492401261286E-2</v>
      </c>
      <c r="T154" s="357">
        <v>0.11114770265693168</v>
      </c>
    </row>
    <row r="155" spans="1:27">
      <c r="A155" s="432"/>
      <c r="B155" s="297" t="s">
        <v>190</v>
      </c>
      <c r="C155" s="465">
        <v>40117571.754257254</v>
      </c>
      <c r="D155" s="465">
        <v>2245507.4880680442</v>
      </c>
      <c r="E155" s="456">
        <v>5.9291922201155298E-2</v>
      </c>
      <c r="F155" s="457">
        <v>116329239.55746986</v>
      </c>
      <c r="G155" s="457">
        <v>7492919.772813186</v>
      </c>
      <c r="H155" s="456">
        <v>6.8845765711654544E-2</v>
      </c>
      <c r="I155" s="358">
        <v>7.583541636746606E-2</v>
      </c>
      <c r="J155" s="364"/>
      <c r="K155" s="364"/>
      <c r="L155" s="297" t="s">
        <v>190</v>
      </c>
      <c r="M155" s="459" t="s">
        <v>324</v>
      </c>
      <c r="N155" s="465">
        <v>40117571.754257254</v>
      </c>
      <c r="O155" s="465">
        <v>2245507.4880680442</v>
      </c>
      <c r="P155" s="456">
        <v>5.9291922201155298E-2</v>
      </c>
      <c r="Q155" s="457">
        <v>116329239.55746986</v>
      </c>
      <c r="R155" s="457">
        <v>7492919.772813186</v>
      </c>
      <c r="S155" s="456">
        <v>6.8845765711654544E-2</v>
      </c>
      <c r="T155" s="358">
        <v>7.583541636746606E-2</v>
      </c>
    </row>
    <row r="156" spans="1:27">
      <c r="A156" s="432"/>
      <c r="B156" s="297" t="s">
        <v>191</v>
      </c>
      <c r="C156" s="466">
        <v>6759922.8938877583</v>
      </c>
      <c r="D156" s="466">
        <v>444077.28351253271</v>
      </c>
      <c r="E156" s="466">
        <v>7.0311611604791907E-2</v>
      </c>
      <c r="F156" s="466">
        <v>18111553.486407757</v>
      </c>
      <c r="G156" s="466">
        <v>1508800.2897435427</v>
      </c>
      <c r="H156" s="466">
        <v>9.0876511375636612E-2</v>
      </c>
      <c r="I156" s="359">
        <v>9.1085701940325392E-2</v>
      </c>
      <c r="J156" s="365"/>
      <c r="K156" s="365"/>
      <c r="L156" s="297" t="s">
        <v>191</v>
      </c>
      <c r="M156" s="460" t="s">
        <v>325</v>
      </c>
      <c r="N156" s="466">
        <v>6759922.8938877583</v>
      </c>
      <c r="O156" s="466">
        <v>444077.28351253271</v>
      </c>
      <c r="P156" s="466">
        <v>7.0311611604791907E-2</v>
      </c>
      <c r="Q156" s="466">
        <v>18111553.486407757</v>
      </c>
      <c r="R156" s="466">
        <v>1508800.2897435427</v>
      </c>
      <c r="S156" s="466">
        <v>9.0876511375636612E-2</v>
      </c>
      <c r="T156" s="359">
        <v>9.1085701940325392E-2</v>
      </c>
    </row>
    <row r="157" spans="1:27">
      <c r="A157" s="432"/>
      <c r="B157" s="297" t="s">
        <v>192</v>
      </c>
      <c r="C157" s="465">
        <v>3456400.3174709594</v>
      </c>
      <c r="D157" s="465">
        <v>228515.76973082731</v>
      </c>
      <c r="E157" s="456">
        <v>7.0794282246189083E-2</v>
      </c>
      <c r="F157" s="457">
        <v>9599832.1254069358</v>
      </c>
      <c r="G157" s="457">
        <v>760651.79445361905</v>
      </c>
      <c r="H157" s="456">
        <v>8.6054562298038526E-2</v>
      </c>
      <c r="I157" s="358">
        <v>0.10058341791524902</v>
      </c>
      <c r="J157" s="364"/>
      <c r="K157" s="364"/>
      <c r="L157" s="297" t="s">
        <v>192</v>
      </c>
      <c r="M157" s="459" t="s">
        <v>326</v>
      </c>
      <c r="N157" s="465">
        <v>3456400.3174709594</v>
      </c>
      <c r="O157" s="465">
        <v>228515.76973082731</v>
      </c>
      <c r="P157" s="456">
        <v>7.0794282246189083E-2</v>
      </c>
      <c r="Q157" s="457">
        <v>9599832.1254069358</v>
      </c>
      <c r="R157" s="457">
        <v>760651.79445361905</v>
      </c>
      <c r="S157" s="456">
        <v>8.6054562298038526E-2</v>
      </c>
      <c r="T157" s="358">
        <v>0.10058341791524902</v>
      </c>
    </row>
    <row r="158" spans="1:27" s="273" customFormat="1">
      <c r="A158" s="432"/>
      <c r="B158" s="356" t="s">
        <v>236</v>
      </c>
      <c r="C158" s="452">
        <v>10397984.331637865</v>
      </c>
      <c r="D158" s="452">
        <v>476364.3258121945</v>
      </c>
      <c r="E158" s="453">
        <v>4.8012756539001493E-2</v>
      </c>
      <c r="F158" s="454">
        <v>27755222.046557106</v>
      </c>
      <c r="G158" s="454">
        <v>1561573.7388954163</v>
      </c>
      <c r="H158" s="453">
        <v>5.9616503991872453E-2</v>
      </c>
      <c r="I158" s="357">
        <v>6.3786218756702415E-2</v>
      </c>
      <c r="J158" s="363"/>
      <c r="K158" s="363"/>
      <c r="L158" s="356" t="s">
        <v>236</v>
      </c>
      <c r="M158" s="460" t="s">
        <v>327</v>
      </c>
      <c r="N158" s="452">
        <v>10397984.331637865</v>
      </c>
      <c r="O158" s="452">
        <v>476364.3258121945</v>
      </c>
      <c r="P158" s="453">
        <v>4.8012756539001493E-2</v>
      </c>
      <c r="Q158" s="454">
        <v>27755222.046557106</v>
      </c>
      <c r="R158" s="454">
        <v>1561573.7388954163</v>
      </c>
      <c r="S158" s="453">
        <v>5.9616503991872453E-2</v>
      </c>
      <c r="T158" s="357">
        <v>6.3786218756702415E-2</v>
      </c>
      <c r="U158" s="298"/>
      <c r="V158" s="298"/>
      <c r="W158" s="298"/>
      <c r="X158" s="298"/>
      <c r="Y158" s="298"/>
      <c r="Z158" s="298"/>
      <c r="AA158" s="298"/>
    </row>
    <row r="159" spans="1:27">
      <c r="A159" s="432"/>
      <c r="B159" s="297" t="s">
        <v>159</v>
      </c>
      <c r="C159" s="465">
        <v>215372183.86931536</v>
      </c>
      <c r="D159" s="465">
        <v>11995592.130614698</v>
      </c>
      <c r="E159" s="456">
        <v>5.8982167161237019E-2</v>
      </c>
      <c r="F159" s="457">
        <v>573378246.080477</v>
      </c>
      <c r="G159" s="457">
        <v>35831327.686703324</v>
      </c>
      <c r="H159" s="456">
        <v>6.6657116729028493E-2</v>
      </c>
      <c r="I159" s="360">
        <v>9.1650919146526372E-2</v>
      </c>
      <c r="J159" s="366"/>
      <c r="K159" s="366"/>
      <c r="L159" s="297" t="s">
        <v>159</v>
      </c>
      <c r="M159" s="459" t="s">
        <v>328</v>
      </c>
      <c r="N159" s="465">
        <v>215372183.86931536</v>
      </c>
      <c r="O159" s="465">
        <v>11995592.130614698</v>
      </c>
      <c r="P159" s="456">
        <v>5.8982167161237019E-2</v>
      </c>
      <c r="Q159" s="457">
        <v>573378246.080477</v>
      </c>
      <c r="R159" s="457">
        <v>35831327.686703324</v>
      </c>
      <c r="S159" s="456">
        <v>6.6657116729028493E-2</v>
      </c>
      <c r="T159" s="360">
        <v>9.1650919146526372E-2</v>
      </c>
      <c r="U159" s="298"/>
      <c r="V159" s="298"/>
      <c r="W159" s="298"/>
      <c r="X159" s="298"/>
      <c r="Y159" s="298"/>
      <c r="Z159" s="298"/>
      <c r="AA159" s="298"/>
    </row>
    <row r="160" spans="1:27">
      <c r="A160" s="432"/>
      <c r="B160" s="297" t="s">
        <v>217</v>
      </c>
      <c r="C160" s="452">
        <v>12580789.719759692</v>
      </c>
      <c r="D160" s="452">
        <v>873891.83110280521</v>
      </c>
      <c r="E160" s="453">
        <v>7.4647600023020733E-2</v>
      </c>
      <c r="F160" s="454">
        <v>32123441.613881677</v>
      </c>
      <c r="G160" s="454">
        <v>2719088.1268473268</v>
      </c>
      <c r="H160" s="453">
        <v>9.2472297615599344E-2</v>
      </c>
      <c r="I160" s="357">
        <v>0.13859393626541691</v>
      </c>
      <c r="J160" s="363"/>
      <c r="K160" s="363"/>
      <c r="L160" s="297" t="s">
        <v>217</v>
      </c>
      <c r="M160" s="460" t="s">
        <v>329</v>
      </c>
      <c r="N160" s="452">
        <v>12580789.719759692</v>
      </c>
      <c r="O160" s="452">
        <v>873891.83110280521</v>
      </c>
      <c r="P160" s="453">
        <v>7.4647600023020733E-2</v>
      </c>
      <c r="Q160" s="454">
        <v>32123441.613881677</v>
      </c>
      <c r="R160" s="454">
        <v>2719088.1268473268</v>
      </c>
      <c r="S160" s="453">
        <v>9.2472297615599344E-2</v>
      </c>
      <c r="T160" s="357">
        <v>0.13859393626541691</v>
      </c>
      <c r="U160" s="298"/>
      <c r="V160" s="298"/>
      <c r="W160" s="298"/>
      <c r="X160" s="298"/>
      <c r="Y160" s="298"/>
      <c r="Z160" s="298"/>
      <c r="AA160" s="298"/>
    </row>
    <row r="161" spans="1:27">
      <c r="A161" s="432"/>
      <c r="B161" s="297" t="s">
        <v>218</v>
      </c>
      <c r="C161" s="465">
        <v>68564534.003468364</v>
      </c>
      <c r="D161" s="465">
        <v>3094575.8259359673</v>
      </c>
      <c r="E161" s="456">
        <v>4.7267111696398578E-2</v>
      </c>
      <c r="F161" s="457">
        <v>187304722.86501372</v>
      </c>
      <c r="G161" s="457">
        <v>10823626.363871366</v>
      </c>
      <c r="H161" s="456">
        <v>6.1330230707181181E-2</v>
      </c>
      <c r="I161" s="358">
        <v>7.7167862007495633E-2</v>
      </c>
      <c r="J161" s="364"/>
      <c r="K161" s="364"/>
      <c r="L161" s="297" t="s">
        <v>218</v>
      </c>
      <c r="M161" s="459" t="s">
        <v>330</v>
      </c>
      <c r="N161" s="465">
        <v>68564534.003468364</v>
      </c>
      <c r="O161" s="465">
        <v>3094575.8259359673</v>
      </c>
      <c r="P161" s="456">
        <v>4.7267111696398578E-2</v>
      </c>
      <c r="Q161" s="457">
        <v>187304722.86501372</v>
      </c>
      <c r="R161" s="457">
        <v>10823626.363871366</v>
      </c>
      <c r="S161" s="456">
        <v>6.1330230707181181E-2</v>
      </c>
      <c r="T161" s="358">
        <v>7.7167862007495633E-2</v>
      </c>
      <c r="U161" s="298"/>
      <c r="V161" s="298"/>
      <c r="W161" s="298"/>
      <c r="X161" s="298"/>
      <c r="Y161" s="298"/>
      <c r="Z161" s="298"/>
      <c r="AA161" s="298"/>
    </row>
    <row r="162" spans="1:27">
      <c r="A162" s="432"/>
      <c r="B162" s="297" t="s">
        <v>219</v>
      </c>
      <c r="C162" s="452">
        <v>19377666.977346662</v>
      </c>
      <c r="D162" s="452">
        <v>1178050.5914971754</v>
      </c>
      <c r="E162" s="453">
        <v>6.4729418825175342E-2</v>
      </c>
      <c r="F162" s="454">
        <v>50583095.489726216</v>
      </c>
      <c r="G162" s="454">
        <v>3542778.7547286376</v>
      </c>
      <c r="H162" s="453">
        <v>7.5313667097246434E-2</v>
      </c>
      <c r="I162" s="357">
        <v>9.085229041832385E-2</v>
      </c>
      <c r="J162" s="363"/>
      <c r="K162" s="363"/>
      <c r="L162" s="297" t="s">
        <v>219</v>
      </c>
      <c r="M162" s="460" t="s">
        <v>331</v>
      </c>
      <c r="N162" s="452">
        <v>19377666.977346662</v>
      </c>
      <c r="O162" s="452">
        <v>1178050.5914971754</v>
      </c>
      <c r="P162" s="453">
        <v>6.4729418825175342E-2</v>
      </c>
      <c r="Q162" s="454">
        <v>50583095.489726216</v>
      </c>
      <c r="R162" s="454">
        <v>3542778.7547286376</v>
      </c>
      <c r="S162" s="453">
        <v>7.5313667097246434E-2</v>
      </c>
      <c r="T162" s="357">
        <v>9.085229041832385E-2</v>
      </c>
    </row>
    <row r="163" spans="1:27">
      <c r="A163" s="432"/>
      <c r="B163" s="297" t="s">
        <v>220</v>
      </c>
      <c r="C163" s="465">
        <v>15996559.683605995</v>
      </c>
      <c r="D163" s="465">
        <v>1083548.9731012527</v>
      </c>
      <c r="E163" s="456">
        <v>7.2657962509072666E-2</v>
      </c>
      <c r="F163" s="457">
        <v>41354889.833755478</v>
      </c>
      <c r="G163" s="457">
        <v>3215625.936716482</v>
      </c>
      <c r="H163" s="456">
        <v>8.4312742516410563E-2</v>
      </c>
      <c r="I163" s="358">
        <v>0.11114300725256371</v>
      </c>
      <c r="J163" s="364"/>
      <c r="K163" s="364"/>
      <c r="L163" s="297" t="s">
        <v>220</v>
      </c>
      <c r="M163" s="459" t="s">
        <v>332</v>
      </c>
      <c r="N163" s="465">
        <v>15996559.683605995</v>
      </c>
      <c r="O163" s="465">
        <v>1083548.9731012527</v>
      </c>
      <c r="P163" s="456">
        <v>7.2657962509072666E-2</v>
      </c>
      <c r="Q163" s="457">
        <v>41354889.833755478</v>
      </c>
      <c r="R163" s="457">
        <v>3215625.936716482</v>
      </c>
      <c r="S163" s="456">
        <v>8.4312742516410563E-2</v>
      </c>
      <c r="T163" s="358">
        <v>0.11114300725256371</v>
      </c>
    </row>
    <row r="164" spans="1:27">
      <c r="A164" s="432"/>
      <c r="B164" s="297" t="s">
        <v>221</v>
      </c>
      <c r="C164" s="452">
        <v>39011884.539974324</v>
      </c>
      <c r="D164" s="452">
        <v>2129334.6071067303</v>
      </c>
      <c r="E164" s="453">
        <v>5.7732846860709883E-2</v>
      </c>
      <c r="F164" s="454">
        <v>106006265.34666817</v>
      </c>
      <c r="G164" s="454">
        <v>5018080.6006180197</v>
      </c>
      <c r="H164" s="453">
        <v>4.9689779187899373E-2</v>
      </c>
      <c r="I164" s="357">
        <v>6.5185933063994964E-2</v>
      </c>
      <c r="J164" s="363"/>
      <c r="K164" s="363"/>
      <c r="L164" s="297" t="s">
        <v>221</v>
      </c>
      <c r="M164" s="460" t="s">
        <v>333</v>
      </c>
      <c r="N164" s="452">
        <v>39011884.539974324</v>
      </c>
      <c r="O164" s="452">
        <v>2129334.6071067303</v>
      </c>
      <c r="P164" s="453">
        <v>5.7732846860709883E-2</v>
      </c>
      <c r="Q164" s="454">
        <v>106006265.34666817</v>
      </c>
      <c r="R164" s="454">
        <v>5018080.6006180197</v>
      </c>
      <c r="S164" s="453">
        <v>4.9689779187899373E-2</v>
      </c>
      <c r="T164" s="357">
        <v>6.5185933063994964E-2</v>
      </c>
    </row>
    <row r="165" spans="1:27">
      <c r="A165" s="432"/>
      <c r="B165" s="297" t="s">
        <v>222</v>
      </c>
      <c r="C165" s="465">
        <v>32427276.289968539</v>
      </c>
      <c r="D165" s="465">
        <v>2124105.8420623615</v>
      </c>
      <c r="E165" s="456">
        <v>7.0095168613260678E-2</v>
      </c>
      <c r="F165" s="457">
        <v>83550336.566605121</v>
      </c>
      <c r="G165" s="457">
        <v>5776733.4571110159</v>
      </c>
      <c r="H165" s="456">
        <v>7.427627403321152E-2</v>
      </c>
      <c r="I165" s="358">
        <v>0.12180965715660945</v>
      </c>
      <c r="J165" s="364"/>
      <c r="K165" s="364"/>
      <c r="L165" s="297" t="s">
        <v>222</v>
      </c>
      <c r="M165" s="459" t="s">
        <v>334</v>
      </c>
      <c r="N165" s="465">
        <v>32427276.289968539</v>
      </c>
      <c r="O165" s="465">
        <v>2124105.8420623615</v>
      </c>
      <c r="P165" s="456">
        <v>7.0095168613260678E-2</v>
      </c>
      <c r="Q165" s="457">
        <v>83550336.566605121</v>
      </c>
      <c r="R165" s="457">
        <v>5776733.4571110159</v>
      </c>
      <c r="S165" s="456">
        <v>7.427627403321152E-2</v>
      </c>
      <c r="T165" s="358">
        <v>0.12180965715660945</v>
      </c>
    </row>
    <row r="166" spans="1:27">
      <c r="A166" s="432"/>
      <c r="B166" s="297" t="s">
        <v>223</v>
      </c>
      <c r="C166" s="452">
        <v>12067160.265617026</v>
      </c>
      <c r="D166" s="452">
        <v>755827.06546018459</v>
      </c>
      <c r="E166" s="453">
        <v>6.6820334268793746E-2</v>
      </c>
      <c r="F166" s="454">
        <v>32108581.663174197</v>
      </c>
      <c r="G166" s="454">
        <v>2319643.1716329679</v>
      </c>
      <c r="H166" s="453">
        <v>7.7869279306197706E-2</v>
      </c>
      <c r="I166" s="357">
        <v>0.11345747486822341</v>
      </c>
      <c r="J166" s="363"/>
      <c r="K166" s="363"/>
      <c r="L166" s="297" t="s">
        <v>223</v>
      </c>
      <c r="M166" s="460" t="s">
        <v>335</v>
      </c>
      <c r="N166" s="452">
        <v>12067160.265617026</v>
      </c>
      <c r="O166" s="452">
        <v>755827.06546018459</v>
      </c>
      <c r="P166" s="453">
        <v>6.6820334268793746E-2</v>
      </c>
      <c r="Q166" s="454">
        <v>32108581.663174197</v>
      </c>
      <c r="R166" s="454">
        <v>2319643.1716329679</v>
      </c>
      <c r="S166" s="453">
        <v>7.7869279306197706E-2</v>
      </c>
      <c r="T166" s="357">
        <v>0.11345747486822341</v>
      </c>
      <c r="U166" s="280" t="s">
        <v>227</v>
      </c>
      <c r="V166" s="281">
        <f>(O156-(SUM(O157:O165)))</f>
        <v>-22739902.613451481</v>
      </c>
      <c r="W166" s="281">
        <f>(P156-(SUM(P157:P165)))</f>
        <v>-0.49460770286927358</v>
      </c>
      <c r="X166" s="283">
        <f>(((V166+W166)-(V166))/V166)</f>
        <v>2.1750651720251549E-8</v>
      </c>
      <c r="Y166" s="281">
        <f>(R156-(SUM(R157:R165)))</f>
        <v>-67740686.170201659</v>
      </c>
      <c r="Z166" s="281">
        <f>(S156-(SUM(S157:S165)))</f>
        <v>-0.55884666280085138</v>
      </c>
      <c r="AA166" s="283">
        <f>(((Y166+Z166)-(Y166))/Y166)</f>
        <v>8.2497934255465713E-9</v>
      </c>
    </row>
    <row r="167" spans="1:27">
      <c r="A167" s="432"/>
      <c r="B167" s="297" t="s">
        <v>224</v>
      </c>
      <c r="C167" s="465">
        <v>5200653.5226369165</v>
      </c>
      <c r="D167" s="465">
        <v>369639.43547023926</v>
      </c>
      <c r="E167" s="456">
        <v>7.6513839289387722E-2</v>
      </c>
      <c r="F167" s="457">
        <v>13558612.099297915</v>
      </c>
      <c r="G167" s="457">
        <v>1084115.6132892203</v>
      </c>
      <c r="H167" s="456">
        <v>8.6906562882530486E-2</v>
      </c>
      <c r="I167" s="358">
        <v>9.4740766265297829E-2</v>
      </c>
      <c r="J167" s="364"/>
      <c r="K167" s="364"/>
      <c r="L167" s="297" t="s">
        <v>224</v>
      </c>
      <c r="M167" s="459" t="s">
        <v>336</v>
      </c>
      <c r="N167" s="465">
        <v>5200653.5226369165</v>
      </c>
      <c r="O167" s="465">
        <v>369639.43547023926</v>
      </c>
      <c r="P167" s="456">
        <v>7.6513839289387722E-2</v>
      </c>
      <c r="Q167" s="457">
        <v>13558612.099297915</v>
      </c>
      <c r="R167" s="457">
        <v>1084115.6132892203</v>
      </c>
      <c r="S167" s="456">
        <v>8.6906562882530486E-2</v>
      </c>
      <c r="T167" s="358">
        <v>9.4740766265297829E-2</v>
      </c>
    </row>
    <row r="168" spans="1:27">
      <c r="A168" s="432"/>
      <c r="B168" s="297" t="s">
        <v>225</v>
      </c>
      <c r="C168" s="452">
        <v>5077172.3212788412</v>
      </c>
      <c r="D168" s="452">
        <v>128374.93601266015</v>
      </c>
      <c r="E168" s="453">
        <v>2.5940632848470365E-2</v>
      </c>
      <c r="F168" s="454">
        <v>13087576.791548302</v>
      </c>
      <c r="G168" s="454">
        <v>521707.55156378075</v>
      </c>
      <c r="H168" s="453">
        <v>4.1517824322388333E-2</v>
      </c>
      <c r="I168" s="357">
        <v>9.3061173379176548E-2</v>
      </c>
      <c r="J168" s="363"/>
      <c r="K168" s="363"/>
      <c r="L168" s="297" t="s">
        <v>225</v>
      </c>
      <c r="M168" s="460" t="s">
        <v>337</v>
      </c>
      <c r="N168" s="452">
        <v>5077172.3212788412</v>
      </c>
      <c r="O168" s="452">
        <v>128374.93601266015</v>
      </c>
      <c r="P168" s="453">
        <v>2.5940632848470365E-2</v>
      </c>
      <c r="Q168" s="454">
        <v>13087576.791548302</v>
      </c>
      <c r="R168" s="454">
        <v>521707.55156378075</v>
      </c>
      <c r="S168" s="453">
        <v>4.1517824322388333E-2</v>
      </c>
      <c r="T168" s="357">
        <v>9.3061173379176548E-2</v>
      </c>
    </row>
    <row r="169" spans="1:27">
      <c r="A169" s="432"/>
      <c r="B169" s="279" t="s">
        <v>226</v>
      </c>
      <c r="C169" s="467">
        <v>5068486.5456636539</v>
      </c>
      <c r="D169" s="467">
        <v>258243.02286451217</v>
      </c>
      <c r="E169" s="467">
        <v>5.3686060100806968E-2</v>
      </c>
      <c r="F169" s="467">
        <v>13700723.810806092</v>
      </c>
      <c r="G169" s="467">
        <v>809928.11032445729</v>
      </c>
      <c r="H169" s="467">
        <v>6.2829954732289819E-2</v>
      </c>
      <c r="I169" s="360">
        <v>9.5588069402648232E-2</v>
      </c>
      <c r="J169" s="366"/>
      <c r="K169" s="366"/>
      <c r="L169" s="279" t="s">
        <v>226</v>
      </c>
      <c r="M169" s="459" t="s">
        <v>338</v>
      </c>
      <c r="N169" s="467">
        <v>5068486.5456636539</v>
      </c>
      <c r="O169" s="467">
        <v>258243.02286451217</v>
      </c>
      <c r="P169" s="467">
        <v>5.3686060100806968E-2</v>
      </c>
      <c r="Q169" s="467">
        <v>13700723.810806092</v>
      </c>
      <c r="R169" s="467">
        <v>809928.11032445729</v>
      </c>
      <c r="S169" s="467">
        <v>6.2829954732289819E-2</v>
      </c>
      <c r="T169" s="360">
        <v>9.5588069402648232E-2</v>
      </c>
    </row>
    <row r="170" spans="1:27">
      <c r="A170" s="432"/>
      <c r="B170" s="297" t="s">
        <v>160</v>
      </c>
      <c r="C170" s="452">
        <v>59207971.183345526</v>
      </c>
      <c r="D170" s="452">
        <v>2827280.8791261092</v>
      </c>
      <c r="E170" s="453">
        <v>5.0146262202017081E-2</v>
      </c>
      <c r="F170" s="454">
        <v>161288675.38212487</v>
      </c>
      <c r="G170" s="454">
        <v>10578329.350900888</v>
      </c>
      <c r="H170" s="453">
        <v>7.0189802024004933E-2</v>
      </c>
      <c r="I170" s="357">
        <v>9.3764369417368765E-2</v>
      </c>
      <c r="J170" s="363"/>
      <c r="K170" s="363"/>
      <c r="L170" s="297" t="s">
        <v>160</v>
      </c>
      <c r="M170" s="460" t="s">
        <v>339</v>
      </c>
      <c r="N170" s="452">
        <v>59207971.183345526</v>
      </c>
      <c r="O170" s="452">
        <v>2827280.8791261092</v>
      </c>
      <c r="P170" s="453">
        <v>5.0146262202017081E-2</v>
      </c>
      <c r="Q170" s="454">
        <v>161288675.38212487</v>
      </c>
      <c r="R170" s="454">
        <v>10578329.350900888</v>
      </c>
      <c r="S170" s="453">
        <v>7.0189802024004933E-2</v>
      </c>
      <c r="T170" s="357">
        <v>9.3764369417368765E-2</v>
      </c>
    </row>
    <row r="171" spans="1:27">
      <c r="A171" s="432"/>
      <c r="B171" s="297" t="s">
        <v>193</v>
      </c>
      <c r="C171" s="465">
        <v>16925524.001643524</v>
      </c>
      <c r="D171" s="465">
        <v>781398.41508725844</v>
      </c>
      <c r="E171" s="456">
        <v>4.8401408357350378E-2</v>
      </c>
      <c r="F171" s="457">
        <v>46389893.818934515</v>
      </c>
      <c r="G171" s="457">
        <v>3031900.7719991356</v>
      </c>
      <c r="H171" s="456">
        <v>6.9927147428550912E-2</v>
      </c>
      <c r="I171" s="358">
        <v>8.0823781562697705E-2</v>
      </c>
      <c r="J171" s="364"/>
      <c r="K171" s="364"/>
      <c r="L171" s="297" t="s">
        <v>193</v>
      </c>
      <c r="M171" s="459" t="s">
        <v>340</v>
      </c>
      <c r="N171" s="465">
        <v>16925524.001643524</v>
      </c>
      <c r="O171" s="465">
        <v>781398.41508725844</v>
      </c>
      <c r="P171" s="456">
        <v>4.8401408357350378E-2</v>
      </c>
      <c r="Q171" s="457">
        <v>46389893.818934515</v>
      </c>
      <c r="R171" s="457">
        <v>3031900.7719991356</v>
      </c>
      <c r="S171" s="456">
        <v>6.9927147428550912E-2</v>
      </c>
      <c r="T171" s="358">
        <v>8.0823781562697705E-2</v>
      </c>
    </row>
    <row r="172" spans="1:27">
      <c r="A172" s="432"/>
      <c r="B172" s="297" t="s">
        <v>194</v>
      </c>
      <c r="C172" s="452">
        <v>42282447.181701757</v>
      </c>
      <c r="D172" s="452">
        <v>2045882.4640388787</v>
      </c>
      <c r="E172" s="453">
        <v>5.0846350288467491E-2</v>
      </c>
      <c r="F172" s="454">
        <v>114898781.56319033</v>
      </c>
      <c r="G172" s="454">
        <v>7546428.578901723</v>
      </c>
      <c r="H172" s="453">
        <v>7.029588424583641E-2</v>
      </c>
      <c r="I172" s="357">
        <v>9.9004571149159851E-2</v>
      </c>
      <c r="J172" s="363"/>
      <c r="K172" s="363"/>
      <c r="L172" s="297" t="s">
        <v>194</v>
      </c>
      <c r="M172" s="460" t="s">
        <v>341</v>
      </c>
      <c r="N172" s="452">
        <v>42282447.181701757</v>
      </c>
      <c r="O172" s="452">
        <v>2045882.4640388787</v>
      </c>
      <c r="P172" s="453">
        <v>5.0846350288467491E-2</v>
      </c>
      <c r="Q172" s="454">
        <v>114898781.56319033</v>
      </c>
      <c r="R172" s="454">
        <v>7546428.578901723</v>
      </c>
      <c r="S172" s="453">
        <v>7.029588424583641E-2</v>
      </c>
      <c r="T172" s="357">
        <v>9.9004571149159851E-2</v>
      </c>
    </row>
    <row r="173" spans="1:27">
      <c r="A173" s="432"/>
      <c r="B173" s="297" t="s">
        <v>161</v>
      </c>
      <c r="C173" s="465">
        <v>106443509.06855795</v>
      </c>
      <c r="D173" s="465">
        <v>5361060.8187718093</v>
      </c>
      <c r="E173" s="456">
        <v>5.3036515355504875E-2</v>
      </c>
      <c r="F173" s="457">
        <v>326206902.61949229</v>
      </c>
      <c r="G173" s="457">
        <v>15104445.523064852</v>
      </c>
      <c r="H173" s="456">
        <v>4.8551353994556103E-2</v>
      </c>
      <c r="I173" s="358">
        <v>7.6719290313441268E-2</v>
      </c>
      <c r="J173" s="364"/>
      <c r="K173" s="364"/>
      <c r="L173" s="297" t="s">
        <v>161</v>
      </c>
      <c r="M173" s="459" t="s">
        <v>342</v>
      </c>
      <c r="N173" s="465">
        <v>106443509.06855795</v>
      </c>
      <c r="O173" s="465">
        <v>5361060.8187718093</v>
      </c>
      <c r="P173" s="456">
        <v>5.3036515355504875E-2</v>
      </c>
      <c r="Q173" s="457">
        <v>326206902.61949229</v>
      </c>
      <c r="R173" s="457">
        <v>15104445.523064852</v>
      </c>
      <c r="S173" s="456">
        <v>4.8551353994556103E-2</v>
      </c>
      <c r="T173" s="358">
        <v>7.6719290313441268E-2</v>
      </c>
    </row>
    <row r="174" spans="1:27">
      <c r="A174" s="432"/>
      <c r="B174" s="297" t="s">
        <v>195</v>
      </c>
      <c r="C174" s="452">
        <v>26728985.750203889</v>
      </c>
      <c r="D174" s="452">
        <v>1443278.5349232368</v>
      </c>
      <c r="E174" s="453">
        <v>5.7078828076085414E-2</v>
      </c>
      <c r="F174" s="454">
        <v>82257134.306140244</v>
      </c>
      <c r="G174" s="454">
        <v>3699613.6336672753</v>
      </c>
      <c r="H174" s="453">
        <v>4.7094327850441473E-2</v>
      </c>
      <c r="I174" s="357">
        <v>5.6538189910917573E-2</v>
      </c>
      <c r="J174" s="363"/>
      <c r="K174" s="363"/>
      <c r="L174" s="297" t="s">
        <v>195</v>
      </c>
      <c r="M174" s="460" t="s">
        <v>343</v>
      </c>
      <c r="N174" s="452">
        <v>26728985.750203889</v>
      </c>
      <c r="O174" s="452">
        <v>1443278.5349232368</v>
      </c>
      <c r="P174" s="453">
        <v>5.7078828076085414E-2</v>
      </c>
      <c r="Q174" s="454">
        <v>82257134.306140244</v>
      </c>
      <c r="R174" s="454">
        <v>3699613.6336672753</v>
      </c>
      <c r="S174" s="453">
        <v>4.7094327850441473E-2</v>
      </c>
      <c r="T174" s="357">
        <v>5.6538189910917573E-2</v>
      </c>
    </row>
    <row r="175" spans="1:27">
      <c r="A175" s="432"/>
      <c r="B175" s="297" t="s">
        <v>196</v>
      </c>
      <c r="C175" s="465">
        <v>54235745.586758383</v>
      </c>
      <c r="D175" s="465">
        <v>2452331.7319098338</v>
      </c>
      <c r="E175" s="456">
        <v>4.7357475093933357E-2</v>
      </c>
      <c r="F175" s="457">
        <v>167754134.30378863</v>
      </c>
      <c r="G175" s="457">
        <v>7168015.7592667043</v>
      </c>
      <c r="H175" s="456">
        <v>4.4636583935362989E-2</v>
      </c>
      <c r="I175" s="358">
        <v>8.1162596632498293E-2</v>
      </c>
      <c r="J175" s="364"/>
      <c r="K175" s="364"/>
      <c r="L175" s="297" t="s">
        <v>196</v>
      </c>
      <c r="M175" s="459" t="s">
        <v>344</v>
      </c>
      <c r="N175" s="465">
        <v>54235745.586758383</v>
      </c>
      <c r="O175" s="465">
        <v>2452331.7319098338</v>
      </c>
      <c r="P175" s="456">
        <v>4.7357475093933357E-2</v>
      </c>
      <c r="Q175" s="457">
        <v>167754134.30378863</v>
      </c>
      <c r="R175" s="457">
        <v>7168015.7592667043</v>
      </c>
      <c r="S175" s="456">
        <v>4.4636583935362989E-2</v>
      </c>
      <c r="T175" s="358">
        <v>8.1162596632498293E-2</v>
      </c>
    </row>
    <row r="176" spans="1:27">
      <c r="A176" s="432"/>
      <c r="B176" s="297" t="s">
        <v>197</v>
      </c>
      <c r="C176" s="452">
        <v>14857282.973998107</v>
      </c>
      <c r="D176" s="452">
        <v>890001.72000220232</v>
      </c>
      <c r="E176" s="453">
        <v>6.3720469561503346E-2</v>
      </c>
      <c r="F176" s="454">
        <v>43579597.280417748</v>
      </c>
      <c r="G176" s="454">
        <v>2653478.6937269941</v>
      </c>
      <c r="H176" s="453">
        <v>6.4835825760176297E-2</v>
      </c>
      <c r="I176" s="357">
        <v>0.10308571209793937</v>
      </c>
      <c r="J176" s="363"/>
      <c r="K176" s="363"/>
      <c r="L176" s="297" t="s">
        <v>197</v>
      </c>
      <c r="M176" s="460" t="s">
        <v>345</v>
      </c>
      <c r="N176" s="452">
        <v>14857282.973998107</v>
      </c>
      <c r="O176" s="452">
        <v>890001.72000220232</v>
      </c>
      <c r="P176" s="453">
        <v>6.3720469561503346E-2</v>
      </c>
      <c r="Q176" s="454">
        <v>43579597.280417748</v>
      </c>
      <c r="R176" s="454">
        <v>2653478.6937269941</v>
      </c>
      <c r="S176" s="453">
        <v>6.4835825760176297E-2</v>
      </c>
      <c r="T176" s="357">
        <v>0.10308571209793937</v>
      </c>
    </row>
    <row r="177" spans="1:20">
      <c r="A177" s="432"/>
      <c r="B177" s="297" t="s">
        <v>198</v>
      </c>
      <c r="C177" s="465">
        <v>6238216.6266056634</v>
      </c>
      <c r="D177" s="465">
        <v>368888.57082280517</v>
      </c>
      <c r="E177" s="456">
        <v>6.2850221919245289E-2</v>
      </c>
      <c r="F177" s="457">
        <v>19301951.948787436</v>
      </c>
      <c r="G177" s="457">
        <v>1001346.3847612217</v>
      </c>
      <c r="H177" s="456">
        <v>5.4716571058696761E-2</v>
      </c>
      <c r="I177" s="358">
        <v>6.4359055259721049E-2</v>
      </c>
      <c r="J177" s="364"/>
      <c r="K177" s="364"/>
      <c r="L177" s="297" t="s">
        <v>198</v>
      </c>
      <c r="M177" s="459" t="s">
        <v>346</v>
      </c>
      <c r="N177" s="465">
        <v>6238216.6266056634</v>
      </c>
      <c r="O177" s="465">
        <v>368888.57082280517</v>
      </c>
      <c r="P177" s="456">
        <v>6.2850221919245289E-2</v>
      </c>
      <c r="Q177" s="457">
        <v>19301951.948787436</v>
      </c>
      <c r="R177" s="457">
        <v>1001346.3847612217</v>
      </c>
      <c r="S177" s="456">
        <v>5.4716571058696761E-2</v>
      </c>
      <c r="T177" s="358">
        <v>6.4359055259721049E-2</v>
      </c>
    </row>
    <row r="178" spans="1:20">
      <c r="A178" s="432"/>
      <c r="B178" s="297" t="s">
        <v>199</v>
      </c>
      <c r="C178" s="452">
        <v>4383278.1309917076</v>
      </c>
      <c r="D178" s="452">
        <v>206560.26111344388</v>
      </c>
      <c r="E178" s="453">
        <v>4.9455162533988531E-2</v>
      </c>
      <c r="F178" s="454">
        <v>13314084.780358266</v>
      </c>
      <c r="G178" s="454">
        <v>581991.05164264143</v>
      </c>
      <c r="H178" s="453">
        <v>4.5710553507003669E-2</v>
      </c>
      <c r="I178" s="357">
        <v>7.2261892429974564E-2</v>
      </c>
      <c r="J178" s="363"/>
      <c r="K178" s="363"/>
      <c r="L178" s="297" t="s">
        <v>199</v>
      </c>
      <c r="M178" s="460" t="s">
        <v>347</v>
      </c>
      <c r="N178" s="452">
        <v>4383278.1309917076</v>
      </c>
      <c r="O178" s="452">
        <v>206560.26111344388</v>
      </c>
      <c r="P178" s="453">
        <v>4.9455162533988531E-2</v>
      </c>
      <c r="Q178" s="454">
        <v>13314084.780358266</v>
      </c>
      <c r="R178" s="454">
        <v>581991.05164264143</v>
      </c>
      <c r="S178" s="453">
        <v>4.5710553507003669E-2</v>
      </c>
      <c r="T178" s="357">
        <v>7.2261892429974564E-2</v>
      </c>
    </row>
    <row r="179" spans="1:20">
      <c r="A179" s="432"/>
      <c r="B179" s="297" t="s">
        <v>162</v>
      </c>
      <c r="C179" s="465">
        <v>204311894.87616405</v>
      </c>
      <c r="D179" s="465">
        <v>7353343.264921248</v>
      </c>
      <c r="E179" s="456">
        <v>3.7334470652664487E-2</v>
      </c>
      <c r="F179" s="457">
        <v>579086097.57861471</v>
      </c>
      <c r="G179" s="457">
        <v>26626018.00181067</v>
      </c>
      <c r="H179" s="456">
        <v>4.8195370102047476E-2</v>
      </c>
      <c r="I179" s="358">
        <v>5.6770646918281514E-2</v>
      </c>
      <c r="J179" s="364"/>
      <c r="K179" s="364"/>
      <c r="L179" s="297" t="s">
        <v>162</v>
      </c>
      <c r="M179" s="459" t="s">
        <v>348</v>
      </c>
      <c r="N179" s="465">
        <v>204311894.87616405</v>
      </c>
      <c r="O179" s="465">
        <v>7353343.264921248</v>
      </c>
      <c r="P179" s="456">
        <v>3.7334470652664487E-2</v>
      </c>
      <c r="Q179" s="457">
        <v>579086097.57861471</v>
      </c>
      <c r="R179" s="457">
        <v>26626018.00181067</v>
      </c>
      <c r="S179" s="456">
        <v>4.8195370102047476E-2</v>
      </c>
      <c r="T179" s="358">
        <v>5.6770646918281514E-2</v>
      </c>
    </row>
    <row r="180" spans="1:20">
      <c r="A180" s="432"/>
      <c r="B180" s="297" t="s">
        <v>200</v>
      </c>
      <c r="C180" s="452">
        <v>204311894.87616402</v>
      </c>
      <c r="D180" s="452">
        <v>7353343.2649212182</v>
      </c>
      <c r="E180" s="453">
        <v>3.7334470652664334E-2</v>
      </c>
      <c r="F180" s="454">
        <v>579086097.57861447</v>
      </c>
      <c r="G180" s="454">
        <v>26626018.001810551</v>
      </c>
      <c r="H180" s="453">
        <v>4.8195370102047268E-2</v>
      </c>
      <c r="I180" s="357">
        <v>5.6770646918281008E-2</v>
      </c>
      <c r="J180" s="363"/>
      <c r="K180" s="363"/>
      <c r="L180" s="297" t="s">
        <v>200</v>
      </c>
      <c r="M180" s="460" t="s">
        <v>349</v>
      </c>
      <c r="N180" s="452">
        <v>204311894.87616402</v>
      </c>
      <c r="O180" s="452">
        <v>7353343.2649212182</v>
      </c>
      <c r="P180" s="453">
        <v>3.7334470652664334E-2</v>
      </c>
      <c r="Q180" s="454">
        <v>579086097.57861447</v>
      </c>
      <c r="R180" s="454">
        <v>26626018.001810551</v>
      </c>
      <c r="S180" s="453">
        <v>4.8195370102047268E-2</v>
      </c>
      <c r="T180" s="357">
        <v>5.6770646918281008E-2</v>
      </c>
    </row>
    <row r="181" spans="1:20">
      <c r="A181" s="432"/>
      <c r="B181" s="297" t="s">
        <v>163</v>
      </c>
      <c r="C181" s="465">
        <v>117119655.20969783</v>
      </c>
      <c r="D181" s="465">
        <v>8147659.6653636545</v>
      </c>
      <c r="E181" s="456">
        <v>7.4768380854775301E-2</v>
      </c>
      <c r="F181" s="457">
        <v>312906585.48468173</v>
      </c>
      <c r="G181" s="457">
        <v>21858566.833275437</v>
      </c>
      <c r="H181" s="456">
        <v>7.5102957012244273E-2</v>
      </c>
      <c r="I181" s="358">
        <v>0.10508863755654094</v>
      </c>
      <c r="J181" s="364"/>
      <c r="K181" s="364"/>
      <c r="L181" s="297" t="s">
        <v>163</v>
      </c>
      <c r="M181" s="459" t="s">
        <v>350</v>
      </c>
      <c r="N181" s="465">
        <v>117119655.20969783</v>
      </c>
      <c r="O181" s="465">
        <v>8147659.6653636545</v>
      </c>
      <c r="P181" s="456">
        <v>7.4768380854775301E-2</v>
      </c>
      <c r="Q181" s="457">
        <v>312906585.48468173</v>
      </c>
      <c r="R181" s="457">
        <v>21858566.833275437</v>
      </c>
      <c r="S181" s="456">
        <v>7.5102957012244273E-2</v>
      </c>
      <c r="T181" s="358">
        <v>0.10508863755654094</v>
      </c>
    </row>
    <row r="182" spans="1:20">
      <c r="A182" s="432"/>
      <c r="B182" s="297" t="s">
        <v>228</v>
      </c>
      <c r="C182" s="452">
        <v>12167644.179213777</v>
      </c>
      <c r="D182" s="452">
        <v>1011172.5225142892</v>
      </c>
      <c r="E182" s="453">
        <v>9.0635512160968712E-2</v>
      </c>
      <c r="F182" s="454">
        <v>33113827.780097488</v>
      </c>
      <c r="G182" s="454">
        <v>2701813.0355812125</v>
      </c>
      <c r="H182" s="453">
        <v>8.8840317166700974E-2</v>
      </c>
      <c r="I182" s="357">
        <v>0.11190871039367152</v>
      </c>
      <c r="J182" s="363"/>
      <c r="K182" s="363"/>
      <c r="L182" s="297" t="s">
        <v>228</v>
      </c>
      <c r="M182" s="460" t="s">
        <v>351</v>
      </c>
      <c r="N182" s="452">
        <v>12167644.179213777</v>
      </c>
      <c r="O182" s="452">
        <v>1011172.5225142892</v>
      </c>
      <c r="P182" s="453">
        <v>9.0635512160968712E-2</v>
      </c>
      <c r="Q182" s="454">
        <v>33113827.780097488</v>
      </c>
      <c r="R182" s="454">
        <v>2701813.0355812125</v>
      </c>
      <c r="S182" s="453">
        <v>8.8840317166700974E-2</v>
      </c>
      <c r="T182" s="357">
        <v>0.11190871039367152</v>
      </c>
    </row>
    <row r="183" spans="1:20">
      <c r="A183" s="432"/>
      <c r="B183" s="297" t="s">
        <v>229</v>
      </c>
      <c r="C183" s="465">
        <v>47899215.823018469</v>
      </c>
      <c r="D183" s="465">
        <v>2767826.5099349245</v>
      </c>
      <c r="E183" s="456">
        <v>6.1328192020282751E-2</v>
      </c>
      <c r="F183" s="457">
        <v>126605894.81331773</v>
      </c>
      <c r="G183" s="457">
        <v>7787202.4335146099</v>
      </c>
      <c r="H183" s="456">
        <v>6.553852998670337E-2</v>
      </c>
      <c r="I183" s="358">
        <v>0.10250838592791869</v>
      </c>
      <c r="J183" s="364"/>
      <c r="K183" s="364"/>
      <c r="L183" s="297" t="s">
        <v>229</v>
      </c>
      <c r="M183" s="459" t="s">
        <v>352</v>
      </c>
      <c r="N183" s="465">
        <v>47899215.823018469</v>
      </c>
      <c r="O183" s="465">
        <v>2767826.5099349245</v>
      </c>
      <c r="P183" s="456">
        <v>6.1328192020282751E-2</v>
      </c>
      <c r="Q183" s="457">
        <v>126605894.81331773</v>
      </c>
      <c r="R183" s="457">
        <v>7787202.4335146099</v>
      </c>
      <c r="S183" s="456">
        <v>6.553852998670337E-2</v>
      </c>
      <c r="T183" s="358">
        <v>0.10250838592791869</v>
      </c>
    </row>
    <row r="184" spans="1:20">
      <c r="A184" s="432"/>
      <c r="B184" s="297" t="s">
        <v>230</v>
      </c>
      <c r="C184" s="452">
        <v>26843904.125088841</v>
      </c>
      <c r="D184" s="452">
        <v>2000865.4190907292</v>
      </c>
      <c r="E184" s="453">
        <v>8.0540285058109243E-2</v>
      </c>
      <c r="F184" s="454">
        <v>72073023.884308681</v>
      </c>
      <c r="G184" s="454">
        <v>5418293.0191011354</v>
      </c>
      <c r="H184" s="453">
        <v>8.1288949017861503E-2</v>
      </c>
      <c r="I184" s="357">
        <v>0.10334387197483721</v>
      </c>
      <c r="J184" s="363"/>
      <c r="K184" s="363"/>
      <c r="L184" s="297" t="s">
        <v>230</v>
      </c>
      <c r="M184" s="460" t="s">
        <v>353</v>
      </c>
      <c r="N184" s="452">
        <v>26843904.125088841</v>
      </c>
      <c r="O184" s="452">
        <v>2000865.4190907292</v>
      </c>
      <c r="P184" s="453">
        <v>8.0540285058109243E-2</v>
      </c>
      <c r="Q184" s="454">
        <v>72073023.884308681</v>
      </c>
      <c r="R184" s="454">
        <v>5418293.0191011354</v>
      </c>
      <c r="S184" s="453">
        <v>8.1288949017861503E-2</v>
      </c>
      <c r="T184" s="357">
        <v>0.10334387197483721</v>
      </c>
    </row>
    <row r="185" spans="1:20">
      <c r="A185" s="432"/>
      <c r="B185" s="297" t="s">
        <v>231</v>
      </c>
      <c r="C185" s="465">
        <v>30208891.082377695</v>
      </c>
      <c r="D185" s="465">
        <v>2367795.2138257213</v>
      </c>
      <c r="E185" s="456">
        <v>8.5046767735183673E-2</v>
      </c>
      <c r="F185" s="457">
        <v>81113839.006957829</v>
      </c>
      <c r="G185" s="457">
        <v>5951258.3450785577</v>
      </c>
      <c r="H185" s="456">
        <v>7.9178472754287674E-2</v>
      </c>
      <c r="I185" s="358">
        <v>0.10794446525644216</v>
      </c>
      <c r="J185" s="364"/>
      <c r="K185" s="364"/>
      <c r="L185" s="297" t="s">
        <v>231</v>
      </c>
      <c r="M185" s="459" t="s">
        <v>354</v>
      </c>
      <c r="N185" s="465">
        <v>30208891.082377695</v>
      </c>
      <c r="O185" s="465">
        <v>2367795.2138257213</v>
      </c>
      <c r="P185" s="456">
        <v>8.5046767735183673E-2</v>
      </c>
      <c r="Q185" s="457">
        <v>81113839.006957829</v>
      </c>
      <c r="R185" s="457">
        <v>5951258.3450785577</v>
      </c>
      <c r="S185" s="456">
        <v>7.9178472754287674E-2</v>
      </c>
      <c r="T185" s="358">
        <v>0.10794446525644216</v>
      </c>
    </row>
    <row r="186" spans="1:20">
      <c r="A186" s="432"/>
      <c r="B186" s="297" t="s">
        <v>164</v>
      </c>
      <c r="C186" s="452">
        <v>10286550.609240361</v>
      </c>
      <c r="D186" s="452">
        <v>673886.55793303624</v>
      </c>
      <c r="E186" s="453">
        <v>7.0104037167655675E-2</v>
      </c>
      <c r="F186" s="454">
        <v>29907329.927633852</v>
      </c>
      <c r="G186" s="454">
        <v>1828808.5471536182</v>
      </c>
      <c r="H186" s="453">
        <v>6.51319391919611E-2</v>
      </c>
      <c r="I186" s="357">
        <v>8.1204853459988388E-2</v>
      </c>
      <c r="J186" s="363"/>
      <c r="K186" s="363"/>
      <c r="L186" s="297" t="s">
        <v>164</v>
      </c>
      <c r="M186" s="460" t="s">
        <v>355</v>
      </c>
      <c r="N186" s="452">
        <v>10286550.609240361</v>
      </c>
      <c r="O186" s="452">
        <v>673886.55793303624</v>
      </c>
      <c r="P186" s="453">
        <v>7.0104037167655675E-2</v>
      </c>
      <c r="Q186" s="454">
        <v>29907329.927633852</v>
      </c>
      <c r="R186" s="454">
        <v>1828808.5471536182</v>
      </c>
      <c r="S186" s="453">
        <v>6.51319391919611E-2</v>
      </c>
      <c r="T186" s="357">
        <v>8.1204853459988388E-2</v>
      </c>
    </row>
    <row r="187" spans="1:20">
      <c r="A187" s="432"/>
      <c r="B187" s="297" t="s">
        <v>201</v>
      </c>
      <c r="C187" s="465">
        <v>10286550.609240364</v>
      </c>
      <c r="D187" s="465">
        <v>673886.55793303624</v>
      </c>
      <c r="E187" s="456">
        <v>7.0104037167655647E-2</v>
      </c>
      <c r="F187" s="457">
        <v>29907329.927633859</v>
      </c>
      <c r="G187" s="457">
        <v>1828808.5471536182</v>
      </c>
      <c r="H187" s="456">
        <v>6.5131939191961086E-2</v>
      </c>
      <c r="I187" s="358">
        <v>8.1204853459988124E-2</v>
      </c>
      <c r="J187" s="364"/>
      <c r="K187" s="364"/>
      <c r="L187" s="297" t="s">
        <v>201</v>
      </c>
      <c r="M187" s="459" t="s">
        <v>356</v>
      </c>
      <c r="N187" s="465">
        <v>10286550.609240364</v>
      </c>
      <c r="O187" s="465">
        <v>673886.55793303624</v>
      </c>
      <c r="P187" s="456">
        <v>7.0104037167655647E-2</v>
      </c>
      <c r="Q187" s="457">
        <v>29907329.927633859</v>
      </c>
      <c r="R187" s="457">
        <v>1828808.5471536182</v>
      </c>
      <c r="S187" s="456">
        <v>6.5131939191961086E-2</v>
      </c>
      <c r="T187" s="358">
        <v>8.1204853459988124E-2</v>
      </c>
    </row>
    <row r="188" spans="1:20">
      <c r="A188" s="432"/>
      <c r="B188" s="297" t="s">
        <v>165</v>
      </c>
      <c r="C188" s="452">
        <v>37101299.736473136</v>
      </c>
      <c r="D188" s="452">
        <v>2508866.293038927</v>
      </c>
      <c r="E188" s="453">
        <v>7.2526447066565664E-2</v>
      </c>
      <c r="F188" s="454">
        <v>96764304.616466001</v>
      </c>
      <c r="G188" s="454">
        <v>7862874.3101766258</v>
      </c>
      <c r="H188" s="453">
        <v>8.8444857220934536E-2</v>
      </c>
      <c r="I188" s="357">
        <v>0.10223924654544372</v>
      </c>
      <c r="J188" s="363"/>
      <c r="K188" s="363"/>
      <c r="L188" s="297" t="s">
        <v>165</v>
      </c>
      <c r="M188" s="460" t="s">
        <v>357</v>
      </c>
      <c r="N188" s="452">
        <v>37101299.736473136</v>
      </c>
      <c r="O188" s="452">
        <v>2508866.293038927</v>
      </c>
      <c r="P188" s="453">
        <v>7.2526447066565664E-2</v>
      </c>
      <c r="Q188" s="454">
        <v>96764304.616466001</v>
      </c>
      <c r="R188" s="454">
        <v>7862874.3101766258</v>
      </c>
      <c r="S188" s="453">
        <v>8.8444857220934536E-2</v>
      </c>
      <c r="T188" s="357">
        <v>0.10223924654544372</v>
      </c>
    </row>
    <row r="189" spans="1:20">
      <c r="A189" s="432"/>
      <c r="B189" s="297" t="s">
        <v>202</v>
      </c>
      <c r="C189" s="465">
        <v>37101299.736473136</v>
      </c>
      <c r="D189" s="465">
        <v>2508866.2930389345</v>
      </c>
      <c r="E189" s="456">
        <v>7.2526447066565899E-2</v>
      </c>
      <c r="F189" s="457">
        <v>96764304.616465986</v>
      </c>
      <c r="G189" s="457">
        <v>7862874.3101766407</v>
      </c>
      <c r="H189" s="456">
        <v>8.8444857220934731E-2</v>
      </c>
      <c r="I189" s="358">
        <v>0.10223924654544396</v>
      </c>
      <c r="J189" s="364"/>
      <c r="K189" s="364"/>
      <c r="L189" s="297" t="s">
        <v>202</v>
      </c>
      <c r="M189" s="459" t="s">
        <v>358</v>
      </c>
      <c r="N189" s="465">
        <v>37101299.736473136</v>
      </c>
      <c r="O189" s="465">
        <v>2508866.2930389345</v>
      </c>
      <c r="P189" s="456">
        <v>7.2526447066565899E-2</v>
      </c>
      <c r="Q189" s="457">
        <v>96764304.616465986</v>
      </c>
      <c r="R189" s="457">
        <v>7862874.3101766407</v>
      </c>
      <c r="S189" s="456">
        <v>8.8444857220934731E-2</v>
      </c>
      <c r="T189" s="358">
        <v>0.10223924654544396</v>
      </c>
    </row>
    <row r="190" spans="1:20">
      <c r="A190" s="432"/>
      <c r="B190" s="297" t="s">
        <v>166</v>
      </c>
      <c r="C190" s="452">
        <v>26359785.219218265</v>
      </c>
      <c r="D190" s="452">
        <v>928178.17293643951</v>
      </c>
      <c r="E190" s="453">
        <v>3.6497031872476257E-2</v>
      </c>
      <c r="F190" s="454">
        <v>74052807.034642294</v>
      </c>
      <c r="G190" s="454">
        <v>4006698.455652371</v>
      </c>
      <c r="H190" s="453">
        <v>5.7200871496438356E-2</v>
      </c>
      <c r="I190" s="357">
        <v>6.1101631569086302E-2</v>
      </c>
      <c r="J190" s="363"/>
      <c r="K190" s="363"/>
      <c r="L190" s="297" t="s">
        <v>166</v>
      </c>
      <c r="M190" s="460" t="s">
        <v>359</v>
      </c>
      <c r="N190" s="452">
        <v>26359785.219218265</v>
      </c>
      <c r="O190" s="452">
        <v>928178.17293643951</v>
      </c>
      <c r="P190" s="453">
        <v>3.6497031872476257E-2</v>
      </c>
      <c r="Q190" s="454">
        <v>74052807.034642294</v>
      </c>
      <c r="R190" s="454">
        <v>4006698.455652371</v>
      </c>
      <c r="S190" s="453">
        <v>5.7200871496438356E-2</v>
      </c>
      <c r="T190" s="357">
        <v>6.1101631569086302E-2</v>
      </c>
    </row>
    <row r="191" spans="1:20">
      <c r="A191" s="432"/>
      <c r="B191" s="297" t="s">
        <v>203</v>
      </c>
      <c r="C191" s="465">
        <v>26359785.219218276</v>
      </c>
      <c r="D191" s="465">
        <v>928178.17293644696</v>
      </c>
      <c r="E191" s="456">
        <v>3.6497031872476542E-2</v>
      </c>
      <c r="F191" s="457">
        <v>74052807.034642264</v>
      </c>
      <c r="G191" s="457">
        <v>4006698.4556523412</v>
      </c>
      <c r="H191" s="456">
        <v>5.7200871496437933E-2</v>
      </c>
      <c r="I191" s="358">
        <v>6.1101631569085949E-2</v>
      </c>
      <c r="J191" s="364"/>
      <c r="K191" s="364"/>
      <c r="L191" s="297" t="s">
        <v>203</v>
      </c>
      <c r="M191" s="459" t="s">
        <v>360</v>
      </c>
      <c r="N191" s="465">
        <v>26359785.219218276</v>
      </c>
      <c r="O191" s="465">
        <v>928178.17293644696</v>
      </c>
      <c r="P191" s="456">
        <v>3.6497031872476542E-2</v>
      </c>
      <c r="Q191" s="457">
        <v>74052807.034642264</v>
      </c>
      <c r="R191" s="457">
        <v>4006698.4556523412</v>
      </c>
      <c r="S191" s="456">
        <v>5.7200871496437933E-2</v>
      </c>
      <c r="T191" s="358">
        <v>6.1101631569085949E-2</v>
      </c>
    </row>
    <row r="192" spans="1:20">
      <c r="A192" s="432"/>
      <c r="B192" s="297" t="s">
        <v>167</v>
      </c>
      <c r="C192" s="452">
        <v>58927429.699118428</v>
      </c>
      <c r="D192" s="452">
        <v>2774010.7982459664</v>
      </c>
      <c r="E192" s="453">
        <v>4.9400568167415115E-2</v>
      </c>
      <c r="F192" s="454">
        <v>160412202.69041413</v>
      </c>
      <c r="G192" s="454">
        <v>9539237.1885598302</v>
      </c>
      <c r="H192" s="453">
        <v>6.322694829275155E-2</v>
      </c>
      <c r="I192" s="357">
        <v>6.7718188584919542E-2</v>
      </c>
      <c r="J192" s="363"/>
      <c r="K192" s="363"/>
      <c r="L192" s="297" t="s">
        <v>167</v>
      </c>
      <c r="M192" s="460" t="s">
        <v>361</v>
      </c>
      <c r="N192" s="452">
        <v>58927429.699118428</v>
      </c>
      <c r="O192" s="452">
        <v>2774010.7982459664</v>
      </c>
      <c r="P192" s="453">
        <v>4.9400568167415115E-2</v>
      </c>
      <c r="Q192" s="454">
        <v>160412202.69041413</v>
      </c>
      <c r="R192" s="454">
        <v>9539237.1885598302</v>
      </c>
      <c r="S192" s="453">
        <v>6.322694829275155E-2</v>
      </c>
      <c r="T192" s="357">
        <v>6.7718188584919542E-2</v>
      </c>
    </row>
    <row r="193" spans="1:20">
      <c r="A193" s="432"/>
      <c r="B193" s="297" t="s">
        <v>204</v>
      </c>
      <c r="C193" s="465">
        <v>58927429.699118413</v>
      </c>
      <c r="D193" s="465">
        <v>2774010.7982459515</v>
      </c>
      <c r="E193" s="456">
        <v>4.9400568167414852E-2</v>
      </c>
      <c r="F193" s="457">
        <v>160412202.69041413</v>
      </c>
      <c r="G193" s="457">
        <v>9539237.1885598302</v>
      </c>
      <c r="H193" s="456">
        <v>6.322694829275155E-2</v>
      </c>
      <c r="I193" s="358">
        <v>6.7718188584919792E-2</v>
      </c>
      <c r="J193" s="364"/>
      <c r="K193" s="364"/>
      <c r="L193" s="297" t="s">
        <v>204</v>
      </c>
      <c r="M193" s="459" t="s">
        <v>362</v>
      </c>
      <c r="N193" s="465">
        <v>58927429.699118413</v>
      </c>
      <c r="O193" s="465">
        <v>2774010.7982459515</v>
      </c>
      <c r="P193" s="456">
        <v>4.9400568167414852E-2</v>
      </c>
      <c r="Q193" s="457">
        <v>160412202.69041413</v>
      </c>
      <c r="R193" s="457">
        <v>9539237.1885598302</v>
      </c>
      <c r="S193" s="456">
        <v>6.322694829275155E-2</v>
      </c>
      <c r="T193" s="358">
        <v>6.7718188584919792E-2</v>
      </c>
    </row>
    <row r="194" spans="1:20">
      <c r="A194" s="432"/>
      <c r="B194" s="297" t="s">
        <v>168</v>
      </c>
      <c r="C194" s="452">
        <v>48124022.564956702</v>
      </c>
      <c r="D194" s="452">
        <v>1622850.3022222072</v>
      </c>
      <c r="E194" s="453">
        <v>3.4899126694118654E-2</v>
      </c>
      <c r="F194" s="454">
        <v>137183604.72572505</v>
      </c>
      <c r="G194" s="454">
        <v>5879375.2958604544</v>
      </c>
      <c r="H194" s="453">
        <v>4.477673964798589E-2</v>
      </c>
      <c r="I194" s="357">
        <v>5.4528184262358947E-2</v>
      </c>
      <c r="J194" s="363"/>
      <c r="K194" s="363"/>
      <c r="L194" s="297" t="s">
        <v>168</v>
      </c>
      <c r="M194" s="460" t="s">
        <v>363</v>
      </c>
      <c r="N194" s="452">
        <v>48124022.564956702</v>
      </c>
      <c r="O194" s="452">
        <v>1622850.3022222072</v>
      </c>
      <c r="P194" s="453">
        <v>3.4899126694118654E-2</v>
      </c>
      <c r="Q194" s="454">
        <v>137183604.72572505</v>
      </c>
      <c r="R194" s="454">
        <v>5879375.2958604544</v>
      </c>
      <c r="S194" s="453">
        <v>4.477673964798589E-2</v>
      </c>
      <c r="T194" s="357">
        <v>5.4528184262358947E-2</v>
      </c>
    </row>
    <row r="195" spans="1:20">
      <c r="A195" s="432"/>
      <c r="B195" s="297" t="s">
        <v>205</v>
      </c>
      <c r="C195" s="465">
        <v>48124022.56495671</v>
      </c>
      <c r="D195" s="465">
        <v>1622850.3022222146</v>
      </c>
      <c r="E195" s="456">
        <v>3.4899126694118814E-2</v>
      </c>
      <c r="F195" s="457">
        <v>137183604.72572502</v>
      </c>
      <c r="G195" s="457">
        <v>5879375.2958604395</v>
      </c>
      <c r="H195" s="456">
        <v>4.4776739647985786E-2</v>
      </c>
      <c r="I195" s="358">
        <v>5.4528184262359107E-2</v>
      </c>
      <c r="J195" s="364"/>
      <c r="K195" s="364"/>
      <c r="L195" s="297" t="s">
        <v>205</v>
      </c>
      <c r="M195" s="459" t="s">
        <v>364</v>
      </c>
      <c r="N195" s="465">
        <v>48124022.56495671</v>
      </c>
      <c r="O195" s="465">
        <v>1622850.3022222146</v>
      </c>
      <c r="P195" s="456">
        <v>3.4899126694118814E-2</v>
      </c>
      <c r="Q195" s="457">
        <v>137183604.72572502</v>
      </c>
      <c r="R195" s="457">
        <v>5879375.2958604395</v>
      </c>
      <c r="S195" s="456">
        <v>4.4776739647985786E-2</v>
      </c>
      <c r="T195" s="358">
        <v>5.4528184262359107E-2</v>
      </c>
    </row>
    <row r="196" spans="1:20">
      <c r="A196" s="432"/>
      <c r="B196" s="297" t="s">
        <v>169</v>
      </c>
      <c r="C196" s="452">
        <v>34955821.399763547</v>
      </c>
      <c r="D196" s="452">
        <v>1840269.6309741624</v>
      </c>
      <c r="E196" s="453">
        <v>5.5571160155289109E-2</v>
      </c>
      <c r="F196" s="454">
        <v>91737864.791779846</v>
      </c>
      <c r="G196" s="454">
        <v>5517251.8871143609</v>
      </c>
      <c r="H196" s="453">
        <v>6.3989940470671566E-2</v>
      </c>
      <c r="I196" s="357">
        <v>6.6103594021897111E-2</v>
      </c>
      <c r="J196" s="363"/>
      <c r="K196" s="363"/>
      <c r="L196" s="297" t="s">
        <v>169</v>
      </c>
      <c r="M196" s="460" t="s">
        <v>365</v>
      </c>
      <c r="N196" s="452">
        <v>34955821.399763547</v>
      </c>
      <c r="O196" s="452">
        <v>1840269.6309741624</v>
      </c>
      <c r="P196" s="453">
        <v>5.5571160155289109E-2</v>
      </c>
      <c r="Q196" s="454">
        <v>91737864.791779846</v>
      </c>
      <c r="R196" s="454">
        <v>5517251.8871143609</v>
      </c>
      <c r="S196" s="453">
        <v>6.3989940470671566E-2</v>
      </c>
      <c r="T196" s="357">
        <v>6.6103594021897111E-2</v>
      </c>
    </row>
    <row r="197" spans="1:20">
      <c r="A197" s="432"/>
      <c r="B197" s="297" t="s">
        <v>206</v>
      </c>
      <c r="C197" s="465">
        <v>34955821.399763547</v>
      </c>
      <c r="D197" s="465">
        <v>1840269.6309741624</v>
      </c>
      <c r="E197" s="456">
        <v>5.5571160155289109E-2</v>
      </c>
      <c r="F197" s="457">
        <v>91737864.791779816</v>
      </c>
      <c r="G197" s="457">
        <v>5517251.8871143311</v>
      </c>
      <c r="H197" s="456">
        <v>6.3989940470671219E-2</v>
      </c>
      <c r="I197" s="358">
        <v>6.6103594021896722E-2</v>
      </c>
      <c r="J197" s="364"/>
      <c r="K197" s="364"/>
      <c r="L197" s="297" t="s">
        <v>206</v>
      </c>
      <c r="M197" s="459" t="s">
        <v>366</v>
      </c>
      <c r="N197" s="465">
        <v>34955821.399763547</v>
      </c>
      <c r="O197" s="465">
        <v>1840269.6309741624</v>
      </c>
      <c r="P197" s="456">
        <v>5.5571160155289109E-2</v>
      </c>
      <c r="Q197" s="457">
        <v>91737864.791779816</v>
      </c>
      <c r="R197" s="457">
        <v>5517251.8871143311</v>
      </c>
      <c r="S197" s="456">
        <v>6.3989940470671219E-2</v>
      </c>
      <c r="T197" s="358">
        <v>6.6103594021896722E-2</v>
      </c>
    </row>
    <row r="198" spans="1:20">
      <c r="A198" s="432"/>
      <c r="B198" s="297" t="s">
        <v>170</v>
      </c>
      <c r="C198" s="452">
        <v>32160939.453991923</v>
      </c>
      <c r="D198" s="452">
        <v>2079753.6977679506</v>
      </c>
      <c r="E198" s="453">
        <v>6.9138022504237132E-2</v>
      </c>
      <c r="F198" s="454">
        <v>85576469.290429756</v>
      </c>
      <c r="G198" s="454">
        <v>7289961.7578792721</v>
      </c>
      <c r="H198" s="453">
        <v>9.3119005913607819E-2</v>
      </c>
      <c r="I198" s="357">
        <v>8.5305331203735235E-2</v>
      </c>
      <c r="J198" s="363"/>
      <c r="K198" s="363"/>
      <c r="L198" s="297" t="s">
        <v>170</v>
      </c>
      <c r="M198" s="460" t="s">
        <v>367</v>
      </c>
      <c r="N198" s="452">
        <v>32160939.453991923</v>
      </c>
      <c r="O198" s="452">
        <v>2079753.6977679506</v>
      </c>
      <c r="P198" s="453">
        <v>6.9138022504237132E-2</v>
      </c>
      <c r="Q198" s="454">
        <v>85576469.290429756</v>
      </c>
      <c r="R198" s="454">
        <v>7289961.7578792721</v>
      </c>
      <c r="S198" s="453">
        <v>9.3119005913607819E-2</v>
      </c>
      <c r="T198" s="357">
        <v>8.5305331203735235E-2</v>
      </c>
    </row>
    <row r="199" spans="1:20">
      <c r="A199" s="432"/>
      <c r="B199" s="297" t="s">
        <v>207</v>
      </c>
      <c r="C199" s="465">
        <v>10735441.534626642</v>
      </c>
      <c r="D199" s="465">
        <v>837557.33210934326</v>
      </c>
      <c r="E199" s="456">
        <v>8.4619835408493646E-2</v>
      </c>
      <c r="F199" s="457">
        <v>28989313.872162625</v>
      </c>
      <c r="G199" s="457">
        <v>2692314.2852610648</v>
      </c>
      <c r="H199" s="456">
        <v>0.10238104451285372</v>
      </c>
      <c r="I199" s="358">
        <v>9.12588001827324E-2</v>
      </c>
      <c r="J199" s="364"/>
      <c r="K199" s="364"/>
      <c r="L199" s="297" t="s">
        <v>207</v>
      </c>
      <c r="M199" s="459" t="s">
        <v>368</v>
      </c>
      <c r="N199" s="465">
        <v>10735441.534626642</v>
      </c>
      <c r="O199" s="465">
        <v>837557.33210934326</v>
      </c>
      <c r="P199" s="456">
        <v>8.4619835408493646E-2</v>
      </c>
      <c r="Q199" s="457">
        <v>28989313.872162625</v>
      </c>
      <c r="R199" s="457">
        <v>2692314.2852610648</v>
      </c>
      <c r="S199" s="456">
        <v>0.10238104451285372</v>
      </c>
      <c r="T199" s="358">
        <v>9.12588001827324E-2</v>
      </c>
    </row>
    <row r="200" spans="1:20">
      <c r="A200" s="432"/>
      <c r="B200" s="297" t="s">
        <v>208</v>
      </c>
      <c r="C200" s="452">
        <v>21425497.919365164</v>
      </c>
      <c r="D200" s="452">
        <v>1242196.3656585962</v>
      </c>
      <c r="E200" s="453">
        <v>6.1545746732921042E-2</v>
      </c>
      <c r="F200" s="454">
        <v>56587155.418267116</v>
      </c>
      <c r="G200" s="454">
        <v>4597647.4726182148</v>
      </c>
      <c r="H200" s="453">
        <v>8.8434140931372293E-2</v>
      </c>
      <c r="I200" s="357">
        <v>8.227674793058673E-2</v>
      </c>
      <c r="J200" s="363"/>
      <c r="K200" s="363"/>
      <c r="L200" s="297" t="s">
        <v>208</v>
      </c>
      <c r="M200" s="460" t="s">
        <v>369</v>
      </c>
      <c r="N200" s="452">
        <v>21425497.919365164</v>
      </c>
      <c r="O200" s="452">
        <v>1242196.3656585962</v>
      </c>
      <c r="P200" s="453">
        <v>6.1545746732921042E-2</v>
      </c>
      <c r="Q200" s="454">
        <v>56587155.418267116</v>
      </c>
      <c r="R200" s="454">
        <v>4597647.4726182148</v>
      </c>
      <c r="S200" s="453">
        <v>8.8434140931372293E-2</v>
      </c>
      <c r="T200" s="357">
        <v>8.227674793058673E-2</v>
      </c>
    </row>
    <row r="201" spans="1:20">
      <c r="A201" s="432"/>
      <c r="B201" s="297" t="s">
        <v>171</v>
      </c>
      <c r="C201" s="465">
        <v>308588491.51924556</v>
      </c>
      <c r="D201" s="465">
        <v>16518513.633515954</v>
      </c>
      <c r="E201" s="456">
        <v>5.6556698340213214E-2</v>
      </c>
      <c r="F201" s="457">
        <v>910236631.89911962</v>
      </c>
      <c r="G201" s="457">
        <v>52741067.381282568</v>
      </c>
      <c r="H201" s="456">
        <v>6.150593608135857E-2</v>
      </c>
      <c r="I201" s="358">
        <v>7.8947301206688719E-2</v>
      </c>
      <c r="J201" s="364"/>
      <c r="K201" s="364"/>
      <c r="L201" s="297" t="s">
        <v>171</v>
      </c>
      <c r="M201" s="459" t="s">
        <v>370</v>
      </c>
      <c r="N201" s="465">
        <v>308588491.51924556</v>
      </c>
      <c r="O201" s="465">
        <v>16518513.633515954</v>
      </c>
      <c r="P201" s="456">
        <v>5.6556698340213214E-2</v>
      </c>
      <c r="Q201" s="457">
        <v>910236631.89911962</v>
      </c>
      <c r="R201" s="457">
        <v>52741067.381282568</v>
      </c>
      <c r="S201" s="456">
        <v>6.150593608135857E-2</v>
      </c>
      <c r="T201" s="358">
        <v>7.8947301206688719E-2</v>
      </c>
    </row>
    <row r="202" spans="1:20">
      <c r="A202" s="432"/>
      <c r="B202" s="297" t="s">
        <v>209</v>
      </c>
      <c r="C202" s="452">
        <v>79743695.396056309</v>
      </c>
      <c r="D202" s="452">
        <v>4062616.7178531885</v>
      </c>
      <c r="E202" s="453">
        <v>5.3680745422874918E-2</v>
      </c>
      <c r="F202" s="454">
        <v>225048985.53445205</v>
      </c>
      <c r="G202" s="454">
        <v>12873130.57110852</v>
      </c>
      <c r="H202" s="453">
        <v>6.0671986326307208E-2</v>
      </c>
      <c r="I202" s="357">
        <v>7.8321739699302312E-2</v>
      </c>
      <c r="J202" s="363"/>
      <c r="K202" s="363"/>
      <c r="L202" s="297" t="s">
        <v>209</v>
      </c>
      <c r="M202" s="460" t="s">
        <v>371</v>
      </c>
      <c r="N202" s="452">
        <v>79743695.396056309</v>
      </c>
      <c r="O202" s="452">
        <v>4062616.7178531885</v>
      </c>
      <c r="P202" s="453">
        <v>5.3680745422874918E-2</v>
      </c>
      <c r="Q202" s="454">
        <v>225048985.53445205</v>
      </c>
      <c r="R202" s="454">
        <v>12873130.57110852</v>
      </c>
      <c r="S202" s="453">
        <v>6.0671986326307208E-2</v>
      </c>
      <c r="T202" s="357">
        <v>7.8321739699302312E-2</v>
      </c>
    </row>
    <row r="203" spans="1:20">
      <c r="A203" s="432"/>
      <c r="B203" s="297" t="s">
        <v>210</v>
      </c>
      <c r="C203" s="465">
        <v>62920247.358417481</v>
      </c>
      <c r="D203" s="465">
        <v>3705372.6098325104</v>
      </c>
      <c r="E203" s="456">
        <v>6.2575030776723134E-2</v>
      </c>
      <c r="F203" s="457">
        <v>185514351.16644347</v>
      </c>
      <c r="G203" s="457">
        <v>10202876.27837041</v>
      </c>
      <c r="H203" s="456">
        <v>5.8198565067599808E-2</v>
      </c>
      <c r="I203" s="358">
        <v>8.4337980460876608E-2</v>
      </c>
      <c r="J203" s="364"/>
      <c r="K203" s="364"/>
      <c r="L203" s="297" t="s">
        <v>210</v>
      </c>
      <c r="M203" s="459" t="s">
        <v>372</v>
      </c>
      <c r="N203" s="465">
        <v>62920247.358417481</v>
      </c>
      <c r="O203" s="465">
        <v>3705372.6098325104</v>
      </c>
      <c r="P203" s="456">
        <v>6.2575030776723134E-2</v>
      </c>
      <c r="Q203" s="457">
        <v>185514351.16644347</v>
      </c>
      <c r="R203" s="457">
        <v>10202876.27837041</v>
      </c>
      <c r="S203" s="456">
        <v>5.8198565067599808E-2</v>
      </c>
      <c r="T203" s="358">
        <v>8.4337980460876608E-2</v>
      </c>
    </row>
    <row r="204" spans="1:20">
      <c r="A204" s="432"/>
      <c r="B204" s="297" t="s">
        <v>211</v>
      </c>
      <c r="C204" s="452">
        <v>103746791.01916815</v>
      </c>
      <c r="D204" s="452">
        <v>5521023.7377572209</v>
      </c>
      <c r="E204" s="453">
        <v>5.6207489038388667E-2</v>
      </c>
      <c r="F204" s="454">
        <v>318223343.05059838</v>
      </c>
      <c r="G204" s="454">
        <v>19143723.744610786</v>
      </c>
      <c r="H204" s="453">
        <v>6.4008787322364785E-2</v>
      </c>
      <c r="I204" s="357">
        <v>7.7731301986400395E-2</v>
      </c>
      <c r="J204" s="363"/>
      <c r="K204" s="363"/>
      <c r="L204" s="297" t="s">
        <v>211</v>
      </c>
      <c r="M204" s="460" t="s">
        <v>373</v>
      </c>
      <c r="N204" s="452">
        <v>103746791.01916815</v>
      </c>
      <c r="O204" s="452">
        <v>5521023.7377572209</v>
      </c>
      <c r="P204" s="453">
        <v>5.6207489038388667E-2</v>
      </c>
      <c r="Q204" s="454">
        <v>318223343.05059838</v>
      </c>
      <c r="R204" s="454">
        <v>19143723.744610786</v>
      </c>
      <c r="S204" s="453">
        <v>6.4008787322364785E-2</v>
      </c>
      <c r="T204" s="357">
        <v>7.7731301986400395E-2</v>
      </c>
    </row>
    <row r="205" spans="1:20">
      <c r="A205" s="432"/>
      <c r="B205" s="297" t="s">
        <v>212</v>
      </c>
      <c r="C205" s="465">
        <v>6290643.1315371478</v>
      </c>
      <c r="D205" s="465">
        <v>359100.36884347163</v>
      </c>
      <c r="E205" s="456">
        <v>6.0540804173583047E-2</v>
      </c>
      <c r="F205" s="457">
        <v>17924879.191106044</v>
      </c>
      <c r="G205" s="457">
        <v>1087382.9218061976</v>
      </c>
      <c r="H205" s="456">
        <v>6.4581034164137893E-2</v>
      </c>
      <c r="I205" s="358">
        <v>8.8568327041083222E-2</v>
      </c>
      <c r="J205" s="364"/>
      <c r="K205" s="364"/>
      <c r="L205" s="297" t="s">
        <v>212</v>
      </c>
      <c r="M205" s="459" t="s">
        <v>374</v>
      </c>
      <c r="N205" s="465">
        <v>6290643.1315371478</v>
      </c>
      <c r="O205" s="465">
        <v>359100.36884347163</v>
      </c>
      <c r="P205" s="456">
        <v>6.0540804173583047E-2</v>
      </c>
      <c r="Q205" s="457">
        <v>17924879.191106044</v>
      </c>
      <c r="R205" s="457">
        <v>1087382.9218061976</v>
      </c>
      <c r="S205" s="456">
        <v>6.4581034164137893E-2</v>
      </c>
      <c r="T205" s="358">
        <v>8.8568327041083222E-2</v>
      </c>
    </row>
    <row r="206" spans="1:20">
      <c r="A206" s="432"/>
      <c r="B206" s="297" t="s">
        <v>213</v>
      </c>
      <c r="C206" s="452">
        <v>55887114.61407502</v>
      </c>
      <c r="D206" s="452">
        <v>2870400.1992295235</v>
      </c>
      <c r="E206" s="453">
        <v>5.4141419944834741E-2</v>
      </c>
      <c r="F206" s="454">
        <v>163525072.95651984</v>
      </c>
      <c r="G206" s="454">
        <v>9433953.8653869033</v>
      </c>
      <c r="H206" s="453">
        <v>6.1223215984351778E-2</v>
      </c>
      <c r="I206" s="357">
        <v>7.492054225434322E-2</v>
      </c>
      <c r="J206" s="363"/>
      <c r="K206" s="363"/>
      <c r="L206" s="297" t="s">
        <v>213</v>
      </c>
      <c r="M206" s="460" t="s">
        <v>375</v>
      </c>
      <c r="N206" s="452">
        <v>55887114.61407502</v>
      </c>
      <c r="O206" s="452">
        <v>2870400.1992295235</v>
      </c>
      <c r="P206" s="453">
        <v>5.4141419944834741E-2</v>
      </c>
      <c r="Q206" s="454">
        <v>163525072.95651984</v>
      </c>
      <c r="R206" s="454">
        <v>9433953.8653869033</v>
      </c>
      <c r="S206" s="453">
        <v>6.1223215984351778E-2</v>
      </c>
      <c r="T206" s="357">
        <v>7.492054225434322E-2</v>
      </c>
    </row>
    <row r="207" spans="1:20">
      <c r="A207" s="432"/>
      <c r="B207" s="297" t="s">
        <v>172</v>
      </c>
      <c r="C207" s="465">
        <v>74233666.084384337</v>
      </c>
      <c r="D207" s="465">
        <v>4064246.1659881771</v>
      </c>
      <c r="E207" s="456">
        <v>5.7920475482264359E-2</v>
      </c>
      <c r="F207" s="457">
        <v>199529660.98904067</v>
      </c>
      <c r="G207" s="457">
        <v>12863072.082907975</v>
      </c>
      <c r="H207" s="456">
        <v>6.8909343435724912E-2</v>
      </c>
      <c r="I207" s="358">
        <v>9.3628257074685792E-2</v>
      </c>
      <c r="J207" s="364"/>
      <c r="K207" s="364"/>
      <c r="L207" s="297" t="s">
        <v>172</v>
      </c>
      <c r="M207" s="459" t="s">
        <v>376</v>
      </c>
      <c r="N207" s="465">
        <v>74233666.084384337</v>
      </c>
      <c r="O207" s="465">
        <v>4064246.1659881771</v>
      </c>
      <c r="P207" s="456">
        <v>5.7920475482264359E-2</v>
      </c>
      <c r="Q207" s="457">
        <v>199529660.98904067</v>
      </c>
      <c r="R207" s="457">
        <v>12863072.082907975</v>
      </c>
      <c r="S207" s="456">
        <v>6.8909343435724912E-2</v>
      </c>
      <c r="T207" s="358">
        <v>9.3628257074685792E-2</v>
      </c>
    </row>
    <row r="208" spans="1:20">
      <c r="A208" s="240"/>
      <c r="B208" s="297" t="s">
        <v>214</v>
      </c>
      <c r="C208" s="452">
        <v>66242974.551295534</v>
      </c>
      <c r="D208" s="452">
        <v>3739844.8134104162</v>
      </c>
      <c r="E208" s="453">
        <v>5.9834520752703658E-2</v>
      </c>
      <c r="F208" s="454">
        <v>178597423.42850274</v>
      </c>
      <c r="G208" s="454">
        <v>11766389.100872397</v>
      </c>
      <c r="H208" s="453">
        <v>7.0528778702918252E-2</v>
      </c>
      <c r="I208" s="357">
        <v>9.2768352123184711E-2</v>
      </c>
      <c r="J208" s="363"/>
      <c r="K208" s="363"/>
      <c r="L208" s="297" t="s">
        <v>214</v>
      </c>
      <c r="M208" s="460" t="s">
        <v>377</v>
      </c>
      <c r="N208" s="452">
        <v>66242974.551295534</v>
      </c>
      <c r="O208" s="452">
        <v>3739844.8134104162</v>
      </c>
      <c r="P208" s="453">
        <v>5.9834520752703658E-2</v>
      </c>
      <c r="Q208" s="454">
        <v>178597423.42850274</v>
      </c>
      <c r="R208" s="454">
        <v>11766389.100872397</v>
      </c>
      <c r="S208" s="453">
        <v>7.0528778702918252E-2</v>
      </c>
      <c r="T208" s="357">
        <v>9.2768352123184711E-2</v>
      </c>
    </row>
    <row r="209" spans="1:20">
      <c r="A209" s="240"/>
      <c r="B209" s="297" t="s">
        <v>215</v>
      </c>
      <c r="C209" s="465">
        <v>7990691.5330885658</v>
      </c>
      <c r="D209" s="465">
        <v>324401.35257775802</v>
      </c>
      <c r="E209" s="456">
        <v>4.2315297874120264E-2</v>
      </c>
      <c r="F209" s="457">
        <v>20932237.560537923</v>
      </c>
      <c r="G209" s="457">
        <v>1096682.9820355847</v>
      </c>
      <c r="H209" s="456">
        <v>5.5288748176678837E-2</v>
      </c>
      <c r="I209" s="358">
        <v>0.10061404198341389</v>
      </c>
      <c r="J209" s="364"/>
      <c r="K209" s="364"/>
      <c r="L209" s="297" t="s">
        <v>215</v>
      </c>
      <c r="M209" s="459" t="s">
        <v>378</v>
      </c>
      <c r="N209" s="465">
        <v>7990691.5330885658</v>
      </c>
      <c r="O209" s="465">
        <v>324401.35257775802</v>
      </c>
      <c r="P209" s="456">
        <v>4.2315297874120264E-2</v>
      </c>
      <c r="Q209" s="457">
        <v>20932237.560537923</v>
      </c>
      <c r="R209" s="457">
        <v>1096682.9820355847</v>
      </c>
      <c r="S209" s="456">
        <v>5.5288748176678837E-2</v>
      </c>
      <c r="T209" s="358">
        <v>0.10061404198341389</v>
      </c>
    </row>
    <row r="210" spans="1:20">
      <c r="A210" s="240"/>
      <c r="B210" s="297" t="s">
        <v>70</v>
      </c>
      <c r="C210" s="452">
        <v>1867158040.4929178</v>
      </c>
      <c r="D210" s="452">
        <v>102430434.90103436</v>
      </c>
      <c r="E210" s="453">
        <v>5.804319860836514E-2</v>
      </c>
      <c r="F210" s="454">
        <v>5205647322.8555574</v>
      </c>
      <c r="G210" s="454">
        <v>320850332.30082321</v>
      </c>
      <c r="H210" s="453">
        <v>6.5683452745573842E-2</v>
      </c>
      <c r="I210" s="357">
        <v>8.6129049040618438E-2</v>
      </c>
      <c r="J210" s="363"/>
      <c r="K210" s="363"/>
      <c r="L210" s="297" t="s">
        <v>70</v>
      </c>
      <c r="M210" s="460" t="s">
        <v>310</v>
      </c>
      <c r="N210" s="452">
        <v>1867158040.4929178</v>
      </c>
      <c r="O210" s="452">
        <v>102430434.90103436</v>
      </c>
      <c r="P210" s="453">
        <v>5.804319860836514E-2</v>
      </c>
      <c r="Q210" s="454">
        <v>5205647322.8555574</v>
      </c>
      <c r="R210" s="454">
        <v>320850332.30082321</v>
      </c>
      <c r="S210" s="453">
        <v>6.5683452745573842E-2</v>
      </c>
      <c r="T210" s="357">
        <v>8.6129049040618438E-2</v>
      </c>
    </row>
    <row r="211" spans="1:20">
      <c r="A211" s="240"/>
    </row>
    <row r="212" spans="1:20">
      <c r="A212" s="240"/>
    </row>
    <row r="213" spans="1:20">
      <c r="A213" s="240"/>
    </row>
    <row r="214" spans="1:20">
      <c r="A214" s="240"/>
    </row>
    <row r="215" spans="1:20">
      <c r="A215" s="240"/>
    </row>
    <row r="216" spans="1:20">
      <c r="A216" s="240"/>
    </row>
    <row r="217" spans="1:20">
      <c r="A217" s="240"/>
    </row>
    <row r="218" spans="1:20">
      <c r="A218" s="240"/>
    </row>
    <row r="219" spans="1:20">
      <c r="A219" s="240"/>
    </row>
    <row r="220" spans="1:20">
      <c r="A220" s="240"/>
    </row>
    <row r="221" spans="1:20">
      <c r="A221" s="240"/>
    </row>
    <row r="222" spans="1:20">
      <c r="A222" s="240"/>
    </row>
    <row r="223" spans="1:20">
      <c r="A223" s="240"/>
    </row>
    <row r="224" spans="1:20">
      <c r="A224" s="240"/>
    </row>
    <row r="225" spans="1:1">
      <c r="A225" s="240"/>
    </row>
    <row r="226" spans="1:1">
      <c r="A226" s="240"/>
    </row>
    <row r="227" spans="1:1">
      <c r="A227" s="240"/>
    </row>
    <row r="228" spans="1:1">
      <c r="A228" s="240"/>
    </row>
    <row r="229" spans="1:1">
      <c r="A229" s="240"/>
    </row>
    <row r="230" spans="1:1">
      <c r="A230" s="240"/>
    </row>
    <row r="231" spans="1:1">
      <c r="A231" s="240"/>
    </row>
    <row r="232" spans="1:1">
      <c r="A232" s="240"/>
    </row>
    <row r="233" spans="1:1">
      <c r="A233" s="240"/>
    </row>
    <row r="234" spans="1:1">
      <c r="A234" s="240"/>
    </row>
    <row r="235" spans="1:1">
      <c r="A235" s="240"/>
    </row>
    <row r="236" spans="1:1">
      <c r="A236" s="240"/>
    </row>
    <row r="237" spans="1:1">
      <c r="A237" s="240"/>
    </row>
    <row r="238" spans="1:1">
      <c r="A238" s="240"/>
    </row>
    <row r="239" spans="1:1">
      <c r="A239" s="240"/>
    </row>
    <row r="240" spans="1:1">
      <c r="A240" s="240"/>
    </row>
    <row r="241" spans="1:1">
      <c r="A241" s="240"/>
    </row>
    <row r="242" spans="1:1">
      <c r="A242" s="240"/>
    </row>
    <row r="243" spans="1:1">
      <c r="A243" s="240"/>
    </row>
    <row r="244" spans="1:1">
      <c r="A244" s="240"/>
    </row>
    <row r="245" spans="1:1">
      <c r="A245" s="240"/>
    </row>
    <row r="246" spans="1:1">
      <c r="A246" s="240"/>
    </row>
    <row r="247" spans="1:1">
      <c r="A247" s="240"/>
    </row>
    <row r="248" spans="1:1">
      <c r="A248" s="240"/>
    </row>
    <row r="249" spans="1:1">
      <c r="A249" s="240"/>
    </row>
    <row r="250" spans="1:1">
      <c r="A250" s="240"/>
    </row>
    <row r="251" spans="1:1">
      <c r="A251" s="240"/>
    </row>
    <row r="252" spans="1:1">
      <c r="A252" s="240"/>
    </row>
    <row r="253" spans="1:1">
      <c r="A253" s="240"/>
    </row>
    <row r="254" spans="1:1">
      <c r="A254" s="240"/>
    </row>
    <row r="255" spans="1:1">
      <c r="A255" s="240"/>
    </row>
    <row r="256" spans="1:1">
      <c r="A256" s="240"/>
    </row>
    <row r="257" spans="1:1">
      <c r="A257" s="240"/>
    </row>
    <row r="258" spans="1:1">
      <c r="A258" s="240"/>
    </row>
    <row r="259" spans="1:1">
      <c r="A259" s="240"/>
    </row>
    <row r="260" spans="1:1">
      <c r="A260" s="240"/>
    </row>
    <row r="261" spans="1:1">
      <c r="A261" s="240"/>
    </row>
    <row r="262" spans="1:1">
      <c r="A262" s="240"/>
    </row>
    <row r="263" spans="1:1">
      <c r="A263" s="240"/>
    </row>
    <row r="264" spans="1:1">
      <c r="A264" s="240"/>
    </row>
    <row r="265" spans="1:1">
      <c r="A265" s="240"/>
    </row>
    <row r="266" spans="1:1">
      <c r="A266" s="240"/>
    </row>
    <row r="267" spans="1:1">
      <c r="A267" s="240"/>
    </row>
    <row r="268" spans="1:1">
      <c r="A268" s="240"/>
    </row>
    <row r="269" spans="1:1">
      <c r="A269" s="240"/>
    </row>
    <row r="270" spans="1:1">
      <c r="A270" s="240"/>
    </row>
    <row r="271" spans="1:1">
      <c r="A271" s="240"/>
    </row>
    <row r="272" spans="1:1">
      <c r="A272" s="240"/>
    </row>
    <row r="273" spans="1:1">
      <c r="A273" s="240"/>
    </row>
    <row r="274" spans="1:1">
      <c r="A274" s="240"/>
    </row>
    <row r="275" spans="1:1">
      <c r="A275" s="240"/>
    </row>
    <row r="276" spans="1:1">
      <c r="A276" s="240"/>
    </row>
    <row r="277" spans="1:1">
      <c r="A277" s="240"/>
    </row>
    <row r="278" spans="1:1">
      <c r="A278" s="240"/>
    </row>
    <row r="279" spans="1:1">
      <c r="A279" s="240"/>
    </row>
    <row r="280" spans="1:1">
      <c r="A280" s="240"/>
    </row>
    <row r="281" spans="1:1">
      <c r="A281" s="240"/>
    </row>
    <row r="282" spans="1:1">
      <c r="A282" s="240"/>
    </row>
    <row r="283" spans="1:1">
      <c r="A283" s="240"/>
    </row>
    <row r="284" spans="1:1">
      <c r="A284" s="240"/>
    </row>
    <row r="285" spans="1:1">
      <c r="A285" s="240"/>
    </row>
    <row r="286" spans="1:1">
      <c r="A286" s="240"/>
    </row>
    <row r="287" spans="1:1">
      <c r="A287" s="240"/>
    </row>
    <row r="288" spans="1:1">
      <c r="A288" s="240"/>
    </row>
    <row r="289" spans="1:1">
      <c r="A289" s="240"/>
    </row>
    <row r="290" spans="1:1">
      <c r="A290" s="240"/>
    </row>
    <row r="291" spans="1:1">
      <c r="A291" s="240"/>
    </row>
    <row r="292" spans="1:1">
      <c r="A292" s="240"/>
    </row>
    <row r="293" spans="1:1">
      <c r="A293" s="240"/>
    </row>
    <row r="294" spans="1:1">
      <c r="A294" s="240"/>
    </row>
    <row r="295" spans="1:1">
      <c r="A295" s="240"/>
    </row>
    <row r="296" spans="1:1">
      <c r="A296" s="240"/>
    </row>
    <row r="297" spans="1:1">
      <c r="A297" s="240"/>
    </row>
    <row r="298" spans="1:1">
      <c r="A298" s="240"/>
    </row>
    <row r="299" spans="1:1">
      <c r="A299" s="240"/>
    </row>
    <row r="300" spans="1:1">
      <c r="A300" s="240"/>
    </row>
    <row r="301" spans="1:1">
      <c r="A301" s="240"/>
    </row>
    <row r="302" spans="1:1">
      <c r="A302" s="240"/>
    </row>
    <row r="303" spans="1:1">
      <c r="A303" s="240"/>
    </row>
    <row r="304" spans="1:1">
      <c r="A304" s="240"/>
    </row>
    <row r="305" spans="1:1">
      <c r="A305" s="240"/>
    </row>
    <row r="306" spans="1:1">
      <c r="A306" s="240"/>
    </row>
    <row r="307" spans="1:1">
      <c r="A307" s="240"/>
    </row>
    <row r="308" spans="1:1">
      <c r="A308" s="240"/>
    </row>
    <row r="309" spans="1:1">
      <c r="A309" s="240"/>
    </row>
    <row r="310" spans="1:1">
      <c r="A310" s="240"/>
    </row>
    <row r="311" spans="1:1">
      <c r="A311" s="240"/>
    </row>
    <row r="312" spans="1:1">
      <c r="A312" s="240"/>
    </row>
    <row r="313" spans="1:1">
      <c r="A313" s="240"/>
    </row>
    <row r="314" spans="1:1">
      <c r="A314" s="240"/>
    </row>
    <row r="315" spans="1:1">
      <c r="A315" s="240"/>
    </row>
    <row r="316" spans="1:1">
      <c r="A316" s="240"/>
    </row>
    <row r="317" spans="1:1">
      <c r="A317" s="240"/>
    </row>
    <row r="318" spans="1:1">
      <c r="A318" s="240"/>
    </row>
    <row r="319" spans="1:1">
      <c r="A319" s="240"/>
    </row>
    <row r="320" spans="1:1">
      <c r="A320" s="240"/>
    </row>
    <row r="321" spans="1:1">
      <c r="A321" s="240"/>
    </row>
    <row r="322" spans="1:1">
      <c r="A322" s="240"/>
    </row>
    <row r="323" spans="1:1">
      <c r="A323" s="240"/>
    </row>
    <row r="324" spans="1:1">
      <c r="A324" s="240"/>
    </row>
    <row r="325" spans="1:1">
      <c r="A325" s="240"/>
    </row>
    <row r="326" spans="1:1">
      <c r="A326" s="240"/>
    </row>
    <row r="327" spans="1:1">
      <c r="A327" s="240"/>
    </row>
    <row r="328" spans="1:1">
      <c r="A328" s="240"/>
    </row>
    <row r="329" spans="1:1">
      <c r="A329" s="240"/>
    </row>
    <row r="330" spans="1:1">
      <c r="A330" s="240"/>
    </row>
    <row r="331" spans="1:1">
      <c r="A331" s="240"/>
    </row>
    <row r="332" spans="1:1">
      <c r="A332" s="240"/>
    </row>
    <row r="333" spans="1:1">
      <c r="A333" s="240"/>
    </row>
    <row r="334" spans="1:1">
      <c r="A334" s="240"/>
    </row>
    <row r="335" spans="1:1">
      <c r="A335" s="240"/>
    </row>
    <row r="336" spans="1:1">
      <c r="A336" s="240"/>
    </row>
    <row r="337" spans="1:1">
      <c r="A337" s="240"/>
    </row>
    <row r="338" spans="1:1">
      <c r="A338" s="240"/>
    </row>
    <row r="339" spans="1:1">
      <c r="A339" s="240"/>
    </row>
    <row r="340" spans="1:1">
      <c r="A340" s="240"/>
    </row>
    <row r="341" spans="1:1">
      <c r="A341" s="240"/>
    </row>
    <row r="342" spans="1:1">
      <c r="A342" s="240"/>
    </row>
    <row r="343" spans="1:1">
      <c r="A343" s="240"/>
    </row>
    <row r="344" spans="1:1">
      <c r="A344" s="240"/>
    </row>
    <row r="345" spans="1:1">
      <c r="A345" s="240"/>
    </row>
    <row r="346" spans="1:1">
      <c r="A346" s="240"/>
    </row>
    <row r="347" spans="1:1">
      <c r="A347" s="240"/>
    </row>
    <row r="348" spans="1:1">
      <c r="A348" s="240"/>
    </row>
    <row r="349" spans="1:1">
      <c r="A349" s="240"/>
    </row>
    <row r="350" spans="1:1">
      <c r="A350" s="240"/>
    </row>
    <row r="351" spans="1:1">
      <c r="A351" s="240"/>
    </row>
    <row r="352" spans="1:1">
      <c r="A352" s="240"/>
    </row>
    <row r="353" spans="1:1">
      <c r="A353" s="240"/>
    </row>
    <row r="354" spans="1:1">
      <c r="A354" s="240"/>
    </row>
    <row r="355" spans="1:1">
      <c r="A355" s="240"/>
    </row>
    <row r="356" spans="1:1">
      <c r="A356" s="240"/>
    </row>
    <row r="357" spans="1:1">
      <c r="A357" s="240"/>
    </row>
    <row r="358" spans="1:1">
      <c r="A358" s="240"/>
    </row>
    <row r="359" spans="1:1">
      <c r="A359" s="240"/>
    </row>
    <row r="360" spans="1:1">
      <c r="A360" s="240"/>
    </row>
    <row r="361" spans="1:1">
      <c r="A361" s="240"/>
    </row>
    <row r="362" spans="1:1">
      <c r="A362" s="240"/>
    </row>
    <row r="363" spans="1:1">
      <c r="A363" s="240"/>
    </row>
    <row r="364" spans="1:1">
      <c r="A364" s="240"/>
    </row>
    <row r="365" spans="1:1">
      <c r="A365" s="240"/>
    </row>
    <row r="366" spans="1:1">
      <c r="A366" s="240"/>
    </row>
    <row r="367" spans="1:1">
      <c r="A367" s="240"/>
    </row>
    <row r="368" spans="1:1">
      <c r="A368" s="240"/>
    </row>
    <row r="369" spans="1:1">
      <c r="A369" s="240"/>
    </row>
    <row r="370" spans="1:1">
      <c r="A370" s="240"/>
    </row>
    <row r="371" spans="1:1">
      <c r="A371" s="240"/>
    </row>
    <row r="372" spans="1:1">
      <c r="A372" s="240"/>
    </row>
    <row r="373" spans="1:1">
      <c r="A373" s="240"/>
    </row>
    <row r="374" spans="1:1">
      <c r="A374" s="240"/>
    </row>
    <row r="375" spans="1:1">
      <c r="A375" s="240"/>
    </row>
    <row r="376" spans="1:1">
      <c r="A376" s="240"/>
    </row>
    <row r="377" spans="1:1">
      <c r="A377" s="240"/>
    </row>
    <row r="378" spans="1:1">
      <c r="A378" s="240"/>
    </row>
    <row r="379" spans="1:1">
      <c r="A379" s="240"/>
    </row>
    <row r="380" spans="1:1">
      <c r="A380" s="240"/>
    </row>
    <row r="381" spans="1:1">
      <c r="A381" s="240"/>
    </row>
    <row r="382" spans="1:1">
      <c r="A382" s="240"/>
    </row>
    <row r="383" spans="1:1">
      <c r="A383" s="240"/>
    </row>
    <row r="384" spans="1:1">
      <c r="A384" s="240"/>
    </row>
    <row r="385" spans="1:1">
      <c r="A385" s="240"/>
    </row>
    <row r="386" spans="1:1">
      <c r="A386" s="240"/>
    </row>
    <row r="387" spans="1:1">
      <c r="A387" s="240"/>
    </row>
    <row r="388" spans="1:1">
      <c r="A388" s="240"/>
    </row>
    <row r="389" spans="1:1">
      <c r="A389" s="240"/>
    </row>
    <row r="390" spans="1:1">
      <c r="A390" s="240"/>
    </row>
    <row r="391" spans="1:1">
      <c r="A391" s="240"/>
    </row>
    <row r="392" spans="1:1">
      <c r="A392" s="240"/>
    </row>
    <row r="393" spans="1:1">
      <c r="A393" s="240"/>
    </row>
    <row r="394" spans="1:1">
      <c r="A394" s="240"/>
    </row>
    <row r="395" spans="1:1">
      <c r="A395" s="240"/>
    </row>
    <row r="396" spans="1:1">
      <c r="A396" s="240"/>
    </row>
    <row r="397" spans="1:1">
      <c r="A397" s="240"/>
    </row>
    <row r="398" spans="1:1">
      <c r="A398" s="240"/>
    </row>
    <row r="399" spans="1:1">
      <c r="A399" s="240"/>
    </row>
    <row r="400" spans="1:1">
      <c r="A400" s="240"/>
    </row>
    <row r="401" spans="1:1">
      <c r="A401" s="240"/>
    </row>
    <row r="402" spans="1:1">
      <c r="A402" s="240"/>
    </row>
    <row r="403" spans="1:1">
      <c r="A403" s="240"/>
    </row>
    <row r="404" spans="1:1">
      <c r="A404" s="240"/>
    </row>
    <row r="405" spans="1:1">
      <c r="A405" s="240"/>
    </row>
    <row r="406" spans="1:1">
      <c r="A406" s="240"/>
    </row>
    <row r="407" spans="1:1">
      <c r="A407" s="240"/>
    </row>
    <row r="408" spans="1:1">
      <c r="A408" s="240"/>
    </row>
    <row r="409" spans="1:1">
      <c r="A409" s="240"/>
    </row>
    <row r="410" spans="1:1">
      <c r="A410" s="240"/>
    </row>
    <row r="411" spans="1:1">
      <c r="A411" s="240"/>
    </row>
    <row r="412" spans="1:1">
      <c r="A412" s="240"/>
    </row>
    <row r="413" spans="1:1">
      <c r="A413" s="240"/>
    </row>
    <row r="414" spans="1:1">
      <c r="A414" s="240"/>
    </row>
    <row r="415" spans="1:1">
      <c r="A415" s="240"/>
    </row>
    <row r="416" spans="1:1">
      <c r="A416" s="240"/>
    </row>
    <row r="417" spans="1:1">
      <c r="A417" s="240"/>
    </row>
    <row r="418" spans="1:1">
      <c r="A418" s="240"/>
    </row>
    <row r="419" spans="1:1">
      <c r="A419" s="240"/>
    </row>
    <row r="420" spans="1:1">
      <c r="A420" s="240"/>
    </row>
    <row r="421" spans="1:1">
      <c r="A421" s="240"/>
    </row>
    <row r="422" spans="1:1">
      <c r="A422" s="240"/>
    </row>
    <row r="423" spans="1:1">
      <c r="A423" s="240"/>
    </row>
    <row r="424" spans="1:1">
      <c r="A424" s="240"/>
    </row>
    <row r="425" spans="1:1">
      <c r="A425" s="240"/>
    </row>
    <row r="426" spans="1:1">
      <c r="A426" s="240"/>
    </row>
    <row r="427" spans="1:1">
      <c r="A427" s="240"/>
    </row>
    <row r="428" spans="1:1">
      <c r="A428" s="240"/>
    </row>
    <row r="429" spans="1:1">
      <c r="A429" s="240"/>
    </row>
    <row r="430" spans="1:1">
      <c r="A430" s="240"/>
    </row>
    <row r="431" spans="1:1">
      <c r="A431" s="240"/>
    </row>
    <row r="432" spans="1:1">
      <c r="A432" s="240"/>
    </row>
    <row r="433" spans="1:1">
      <c r="A433" s="240"/>
    </row>
    <row r="434" spans="1:1">
      <c r="A434" s="240"/>
    </row>
    <row r="435" spans="1:1">
      <c r="A435" s="240"/>
    </row>
    <row r="436" spans="1:1">
      <c r="A436" s="240"/>
    </row>
    <row r="437" spans="1:1">
      <c r="A437" s="240"/>
    </row>
    <row r="438" spans="1:1">
      <c r="A438" s="240"/>
    </row>
    <row r="439" spans="1:1">
      <c r="A439" s="240"/>
    </row>
    <row r="440" spans="1:1">
      <c r="A440" s="240"/>
    </row>
    <row r="441" spans="1:1">
      <c r="A441" s="240"/>
    </row>
    <row r="442" spans="1:1">
      <c r="A442" s="240"/>
    </row>
    <row r="443" spans="1:1">
      <c r="A443" s="240"/>
    </row>
    <row r="444" spans="1:1">
      <c r="A444" s="240"/>
    </row>
    <row r="445" spans="1:1">
      <c r="A445" s="240"/>
    </row>
    <row r="446" spans="1:1">
      <c r="A446" s="240"/>
    </row>
    <row r="447" spans="1:1">
      <c r="A447" s="240"/>
    </row>
    <row r="448" spans="1:1">
      <c r="A448" s="240"/>
    </row>
    <row r="449" spans="1:1">
      <c r="A449" s="240"/>
    </row>
    <row r="450" spans="1:1">
      <c r="A450" s="240"/>
    </row>
    <row r="451" spans="1:1">
      <c r="A451" s="240"/>
    </row>
    <row r="452" spans="1:1">
      <c r="A452" s="240"/>
    </row>
    <row r="453" spans="1:1">
      <c r="A453" s="240"/>
    </row>
    <row r="454" spans="1:1">
      <c r="A454" s="240"/>
    </row>
    <row r="455" spans="1:1">
      <c r="A455" s="240"/>
    </row>
    <row r="456" spans="1:1">
      <c r="A456" s="240"/>
    </row>
    <row r="457" spans="1:1">
      <c r="A457" s="240"/>
    </row>
    <row r="458" spans="1:1">
      <c r="A458" s="240"/>
    </row>
    <row r="459" spans="1:1">
      <c r="A459" s="240"/>
    </row>
    <row r="460" spans="1:1">
      <c r="A460" s="240"/>
    </row>
    <row r="461" spans="1:1">
      <c r="A461" s="240"/>
    </row>
    <row r="462" spans="1:1">
      <c r="A462" s="240"/>
    </row>
    <row r="463" spans="1:1">
      <c r="A463" s="240"/>
    </row>
    <row r="464" spans="1:1">
      <c r="A464" s="240"/>
    </row>
    <row r="465" spans="1:1">
      <c r="A465" s="240"/>
    </row>
    <row r="466" spans="1:1">
      <c r="A466" s="240"/>
    </row>
    <row r="467" spans="1:1">
      <c r="A467" s="240"/>
    </row>
    <row r="468" spans="1:1">
      <c r="A468" s="240"/>
    </row>
    <row r="469" spans="1:1">
      <c r="A469" s="240"/>
    </row>
    <row r="470" spans="1:1">
      <c r="A470" s="240"/>
    </row>
    <row r="471" spans="1:1">
      <c r="A471" s="240"/>
    </row>
    <row r="472" spans="1:1">
      <c r="A472" s="240"/>
    </row>
    <row r="473" spans="1:1">
      <c r="A473" s="240"/>
    </row>
    <row r="474" spans="1:1">
      <c r="A474" s="240"/>
    </row>
    <row r="475" spans="1:1">
      <c r="A475" s="240"/>
    </row>
    <row r="476" spans="1:1">
      <c r="A476" s="240"/>
    </row>
    <row r="477" spans="1:1">
      <c r="A477" s="240"/>
    </row>
    <row r="478" spans="1:1">
      <c r="A478" s="240"/>
    </row>
    <row r="479" spans="1:1">
      <c r="A479" s="240"/>
    </row>
    <row r="480" spans="1:1">
      <c r="A480" s="240"/>
    </row>
    <row r="481" spans="1:1">
      <c r="A481" s="240"/>
    </row>
    <row r="482" spans="1:1">
      <c r="A482" s="240"/>
    </row>
    <row r="483" spans="1:1">
      <c r="A483" s="240"/>
    </row>
    <row r="484" spans="1:1">
      <c r="A484" s="240"/>
    </row>
    <row r="485" spans="1:1">
      <c r="A485" s="240"/>
    </row>
    <row r="486" spans="1:1">
      <c r="A486" s="240"/>
    </row>
    <row r="487" spans="1:1">
      <c r="A487" s="240"/>
    </row>
    <row r="488" spans="1:1">
      <c r="A488" s="240"/>
    </row>
    <row r="489" spans="1:1">
      <c r="A489" s="240"/>
    </row>
    <row r="490" spans="1:1">
      <c r="A490" s="240"/>
    </row>
    <row r="491" spans="1:1">
      <c r="A491" s="240"/>
    </row>
    <row r="492" spans="1:1">
      <c r="A492" s="240"/>
    </row>
    <row r="493" spans="1:1">
      <c r="A493" s="240"/>
    </row>
    <row r="494" spans="1:1">
      <c r="A494" s="240"/>
    </row>
    <row r="495" spans="1:1">
      <c r="A495" s="240"/>
    </row>
    <row r="496" spans="1:1">
      <c r="A496" s="240"/>
    </row>
    <row r="497" spans="1:1">
      <c r="A497" s="240"/>
    </row>
    <row r="498" spans="1:1">
      <c r="A498" s="240"/>
    </row>
    <row r="499" spans="1:1">
      <c r="A499" s="240"/>
    </row>
    <row r="500" spans="1:1">
      <c r="A500" s="240"/>
    </row>
    <row r="501" spans="1:1">
      <c r="A501" s="240"/>
    </row>
    <row r="502" spans="1:1">
      <c r="A502" s="240"/>
    </row>
    <row r="503" spans="1:1">
      <c r="A503" s="240"/>
    </row>
    <row r="504" spans="1:1">
      <c r="A504" s="240"/>
    </row>
    <row r="505" spans="1:1">
      <c r="A505" s="240"/>
    </row>
    <row r="506" spans="1:1">
      <c r="A506" s="240"/>
    </row>
    <row r="507" spans="1:1">
      <c r="A507" s="240"/>
    </row>
    <row r="508" spans="1:1">
      <c r="A508" s="240"/>
    </row>
    <row r="509" spans="1:1">
      <c r="A509" s="240"/>
    </row>
    <row r="510" spans="1:1">
      <c r="A510" s="240"/>
    </row>
    <row r="511" spans="1:1">
      <c r="A511" s="240"/>
    </row>
    <row r="512" spans="1:1">
      <c r="A512" s="240"/>
    </row>
    <row r="513" spans="1:1">
      <c r="A513" s="240"/>
    </row>
    <row r="514" spans="1:1">
      <c r="A514" s="240"/>
    </row>
    <row r="515" spans="1:1">
      <c r="A515" s="240"/>
    </row>
    <row r="516" spans="1:1">
      <c r="A516" s="240"/>
    </row>
    <row r="517" spans="1:1">
      <c r="A517" s="240"/>
    </row>
    <row r="518" spans="1:1">
      <c r="A518" s="240"/>
    </row>
    <row r="519" spans="1:1">
      <c r="A519" s="240"/>
    </row>
    <row r="520" spans="1:1">
      <c r="A520" s="240"/>
    </row>
    <row r="521" spans="1:1">
      <c r="A521" s="240"/>
    </row>
    <row r="522" spans="1:1">
      <c r="A522" s="240"/>
    </row>
    <row r="523" spans="1:1">
      <c r="A523" s="240"/>
    </row>
    <row r="524" spans="1:1">
      <c r="A524" s="240"/>
    </row>
    <row r="525" spans="1:1">
      <c r="A525" s="240"/>
    </row>
    <row r="526" spans="1:1">
      <c r="A526" s="240"/>
    </row>
    <row r="527" spans="1:1">
      <c r="A527" s="240"/>
    </row>
    <row r="528" spans="1:1">
      <c r="A528" s="240"/>
    </row>
    <row r="529" spans="1:1">
      <c r="A529" s="240"/>
    </row>
    <row r="530" spans="1:1">
      <c r="A530" s="240"/>
    </row>
    <row r="531" spans="1:1">
      <c r="A531" s="240"/>
    </row>
    <row r="532" spans="1:1">
      <c r="A532" s="240"/>
    </row>
    <row r="533" spans="1:1">
      <c r="A533" s="240"/>
    </row>
    <row r="534" spans="1:1">
      <c r="A534" s="240"/>
    </row>
    <row r="535" spans="1:1">
      <c r="A535" s="240"/>
    </row>
    <row r="536" spans="1:1">
      <c r="A536" s="240"/>
    </row>
    <row r="537" spans="1:1">
      <c r="A537" s="240"/>
    </row>
    <row r="538" spans="1:1">
      <c r="A538" s="240"/>
    </row>
    <row r="539" spans="1:1">
      <c r="A539" s="240"/>
    </row>
    <row r="540" spans="1:1">
      <c r="A540" s="240"/>
    </row>
    <row r="541" spans="1:1">
      <c r="A541" s="240"/>
    </row>
    <row r="542" spans="1:1">
      <c r="A542" s="240"/>
    </row>
    <row r="543" spans="1:1">
      <c r="A543" s="240"/>
    </row>
    <row r="544" spans="1:1">
      <c r="A544" s="240"/>
    </row>
    <row r="545" spans="1:1">
      <c r="A545" s="240"/>
    </row>
    <row r="546" spans="1:1">
      <c r="A546" s="240"/>
    </row>
    <row r="547" spans="1:1">
      <c r="A547" s="240"/>
    </row>
    <row r="548" spans="1:1">
      <c r="A548" s="240"/>
    </row>
    <row r="549" spans="1:1">
      <c r="A549" s="240"/>
    </row>
    <row r="550" spans="1:1">
      <c r="A550" s="240"/>
    </row>
    <row r="551" spans="1:1">
      <c r="A551" s="240"/>
    </row>
    <row r="552" spans="1:1">
      <c r="A552" s="240"/>
    </row>
    <row r="553" spans="1:1">
      <c r="A553" s="240"/>
    </row>
    <row r="554" spans="1:1">
      <c r="A554" s="240"/>
    </row>
    <row r="555" spans="1:1">
      <c r="A555" s="240"/>
    </row>
    <row r="556" spans="1:1">
      <c r="A556" s="240"/>
    </row>
    <row r="557" spans="1:1">
      <c r="A557" s="240"/>
    </row>
    <row r="558" spans="1:1">
      <c r="A558" s="240"/>
    </row>
    <row r="559" spans="1:1">
      <c r="A559" s="240"/>
    </row>
    <row r="560" spans="1:1">
      <c r="A560" s="240"/>
    </row>
    <row r="561" spans="1:1">
      <c r="A561" s="240"/>
    </row>
    <row r="562" spans="1:1">
      <c r="A562" s="240"/>
    </row>
    <row r="563" spans="1:1">
      <c r="A563" s="240"/>
    </row>
    <row r="564" spans="1:1">
      <c r="A564" s="240"/>
    </row>
    <row r="565" spans="1:1">
      <c r="A565" s="240"/>
    </row>
    <row r="566" spans="1:1">
      <c r="A566" s="240"/>
    </row>
    <row r="567" spans="1:1">
      <c r="A567" s="240"/>
    </row>
    <row r="568" spans="1:1">
      <c r="A568" s="240"/>
    </row>
    <row r="569" spans="1:1">
      <c r="A569" s="240"/>
    </row>
    <row r="570" spans="1:1">
      <c r="A570" s="240"/>
    </row>
    <row r="571" spans="1:1">
      <c r="A571" s="240"/>
    </row>
    <row r="572" spans="1:1">
      <c r="A572" s="240"/>
    </row>
    <row r="573" spans="1:1">
      <c r="A573" s="240"/>
    </row>
    <row r="574" spans="1:1">
      <c r="A574" s="240"/>
    </row>
    <row r="575" spans="1:1">
      <c r="A575" s="240"/>
    </row>
    <row r="576" spans="1:1">
      <c r="A576" s="240"/>
    </row>
    <row r="577" spans="1:1">
      <c r="A577" s="240"/>
    </row>
    <row r="578" spans="1:1">
      <c r="A578" s="240"/>
    </row>
    <row r="579" spans="1:1">
      <c r="A579" s="240"/>
    </row>
    <row r="580" spans="1:1">
      <c r="A580" s="240"/>
    </row>
    <row r="581" spans="1:1">
      <c r="A581" s="240"/>
    </row>
    <row r="582" spans="1:1">
      <c r="A582" s="240"/>
    </row>
    <row r="583" spans="1:1">
      <c r="A583" s="240"/>
    </row>
    <row r="584" spans="1:1">
      <c r="A584" s="240"/>
    </row>
    <row r="585" spans="1:1">
      <c r="A585" s="240"/>
    </row>
    <row r="586" spans="1:1">
      <c r="A586" s="240"/>
    </row>
    <row r="587" spans="1:1">
      <c r="A587" s="240"/>
    </row>
    <row r="588" spans="1:1">
      <c r="A588" s="240"/>
    </row>
    <row r="589" spans="1:1">
      <c r="A589" s="240"/>
    </row>
    <row r="590" spans="1:1">
      <c r="A590" s="240"/>
    </row>
    <row r="591" spans="1:1">
      <c r="A591" s="240"/>
    </row>
    <row r="592" spans="1:1">
      <c r="A592" s="240"/>
    </row>
    <row r="593" spans="1:1">
      <c r="A593" s="240"/>
    </row>
    <row r="594" spans="1:1">
      <c r="A594" s="240"/>
    </row>
    <row r="595" spans="1:1">
      <c r="A595" s="240"/>
    </row>
    <row r="596" spans="1:1">
      <c r="A596" s="240"/>
    </row>
    <row r="597" spans="1:1">
      <c r="A597" s="240"/>
    </row>
    <row r="598" spans="1:1">
      <c r="A598" s="240"/>
    </row>
    <row r="599" spans="1:1">
      <c r="A599" s="240"/>
    </row>
    <row r="600" spans="1:1">
      <c r="A600" s="240"/>
    </row>
    <row r="601" spans="1:1">
      <c r="A601" s="240"/>
    </row>
    <row r="602" spans="1:1">
      <c r="A602" s="240"/>
    </row>
    <row r="603" spans="1:1">
      <c r="A603" s="240"/>
    </row>
    <row r="604" spans="1:1">
      <c r="A604" s="240"/>
    </row>
    <row r="605" spans="1:1">
      <c r="A605" s="240"/>
    </row>
    <row r="606" spans="1:1">
      <c r="A606" s="240"/>
    </row>
    <row r="607" spans="1:1">
      <c r="A607" s="240"/>
    </row>
    <row r="608" spans="1:1">
      <c r="A608" s="240"/>
    </row>
    <row r="609" spans="1:1">
      <c r="A609" s="240"/>
    </row>
    <row r="610" spans="1:1">
      <c r="A610" s="240"/>
    </row>
    <row r="611" spans="1:1">
      <c r="A611" s="240"/>
    </row>
    <row r="612" spans="1:1">
      <c r="A612" s="240"/>
    </row>
    <row r="613" spans="1:1">
      <c r="A613" s="240"/>
    </row>
    <row r="614" spans="1:1">
      <c r="A614" s="240"/>
    </row>
    <row r="615" spans="1:1">
      <c r="A615" s="240"/>
    </row>
    <row r="616" spans="1:1">
      <c r="A616" s="240"/>
    </row>
    <row r="617" spans="1:1">
      <c r="A617" s="240"/>
    </row>
    <row r="618" spans="1:1">
      <c r="A618" s="240"/>
    </row>
    <row r="619" spans="1:1">
      <c r="A619" s="240"/>
    </row>
    <row r="620" spans="1:1">
      <c r="A620" s="240"/>
    </row>
    <row r="621" spans="1:1">
      <c r="A621" s="240"/>
    </row>
    <row r="622" spans="1:1">
      <c r="A622" s="240"/>
    </row>
    <row r="623" spans="1:1">
      <c r="A623" s="240"/>
    </row>
    <row r="624" spans="1:1">
      <c r="A624" s="240"/>
    </row>
    <row r="625" spans="1:1">
      <c r="A625" s="240"/>
    </row>
    <row r="626" spans="1:1">
      <c r="A626" s="240"/>
    </row>
    <row r="627" spans="1:1">
      <c r="A627" s="240"/>
    </row>
    <row r="628" spans="1:1">
      <c r="A628" s="240"/>
    </row>
    <row r="629" spans="1:1">
      <c r="A629" s="240"/>
    </row>
    <row r="630" spans="1:1">
      <c r="A630" s="240"/>
    </row>
    <row r="631" spans="1:1">
      <c r="A631" s="240"/>
    </row>
    <row r="632" spans="1:1">
      <c r="A632" s="240"/>
    </row>
    <row r="633" spans="1:1">
      <c r="A633" s="240"/>
    </row>
    <row r="634" spans="1:1">
      <c r="A634" s="240"/>
    </row>
    <row r="635" spans="1:1">
      <c r="A635" s="240"/>
    </row>
    <row r="636" spans="1:1">
      <c r="A636" s="240"/>
    </row>
    <row r="637" spans="1:1">
      <c r="A637" s="240"/>
    </row>
    <row r="638" spans="1:1">
      <c r="A638" s="240"/>
    </row>
    <row r="639" spans="1:1">
      <c r="A639" s="240"/>
    </row>
    <row r="640" spans="1:1">
      <c r="A640" s="240"/>
    </row>
    <row r="641" spans="1:1">
      <c r="A641" s="240"/>
    </row>
    <row r="642" spans="1:1">
      <c r="A642" s="240"/>
    </row>
    <row r="643" spans="1:1">
      <c r="A643" s="240"/>
    </row>
    <row r="644" spans="1:1">
      <c r="A644" s="240"/>
    </row>
    <row r="645" spans="1:1">
      <c r="A645" s="240"/>
    </row>
    <row r="646" spans="1:1">
      <c r="A646" s="240"/>
    </row>
    <row r="647" spans="1:1">
      <c r="A647" s="240"/>
    </row>
    <row r="648" spans="1:1">
      <c r="A648" s="240"/>
    </row>
    <row r="649" spans="1:1">
      <c r="A649" s="240"/>
    </row>
    <row r="650" spans="1:1">
      <c r="A650" s="240"/>
    </row>
    <row r="651" spans="1:1">
      <c r="A651" s="240"/>
    </row>
    <row r="652" spans="1:1">
      <c r="A652" s="240"/>
    </row>
    <row r="653" spans="1:1">
      <c r="A653" s="240"/>
    </row>
    <row r="654" spans="1:1">
      <c r="A654" s="240"/>
    </row>
    <row r="655" spans="1:1">
      <c r="A655" s="240"/>
    </row>
    <row r="656" spans="1:1">
      <c r="A656" s="240"/>
    </row>
    <row r="657" spans="1:1">
      <c r="A657" s="240"/>
    </row>
    <row r="658" spans="1:1">
      <c r="A658" s="240"/>
    </row>
    <row r="659" spans="1:1">
      <c r="A659" s="240"/>
    </row>
    <row r="660" spans="1:1">
      <c r="A660" s="240"/>
    </row>
    <row r="661" spans="1:1">
      <c r="A661" s="240"/>
    </row>
    <row r="662" spans="1:1">
      <c r="A662" s="240"/>
    </row>
    <row r="663" spans="1:1">
      <c r="A663" s="240"/>
    </row>
    <row r="664" spans="1:1">
      <c r="A664" s="240"/>
    </row>
    <row r="665" spans="1:1">
      <c r="A665" s="240"/>
    </row>
    <row r="666" spans="1:1">
      <c r="A666" s="240"/>
    </row>
    <row r="667" spans="1:1">
      <c r="A667" s="240"/>
    </row>
    <row r="668" spans="1:1">
      <c r="A668" s="240"/>
    </row>
    <row r="669" spans="1:1">
      <c r="A669" s="240"/>
    </row>
    <row r="670" spans="1:1">
      <c r="A670" s="240"/>
    </row>
    <row r="671" spans="1:1">
      <c r="A671" s="240"/>
    </row>
    <row r="672" spans="1:1">
      <c r="A672" s="240"/>
    </row>
    <row r="673" spans="1:1">
      <c r="A673" s="240"/>
    </row>
    <row r="674" spans="1:1">
      <c r="A674" s="240"/>
    </row>
    <row r="675" spans="1:1">
      <c r="A675" s="240"/>
    </row>
    <row r="676" spans="1:1">
      <c r="A676" s="240"/>
    </row>
    <row r="677" spans="1:1">
      <c r="A677" s="240"/>
    </row>
    <row r="678" spans="1:1">
      <c r="A678" s="240"/>
    </row>
    <row r="679" spans="1:1">
      <c r="A679" s="240"/>
    </row>
    <row r="680" spans="1:1">
      <c r="A680" s="240"/>
    </row>
    <row r="681" spans="1:1">
      <c r="A681" s="240"/>
    </row>
    <row r="682" spans="1:1">
      <c r="A682" s="240"/>
    </row>
    <row r="683" spans="1:1">
      <c r="A683" s="240"/>
    </row>
    <row r="684" spans="1:1">
      <c r="A684" s="240"/>
    </row>
    <row r="685" spans="1:1">
      <c r="A685" s="240"/>
    </row>
    <row r="686" spans="1:1">
      <c r="A686" s="240"/>
    </row>
    <row r="687" spans="1:1">
      <c r="A687" s="240"/>
    </row>
    <row r="688" spans="1:1">
      <c r="A688" s="240"/>
    </row>
    <row r="689" spans="1:1">
      <c r="A689" s="240"/>
    </row>
    <row r="690" spans="1:1">
      <c r="A690" s="240"/>
    </row>
    <row r="691" spans="1:1">
      <c r="A691" s="240"/>
    </row>
    <row r="692" spans="1:1">
      <c r="A692" s="240"/>
    </row>
    <row r="693" spans="1:1">
      <c r="A693" s="240"/>
    </row>
    <row r="694" spans="1:1">
      <c r="A694" s="240"/>
    </row>
    <row r="695" spans="1:1">
      <c r="A695" s="240"/>
    </row>
    <row r="696" spans="1:1">
      <c r="A696" s="240"/>
    </row>
    <row r="697" spans="1:1">
      <c r="A697" s="240"/>
    </row>
    <row r="698" spans="1:1">
      <c r="A698" s="240"/>
    </row>
    <row r="699" spans="1:1">
      <c r="A699" s="240"/>
    </row>
    <row r="700" spans="1:1">
      <c r="A700" s="240"/>
    </row>
    <row r="701" spans="1:1">
      <c r="A701" s="240"/>
    </row>
    <row r="702" spans="1:1">
      <c r="A702" s="240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style="22" customWidth="1"/>
    <col min="2" max="2" width="35.81640625" style="22" bestFit="1" customWidth="1"/>
    <col min="3" max="3" width="10.90625" style="22" bestFit="1" customWidth="1"/>
    <col min="4" max="4" width="9.90625" style="218" bestFit="1" customWidth="1"/>
    <col min="5" max="5" width="11.81640625" style="22" bestFit="1" customWidth="1"/>
    <col min="6" max="6" width="12.453125" style="22" bestFit="1" customWidth="1"/>
    <col min="7" max="7" width="10.90625" style="218" bestFit="1" customWidth="1"/>
    <col min="8" max="8" width="11.81640625" style="22" bestFit="1" customWidth="1"/>
    <col min="9" max="9" width="3.7265625" style="22" customWidth="1"/>
    <col min="10" max="10" width="45.36328125" style="22" bestFit="1" customWidth="1"/>
    <col min="11" max="11" width="10.90625" style="22" bestFit="1" customWidth="1"/>
    <col min="12" max="12" width="10.54296875" style="218" bestFit="1" customWidth="1"/>
    <col min="13" max="13" width="11.81640625" style="22" bestFit="1" customWidth="1"/>
    <col min="14" max="14" width="12.453125" style="22" bestFit="1" customWidth="1"/>
    <col min="15" max="15" width="10.90625" style="218" bestFit="1" customWidth="1"/>
    <col min="16" max="16" width="11.81640625" style="22" bestFit="1" customWidth="1"/>
    <col min="17" max="16384" width="13.26953125" style="22"/>
  </cols>
  <sheetData>
    <row r="2" spans="2:16" ht="23.5">
      <c r="B2" s="417" t="s">
        <v>142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</row>
    <row r="3" spans="2:16" ht="15" customHeight="1" thickBot="1">
      <c r="B3" s="437" t="str">
        <f>'HOME PAGE'!H5</f>
        <v>4 WEEKS  ENDING 06-16-2024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  <c r="P3" s="437"/>
    </row>
    <row r="4" spans="2:16" ht="15" customHeight="1" thickBot="1">
      <c r="B4" s="438" t="s">
        <v>37</v>
      </c>
      <c r="C4" s="401" t="s">
        <v>114</v>
      </c>
      <c r="D4" s="406"/>
      <c r="E4" s="402"/>
      <c r="F4" s="419" t="s">
        <v>23</v>
      </c>
      <c r="G4" s="420"/>
      <c r="H4" s="420"/>
      <c r="I4" s="38"/>
      <c r="J4" s="435" t="s">
        <v>450</v>
      </c>
      <c r="K4" s="401" t="s">
        <v>114</v>
      </c>
      <c r="L4" s="406"/>
      <c r="M4" s="402"/>
      <c r="N4" s="421" t="s">
        <v>23</v>
      </c>
      <c r="O4" s="422"/>
      <c r="P4" s="423"/>
    </row>
    <row r="5" spans="2:16" ht="15" thickBot="1">
      <c r="B5" s="439"/>
      <c r="C5" s="219" t="s">
        <v>20</v>
      </c>
      <c r="D5" s="219" t="s">
        <v>26</v>
      </c>
      <c r="E5" s="219" t="s">
        <v>27</v>
      </c>
      <c r="F5" s="219" t="s">
        <v>20</v>
      </c>
      <c r="G5" s="219" t="s">
        <v>26</v>
      </c>
      <c r="H5" s="219" t="s">
        <v>27</v>
      </c>
      <c r="I5" s="40"/>
      <c r="J5" s="440"/>
      <c r="K5" s="219" t="s">
        <v>20</v>
      </c>
      <c r="L5" s="219" t="s">
        <v>26</v>
      </c>
      <c r="M5" s="219" t="s">
        <v>27</v>
      </c>
      <c r="N5" s="219" t="s">
        <v>20</v>
      </c>
      <c r="O5" s="219" t="s">
        <v>26</v>
      </c>
      <c r="P5" s="219" t="s">
        <v>27</v>
      </c>
    </row>
    <row r="6" spans="2:16" ht="15" customHeight="1" thickBot="1">
      <c r="B6" s="325" t="s">
        <v>451</v>
      </c>
      <c r="C6" s="326">
        <f>'DMI SR Data'!C69</f>
        <v>11892800.214769255</v>
      </c>
      <c r="D6" s="326">
        <f>'DMI SR Data'!D69</f>
        <v>733262.82492543757</v>
      </c>
      <c r="E6" s="327">
        <f>'DMI SR Data'!E69</f>
        <v>6.5707277937235339E-2</v>
      </c>
      <c r="F6" s="326">
        <f>'DMI SR Data'!F69</f>
        <v>32315844.96219641</v>
      </c>
      <c r="G6" s="326">
        <f>'DMI SR Data'!G69</f>
        <v>2655882.9763460606</v>
      </c>
      <c r="H6" s="327">
        <f>'DMI SR Data'!H69</f>
        <v>8.9544382343210091E-2</v>
      </c>
      <c r="I6" s="40"/>
      <c r="J6" s="325" t="s">
        <v>450</v>
      </c>
      <c r="K6" s="326">
        <f>'DMI SR Data'!C63</f>
        <v>51155753.703737743</v>
      </c>
      <c r="L6" s="326">
        <f>'DMI SR Data'!D63</f>
        <v>3346174.1268881857</v>
      </c>
      <c r="M6" s="327">
        <f>'DMI SR Data'!E63</f>
        <v>6.9989616233907995E-2</v>
      </c>
      <c r="N6" s="326">
        <f>'DMI SR Data'!F63</f>
        <v>153468070.11838183</v>
      </c>
      <c r="O6" s="326">
        <f>'DMI SR Data'!G63</f>
        <v>11632301.704885751</v>
      </c>
      <c r="P6" s="328">
        <f>'DMI SR Data'!H63</f>
        <v>8.2012470020777245E-2</v>
      </c>
    </row>
    <row r="7" spans="2:16" ht="15" customHeight="1">
      <c r="B7" s="98" t="s">
        <v>415</v>
      </c>
      <c r="C7" s="93">
        <f>'DMI SR Data'!C70</f>
        <v>10616857.191709889</v>
      </c>
      <c r="D7" s="93">
        <f>'DMI SR Data'!D70</f>
        <v>671227.91621922888</v>
      </c>
      <c r="E7" s="226">
        <f>'DMI SR Data'!E70</f>
        <v>6.7489738218310405E-2</v>
      </c>
      <c r="F7" s="93">
        <f>'DMI SR Data'!F70</f>
        <v>28944210.574459378</v>
      </c>
      <c r="G7" s="93">
        <f>'DMI SR Data'!G70</f>
        <v>2425794.2634838298</v>
      </c>
      <c r="H7" s="226">
        <f>'DMI SR Data'!H70</f>
        <v>9.1475834568591208E-2</v>
      </c>
      <c r="I7" s="38"/>
      <c r="J7" s="98" t="s">
        <v>416</v>
      </c>
      <c r="K7" s="306">
        <f>'DMI SR Data'!C64</f>
        <v>13005700.764285531</v>
      </c>
      <c r="L7" s="307">
        <f>'DMI SR Data'!D64</f>
        <v>825191.33904470503</v>
      </c>
      <c r="M7" s="308">
        <f>'DMI SR Data'!E64</f>
        <v>6.7746865934417991E-2</v>
      </c>
      <c r="N7" s="307">
        <f>'DMI SR Data'!F64</f>
        <v>37222611.742159016</v>
      </c>
      <c r="O7" s="307">
        <f>'DMI SR Data'!G64</f>
        <v>2914197.9011673406</v>
      </c>
      <c r="P7" s="309">
        <f>'DMI SR Data'!H64</f>
        <v>8.4941201731846272E-2</v>
      </c>
    </row>
    <row r="8" spans="2:16" ht="15" customHeight="1" thickBot="1">
      <c r="B8" s="99" t="s">
        <v>417</v>
      </c>
      <c r="C8" s="100">
        <f>'DMI SR Data'!C71</f>
        <v>1275943.0230593607</v>
      </c>
      <c r="D8" s="100">
        <f>'DMI SR Data'!D71</f>
        <v>62034.908706203569</v>
      </c>
      <c r="E8" s="227">
        <f>'DMI SR Data'!E71</f>
        <v>5.1103463246276661E-2</v>
      </c>
      <c r="F8" s="100">
        <f>'DMI SR Data'!F71</f>
        <v>3371634.387737052</v>
      </c>
      <c r="G8" s="100">
        <f>'DMI SR Data'!G71</f>
        <v>230088.71286225272</v>
      </c>
      <c r="H8" s="227">
        <f>'DMI SR Data'!H71</f>
        <v>7.3240607227976234E-2</v>
      </c>
      <c r="I8" s="38"/>
      <c r="J8" s="98" t="s">
        <v>418</v>
      </c>
      <c r="K8" s="306">
        <f>'DMI SR Data'!C65</f>
        <v>10587584.744317368</v>
      </c>
      <c r="L8" s="307">
        <f>'DMI SR Data'!D65</f>
        <v>761763.90563163348</v>
      </c>
      <c r="M8" s="308">
        <f>'DMI SR Data'!E65</f>
        <v>7.7526744903840955E-2</v>
      </c>
      <c r="N8" s="307">
        <f>'DMI SR Data'!F65</f>
        <v>31863657.603113323</v>
      </c>
      <c r="O8" s="307">
        <f>'DMI SR Data'!G65</f>
        <v>2444752.104003828</v>
      </c>
      <c r="P8" s="309">
        <f>'DMI SR Data'!H65</f>
        <v>8.3101395600112662E-2</v>
      </c>
    </row>
    <row r="9" spans="2:16" ht="15" customHeight="1" thickBot="1">
      <c r="B9" s="38"/>
      <c r="C9" s="38"/>
      <c r="D9" s="45"/>
      <c r="E9" s="38"/>
      <c r="F9" s="38"/>
      <c r="G9" s="45"/>
      <c r="H9" s="38"/>
      <c r="I9" s="38"/>
      <c r="J9" s="98" t="s">
        <v>419</v>
      </c>
      <c r="K9" s="306">
        <f>'DMI SR Data'!C66</f>
        <v>17287386.709951714</v>
      </c>
      <c r="L9" s="307">
        <f>'DMI SR Data'!D66</f>
        <v>1100594.7014638111</v>
      </c>
      <c r="M9" s="308">
        <f>'DMI SR Data'!E66</f>
        <v>6.7993380089562516E-2</v>
      </c>
      <c r="N9" s="307">
        <f>'DMI SR Data'!F66</f>
        <v>53785136.49856437</v>
      </c>
      <c r="O9" s="307">
        <f>'DMI SR Data'!G66</f>
        <v>3904500.7816928253</v>
      </c>
      <c r="P9" s="309">
        <f>'DMI SR Data'!H66</f>
        <v>7.8276884918934045E-2</v>
      </c>
    </row>
    <row r="10" spans="2:16" ht="15" customHeight="1" thickBot="1">
      <c r="B10" s="435" t="s">
        <v>38</v>
      </c>
      <c r="C10" s="401" t="s">
        <v>114</v>
      </c>
      <c r="D10" s="406"/>
      <c r="E10" s="402"/>
      <c r="F10" s="419" t="s">
        <v>23</v>
      </c>
      <c r="G10" s="420"/>
      <c r="H10" s="420"/>
      <c r="I10" s="38"/>
      <c r="J10" s="98" t="s">
        <v>420</v>
      </c>
      <c r="K10" s="306">
        <f>'DMI SR Data'!C67</f>
        <v>1089456.0497025202</v>
      </c>
      <c r="L10" s="307">
        <f>'DMI SR Data'!D67</f>
        <v>71790.745565202087</v>
      </c>
      <c r="M10" s="308">
        <f>'DMI SR Data'!E67</f>
        <v>7.0544554553777963E-2</v>
      </c>
      <c r="N10" s="307">
        <f>'DMI SR Data'!F67</f>
        <v>3209780.9951494015</v>
      </c>
      <c r="O10" s="307">
        <f>'DMI SR Data'!G67</f>
        <v>285115.07230795221</v>
      </c>
      <c r="P10" s="309">
        <f>'DMI SR Data'!H67</f>
        <v>9.7486372744737163E-2</v>
      </c>
    </row>
    <row r="11" spans="2:16" ht="15" customHeight="1" thickBot="1">
      <c r="B11" s="436"/>
      <c r="C11" s="323" t="s">
        <v>20</v>
      </c>
      <c r="D11" s="323" t="s">
        <v>26</v>
      </c>
      <c r="E11" s="323" t="s">
        <v>27</v>
      </c>
      <c r="F11" s="323" t="s">
        <v>20</v>
      </c>
      <c r="G11" s="323" t="s">
        <v>26</v>
      </c>
      <c r="H11" s="323" t="s">
        <v>27</v>
      </c>
      <c r="I11" s="38"/>
      <c r="J11" s="99" t="s">
        <v>264</v>
      </c>
      <c r="K11" s="312">
        <f>'DMI SR Data'!C68</f>
        <v>9185625.4354803301</v>
      </c>
      <c r="L11" s="313">
        <f>'DMI SR Data'!D68</f>
        <v>586833.43518296815</v>
      </c>
      <c r="M11" s="314">
        <f>'DMI SR Data'!E68</f>
        <v>6.8246032135987747E-2</v>
      </c>
      <c r="N11" s="313">
        <f>'DMI SR Data'!F68</f>
        <v>27386883.2793957</v>
      </c>
      <c r="O11" s="313">
        <f>'DMI SR Data'!G68</f>
        <v>2083735.8457137719</v>
      </c>
      <c r="P11" s="315">
        <f>'DMI SR Data'!H68</f>
        <v>8.2350855804603829E-2</v>
      </c>
    </row>
    <row r="12" spans="2:16" ht="15" thickBot="1">
      <c r="B12" s="325" t="s">
        <v>452</v>
      </c>
      <c r="C12" s="326">
        <f>'DMI SR Data'!C13</f>
        <v>38579325.193849944</v>
      </c>
      <c r="D12" s="326">
        <f>'DMI SR Data'!D13</f>
        <v>2535611.7157242522</v>
      </c>
      <c r="E12" s="327">
        <f>'DMI SR Data'!E13</f>
        <v>7.0348237488433898E-2</v>
      </c>
      <c r="F12" s="326">
        <f>'DMI SR Data'!F13</f>
        <v>107114272.1630037</v>
      </c>
      <c r="G12" s="326">
        <f>'DMI SR Data'!G13</f>
        <v>8533474.10021092</v>
      </c>
      <c r="H12" s="328">
        <f>'DMI SR Data'!H13</f>
        <v>8.656324829887635E-2</v>
      </c>
      <c r="I12" s="38"/>
    </row>
    <row r="13" spans="2:16" ht="15" customHeight="1" thickBot="1">
      <c r="B13" s="98" t="s">
        <v>421</v>
      </c>
      <c r="C13" s="285">
        <f>'DMI SR Data'!C14</f>
        <v>2692458.7318250635</v>
      </c>
      <c r="D13" s="285">
        <f>'DMI SR Data'!D14</f>
        <v>147623.13479521172</v>
      </c>
      <c r="E13" s="317">
        <f>'DMI SR Data'!E14</f>
        <v>5.8008908303352397E-2</v>
      </c>
      <c r="F13" s="285">
        <f>'DMI SR Data'!F14</f>
        <v>7336536.8964517498</v>
      </c>
      <c r="G13" s="285">
        <f>'DMI SR Data'!G14</f>
        <v>454342.92131549027</v>
      </c>
      <c r="H13" s="318">
        <f>'DMI SR Data'!H14</f>
        <v>6.6017162979846819E-2</v>
      </c>
      <c r="I13" s="38"/>
      <c r="J13" s="435" t="s">
        <v>453</v>
      </c>
      <c r="K13" s="421" t="s">
        <v>114</v>
      </c>
      <c r="L13" s="441"/>
      <c r="M13" s="442"/>
      <c r="N13" s="421" t="s">
        <v>23</v>
      </c>
      <c r="O13" s="441"/>
      <c r="P13" s="442"/>
    </row>
    <row r="14" spans="2:16" ht="15" customHeight="1" thickBot="1">
      <c r="B14" s="98" t="s">
        <v>422</v>
      </c>
      <c r="C14" s="285">
        <f>'DMI SR Data'!C15</f>
        <v>2668080.4024645491</v>
      </c>
      <c r="D14" s="285">
        <f>'DMI SR Data'!D15</f>
        <v>113416.52156939264</v>
      </c>
      <c r="E14" s="317">
        <f>'DMI SR Data'!E15</f>
        <v>4.4395868441859915E-2</v>
      </c>
      <c r="F14" s="285">
        <f>'DMI SR Data'!F15</f>
        <v>6788922.9533248842</v>
      </c>
      <c r="G14" s="285">
        <f>'DMI SR Data'!G15</f>
        <v>373299.28392606974</v>
      </c>
      <c r="H14" s="318">
        <f>'DMI SR Data'!H15</f>
        <v>5.8185969620791408E-2</v>
      </c>
      <c r="I14" s="38"/>
      <c r="J14" s="436"/>
      <c r="K14" s="219" t="s">
        <v>20</v>
      </c>
      <c r="L14" s="219" t="s">
        <v>26</v>
      </c>
      <c r="M14" s="219" t="s">
        <v>27</v>
      </c>
      <c r="N14" s="219" t="s">
        <v>20</v>
      </c>
      <c r="O14" s="219" t="s">
        <v>26</v>
      </c>
      <c r="P14" s="219" t="s">
        <v>27</v>
      </c>
    </row>
    <row r="15" spans="2:16" ht="15" customHeight="1" thickBot="1">
      <c r="B15" s="98" t="s">
        <v>454</v>
      </c>
      <c r="C15" s="285">
        <f>'DMI SR Data'!C16</f>
        <v>22980780.952008203</v>
      </c>
      <c r="D15" s="285">
        <f>'DMI SR Data'!D16</f>
        <v>1512310.358685419</v>
      </c>
      <c r="E15" s="317">
        <f>'DMI SR Data'!E16</f>
        <v>7.0443320687957361E-2</v>
      </c>
      <c r="F15" s="285">
        <f>'DMI SR Data'!F16</f>
        <v>63841125.881702706</v>
      </c>
      <c r="G15" s="285">
        <f>'DMI SR Data'!G16</f>
        <v>5049980.3829175159</v>
      </c>
      <c r="H15" s="318">
        <f>'DMI SR Data'!H16</f>
        <v>8.5896955061402311E-2</v>
      </c>
      <c r="I15" s="38"/>
      <c r="J15" s="325" t="s">
        <v>455</v>
      </c>
      <c r="K15" s="326">
        <f>'DMI SR Data'!C60</f>
        <v>5364337.2433850812</v>
      </c>
      <c r="L15" s="326">
        <f>'DMI SR Data'!D60</f>
        <v>457299.46667946596</v>
      </c>
      <c r="M15" s="327">
        <f>'DMI SR Data'!E60</f>
        <v>9.3192571055867868E-2</v>
      </c>
      <c r="N15" s="326">
        <f>'DMI SR Data'!F60</f>
        <v>14485012.755243482</v>
      </c>
      <c r="O15" s="326">
        <f>'DMI SR Data'!G60</f>
        <v>1544489.7472676411</v>
      </c>
      <c r="P15" s="327">
        <f>'DMI SR Data'!H60</f>
        <v>0.11935296172463052</v>
      </c>
    </row>
    <row r="16" spans="2:16" ht="15" customHeight="1">
      <c r="B16" s="98" t="s">
        <v>423</v>
      </c>
      <c r="C16" s="285">
        <f>'DMI SR Data'!C17</f>
        <v>6717113.9864135468</v>
      </c>
      <c r="D16" s="285">
        <f>'DMI SR Data'!D17</f>
        <v>485762.53898152336</v>
      </c>
      <c r="E16" s="317">
        <f>'DMI SR Data'!E17</f>
        <v>7.7954604724101859E-2</v>
      </c>
      <c r="F16" s="285">
        <f>'DMI SR Data'!F17</f>
        <v>19615206.430326793</v>
      </c>
      <c r="G16" s="285">
        <f>'DMI SR Data'!G17</f>
        <v>1728427.8952122778</v>
      </c>
      <c r="H16" s="318">
        <f>'DMI SR Data'!H17</f>
        <v>9.6631592537421207E-2</v>
      </c>
      <c r="I16" s="38"/>
      <c r="J16" s="98" t="s">
        <v>424</v>
      </c>
      <c r="K16" s="93">
        <f>'DMI SR Data'!C61</f>
        <v>1812023.9409870601</v>
      </c>
      <c r="L16" s="93">
        <f>'DMI SR Data'!D61</f>
        <v>186611.81179925497</v>
      </c>
      <c r="M16" s="226">
        <f>'DMI SR Data'!E61</f>
        <v>0.11480892042592433</v>
      </c>
      <c r="N16" s="93">
        <f>'DMI SR Data'!F61</f>
        <v>4961780.4865305908</v>
      </c>
      <c r="O16" s="93">
        <f>'DMI SR Data'!G61</f>
        <v>581802.04542116635</v>
      </c>
      <c r="P16" s="226">
        <f>'DMI SR Data'!H61</f>
        <v>0.13283217103548095</v>
      </c>
    </row>
    <row r="17" spans="2:16" ht="15" customHeight="1" thickBot="1">
      <c r="B17" s="98" t="s">
        <v>456</v>
      </c>
      <c r="C17" s="285">
        <f>'DMI SR Data'!C18</f>
        <v>1161354.0668021217</v>
      </c>
      <c r="D17" s="285">
        <f>'DMI SR Data'!D18</f>
        <v>101274.22099612653</v>
      </c>
      <c r="E17" s="317">
        <f>'DMI SR Data'!E18</f>
        <v>9.5534521665324348E-2</v>
      </c>
      <c r="F17" s="285">
        <f>'DMI SR Data'!F18</f>
        <v>3163449.6028069556</v>
      </c>
      <c r="G17" s="285">
        <f>'DMI SR Data'!G18</f>
        <v>328907.01095083356</v>
      </c>
      <c r="H17" s="318">
        <f>'DMI SR Data'!H18</f>
        <v>0.11603530386024571</v>
      </c>
      <c r="I17" s="38"/>
      <c r="J17" s="239" t="s">
        <v>425</v>
      </c>
      <c r="K17" s="100">
        <f>'DMI SR Data'!C62</f>
        <v>3552313.3023980199</v>
      </c>
      <c r="L17" s="100">
        <f>'DMI SR Data'!D62</f>
        <v>270687.65488021122</v>
      </c>
      <c r="M17" s="227">
        <f>'DMI SR Data'!E62</f>
        <v>8.2485842065793472E-2</v>
      </c>
      <c r="N17" s="100">
        <f>'DMI SR Data'!F62</f>
        <v>9523232.2687128913</v>
      </c>
      <c r="O17" s="100">
        <f>'DMI SR Data'!G62</f>
        <v>962687.70184647478</v>
      </c>
      <c r="P17" s="227">
        <f>'DMI SR Data'!H62</f>
        <v>0.11245636236420718</v>
      </c>
    </row>
    <row r="18" spans="2:16" ht="15" customHeight="1" thickBot="1">
      <c r="B18" s="98" t="s">
        <v>426</v>
      </c>
      <c r="C18" s="285">
        <f>'DMI SR Data'!C19</f>
        <v>592029.36732016411</v>
      </c>
      <c r="D18" s="285">
        <f>'DMI SR Data'!D19</f>
        <v>42753.917138867197</v>
      </c>
      <c r="E18" s="317">
        <f>'DMI SR Data'!E19</f>
        <v>7.7836934319120948E-2</v>
      </c>
      <c r="F18" s="285">
        <f>'DMI SR Data'!F19</f>
        <v>1650495.9397242928</v>
      </c>
      <c r="G18" s="285">
        <f>'DMI SR Data'!G19</f>
        <v>143543.75655820407</v>
      </c>
      <c r="H18" s="318">
        <f>'DMI SR Data'!H19</f>
        <v>9.5254353895038876E-2</v>
      </c>
      <c r="I18" s="38"/>
    </row>
    <row r="19" spans="2:16" ht="15" customHeight="1" thickBot="1">
      <c r="B19" s="99" t="s">
        <v>427</v>
      </c>
      <c r="C19" s="241">
        <f>'DMI SR Data'!C21</f>
        <v>35277069.588855125</v>
      </c>
      <c r="D19" s="241">
        <f>'DMI SR Data'!D21</f>
        <v>2305625.3622180782</v>
      </c>
      <c r="E19" s="242">
        <f>'DMI SR Data'!E21</f>
        <v>6.9927945720843016E-2</v>
      </c>
      <c r="F19" s="241">
        <f>'DMI SR Data'!F21</f>
        <v>94988026.146999121</v>
      </c>
      <c r="G19" s="241">
        <f>'DMI SR Data'!G21</f>
        <v>7198676.9671099335</v>
      </c>
      <c r="H19" s="243">
        <f>'DMI SR Data'!H21</f>
        <v>8.1999434263479068E-2</v>
      </c>
      <c r="I19" s="38"/>
      <c r="J19" s="435" t="s">
        <v>457</v>
      </c>
      <c r="K19" s="421" t="s">
        <v>114</v>
      </c>
      <c r="L19" s="441"/>
      <c r="M19" s="442"/>
      <c r="N19" s="421" t="s">
        <v>23</v>
      </c>
      <c r="O19" s="441"/>
      <c r="P19" s="442"/>
    </row>
    <row r="20" spans="2:16" ht="15" thickBot="1">
      <c r="B20" s="220"/>
      <c r="C20" s="38"/>
      <c r="D20" s="45"/>
      <c r="E20" s="38"/>
      <c r="F20" s="38"/>
      <c r="G20" s="45"/>
      <c r="H20" s="38"/>
      <c r="I20" s="38"/>
      <c r="J20" s="436"/>
      <c r="K20" s="219" t="s">
        <v>20</v>
      </c>
      <c r="L20" s="219" t="s">
        <v>26</v>
      </c>
      <c r="M20" s="219" t="s">
        <v>27</v>
      </c>
      <c r="N20" s="219" t="s">
        <v>20</v>
      </c>
      <c r="O20" s="219" t="s">
        <v>26</v>
      </c>
      <c r="P20" s="219" t="s">
        <v>27</v>
      </c>
    </row>
    <row r="21" spans="2:16" ht="15" customHeight="1" thickBot="1">
      <c r="B21" s="438" t="s">
        <v>147</v>
      </c>
      <c r="C21" s="401" t="s">
        <v>114</v>
      </c>
      <c r="D21" s="406"/>
      <c r="E21" s="402"/>
      <c r="F21" s="419" t="s">
        <v>23</v>
      </c>
      <c r="G21" s="420"/>
      <c r="H21" s="420"/>
      <c r="I21" s="38"/>
      <c r="J21" s="325" t="s">
        <v>458</v>
      </c>
      <c r="K21" s="326">
        <f>'DMI SR Data'!C35</f>
        <v>18064848.088605598</v>
      </c>
      <c r="L21" s="326">
        <f>'DMI SR Data'!D35</f>
        <v>1127774.1894373037</v>
      </c>
      <c r="M21" s="327">
        <f>'DMI SR Data'!E35</f>
        <v>6.6586129112460438E-2</v>
      </c>
      <c r="N21" s="326">
        <f>'DMI SR Data'!F35</f>
        <v>55715021.895630181</v>
      </c>
      <c r="O21" s="326">
        <f>'DMI SR Data'!G35</f>
        <v>3123076.4930014759</v>
      </c>
      <c r="P21" s="327">
        <f>'DMI SR Data'!H35</f>
        <v>5.9383171112840694E-2</v>
      </c>
    </row>
    <row r="22" spans="2:16" ht="15" customHeight="1" thickBot="1">
      <c r="B22" s="439"/>
      <c r="C22" s="219" t="s">
        <v>20</v>
      </c>
      <c r="D22" s="219" t="s">
        <v>26</v>
      </c>
      <c r="E22" s="219" t="s">
        <v>27</v>
      </c>
      <c r="F22" s="219" t="s">
        <v>20</v>
      </c>
      <c r="G22" s="219" t="s">
        <v>26</v>
      </c>
      <c r="H22" s="219" t="s">
        <v>27</v>
      </c>
      <c r="I22" s="38"/>
      <c r="J22" s="98" t="s">
        <v>428</v>
      </c>
      <c r="K22" s="93">
        <f>'DMI SR Data'!C36</f>
        <v>4476743.442860744</v>
      </c>
      <c r="L22" s="93">
        <f>'DMI SR Data'!D36</f>
        <v>297982.21293519018</v>
      </c>
      <c r="M22" s="226">
        <f>'DMI SR Data'!E36</f>
        <v>7.1308743558075663E-2</v>
      </c>
      <c r="N22" s="93">
        <f>'DMI SR Data'!F36</f>
        <v>13912275.54136703</v>
      </c>
      <c r="O22" s="93">
        <f>'DMI SR Data'!G36</f>
        <v>764022.57289378345</v>
      </c>
      <c r="P22" s="226">
        <f>'DMI SR Data'!H36</f>
        <v>5.8108295811295188E-2</v>
      </c>
    </row>
    <row r="23" spans="2:16" ht="15" customHeight="1" thickBot="1">
      <c r="B23" s="325" t="s">
        <v>459</v>
      </c>
      <c r="C23" s="326">
        <f>'DMI SR Data'!C4</f>
        <v>46576861.997666344</v>
      </c>
      <c r="D23" s="326">
        <f>'DMI SR Data'!D4</f>
        <v>3787022.9380230233</v>
      </c>
      <c r="E23" s="327">
        <f>'DMI SR Data'!E4</f>
        <v>8.8502855379858261E-2</v>
      </c>
      <c r="F23" s="326">
        <f>'DMI SR Data'!F4</f>
        <v>128648630.7835286</v>
      </c>
      <c r="G23" s="326">
        <f>'DMI SR Data'!G4</f>
        <v>12388564.528084129</v>
      </c>
      <c r="H23" s="327">
        <f>'DMI SR Data'!H4</f>
        <v>0.10655906991196963</v>
      </c>
      <c r="I23" s="38"/>
      <c r="J23" s="98" t="s">
        <v>429</v>
      </c>
      <c r="K23" s="93">
        <f>'DMI SR Data'!C37</f>
        <v>9214273.8003047183</v>
      </c>
      <c r="L23" s="93">
        <f>'DMI SR Data'!D37</f>
        <v>524580.2517359145</v>
      </c>
      <c r="M23" s="226">
        <f>'DMI SR Data'!E37</f>
        <v>6.0368095699107026E-2</v>
      </c>
      <c r="N23" s="93">
        <f>'DMI SR Data'!F37</f>
        <v>28619370.372859467</v>
      </c>
      <c r="O23" s="93">
        <f>'DMI SR Data'!G37</f>
        <v>1492733.9733746164</v>
      </c>
      <c r="P23" s="226">
        <f>'DMI SR Data'!H37</f>
        <v>5.5028347465997079E-2</v>
      </c>
    </row>
    <row r="24" spans="2:16" ht="15" customHeight="1">
      <c r="B24" s="98" t="s">
        <v>430</v>
      </c>
      <c r="C24" s="93">
        <f>'DMI SR Data'!C5</f>
        <v>3526442.3436710434</v>
      </c>
      <c r="D24" s="93">
        <f>'DMI SR Data'!D5</f>
        <v>286511.98779133055</v>
      </c>
      <c r="E24" s="226">
        <f>'DMI SR Data'!E5</f>
        <v>8.843152670593013E-2</v>
      </c>
      <c r="F24" s="93">
        <f>'DMI SR Data'!F5</f>
        <v>9291828.4129385892</v>
      </c>
      <c r="G24" s="93">
        <f>'DMI SR Data'!G5</f>
        <v>827523.6574039124</v>
      </c>
      <c r="H24" s="226">
        <f>'DMI SR Data'!H5</f>
        <v>9.7766288112772354E-2</v>
      </c>
      <c r="I24" s="38"/>
      <c r="J24" s="98" t="s">
        <v>431</v>
      </c>
      <c r="K24" s="93">
        <f>'DMI SR Data'!C38</f>
        <v>2552912.6859281436</v>
      </c>
      <c r="L24" s="93">
        <f>'DMI SR Data'!D38</f>
        <v>181146.07134633744</v>
      </c>
      <c r="M24" s="226">
        <f>'DMI SR Data'!E38</f>
        <v>7.6376010283911264E-2</v>
      </c>
      <c r="N24" s="93">
        <f>'DMI SR Data'!F38</f>
        <v>7544384.7170362566</v>
      </c>
      <c r="O24" s="93">
        <f>'DMI SR Data'!G38</f>
        <v>511012.93282629363</v>
      </c>
      <c r="P24" s="226">
        <f>'DMI SR Data'!H38</f>
        <v>7.2655470022717439E-2</v>
      </c>
    </row>
    <row r="25" spans="2:16" ht="15" customHeight="1">
      <c r="B25" s="98" t="s">
        <v>432</v>
      </c>
      <c r="C25" s="93">
        <f>'DMI SR Data'!C6</f>
        <v>8671598.5909857601</v>
      </c>
      <c r="D25" s="93">
        <f>'DMI SR Data'!D6</f>
        <v>739266.13045330066</v>
      </c>
      <c r="E25" s="226">
        <f>'DMI SR Data'!E6</f>
        <v>9.3196564078918756E-2</v>
      </c>
      <c r="F25" s="93">
        <f>'DMI SR Data'!F6</f>
        <v>23820064.645090856</v>
      </c>
      <c r="G25" s="93">
        <f>'DMI SR Data'!G6</f>
        <v>2340185.910374511</v>
      </c>
      <c r="H25" s="226">
        <f>'DMI SR Data'!H6</f>
        <v>0.10894781759602028</v>
      </c>
      <c r="I25" s="38"/>
      <c r="J25" s="98" t="s">
        <v>433</v>
      </c>
      <c r="K25" s="93">
        <f>'DMI SR Data'!C39</f>
        <v>1072479.327768981</v>
      </c>
      <c r="L25" s="93">
        <f>'DMI SR Data'!D39</f>
        <v>82182.728614866966</v>
      </c>
      <c r="M25" s="226">
        <f>'DMI SR Data'!E39</f>
        <v>8.2987994389827596E-2</v>
      </c>
      <c r="N25" s="93">
        <f>'DMI SR Data'!F39</f>
        <v>3340838.9227568577</v>
      </c>
      <c r="O25" s="93">
        <f>'DMI SR Data'!G39</f>
        <v>235681.82997155888</v>
      </c>
      <c r="P25" s="226">
        <f>'DMI SR Data'!H39</f>
        <v>7.5900130952844758E-2</v>
      </c>
    </row>
    <row r="26" spans="2:16" ht="15" customHeight="1" thickBot="1">
      <c r="B26" s="98" t="s">
        <v>434</v>
      </c>
      <c r="C26" s="93">
        <f>'DMI SR Data'!C7</f>
        <v>3500252.5876257019</v>
      </c>
      <c r="D26" s="93">
        <f>'DMI SR Data'!D7</f>
        <v>300049.30793159781</v>
      </c>
      <c r="E26" s="226">
        <f>'DMI SR Data'!E7</f>
        <v>9.3759452668356252E-2</v>
      </c>
      <c r="F26" s="93">
        <f>'DMI SR Data'!F7</f>
        <v>9392323.1844024304</v>
      </c>
      <c r="G26" s="93">
        <f>'DMI SR Data'!G7</f>
        <v>1073709.2550894562</v>
      </c>
      <c r="H26" s="226">
        <f>'DMI SR Data'!H7</f>
        <v>0.12907309609668743</v>
      </c>
      <c r="I26" s="38"/>
      <c r="J26" s="99" t="s">
        <v>435</v>
      </c>
      <c r="K26" s="100">
        <f>'DMI SR Data'!C40</f>
        <v>748438.83174298902</v>
      </c>
      <c r="L26" s="100">
        <f>'DMI SR Data'!D40</f>
        <v>41882.92480498529</v>
      </c>
      <c r="M26" s="227">
        <f>'DMI SR Data'!E40</f>
        <v>5.927758071755853E-2</v>
      </c>
      <c r="N26" s="100">
        <f>'DMI SR Data'!F40</f>
        <v>2298152.3416105374</v>
      </c>
      <c r="O26" s="100">
        <f>'DMI SR Data'!G40</f>
        <v>119625.18393519521</v>
      </c>
      <c r="P26" s="227">
        <f>'DMI SR Data'!H40</f>
        <v>5.4911036345695399E-2</v>
      </c>
    </row>
    <row r="27" spans="2:16" ht="15" customHeight="1" thickBot="1">
      <c r="B27" s="98" t="s">
        <v>290</v>
      </c>
      <c r="C27" s="93">
        <f>'DMI SR Data'!C8</f>
        <v>1555476.5526395692</v>
      </c>
      <c r="D27" s="93">
        <f>'DMI SR Data'!D8</f>
        <v>104276.94000285817</v>
      </c>
      <c r="E27" s="226">
        <f>'DMI SR Data'!E8</f>
        <v>7.1855683459972466E-2</v>
      </c>
      <c r="F27" s="93">
        <f>'DMI SR Data'!F8</f>
        <v>4022775.1423366391</v>
      </c>
      <c r="G27" s="93">
        <f>'DMI SR Data'!G8</f>
        <v>307898.09360876633</v>
      </c>
      <c r="H27" s="226">
        <f>'DMI SR Data'!H8</f>
        <v>8.288244525191038E-2</v>
      </c>
      <c r="I27" s="38"/>
    </row>
    <row r="28" spans="2:16" ht="15" customHeight="1" thickBot="1">
      <c r="B28" s="98" t="s">
        <v>436</v>
      </c>
      <c r="C28" s="93">
        <f>'DMI SR Data'!C9</f>
        <v>9906886.4233817346</v>
      </c>
      <c r="D28" s="93">
        <f>'DMI SR Data'!D9</f>
        <v>842922.78303104267</v>
      </c>
      <c r="E28" s="226">
        <f>'DMI SR Data'!E9</f>
        <v>9.2997149644173702E-2</v>
      </c>
      <c r="F28" s="93">
        <f>'DMI SR Data'!F9</f>
        <v>27759916.378652755</v>
      </c>
      <c r="G28" s="93">
        <f>'DMI SR Data'!G9</f>
        <v>2666084.4187045842</v>
      </c>
      <c r="H28" s="226">
        <f>'DMI SR Data'!H9</f>
        <v>0.10624461114427941</v>
      </c>
      <c r="I28" s="38"/>
      <c r="J28" s="435" t="s">
        <v>460</v>
      </c>
      <c r="K28" s="421" t="s">
        <v>114</v>
      </c>
      <c r="L28" s="441"/>
      <c r="M28" s="442"/>
      <c r="N28" s="421" t="s">
        <v>23</v>
      </c>
      <c r="O28" s="441"/>
      <c r="P28" s="442"/>
    </row>
    <row r="29" spans="2:16" ht="15" customHeight="1" thickBot="1">
      <c r="B29" s="98" t="s">
        <v>292</v>
      </c>
      <c r="C29" s="93">
        <f>'DMI SR Data'!C10</f>
        <v>4688834.8731803214</v>
      </c>
      <c r="D29" s="93">
        <f>'DMI SR Data'!D10</f>
        <v>404699.55835840013</v>
      </c>
      <c r="E29" s="226">
        <f>'DMI SR Data'!E10</f>
        <v>9.446470025310634E-2</v>
      </c>
      <c r="F29" s="93">
        <f>'DMI SR Data'!F10</f>
        <v>12917793.266172662</v>
      </c>
      <c r="G29" s="93">
        <f>'DMI SR Data'!G10</f>
        <v>1287176.9561010059</v>
      </c>
      <c r="H29" s="226">
        <f>'DMI SR Data'!H10</f>
        <v>0.11067143148608223</v>
      </c>
      <c r="I29" s="38"/>
      <c r="J29" s="436"/>
      <c r="K29" s="219" t="s">
        <v>20</v>
      </c>
      <c r="L29" s="219" t="s">
        <v>26</v>
      </c>
      <c r="M29" s="219" t="s">
        <v>27</v>
      </c>
      <c r="N29" s="219" t="s">
        <v>20</v>
      </c>
      <c r="O29" s="219" t="s">
        <v>26</v>
      </c>
      <c r="P29" s="219" t="s">
        <v>27</v>
      </c>
    </row>
    <row r="30" spans="2:16" ht="15" customHeight="1" thickBot="1">
      <c r="B30" s="98" t="s">
        <v>437</v>
      </c>
      <c r="C30" s="93">
        <f>'DMI SR Data'!C11</f>
        <v>5740770.1423154688</v>
      </c>
      <c r="D30" s="93">
        <f>'DMI SR Data'!D11</f>
        <v>460919.55169405602</v>
      </c>
      <c r="E30" s="226">
        <f>'DMI SR Data'!E11</f>
        <v>8.7297839926149881E-2</v>
      </c>
      <c r="F30" s="93">
        <f>'DMI SR Data'!F11</f>
        <v>15633031.042862417</v>
      </c>
      <c r="G30" s="93">
        <f>'DMI SR Data'!G11</f>
        <v>1490656.2879131474</v>
      </c>
      <c r="H30" s="226">
        <f>'DMI SR Data'!H11</f>
        <v>0.10540353467804103</v>
      </c>
      <c r="I30" s="220"/>
      <c r="J30" s="325" t="s">
        <v>461</v>
      </c>
      <c r="K30" s="326">
        <f>'DMI SR Data'!C32</f>
        <v>9668704.0102799758</v>
      </c>
      <c r="L30" s="326">
        <f>'DMI SR Data'!D32</f>
        <v>506244.14612816274</v>
      </c>
      <c r="M30" s="327">
        <f>'DMI SR Data'!E32</f>
        <v>5.5251990582665077E-2</v>
      </c>
      <c r="N30" s="326">
        <f>'DMI SR Data'!F32</f>
        <v>26629797.359854918</v>
      </c>
      <c r="O30" s="326">
        <f>'DMI SR Data'!G32</f>
        <v>2259599.6757607609</v>
      </c>
      <c r="P30" s="328">
        <f>'DMI SR Data'!H32</f>
        <v>9.2719792635721929E-2</v>
      </c>
    </row>
    <row r="31" spans="2:16" ht="15" customHeight="1" thickBot="1">
      <c r="B31" s="99" t="s">
        <v>438</v>
      </c>
      <c r="C31" s="100">
        <f>'DMI SR Data'!C12</f>
        <v>8986600.4838663507</v>
      </c>
      <c r="D31" s="100">
        <f>'DMI SR Data'!D12</f>
        <v>648376.6787605416</v>
      </c>
      <c r="E31" s="227">
        <f>'DMI SR Data'!E12</f>
        <v>7.7759567734739396E-2</v>
      </c>
      <c r="F31" s="100">
        <f>'DMI SR Data'!F12</f>
        <v>25810898.711072244</v>
      </c>
      <c r="G31" s="100">
        <f>'DMI SR Data'!G12</f>
        <v>2395329.9488887526</v>
      </c>
      <c r="H31" s="227">
        <f>'DMI SR Data'!H12</f>
        <v>0.10229646664646677</v>
      </c>
      <c r="I31" s="220"/>
      <c r="J31" s="98" t="s">
        <v>439</v>
      </c>
      <c r="K31" s="316">
        <f>'DMI SR Data'!C33</f>
        <v>2838315.7443695124</v>
      </c>
      <c r="L31" s="285">
        <f>'DMI SR Data'!D33</f>
        <v>196725.65624423325</v>
      </c>
      <c r="M31" s="317">
        <f>'DMI SR Data'!E33</f>
        <v>7.447243882711882E-2</v>
      </c>
      <c r="N31" s="285">
        <f>'DMI SR Data'!F33</f>
        <v>7868024.1657473333</v>
      </c>
      <c r="O31" s="285">
        <f>'DMI SR Data'!G33</f>
        <v>742388.63083682768</v>
      </c>
      <c r="P31" s="318">
        <f>'DMI SR Data'!H33</f>
        <v>0.10418560242095679</v>
      </c>
    </row>
    <row r="32" spans="2:16" ht="15" customHeight="1" thickBot="1">
      <c r="B32" s="220"/>
      <c r="C32" s="38"/>
      <c r="D32" s="45"/>
      <c r="E32" s="38"/>
      <c r="F32" s="38"/>
      <c r="G32" s="45"/>
      <c r="H32" s="38"/>
      <c r="I32" s="220"/>
      <c r="J32" s="99" t="s">
        <v>440</v>
      </c>
      <c r="K32" s="319">
        <f>'DMI SR Data'!C34</f>
        <v>6830388.2659104606</v>
      </c>
      <c r="L32" s="100">
        <f>'DMI SR Data'!D34</f>
        <v>309518.48988392949</v>
      </c>
      <c r="M32" s="227">
        <f>'DMI SR Data'!E34</f>
        <v>4.746582902511718E-2</v>
      </c>
      <c r="N32" s="100">
        <f>'DMI SR Data'!F34</f>
        <v>18761773.194107581</v>
      </c>
      <c r="O32" s="100">
        <f>'DMI SR Data'!G34</f>
        <v>1517211.0449239165</v>
      </c>
      <c r="P32" s="320">
        <f>'DMI SR Data'!H34</f>
        <v>8.798199871927391E-2</v>
      </c>
    </row>
    <row r="33" spans="2:16" ht="15" thickBot="1">
      <c r="B33" s="435" t="s">
        <v>39</v>
      </c>
      <c r="C33" s="407" t="s">
        <v>114</v>
      </c>
      <c r="D33" s="406"/>
      <c r="E33" s="402"/>
      <c r="F33" s="419" t="s">
        <v>23</v>
      </c>
      <c r="G33" s="420"/>
      <c r="H33" s="420"/>
      <c r="I33" s="220"/>
      <c r="J33" s="287"/>
      <c r="K33" s="70"/>
      <c r="L33" s="70"/>
      <c r="M33" s="71"/>
      <c r="N33" s="70"/>
      <c r="O33" s="70"/>
      <c r="P33" s="71"/>
    </row>
    <row r="34" spans="2:16" ht="15" customHeight="1" thickBot="1">
      <c r="B34" s="440"/>
      <c r="C34" s="284" t="s">
        <v>20</v>
      </c>
      <c r="D34" s="219" t="s">
        <v>26</v>
      </c>
      <c r="E34" s="219" t="s">
        <v>27</v>
      </c>
      <c r="F34" s="219" t="s">
        <v>20</v>
      </c>
      <c r="G34" s="219" t="s">
        <v>26</v>
      </c>
      <c r="H34" s="219" t="s">
        <v>27</v>
      </c>
      <c r="I34" s="220"/>
      <c r="J34" s="443" t="s">
        <v>462</v>
      </c>
      <c r="K34" s="445" t="s">
        <v>68</v>
      </c>
      <c r="L34" s="446"/>
      <c r="M34" s="447"/>
      <c r="N34" s="445" t="s">
        <v>23</v>
      </c>
      <c r="O34" s="446"/>
      <c r="P34" s="447"/>
    </row>
    <row r="35" spans="2:16" ht="15" customHeight="1" thickBot="1">
      <c r="B35" s="325" t="s">
        <v>463</v>
      </c>
      <c r="C35" s="331">
        <f>'DMI SR Data'!C21</f>
        <v>35277069.588855125</v>
      </c>
      <c r="D35" s="326">
        <f>'DMI SR Data'!D21</f>
        <v>2305625.3622180782</v>
      </c>
      <c r="E35" s="327">
        <f>'DMI SR Data'!E21</f>
        <v>6.9927945720843016E-2</v>
      </c>
      <c r="F35" s="326">
        <f>'DMI SR Data'!F21</f>
        <v>94988026.146999121</v>
      </c>
      <c r="G35" s="326">
        <f>'DMI SR Data'!G21</f>
        <v>7198676.9671099335</v>
      </c>
      <c r="H35" s="327">
        <f>'DMI SR Data'!H21</f>
        <v>8.1999434263479068E-2</v>
      </c>
      <c r="I35" s="220"/>
      <c r="J35" s="444"/>
      <c r="K35" s="304" t="s">
        <v>20</v>
      </c>
      <c r="L35" s="303" t="s">
        <v>26</v>
      </c>
      <c r="M35" s="303" t="s">
        <v>27</v>
      </c>
      <c r="N35" s="302" t="s">
        <v>20</v>
      </c>
      <c r="O35" s="302" t="s">
        <v>26</v>
      </c>
      <c r="P35" s="305" t="s">
        <v>27</v>
      </c>
    </row>
    <row r="36" spans="2:16" ht="15" customHeight="1" thickBot="1">
      <c r="B36" s="98" t="s">
        <v>441</v>
      </c>
      <c r="C36" s="285">
        <f>'DMI SR Data'!C22</f>
        <v>2071596.1885462473</v>
      </c>
      <c r="D36" s="93">
        <f>'DMI SR Data'!D22</f>
        <v>153381.5101983822</v>
      </c>
      <c r="E36" s="226">
        <f>'DMI SR Data'!E22</f>
        <v>7.9960554952320462E-2</v>
      </c>
      <c r="F36" s="93">
        <f>'DMI SR Data'!F22</f>
        <v>5306037.7398870615</v>
      </c>
      <c r="G36" s="93">
        <f>'DMI SR Data'!G22</f>
        <v>484057.34142273199</v>
      </c>
      <c r="H36" s="226">
        <f>'DMI SR Data'!H22</f>
        <v>0.10038558878772945</v>
      </c>
      <c r="I36" s="220"/>
      <c r="J36" s="329" t="s">
        <v>464</v>
      </c>
      <c r="K36" s="326">
        <f>'DMI SR Data'!C43</f>
        <v>18932899.847665593</v>
      </c>
      <c r="L36" s="326">
        <f>'DMI SR Data'!D43</f>
        <v>1647869.9841033295</v>
      </c>
      <c r="M36" s="327">
        <f>'DMI SR Data'!E43</f>
        <v>9.5335096156074606E-2</v>
      </c>
      <c r="N36" s="326">
        <f>'DMI SR Data'!F43</f>
        <v>50222811.615083225</v>
      </c>
      <c r="O36" s="326">
        <f>'DMI SR Data'!G43</f>
        <v>4549802.5095624104</v>
      </c>
      <c r="P36" s="328">
        <f>'DMI SR Data'!H43</f>
        <v>9.9616876546293601E-2</v>
      </c>
    </row>
    <row r="37" spans="2:16" ht="15" customHeight="1">
      <c r="B37" s="98" t="s">
        <v>442</v>
      </c>
      <c r="C37" s="285">
        <f>'DMI SR Data'!C23</f>
        <v>11083804.251734346</v>
      </c>
      <c r="D37" s="93">
        <f>'DMI SR Data'!D23</f>
        <v>619228.26208810136</v>
      </c>
      <c r="E37" s="226">
        <f>'DMI SR Data'!E23</f>
        <v>5.9173755601829636E-2</v>
      </c>
      <c r="F37" s="93">
        <f>'DMI SR Data'!F23</f>
        <v>30666397.958498891</v>
      </c>
      <c r="G37" s="93">
        <f>'DMI SR Data'!G23</f>
        <v>2202372.7604093216</v>
      </c>
      <c r="H37" s="226">
        <f>'DMI SR Data'!H23</f>
        <v>7.7373904255717815E-2</v>
      </c>
      <c r="I37" s="220"/>
      <c r="J37" s="310" t="s">
        <v>351</v>
      </c>
      <c r="K37" s="316">
        <f>'DMI SR Data'!C44</f>
        <v>2008114.8994168751</v>
      </c>
      <c r="L37" s="285">
        <f>'DMI SR Data'!D44</f>
        <v>195242.51991125499</v>
      </c>
      <c r="M37" s="317">
        <f>'DMI SR Data'!E44</f>
        <v>0.10769788437313975</v>
      </c>
      <c r="N37" s="285">
        <f>'DMI SR Data'!F44</f>
        <v>5452806.2432975732</v>
      </c>
      <c r="O37" s="285">
        <f>'DMI SR Data'!G44</f>
        <v>546710.56763702352</v>
      </c>
      <c r="P37" s="318">
        <f>'DMI SR Data'!H44</f>
        <v>0.11143495842310805</v>
      </c>
    </row>
    <row r="38" spans="2:16" ht="15" customHeight="1">
      <c r="B38" s="98" t="s">
        <v>443</v>
      </c>
      <c r="C38" s="285">
        <f>'DMI SR Data'!C24</f>
        <v>3163297.7797831614</v>
      </c>
      <c r="D38" s="93">
        <f>'DMI SR Data'!D24</f>
        <v>223927.29364293208</v>
      </c>
      <c r="E38" s="226">
        <f>'DMI SR Data'!E24</f>
        <v>7.6182058266828875E-2</v>
      </c>
      <c r="F38" s="93">
        <f>'DMI SR Data'!F24</f>
        <v>8349776.7834632453</v>
      </c>
      <c r="G38" s="93">
        <f>'DMI SR Data'!G24</f>
        <v>646775.97600849904</v>
      </c>
      <c r="H38" s="226">
        <f>'DMI SR Data'!H24</f>
        <v>8.3964157887997048E-2</v>
      </c>
      <c r="I38" s="220"/>
      <c r="J38" s="310" t="s">
        <v>352</v>
      </c>
      <c r="K38" s="316">
        <f>'DMI SR Data'!C45</f>
        <v>7685818.9448110592</v>
      </c>
      <c r="L38" s="285">
        <f>'DMI SR Data'!D45</f>
        <v>594607.18202085234</v>
      </c>
      <c r="M38" s="317">
        <f>'DMI SR Data'!E45</f>
        <v>8.3851279853316626E-2</v>
      </c>
      <c r="N38" s="285">
        <f>'DMI SR Data'!F45</f>
        <v>20123340.987712983</v>
      </c>
      <c r="O38" s="285">
        <f>'DMI SR Data'!G45</f>
        <v>1680141.190169137</v>
      </c>
      <c r="P38" s="318">
        <f>'DMI SR Data'!H45</f>
        <v>9.1098139618532359E-2</v>
      </c>
    </row>
    <row r="39" spans="2:16" ht="15" customHeight="1">
      <c r="B39" s="98" t="s">
        <v>444</v>
      </c>
      <c r="C39" s="285">
        <f>'DMI SR Data'!C25</f>
        <v>2632711.0830299286</v>
      </c>
      <c r="D39" s="93">
        <f>'DMI SR Data'!D25</f>
        <v>203345.17308570258</v>
      </c>
      <c r="E39" s="226">
        <f>'DMI SR Data'!E25</f>
        <v>8.3702982845581725E-2</v>
      </c>
      <c r="F39" s="93">
        <f>'DMI SR Data'!F25</f>
        <v>6867948.1954355501</v>
      </c>
      <c r="G39" s="93">
        <f>'DMI SR Data'!G25</f>
        <v>653223.00079640374</v>
      </c>
      <c r="H39" s="226">
        <f>'DMI SR Data'!H25</f>
        <v>0.1051089115508884</v>
      </c>
      <c r="I39" s="220"/>
      <c r="J39" s="310" t="s">
        <v>353</v>
      </c>
      <c r="K39" s="316">
        <f>'DMI SR Data'!C46</f>
        <v>4386574.5006561829</v>
      </c>
      <c r="L39" s="285">
        <f>'DMI SR Data'!D46</f>
        <v>390302.52596309409</v>
      </c>
      <c r="M39" s="317">
        <f>'DMI SR Data'!E46</f>
        <v>9.7666657433411824E-2</v>
      </c>
      <c r="N39" s="285">
        <f>'DMI SR Data'!F46</f>
        <v>11727296.281060254</v>
      </c>
      <c r="O39" s="285">
        <f>'DMI SR Data'!G46</f>
        <v>1095835.2285138797</v>
      </c>
      <c r="P39" s="318">
        <f>'DMI SR Data'!H46</f>
        <v>0.10307475361078548</v>
      </c>
    </row>
    <row r="40" spans="2:16" ht="15" customHeight="1" thickBot="1">
      <c r="B40" s="98" t="s">
        <v>445</v>
      </c>
      <c r="C40" s="285">
        <f>'DMI SR Data'!C26</f>
        <v>6516174.0176102938</v>
      </c>
      <c r="D40" s="93">
        <f>'DMI SR Data'!D26</f>
        <v>444284.16936903726</v>
      </c>
      <c r="E40" s="226">
        <f>'DMI SR Data'!E26</f>
        <v>7.3170656990380958E-2</v>
      </c>
      <c r="F40" s="93">
        <f>'DMI SR Data'!F26</f>
        <v>17888497.57707639</v>
      </c>
      <c r="G40" s="93">
        <f>'DMI SR Data'!G26</f>
        <v>1165382.1844243314</v>
      </c>
      <c r="H40" s="226">
        <f>'DMI SR Data'!H26</f>
        <v>6.9686906838924687E-2</v>
      </c>
      <c r="I40" s="220"/>
      <c r="J40" s="311" t="s">
        <v>354</v>
      </c>
      <c r="K40" s="319">
        <f>'DMI SR Data'!C47</f>
        <v>4852391.5027814545</v>
      </c>
      <c r="L40" s="100">
        <f>'DMI SR Data'!D47</f>
        <v>467717.75620811712</v>
      </c>
      <c r="M40" s="227">
        <f>'DMI SR Data'!E47</f>
        <v>0.10667105085609684</v>
      </c>
      <c r="N40" s="100">
        <f>'DMI SR Data'!F47</f>
        <v>12919368.103012409</v>
      </c>
      <c r="O40" s="100">
        <f>'DMI SR Data'!G47</f>
        <v>1227115.5232423693</v>
      </c>
      <c r="P40" s="320">
        <f>'DMI SR Data'!H47</f>
        <v>0.10495116444589361</v>
      </c>
    </row>
    <row r="41" spans="2:16" ht="15" customHeight="1" thickBot="1">
      <c r="B41" s="98" t="s">
        <v>446</v>
      </c>
      <c r="C41" s="285">
        <f>'DMI SR Data'!C27</f>
        <v>5279317.5317517407</v>
      </c>
      <c r="D41" s="93">
        <f>'DMI SR Data'!D27</f>
        <v>369242.83020506892</v>
      </c>
      <c r="E41" s="226">
        <f>'DMI SR Data'!E27</f>
        <v>7.5201061623106788E-2</v>
      </c>
      <c r="F41" s="93">
        <f>'DMI SR Data'!F27</f>
        <v>13774433.135053836</v>
      </c>
      <c r="G41" s="93">
        <f>'DMI SR Data'!G27</f>
        <v>1102980.4276404865</v>
      </c>
      <c r="H41" s="226">
        <f>'DMI SR Data'!H27</f>
        <v>8.7044512820159528E-2</v>
      </c>
      <c r="I41" s="220"/>
    </row>
    <row r="42" spans="2:16" ht="15" customHeight="1" thickBot="1">
      <c r="B42" s="98" t="s">
        <v>447</v>
      </c>
      <c r="C42" s="285">
        <f>'DMI SR Data'!C28</f>
        <v>1971551.7543320714</v>
      </c>
      <c r="D42" s="93">
        <f>'DMI SR Data'!D28</f>
        <v>140091.7658635634</v>
      </c>
      <c r="E42" s="226">
        <f>'DMI SR Data'!E28</f>
        <v>7.6491851717006412E-2</v>
      </c>
      <c r="F42" s="93">
        <f>'DMI SR Data'!F28</f>
        <v>5316935.6218544599</v>
      </c>
      <c r="G42" s="93">
        <f>'DMI SR Data'!G28</f>
        <v>449433.7900744509</v>
      </c>
      <c r="H42" s="226">
        <f>'DMI SR Data'!H28</f>
        <v>9.2333563623970188E-2</v>
      </c>
      <c r="I42" s="220"/>
      <c r="J42" s="435" t="s">
        <v>40</v>
      </c>
      <c r="K42" s="421" t="s">
        <v>114</v>
      </c>
      <c r="L42" s="441"/>
      <c r="M42" s="442"/>
      <c r="N42" s="421" t="s">
        <v>23</v>
      </c>
      <c r="O42" s="441"/>
      <c r="P42" s="442"/>
    </row>
    <row r="43" spans="2:16" ht="15" customHeight="1" thickBot="1">
      <c r="B43" s="98" t="s">
        <v>448</v>
      </c>
      <c r="C43" s="285">
        <f>'DMI SR Data'!C29</f>
        <v>872902.82428856567</v>
      </c>
      <c r="D43" s="93">
        <f>'DMI SR Data'!D29</f>
        <v>72698.400863462477</v>
      </c>
      <c r="E43" s="226">
        <f>'DMI SR Data'!E29</f>
        <v>9.0849786298721744E-2</v>
      </c>
      <c r="F43" s="93">
        <f>'DMI SR Data'!F29</f>
        <v>2304672.7074412298</v>
      </c>
      <c r="G43" s="93">
        <f>'DMI SR Data'!G29</f>
        <v>223579.2034157156</v>
      </c>
      <c r="H43" s="226">
        <f>'DMI SR Data'!H29</f>
        <v>0.10743352135943937</v>
      </c>
      <c r="I43" s="220"/>
      <c r="J43" s="436"/>
      <c r="K43" s="219" t="s">
        <v>20</v>
      </c>
      <c r="L43" s="219" t="s">
        <v>26</v>
      </c>
      <c r="M43" s="219" t="s">
        <v>27</v>
      </c>
      <c r="N43" s="219" t="s">
        <v>20</v>
      </c>
      <c r="O43" s="219" t="s">
        <v>26</v>
      </c>
      <c r="P43" s="219" t="s">
        <v>27</v>
      </c>
    </row>
    <row r="44" spans="2:16" ht="15" customHeight="1" thickBot="1">
      <c r="B44" s="286" t="s">
        <v>255</v>
      </c>
      <c r="C44" s="285">
        <f>'DMI SR Data'!C30</f>
        <v>842945.51886394201</v>
      </c>
      <c r="D44" s="93">
        <f>'DMI SR Data'!D30</f>
        <v>20966.065873610671</v>
      </c>
      <c r="E44" s="226">
        <f>'DMI SR Data'!E30</f>
        <v>2.5506800440493842E-2</v>
      </c>
      <c r="F44" s="93">
        <f>'DMI SR Data'!F30</f>
        <v>2195700.1876465781</v>
      </c>
      <c r="G44" s="93">
        <f>'DMI SR Data'!G30</f>
        <v>90830.428074465133</v>
      </c>
      <c r="H44" s="226">
        <f>'DMI SR Data'!H30</f>
        <v>4.3152516996077486E-2</v>
      </c>
      <c r="I44" s="220"/>
      <c r="J44" s="325" t="s">
        <v>465</v>
      </c>
      <c r="K44" s="326">
        <f>'DMI SR Data'!C41</f>
        <v>33939084.803003632</v>
      </c>
      <c r="L44" s="326">
        <f>'DMI SR Data'!D41</f>
        <v>2210106.4156520367</v>
      </c>
      <c r="M44" s="327">
        <f>'DMI SR Data'!E41</f>
        <v>6.9655769835094056E-2</v>
      </c>
      <c r="N44" s="326">
        <f>'DMI SR Data'!F41</f>
        <v>97131770.259951949</v>
      </c>
      <c r="O44" s="326">
        <f>'DMI SR Data'!G41</f>
        <v>7151607.4215787053</v>
      </c>
      <c r="P44" s="328">
        <f>'DMI SR Data'!H41</f>
        <v>7.947982306305415E-2</v>
      </c>
    </row>
    <row r="45" spans="2:16" ht="15" customHeight="1" thickBot="1">
      <c r="B45" s="99" t="s">
        <v>449</v>
      </c>
      <c r="C45" s="100">
        <f>'DMI SR Data'!C31</f>
        <v>842768.63891463296</v>
      </c>
      <c r="D45" s="100">
        <f>'DMI SR Data'!D31</f>
        <v>58459.891028161277</v>
      </c>
      <c r="E45" s="227">
        <f>'DMI SR Data'!E31</f>
        <v>7.4536834104805008E-2</v>
      </c>
      <c r="F45" s="100">
        <f>'DMI SR Data'!F31</f>
        <v>2317626.2406418528</v>
      </c>
      <c r="G45" s="100">
        <f>'DMI SR Data'!G31</f>
        <v>180041.85484350938</v>
      </c>
      <c r="H45" s="227">
        <f>'DMI SR Data'!H31</f>
        <v>8.4226782362216535E-2</v>
      </c>
      <c r="I45" s="220"/>
      <c r="J45" s="325" t="s">
        <v>466</v>
      </c>
      <c r="K45" s="326">
        <f>'DMI SR Data'!C48</f>
        <v>1789466.9018996463</v>
      </c>
      <c r="L45" s="326">
        <f>'DMI SR Data'!D48</f>
        <v>127673.60771031445</v>
      </c>
      <c r="M45" s="327">
        <f>'DMI SR Data'!E48</f>
        <v>7.6828813882413166E-2</v>
      </c>
      <c r="N45" s="326">
        <f>'DMI SR Data'!F48</f>
        <v>5324748.7523182603</v>
      </c>
      <c r="O45" s="326">
        <f>'DMI SR Data'!G48</f>
        <v>382308.34423189517</v>
      </c>
      <c r="P45" s="328">
        <f>'DMI SR Data'!H48</f>
        <v>7.7352140373083203E-2</v>
      </c>
    </row>
    <row r="46" spans="2:16" ht="15" thickBot="1">
      <c r="B46" s="287"/>
      <c r="C46" s="70"/>
      <c r="D46" s="70"/>
      <c r="E46" s="71"/>
      <c r="F46" s="70"/>
      <c r="G46" s="70"/>
      <c r="H46" s="71"/>
      <c r="I46" s="221"/>
      <c r="J46" s="325" t="s">
        <v>467</v>
      </c>
      <c r="K46" s="326">
        <f>'DMI SR Data'!C50</f>
        <v>6048217.1744732978</v>
      </c>
      <c r="L46" s="326">
        <f>'DMI SR Data'!D50</f>
        <v>453693.23219946306</v>
      </c>
      <c r="M46" s="327">
        <f>'DMI SR Data'!E50</f>
        <v>8.1095949696671471E-2</v>
      </c>
      <c r="N46" s="326">
        <f>'DMI SR Data'!F50</f>
        <v>15925850.576561995</v>
      </c>
      <c r="O46" s="326">
        <f>'DMI SR Data'!G50</f>
        <v>1536764.3407373521</v>
      </c>
      <c r="P46" s="328">
        <f>'DMI SR Data'!H50</f>
        <v>0.10680069015857696</v>
      </c>
    </row>
    <row r="47" spans="2:16" ht="15" customHeight="1" thickBot="1">
      <c r="B47" s="287"/>
      <c r="C47" s="70"/>
      <c r="D47" s="70"/>
      <c r="E47" s="71"/>
      <c r="F47" s="70"/>
      <c r="G47" s="70"/>
      <c r="H47" s="71"/>
      <c r="I47" s="269"/>
      <c r="J47" s="325" t="s">
        <v>468</v>
      </c>
      <c r="K47" s="326">
        <f>'DMI SR Data'!C52</f>
        <v>4419289.6321693258</v>
      </c>
      <c r="L47" s="326">
        <f>'DMI SR Data'!D52</f>
        <v>289300.33013598807</v>
      </c>
      <c r="M47" s="327">
        <f>'DMI SR Data'!E52</f>
        <v>7.0048687533780157E-2</v>
      </c>
      <c r="N47" s="326">
        <f>'DMI SR Data'!F52</f>
        <v>12624515.474798933</v>
      </c>
      <c r="O47" s="326">
        <f>'DMI SR Data'!G52</f>
        <v>1091417.690169625</v>
      </c>
      <c r="P47" s="328">
        <f>'DMI SR Data'!H52</f>
        <v>9.4633524361876803E-2</v>
      </c>
    </row>
    <row r="48" spans="2:16" ht="15" customHeight="1" thickBot="1">
      <c r="B48" s="287"/>
      <c r="C48" s="70"/>
      <c r="D48" s="70"/>
      <c r="E48" s="71"/>
      <c r="F48" s="70"/>
      <c r="G48" s="70"/>
      <c r="H48" s="71"/>
      <c r="I48" s="38"/>
      <c r="J48" s="325" t="s">
        <v>469</v>
      </c>
      <c r="K48" s="326">
        <f>'DMI SR Data'!C54</f>
        <v>9799988.9048066009</v>
      </c>
      <c r="L48" s="326">
        <f>'DMI SR Data'!D54</f>
        <v>563937.56747774407</v>
      </c>
      <c r="M48" s="327">
        <f>'DMI SR Data'!E54</f>
        <v>6.1058297196606916E-2</v>
      </c>
      <c r="N48" s="326">
        <f>'DMI SR Data'!F54</f>
        <v>27007497.379987344</v>
      </c>
      <c r="O48" s="326">
        <f>'DMI SR Data'!G54</f>
        <v>2016598.7795904726</v>
      </c>
      <c r="P48" s="328">
        <f>'DMI SR Data'!H54</f>
        <v>8.0693328072582698E-2</v>
      </c>
    </row>
    <row r="49" spans="2:16" ht="15" customHeight="1" thickBot="1">
      <c r="B49" s="287"/>
      <c r="C49" s="70"/>
      <c r="D49" s="70"/>
      <c r="E49" s="71"/>
      <c r="F49" s="70"/>
      <c r="G49" s="70"/>
      <c r="H49" s="71"/>
      <c r="I49" s="40"/>
      <c r="J49" s="325" t="s">
        <v>470</v>
      </c>
      <c r="K49" s="326">
        <f>'DMI SR Data'!C56</f>
        <v>8166753.5528191607</v>
      </c>
      <c r="L49" s="326">
        <f>'DMI SR Data'!D56</f>
        <v>536204.1146025965</v>
      </c>
      <c r="M49" s="327">
        <f>'DMI SR Data'!E56</f>
        <v>7.0270708412829549E-2</v>
      </c>
      <c r="N49" s="326">
        <f>'DMI SR Data'!F56</f>
        <v>23544845.679626759</v>
      </c>
      <c r="O49" s="326">
        <f>'DMI SR Data'!G56</f>
        <v>1724615.3962049372</v>
      </c>
      <c r="P49" s="328">
        <f>'DMI SR Data'!H56</f>
        <v>7.9037451658575494E-2</v>
      </c>
    </row>
    <row r="50" spans="2:16" ht="15" customHeight="1" thickBot="1">
      <c r="B50" s="287"/>
      <c r="C50" s="70"/>
      <c r="D50" s="70"/>
      <c r="E50" s="71"/>
      <c r="F50" s="70"/>
      <c r="G50" s="70"/>
      <c r="H50" s="71"/>
      <c r="I50" s="38"/>
      <c r="J50" s="325" t="s">
        <v>471</v>
      </c>
      <c r="K50" s="326">
        <f>'DMI SR Data'!C58</f>
        <v>5776850.299009677</v>
      </c>
      <c r="L50" s="326">
        <f>'DMI SR Data'!D58</f>
        <v>355280.17718565557</v>
      </c>
      <c r="M50" s="327">
        <f>'DMI SR Data'!E58</f>
        <v>6.553086452861849E-2</v>
      </c>
      <c r="N50" s="326">
        <f>'DMI SR Data'!F58</f>
        <v>15370306.231499206</v>
      </c>
      <c r="O50" s="326">
        <f>'DMI SR Data'!G58</f>
        <v>1203615.0853803176</v>
      </c>
      <c r="P50" s="328">
        <f>'DMI SR Data'!H58</f>
        <v>8.4960918041194142E-2</v>
      </c>
    </row>
    <row r="51" spans="2:16" ht="15" customHeight="1">
      <c r="B51" s="287"/>
      <c r="C51" s="70"/>
      <c r="D51" s="70"/>
      <c r="E51" s="71"/>
      <c r="F51" s="70"/>
      <c r="G51" s="70"/>
      <c r="H51" s="71"/>
      <c r="I51" s="38"/>
      <c r="J51" s="224"/>
      <c r="K51" s="224"/>
      <c r="L51" s="225"/>
      <c r="M51" s="224"/>
      <c r="N51" s="224"/>
      <c r="O51" s="225"/>
      <c r="P51" s="224"/>
    </row>
    <row r="52" spans="2:16">
      <c r="B52" s="287"/>
      <c r="C52" s="70"/>
      <c r="D52" s="70"/>
      <c r="E52" s="71"/>
      <c r="F52" s="70"/>
      <c r="G52" s="70"/>
      <c r="H52" s="71"/>
      <c r="I52" s="38"/>
      <c r="J52" s="224"/>
      <c r="K52" s="224"/>
      <c r="L52" s="225"/>
      <c r="M52" s="224"/>
      <c r="N52" s="224"/>
      <c r="O52" s="225"/>
      <c r="P52" s="224"/>
    </row>
    <row r="53" spans="2:16" ht="15" customHeight="1">
      <c r="B53" s="220"/>
      <c r="C53" s="38"/>
      <c r="D53" s="45"/>
      <c r="E53" s="38"/>
      <c r="F53" s="38"/>
      <c r="G53" s="45"/>
      <c r="H53" s="38"/>
      <c r="I53" s="38"/>
      <c r="J53" s="224"/>
      <c r="K53" s="224"/>
      <c r="L53" s="225"/>
      <c r="M53" s="224"/>
      <c r="N53" s="224"/>
      <c r="O53" s="225"/>
      <c r="P53" s="224"/>
    </row>
    <row r="54" spans="2:16" ht="15" customHeight="1">
      <c r="I54" s="38"/>
      <c r="J54" s="224"/>
      <c r="K54" s="224"/>
      <c r="L54" s="225"/>
      <c r="M54" s="224"/>
      <c r="N54" s="224"/>
      <c r="O54" s="225"/>
      <c r="P54" s="224"/>
    </row>
    <row r="55" spans="2:16" ht="15" customHeight="1" thickBot="1">
      <c r="B55" s="222"/>
      <c r="C55" s="223"/>
      <c r="D55" s="223"/>
      <c r="E55" s="223"/>
      <c r="F55" s="223"/>
      <c r="G55" s="223"/>
      <c r="H55" s="223"/>
      <c r="I55" s="38"/>
      <c r="J55" s="269"/>
      <c r="K55" s="269"/>
      <c r="L55" s="269"/>
      <c r="M55" s="269"/>
      <c r="N55" s="269"/>
      <c r="O55" s="269"/>
      <c r="P55" s="269"/>
    </row>
    <row r="56" spans="2:16" ht="16" thickBot="1">
      <c r="B56" s="269" t="str">
        <f>'HOME PAGE'!H6</f>
        <v>LATEST 52 WEEKS ENDING 06-16-2024</v>
      </c>
      <c r="C56" s="269"/>
      <c r="D56" s="269"/>
      <c r="E56" s="269"/>
      <c r="F56" s="269"/>
      <c r="G56" s="269"/>
      <c r="H56" s="269"/>
      <c r="I56" s="38"/>
      <c r="J56" s="435" t="s">
        <v>450</v>
      </c>
      <c r="K56" s="401" t="s">
        <v>114</v>
      </c>
      <c r="L56" s="406"/>
      <c r="M56" s="402"/>
      <c r="N56" s="421" t="s">
        <v>23</v>
      </c>
      <c r="O56" s="422"/>
      <c r="P56" s="423"/>
    </row>
    <row r="57" spans="2:16" ht="15" thickBot="1">
      <c r="B57" s="438" t="s">
        <v>37</v>
      </c>
      <c r="C57" s="401" t="s">
        <v>114</v>
      </c>
      <c r="D57" s="406"/>
      <c r="E57" s="402"/>
      <c r="F57" s="419" t="s">
        <v>23</v>
      </c>
      <c r="G57" s="420"/>
      <c r="H57" s="420"/>
      <c r="I57" s="38"/>
      <c r="J57" s="440"/>
      <c r="K57" s="262" t="s">
        <v>20</v>
      </c>
      <c r="L57" s="262" t="s">
        <v>26</v>
      </c>
      <c r="M57" s="262" t="s">
        <v>27</v>
      </c>
      <c r="N57" s="274" t="s">
        <v>20</v>
      </c>
      <c r="O57" s="274" t="s">
        <v>26</v>
      </c>
      <c r="P57" s="274" t="s">
        <v>27</v>
      </c>
    </row>
    <row r="58" spans="2:16" ht="15" thickBot="1">
      <c r="B58" s="439"/>
      <c r="C58" s="262" t="s">
        <v>20</v>
      </c>
      <c r="D58" s="262" t="s">
        <v>26</v>
      </c>
      <c r="E58" s="262" t="s">
        <v>27</v>
      </c>
      <c r="F58" s="262" t="s">
        <v>20</v>
      </c>
      <c r="G58" s="262" t="s">
        <v>26</v>
      </c>
      <c r="H58" s="262" t="s">
        <v>27</v>
      </c>
      <c r="I58" s="38"/>
      <c r="J58" s="325" t="s">
        <v>450</v>
      </c>
      <c r="K58" s="326">
        <f>'DMI SR Data'!C132</f>
        <v>631733045.02466726</v>
      </c>
      <c r="L58" s="326">
        <f>'DMI SR Data'!D132</f>
        <v>29014006.577513576</v>
      </c>
      <c r="M58" s="327">
        <f>'DMI SR Data'!E132</f>
        <v>4.813852678731588E-2</v>
      </c>
      <c r="N58" s="326">
        <f>'DMI SR Data'!F132</f>
        <v>1864138072.398967</v>
      </c>
      <c r="O58" s="326">
        <f>'DMI SR Data'!G132</f>
        <v>106755119.10605788</v>
      </c>
      <c r="P58" s="328">
        <f>'DMI SR Data'!H132</f>
        <v>6.0746645405900121E-2</v>
      </c>
    </row>
    <row r="59" spans="2:16" ht="15" thickBot="1">
      <c r="B59" s="325" t="s">
        <v>451</v>
      </c>
      <c r="C59" s="326">
        <f>'DMI SR Data'!C138</f>
        <v>150866216.28527486</v>
      </c>
      <c r="D59" s="326">
        <f>'DMI SR Data'!D138</f>
        <v>6932046.2691838145</v>
      </c>
      <c r="E59" s="327">
        <f>'DMI SR Data'!E138</f>
        <v>4.8161227236095845E-2</v>
      </c>
      <c r="F59" s="326">
        <f>'DMI SR Data'!F138</f>
        <v>404312576.65299612</v>
      </c>
      <c r="G59" s="326">
        <f>'DMI SR Data'!G138</f>
        <v>25114235.991460145</v>
      </c>
      <c r="H59" s="327">
        <f>'DMI SR Data'!H138</f>
        <v>6.6229815108491089E-2</v>
      </c>
      <c r="I59" s="38"/>
      <c r="J59" s="98" t="s">
        <v>416</v>
      </c>
      <c r="K59" s="306">
        <f>'DMI SR Data'!C133</f>
        <v>162827225.99470228</v>
      </c>
      <c r="L59" s="307">
        <f>'DMI SR Data'!D133</f>
        <v>7173266.1703780591</v>
      </c>
      <c r="M59" s="308">
        <f>'DMI SR Data'!E133</f>
        <v>4.6084700822735414E-2</v>
      </c>
      <c r="N59" s="307">
        <f>'DMI SR Data'!F133</f>
        <v>458795599.11889815</v>
      </c>
      <c r="O59" s="307">
        <f>'DMI SR Data'!G133</f>
        <v>25711673.049342871</v>
      </c>
      <c r="P59" s="309">
        <f>'DMI SR Data'!H133</f>
        <v>5.9368800136935712E-2</v>
      </c>
    </row>
    <row r="60" spans="2:16">
      <c r="B60" s="98" t="s">
        <v>415</v>
      </c>
      <c r="C60" s="93">
        <f>'DMI SR Data'!C139</f>
        <v>134624828.48514265</v>
      </c>
      <c r="D60" s="93">
        <f>'DMI SR Data'!D139</f>
        <v>6395345.8921577781</v>
      </c>
      <c r="E60" s="226">
        <f>'DMI SR Data'!E139</f>
        <v>4.9874223640575248E-2</v>
      </c>
      <c r="F60" s="93">
        <f>'DMI SR Data'!F139</f>
        <v>361913829.08681381</v>
      </c>
      <c r="G60" s="93">
        <f>'DMI SR Data'!G139</f>
        <v>22652255.446368396</v>
      </c>
      <c r="H60" s="226">
        <f>'DMI SR Data'!H139</f>
        <v>6.6769293095290547E-2</v>
      </c>
      <c r="I60" s="38"/>
      <c r="J60" s="98" t="s">
        <v>418</v>
      </c>
      <c r="K60" s="306">
        <f>'DMI SR Data'!C134</f>
        <v>129518096.024817</v>
      </c>
      <c r="L60" s="307">
        <f>'DMI SR Data'!D134</f>
        <v>7207719.2583810985</v>
      </c>
      <c r="M60" s="308">
        <f>'DMI SR Data'!E134</f>
        <v>5.8929744547717086E-2</v>
      </c>
      <c r="N60" s="307">
        <f>'DMI SR Data'!F134</f>
        <v>382415161.28855324</v>
      </c>
      <c r="O60" s="307">
        <f>'DMI SR Data'!G134</f>
        <v>22974497.283872426</v>
      </c>
      <c r="P60" s="309">
        <f>'DMI SR Data'!H134</f>
        <v>6.3917357117872567E-2</v>
      </c>
    </row>
    <row r="61" spans="2:16" ht="15" thickBot="1">
      <c r="B61" s="99" t="s">
        <v>417</v>
      </c>
      <c r="C61" s="100">
        <f>'DMI SR Data'!C140</f>
        <v>16241387.800134012</v>
      </c>
      <c r="D61" s="100">
        <f>'DMI SR Data'!D140</f>
        <v>536700.37702593952</v>
      </c>
      <c r="E61" s="227">
        <f>'DMI SR Data'!E140</f>
        <v>3.417453417355075E-2</v>
      </c>
      <c r="F61" s="100">
        <f>'DMI SR Data'!F140</f>
        <v>42398747.566182405</v>
      </c>
      <c r="G61" s="100">
        <f>'DMI SR Data'!G140</f>
        <v>2461980.5450920165</v>
      </c>
      <c r="H61" s="227">
        <f>'DMI SR Data'!H140</f>
        <v>6.1646966660868115E-2</v>
      </c>
      <c r="I61" s="38"/>
      <c r="J61" s="98" t="s">
        <v>419</v>
      </c>
      <c r="K61" s="306">
        <f>'DMI SR Data'!C135</f>
        <v>211860026.94989032</v>
      </c>
      <c r="L61" s="307">
        <f>'DMI SR Data'!D135</f>
        <v>8994909.367549628</v>
      </c>
      <c r="M61" s="308">
        <f>'DMI SR Data'!E135</f>
        <v>4.4339359446055063E-2</v>
      </c>
      <c r="N61" s="307">
        <f>'DMI SR Data'!F135</f>
        <v>650257214.80738366</v>
      </c>
      <c r="O61" s="307">
        <f>'DMI SR Data'!G135</f>
        <v>37222085.074670315</v>
      </c>
      <c r="P61" s="309">
        <f>'DMI SR Data'!H135</f>
        <v>6.0717703226729189E-2</v>
      </c>
    </row>
    <row r="62" spans="2:16" ht="15" thickBot="1">
      <c r="B62" s="38"/>
      <c r="C62" s="38"/>
      <c r="D62" s="45"/>
      <c r="E62" s="38"/>
      <c r="F62" s="38"/>
      <c r="G62" s="45"/>
      <c r="H62" s="38"/>
      <c r="I62" s="38"/>
      <c r="J62" s="98" t="s">
        <v>420</v>
      </c>
      <c r="K62" s="306">
        <f>'DMI SR Data'!C136</f>
        <v>12997106.372104721</v>
      </c>
      <c r="L62" s="307">
        <f>'DMI SR Data'!D136</f>
        <v>631388.1945885811</v>
      </c>
      <c r="M62" s="308">
        <f>'DMI SR Data'!E136</f>
        <v>5.1059565285629528E-2</v>
      </c>
      <c r="N62" s="307">
        <f>'DMI SR Data'!F136</f>
        <v>37074786.154843882</v>
      </c>
      <c r="O62" s="307">
        <f>'DMI SR Data'!G136</f>
        <v>2123912.2862385809</v>
      </c>
      <c r="P62" s="309">
        <f>'DMI SR Data'!H136</f>
        <v>6.0768503077297586E-2</v>
      </c>
    </row>
    <row r="63" spans="2:16" ht="15" thickBot="1">
      <c r="B63" s="435" t="s">
        <v>38</v>
      </c>
      <c r="C63" s="401" t="s">
        <v>114</v>
      </c>
      <c r="D63" s="406"/>
      <c r="E63" s="402"/>
      <c r="F63" s="419" t="s">
        <v>23</v>
      </c>
      <c r="G63" s="420"/>
      <c r="H63" s="420"/>
      <c r="I63" s="38"/>
      <c r="J63" s="99" t="s">
        <v>264</v>
      </c>
      <c r="K63" s="312">
        <f>'DMI SR Data'!C137</f>
        <v>114530589.68318747</v>
      </c>
      <c r="L63" s="313">
        <f>'DMI SR Data'!D137</f>
        <v>5006723.5866277367</v>
      </c>
      <c r="M63" s="314">
        <f>'DMI SR Data'!E137</f>
        <v>4.5713539569664653E-2</v>
      </c>
      <c r="N63" s="313">
        <f>'DMI SR Data'!F137</f>
        <v>335595311.02928758</v>
      </c>
      <c r="O63" s="313">
        <f>'DMI SR Data'!G137</f>
        <v>18722951.411932826</v>
      </c>
      <c r="P63" s="315">
        <f>'DMI SR Data'!H137</f>
        <v>5.9086729541642832E-2</v>
      </c>
    </row>
    <row r="64" spans="2:16" ht="15" thickBot="1">
      <c r="B64" s="436"/>
      <c r="C64" s="323" t="s">
        <v>20</v>
      </c>
      <c r="D64" s="323" t="s">
        <v>26</v>
      </c>
      <c r="E64" s="323" t="s">
        <v>27</v>
      </c>
      <c r="F64" s="323" t="s">
        <v>20</v>
      </c>
      <c r="G64" s="323" t="s">
        <v>26</v>
      </c>
      <c r="H64" s="323" t="s">
        <v>27</v>
      </c>
      <c r="I64" s="38"/>
      <c r="J64" s="261"/>
      <c r="K64" s="261"/>
      <c r="L64" s="264"/>
      <c r="M64" s="261"/>
      <c r="N64" s="261"/>
      <c r="O64" s="264"/>
      <c r="P64" s="261"/>
    </row>
    <row r="65" spans="2:16" ht="15" thickBot="1">
      <c r="B65" s="325" t="s">
        <v>452</v>
      </c>
      <c r="C65" s="326">
        <f>'DMI SR Data'!C67</f>
        <v>1089456.0497025202</v>
      </c>
      <c r="D65" s="326">
        <f>'DMI SR Data'!D67</f>
        <v>71790.745565202087</v>
      </c>
      <c r="E65" s="327">
        <f>'DMI SR Data'!E67</f>
        <v>7.0544554553777963E-2</v>
      </c>
      <c r="F65" s="326">
        <f>'DMI SR Data'!F67</f>
        <v>3209780.9951494015</v>
      </c>
      <c r="G65" s="326">
        <f>'DMI SR Data'!G67</f>
        <v>285115.07230795221</v>
      </c>
      <c r="H65" s="328">
        <f>'DMI SR Data'!H67</f>
        <v>9.7486372744737163E-2</v>
      </c>
      <c r="I65" s="38"/>
      <c r="J65" s="449" t="s">
        <v>453</v>
      </c>
      <c r="K65" s="401" t="s">
        <v>114</v>
      </c>
      <c r="L65" s="406"/>
      <c r="M65" s="402"/>
      <c r="N65" s="448" t="s">
        <v>23</v>
      </c>
      <c r="O65" s="422"/>
      <c r="P65" s="423"/>
    </row>
    <row r="66" spans="2:16" ht="15" thickBot="1">
      <c r="B66" s="98" t="s">
        <v>421</v>
      </c>
      <c r="C66" s="285">
        <f>'DMI SR Data'!C68</f>
        <v>9185625.4354803301</v>
      </c>
      <c r="D66" s="285">
        <f>'DMI SR Data'!D68</f>
        <v>586833.43518296815</v>
      </c>
      <c r="E66" s="317">
        <f>'DMI SR Data'!E68</f>
        <v>6.8246032135987747E-2</v>
      </c>
      <c r="F66" s="285">
        <f>'DMI SR Data'!F68</f>
        <v>27386883.2793957</v>
      </c>
      <c r="G66" s="285">
        <f>'DMI SR Data'!G68</f>
        <v>2083735.8457137719</v>
      </c>
      <c r="H66" s="318">
        <f>'DMI SR Data'!H68</f>
        <v>8.2350855804603829E-2</v>
      </c>
      <c r="I66" s="38"/>
      <c r="J66" s="440"/>
      <c r="K66" s="263" t="s">
        <v>20</v>
      </c>
      <c r="L66" s="263" t="s">
        <v>26</v>
      </c>
      <c r="M66" s="263" t="s">
        <v>27</v>
      </c>
      <c r="N66" s="263" t="s">
        <v>20</v>
      </c>
      <c r="O66" s="263" t="s">
        <v>26</v>
      </c>
      <c r="P66" s="263" t="s">
        <v>27</v>
      </c>
    </row>
    <row r="67" spans="2:16" ht="15" thickBot="1">
      <c r="B67" s="98" t="s">
        <v>422</v>
      </c>
      <c r="C67" s="285">
        <f>'DMI SR Data'!C69</f>
        <v>11892800.214769255</v>
      </c>
      <c r="D67" s="285">
        <f>'DMI SR Data'!D69</f>
        <v>733262.82492543757</v>
      </c>
      <c r="E67" s="317">
        <f>'DMI SR Data'!E69</f>
        <v>6.5707277937235339E-2</v>
      </c>
      <c r="F67" s="285">
        <f>'DMI SR Data'!F69</f>
        <v>32315844.96219641</v>
      </c>
      <c r="G67" s="285">
        <f>'DMI SR Data'!G69</f>
        <v>2655882.9763460606</v>
      </c>
      <c r="H67" s="318">
        <f>'DMI SR Data'!H69</f>
        <v>8.9544382343210091E-2</v>
      </c>
      <c r="I67" s="38"/>
      <c r="J67" s="325" t="s">
        <v>455</v>
      </c>
      <c r="K67" s="326">
        <f>'DMI SR Data'!C129</f>
        <v>65564401.050629102</v>
      </c>
      <c r="L67" s="326">
        <f>'DMI SR Data'!D129</f>
        <v>3174790.1069879755</v>
      </c>
      <c r="M67" s="327">
        <f>'DMI SR Data'!E129</f>
        <v>5.0886518748383965E-2</v>
      </c>
      <c r="N67" s="326">
        <f>'DMI SR Data'!F129</f>
        <v>173406907.63943055</v>
      </c>
      <c r="O67" s="326">
        <f>'DMI SR Data'!G129</f>
        <v>12501495.629658729</v>
      </c>
      <c r="P67" s="328">
        <f>'DMI SR Data'!H129</f>
        <v>7.7694687043214625E-2</v>
      </c>
    </row>
    <row r="68" spans="2:16">
      <c r="B68" s="98" t="s">
        <v>454</v>
      </c>
      <c r="C68" s="285">
        <f>'DMI SR Data'!C70</f>
        <v>10616857.191709889</v>
      </c>
      <c r="D68" s="285">
        <f>'DMI SR Data'!D70</f>
        <v>671227.91621922888</v>
      </c>
      <c r="E68" s="317">
        <f>'DMI SR Data'!E70</f>
        <v>6.7489738218310405E-2</v>
      </c>
      <c r="F68" s="285">
        <f>'DMI SR Data'!F70</f>
        <v>28944210.574459378</v>
      </c>
      <c r="G68" s="285">
        <f>'DMI SR Data'!G70</f>
        <v>2425794.2634838298</v>
      </c>
      <c r="H68" s="318">
        <f>'DMI SR Data'!H70</f>
        <v>9.1475834568591208E-2</v>
      </c>
      <c r="I68" s="38"/>
      <c r="J68" s="98" t="s">
        <v>424</v>
      </c>
      <c r="K68" s="316">
        <f>'DMI SR Data'!C130</f>
        <v>21783121.620783251</v>
      </c>
      <c r="L68" s="285">
        <f>'DMI SR Data'!D130</f>
        <v>1264396.2942830026</v>
      </c>
      <c r="M68" s="317">
        <f>'DMI SR Data'!E130</f>
        <v>6.1621580978522841E-2</v>
      </c>
      <c r="N68" s="285">
        <f>'DMI SR Data'!F130</f>
        <v>58770452.048735172</v>
      </c>
      <c r="O68" s="285">
        <f>'DMI SR Data'!G130</f>
        <v>4725915.8295968473</v>
      </c>
      <c r="P68" s="318">
        <f>'DMI SR Data'!H130</f>
        <v>8.7444840130264628E-2</v>
      </c>
    </row>
    <row r="69" spans="2:16" ht="15" thickBot="1">
      <c r="B69" s="98" t="s">
        <v>423</v>
      </c>
      <c r="C69" s="285">
        <f>'DMI SR Data'!C71</f>
        <v>1275943.0230593607</v>
      </c>
      <c r="D69" s="285">
        <f>'DMI SR Data'!D71</f>
        <v>62034.908706203569</v>
      </c>
      <c r="E69" s="317">
        <f>'DMI SR Data'!E71</f>
        <v>5.1103463246276661E-2</v>
      </c>
      <c r="F69" s="285">
        <f>'DMI SR Data'!F71</f>
        <v>3371634.387737052</v>
      </c>
      <c r="G69" s="285">
        <f>'DMI SR Data'!G71</f>
        <v>230088.71286225272</v>
      </c>
      <c r="H69" s="318">
        <f>'DMI SR Data'!H71</f>
        <v>7.3240607227976234E-2</v>
      </c>
      <c r="I69" s="38"/>
      <c r="J69" s="239" t="s">
        <v>425</v>
      </c>
      <c r="K69" s="319">
        <f>'DMI SR Data'!C131</f>
        <v>43781279.429845817</v>
      </c>
      <c r="L69" s="100">
        <f>'DMI SR Data'!D131</f>
        <v>1910393.8127049357</v>
      </c>
      <c r="M69" s="227">
        <f>'DMI SR Data'!E131</f>
        <v>4.5625827697393359E-2</v>
      </c>
      <c r="N69" s="100">
        <f>'DMI SR Data'!F131</f>
        <v>114636455.59069532</v>
      </c>
      <c r="O69" s="100">
        <f>'DMI SR Data'!G131</f>
        <v>7775579.8000617772</v>
      </c>
      <c r="P69" s="320">
        <f>'DMI SR Data'!H131</f>
        <v>7.2763579210187557E-2</v>
      </c>
    </row>
    <row r="70" spans="2:16" ht="15" thickBot="1">
      <c r="B70" s="98" t="s">
        <v>456</v>
      </c>
      <c r="C70" s="285">
        <f>'DMI SR Data'!C72</f>
        <v>308162563.28211528</v>
      </c>
      <c r="D70" s="285">
        <f>'DMI SR Data'!D72</f>
        <v>21242766.36880815</v>
      </c>
      <c r="E70" s="317">
        <f>'DMI SR Data'!E72</f>
        <v>7.4037297521253501E-2</v>
      </c>
      <c r="F70" s="285">
        <f>'DMI SR Data'!F72</f>
        <v>867297594.34397268</v>
      </c>
      <c r="G70" s="285">
        <f>'DMI SR Data'!G72</f>
        <v>69496433.538696766</v>
      </c>
      <c r="H70" s="318">
        <f>'DMI SR Data'!H72</f>
        <v>8.7109967938062666E-2</v>
      </c>
      <c r="I70" s="38"/>
      <c r="J70" s="261"/>
      <c r="K70" s="261"/>
      <c r="L70" s="264"/>
      <c r="M70" s="261"/>
      <c r="N70" s="261"/>
      <c r="O70" s="264"/>
      <c r="P70" s="261"/>
    </row>
    <row r="71" spans="2:16" ht="15" thickBot="1">
      <c r="B71" s="98" t="s">
        <v>426</v>
      </c>
      <c r="C71" s="285">
        <f>'DMI SR Data'!C73</f>
        <v>576903081.15820396</v>
      </c>
      <c r="D71" s="285">
        <f>'DMI SR Data'!D73</f>
        <v>37024713.741044998</v>
      </c>
      <c r="E71" s="317">
        <f>'DMI SR Data'!E73</f>
        <v>6.8579731983290135E-2</v>
      </c>
      <c r="F71" s="285">
        <f>'DMI SR Data'!F73</f>
        <v>1581538426.9369769</v>
      </c>
      <c r="G71" s="285">
        <f>'DMI SR Data'!G73</f>
        <v>122271062.5784955</v>
      </c>
      <c r="H71" s="318">
        <f>'DMI SR Data'!H73</f>
        <v>8.3789349069865571E-2</v>
      </c>
      <c r="I71" s="38"/>
      <c r="J71" s="449" t="s">
        <v>457</v>
      </c>
      <c r="K71" s="401" t="s">
        <v>114</v>
      </c>
      <c r="L71" s="406"/>
      <c r="M71" s="402"/>
      <c r="N71" s="448" t="s">
        <v>23</v>
      </c>
      <c r="O71" s="422"/>
      <c r="P71" s="423"/>
    </row>
    <row r="72" spans="2:16" ht="15" thickBot="1">
      <c r="B72" s="99" t="s">
        <v>427</v>
      </c>
      <c r="C72" s="241">
        <f>'DMI SR Data'!C74</f>
        <v>43465841.785472959</v>
      </c>
      <c r="D72" s="241">
        <f>'DMI SR Data'!D74</f>
        <v>2305387.3359040618</v>
      </c>
      <c r="E72" s="242">
        <f>'DMI SR Data'!E74</f>
        <v>5.6009763904057375E-2</v>
      </c>
      <c r="F72" s="241">
        <f>'DMI SR Data'!F74</f>
        <v>114443532.77903748</v>
      </c>
      <c r="G72" s="241">
        <f>'DMI SR Data'!G74</f>
        <v>7511643.3226385862</v>
      </c>
      <c r="H72" s="243">
        <f>'DMI SR Data'!H74</f>
        <v>7.0246989563402723E-2</v>
      </c>
      <c r="I72" s="38"/>
      <c r="J72" s="440"/>
      <c r="K72" s="263" t="s">
        <v>20</v>
      </c>
      <c r="L72" s="263" t="s">
        <v>26</v>
      </c>
      <c r="M72" s="263" t="s">
        <v>27</v>
      </c>
      <c r="N72" s="263" t="s">
        <v>20</v>
      </c>
      <c r="O72" s="263" t="s">
        <v>26</v>
      </c>
      <c r="P72" s="263" t="s">
        <v>27</v>
      </c>
    </row>
    <row r="73" spans="2:16" ht="15" thickBot="1">
      <c r="B73" s="287"/>
      <c r="C73" s="70"/>
      <c r="D73" s="70"/>
      <c r="E73" s="71"/>
      <c r="F73" s="70"/>
      <c r="G73" s="70"/>
      <c r="H73" s="71"/>
      <c r="I73" s="38"/>
      <c r="J73" s="325" t="s">
        <v>458</v>
      </c>
      <c r="K73" s="326">
        <f>'DMI SR Data'!C104</f>
        <v>219414568.05776405</v>
      </c>
      <c r="L73" s="326">
        <f>'DMI SR Data'!D104</f>
        <v>9536249.2100569308</v>
      </c>
      <c r="M73" s="327">
        <f>'DMI SR Data'!E104</f>
        <v>4.5437038291585838E-2</v>
      </c>
      <c r="N73" s="326">
        <f>'DMI SR Data'!F104</f>
        <v>677184877.13131535</v>
      </c>
      <c r="O73" s="326">
        <f>'DMI SR Data'!G104</f>
        <v>33114370.352088928</v>
      </c>
      <c r="P73" s="327">
        <f>'DMI SR Data'!H104</f>
        <v>5.1414200780101588E-2</v>
      </c>
    </row>
    <row r="74" spans="2:16" ht="15" thickBot="1">
      <c r="B74" s="438" t="s">
        <v>147</v>
      </c>
      <c r="C74" s="401" t="s">
        <v>114</v>
      </c>
      <c r="D74" s="406"/>
      <c r="E74" s="402"/>
      <c r="F74" s="420" t="s">
        <v>23</v>
      </c>
      <c r="G74" s="420"/>
      <c r="H74" s="420"/>
      <c r="I74" s="38"/>
      <c r="J74" s="98" t="s">
        <v>428</v>
      </c>
      <c r="K74" s="93">
        <f>'DMI SR Data'!C105</f>
        <v>54899973.281839877</v>
      </c>
      <c r="L74" s="93">
        <f>'DMI SR Data'!D105</f>
        <v>2587604.4858492613</v>
      </c>
      <c r="M74" s="226">
        <f>'DMI SR Data'!E105</f>
        <v>4.9464486992368495E-2</v>
      </c>
      <c r="N74" s="93">
        <f>'DMI SR Data'!F105</f>
        <v>170794606.25202447</v>
      </c>
      <c r="O74" s="93">
        <f>'DMI SR Data'!G105</f>
        <v>8531565.3407061994</v>
      </c>
      <c r="P74" s="226">
        <f>'DMI SR Data'!H105</f>
        <v>5.2578611203083277E-2</v>
      </c>
    </row>
    <row r="75" spans="2:16" ht="15" thickBot="1">
      <c r="B75" s="439"/>
      <c r="C75" s="324" t="s">
        <v>20</v>
      </c>
      <c r="D75" s="324" t="s">
        <v>26</v>
      </c>
      <c r="E75" s="324" t="s">
        <v>27</v>
      </c>
      <c r="F75" s="324" t="s">
        <v>20</v>
      </c>
      <c r="G75" s="324" t="s">
        <v>26</v>
      </c>
      <c r="H75" s="324" t="s">
        <v>27</v>
      </c>
      <c r="I75" s="38"/>
      <c r="J75" s="98" t="s">
        <v>429</v>
      </c>
      <c r="K75" s="93">
        <f>'DMI SR Data'!C106</f>
        <v>112005436.96076572</v>
      </c>
      <c r="L75" s="93">
        <f>'DMI SR Data'!D106</f>
        <v>4280374.6941877753</v>
      </c>
      <c r="M75" s="226">
        <f>'DMI SR Data'!E106</f>
        <v>3.9734251288669482E-2</v>
      </c>
      <c r="N75" s="93">
        <f>'DMI SR Data'!F106</f>
        <v>348627669.4933567</v>
      </c>
      <c r="O75" s="93">
        <f>'DMI SR Data'!G106</f>
        <v>15504564.803149879</v>
      </c>
      <c r="P75" s="226">
        <f>'DMI SR Data'!H106</f>
        <v>4.6543048455220774E-2</v>
      </c>
    </row>
    <row r="76" spans="2:16" ht="15" thickBot="1">
      <c r="B76" s="325" t="s">
        <v>459</v>
      </c>
      <c r="C76" s="326">
        <f>'DMI SR Data'!C73</f>
        <v>576903081.15820396</v>
      </c>
      <c r="D76" s="326">
        <f>'DMI SR Data'!D73</f>
        <v>37024713.741044998</v>
      </c>
      <c r="E76" s="327">
        <f>'DMI SR Data'!E73</f>
        <v>6.8579731983290135E-2</v>
      </c>
      <c r="F76" s="326">
        <f>'DMI SR Data'!F73</f>
        <v>1581538426.9369769</v>
      </c>
      <c r="G76" s="326">
        <f>'DMI SR Data'!G73</f>
        <v>122271062.5784955</v>
      </c>
      <c r="H76" s="327">
        <f>'DMI SR Data'!H73</f>
        <v>8.3789349069865571E-2</v>
      </c>
      <c r="I76" s="38"/>
      <c r="J76" s="98" t="s">
        <v>431</v>
      </c>
      <c r="K76" s="93">
        <f>'DMI SR Data'!C107</f>
        <v>30669877.282099351</v>
      </c>
      <c r="L76" s="93">
        <f>'DMI SR Data'!D107</f>
        <v>1712542.8246360421</v>
      </c>
      <c r="M76" s="226">
        <f>'DMI SR Data'!E107</f>
        <v>5.9140209439914812E-2</v>
      </c>
      <c r="N76" s="93">
        <f>'DMI SR Data'!F107</f>
        <v>90147121.937653869</v>
      </c>
      <c r="O76" s="93">
        <f>'DMI SR Data'!G107</f>
        <v>5824332.2576496303</v>
      </c>
      <c r="P76" s="226">
        <f>'DMI SR Data'!H107</f>
        <v>6.9071863961715857E-2</v>
      </c>
    </row>
    <row r="77" spans="2:16">
      <c r="B77" s="98" t="s">
        <v>430</v>
      </c>
      <c r="C77" s="93">
        <f>'DMI SR Data'!C74</f>
        <v>43465841.785472959</v>
      </c>
      <c r="D77" s="93">
        <f>'DMI SR Data'!D74</f>
        <v>2305387.3359040618</v>
      </c>
      <c r="E77" s="226">
        <f>'DMI SR Data'!E74</f>
        <v>5.6009763904057375E-2</v>
      </c>
      <c r="F77" s="93">
        <f>'DMI SR Data'!F74</f>
        <v>114443532.77903748</v>
      </c>
      <c r="G77" s="93">
        <f>'DMI SR Data'!G74</f>
        <v>7511643.3226385862</v>
      </c>
      <c r="H77" s="226">
        <f>'DMI SR Data'!H74</f>
        <v>7.0246989563402723E-2</v>
      </c>
      <c r="I77" s="38"/>
      <c r="J77" s="98" t="s">
        <v>433</v>
      </c>
      <c r="K77" s="93">
        <f>'DMI SR Data'!C108</f>
        <v>12753854.361001588</v>
      </c>
      <c r="L77" s="93">
        <f>'DMI SR Data'!D108</f>
        <v>585874.71780420095</v>
      </c>
      <c r="M77" s="226">
        <f>'DMI SR Data'!E108</f>
        <v>4.8148890365027786E-2</v>
      </c>
      <c r="N77" s="93">
        <f>'DMI SR Data'!F108</f>
        <v>39907443.511255629</v>
      </c>
      <c r="O77" s="93">
        <f>'DMI SR Data'!G108</f>
        <v>1926956.1906899661</v>
      </c>
      <c r="P77" s="226">
        <f>'DMI SR Data'!H108</f>
        <v>5.0735425652281146E-2</v>
      </c>
    </row>
    <row r="78" spans="2:16" ht="15" thickBot="1">
      <c r="B78" s="98" t="s">
        <v>432</v>
      </c>
      <c r="C78" s="93">
        <f>'DMI SR Data'!C75</f>
        <v>107784475.62326455</v>
      </c>
      <c r="D78" s="93">
        <f>'DMI SR Data'!D75</f>
        <v>7131187.4103662223</v>
      </c>
      <c r="E78" s="226">
        <f>'DMI SR Data'!E75</f>
        <v>7.0849025769357712E-2</v>
      </c>
      <c r="F78" s="93">
        <f>'DMI SR Data'!F75</f>
        <v>295741834.06081378</v>
      </c>
      <c r="G78" s="93">
        <f>'DMI SR Data'!G75</f>
        <v>23346442.152018905</v>
      </c>
      <c r="H78" s="226">
        <f>'DMI SR Data'!H75</f>
        <v>8.5707918876380643E-2</v>
      </c>
      <c r="I78" s="38"/>
      <c r="J78" s="99" t="s">
        <v>435</v>
      </c>
      <c r="K78" s="100">
        <f>'DMI SR Data'!C109</f>
        <v>9085426.1720610354</v>
      </c>
      <c r="L78" s="100">
        <f>'DMI SR Data'!D109</f>
        <v>369852.48757873103</v>
      </c>
      <c r="M78" s="227">
        <f>'DMI SR Data'!E109</f>
        <v>4.2435816730829447E-2</v>
      </c>
      <c r="N78" s="100">
        <f>'DMI SR Data'!F109</f>
        <v>27708035.937024985</v>
      </c>
      <c r="O78" s="100">
        <f>'DMI SR Data'!G109</f>
        <v>1326951.7598934695</v>
      </c>
      <c r="P78" s="227">
        <f>'DMI SR Data'!H109</f>
        <v>5.0299364157434433E-2</v>
      </c>
    </row>
    <row r="79" spans="2:16" ht="15" thickBot="1">
      <c r="B79" s="98" t="s">
        <v>434</v>
      </c>
      <c r="C79" s="93">
        <f>'DMI SR Data'!C76</f>
        <v>43380596.289017357</v>
      </c>
      <c r="D79" s="93">
        <f>'DMI SR Data'!D76</f>
        <v>3262044.1521461233</v>
      </c>
      <c r="E79" s="226">
        <f>'DMI SR Data'!E76</f>
        <v>8.1310116601843146E-2</v>
      </c>
      <c r="F79" s="93">
        <f>'DMI SR Data'!F76</f>
        <v>114744917.89946759</v>
      </c>
      <c r="G79" s="93">
        <f>'DMI SR Data'!G76</f>
        <v>11165540.329875767</v>
      </c>
      <c r="H79" s="226">
        <f>'DMI SR Data'!H76</f>
        <v>0.10779694367610948</v>
      </c>
      <c r="I79" s="38"/>
      <c r="J79" s="261"/>
      <c r="K79" s="261"/>
      <c r="L79" s="264"/>
      <c r="M79" s="261"/>
      <c r="N79" s="261"/>
      <c r="O79" s="264"/>
      <c r="P79" s="261"/>
    </row>
    <row r="80" spans="2:16" ht="15" thickBot="1">
      <c r="B80" s="98" t="s">
        <v>290</v>
      </c>
      <c r="C80" s="93">
        <f>'DMI SR Data'!C77</f>
        <v>19496135.250147644</v>
      </c>
      <c r="D80" s="93">
        <f>'DMI SR Data'!D77</f>
        <v>1178843.379704643</v>
      </c>
      <c r="E80" s="226">
        <f>'DMI SR Data'!E77</f>
        <v>6.4356859520639006E-2</v>
      </c>
      <c r="F80" s="93">
        <f>'DMI SR Data'!F77</f>
        <v>50070453.740771778</v>
      </c>
      <c r="G80" s="93">
        <f>'DMI SR Data'!G77</f>
        <v>3893829.1222657263</v>
      </c>
      <c r="H80" s="226">
        <f>'DMI SR Data'!H77</f>
        <v>8.4324680602687649E-2</v>
      </c>
      <c r="I80" s="38"/>
      <c r="J80" s="449" t="s">
        <v>460</v>
      </c>
      <c r="K80" s="401" t="s">
        <v>114</v>
      </c>
      <c r="L80" s="406"/>
      <c r="M80" s="402"/>
      <c r="N80" s="448" t="s">
        <v>23</v>
      </c>
      <c r="O80" s="422"/>
      <c r="P80" s="423"/>
    </row>
    <row r="81" spans="2:16" ht="15" thickBot="1">
      <c r="B81" s="98" t="s">
        <v>436</v>
      </c>
      <c r="C81" s="93">
        <f>'DMI SR Data'!C78</f>
        <v>121620315.20276842</v>
      </c>
      <c r="D81" s="93">
        <f>'DMI SR Data'!D78</f>
        <v>7424858.7782022804</v>
      </c>
      <c r="E81" s="226">
        <f>'DMI SR Data'!E78</f>
        <v>6.5018863365259236E-2</v>
      </c>
      <c r="F81" s="93">
        <f>'DMI SR Data'!F78</f>
        <v>338689491.0686866</v>
      </c>
      <c r="G81" s="93">
        <f>'DMI SR Data'!G78</f>
        <v>24098549.039755762</v>
      </c>
      <c r="H81" s="226">
        <f>'DMI SR Data'!H78</f>
        <v>7.66028064391618E-2</v>
      </c>
      <c r="I81" s="38"/>
      <c r="J81" s="440"/>
      <c r="K81" s="263" t="s">
        <v>20</v>
      </c>
      <c r="L81" s="263" t="s">
        <v>26</v>
      </c>
      <c r="M81" s="263" t="s">
        <v>27</v>
      </c>
      <c r="N81" s="263" t="s">
        <v>20</v>
      </c>
      <c r="O81" s="263" t="s">
        <v>26</v>
      </c>
      <c r="P81" s="263" t="s">
        <v>27</v>
      </c>
    </row>
    <row r="82" spans="2:16" ht="15" thickBot="1">
      <c r="B82" s="98" t="s">
        <v>292</v>
      </c>
      <c r="C82" s="93">
        <f>'DMI SR Data'!C79</f>
        <v>57220223.793832779</v>
      </c>
      <c r="D82" s="93">
        <f>'DMI SR Data'!D79</f>
        <v>4053727.8540135473</v>
      </c>
      <c r="E82" s="226">
        <f>'DMI SR Data'!E79</f>
        <v>7.6245909803837456E-2</v>
      </c>
      <c r="F82" s="93">
        <f>'DMI SR Data'!F79</f>
        <v>156806030.07691464</v>
      </c>
      <c r="G82" s="93">
        <f>'DMI SR Data'!G79</f>
        <v>13001409.257716447</v>
      </c>
      <c r="H82" s="226">
        <f>'DMI SR Data'!H79</f>
        <v>9.0410232881617772E-2</v>
      </c>
      <c r="I82" s="38"/>
      <c r="J82" s="325" t="s">
        <v>461</v>
      </c>
      <c r="K82" s="326">
        <f>'DMI SR Data'!C101</f>
        <v>122078133.65715206</v>
      </c>
      <c r="L82" s="326">
        <f>'DMI SR Data'!D101</f>
        <v>5888281.3116882741</v>
      </c>
      <c r="M82" s="327">
        <f>'DMI SR Data'!E101</f>
        <v>5.067810305998862E-2</v>
      </c>
      <c r="N82" s="326">
        <f>'DMI SR Data'!F101</f>
        <v>330090280.35261762</v>
      </c>
      <c r="O82" s="326">
        <f>'DMI SR Data'!G101</f>
        <v>22145337.472374439</v>
      </c>
      <c r="P82" s="328">
        <f>'DMI SR Data'!H101</f>
        <v>7.1913301336422819E-2</v>
      </c>
    </row>
    <row r="83" spans="2:16">
      <c r="B83" s="98" t="s">
        <v>437</v>
      </c>
      <c r="C83" s="93">
        <f>'DMI SR Data'!C80</f>
        <v>71566512.526794344</v>
      </c>
      <c r="D83" s="93">
        <f>'DMI SR Data'!D80</f>
        <v>5307452.7467785031</v>
      </c>
      <c r="E83" s="226">
        <f>'DMI SR Data'!E80</f>
        <v>8.0101540293502096E-2</v>
      </c>
      <c r="F83" s="93">
        <f>'DMI SR Data'!F80</f>
        <v>193926265.61203185</v>
      </c>
      <c r="G83" s="93">
        <f>'DMI SR Data'!G80</f>
        <v>17059015.188626707</v>
      </c>
      <c r="H83" s="226">
        <f>'DMI SR Data'!H80</f>
        <v>9.6450954870327191E-2</v>
      </c>
      <c r="I83" s="38"/>
      <c r="J83" s="98" t="s">
        <v>439</v>
      </c>
      <c r="K83" s="316">
        <f>'DMI SR Data'!C102</f>
        <v>34985028.58899574</v>
      </c>
      <c r="L83" s="285">
        <f>'DMI SR Data'!D102</f>
        <v>1305442.3018618301</v>
      </c>
      <c r="M83" s="317">
        <f>'DMI SR Data'!E102</f>
        <v>3.8760639478535634E-2</v>
      </c>
      <c r="N83" s="285">
        <f>'DMI SR Data'!F102</f>
        <v>95451156.76378879</v>
      </c>
      <c r="O83" s="285">
        <f>'DMI SR Data'!G102</f>
        <v>5754701.6970152855</v>
      </c>
      <c r="P83" s="318">
        <f>'DMI SR Data'!H102</f>
        <v>6.4157515397138751E-2</v>
      </c>
    </row>
    <row r="84" spans="2:16" ht="15" thickBot="1">
      <c r="B84" s="99" t="s">
        <v>438</v>
      </c>
      <c r="C84" s="100">
        <f>'DMI SR Data'!C81</f>
        <v>112368980.68696415</v>
      </c>
      <c r="D84" s="100">
        <f>'DMI SR Data'!D81</f>
        <v>6361212.0839415342</v>
      </c>
      <c r="E84" s="227">
        <f>'DMI SR Data'!E81</f>
        <v>6.0007036915973304E-2</v>
      </c>
      <c r="F84" s="100">
        <f>'DMI SR Data'!F81</f>
        <v>317115901.6992532</v>
      </c>
      <c r="G84" s="100">
        <f>'DMI SR Data'!G81</f>
        <v>22194634.165597379</v>
      </c>
      <c r="H84" s="227">
        <f>'DMI SR Data'!H81</f>
        <v>7.5256133106998024E-2</v>
      </c>
      <c r="I84" s="38"/>
      <c r="J84" s="99" t="s">
        <v>440</v>
      </c>
      <c r="K84" s="319">
        <f>'DMI SR Data'!C103</f>
        <v>87093105.068156898</v>
      </c>
      <c r="L84" s="100">
        <f>'DMI SR Data'!D103</f>
        <v>4582839.0098263919</v>
      </c>
      <c r="M84" s="227">
        <f>'DMI SR Data'!E103</f>
        <v>5.5542652190535426E-2</v>
      </c>
      <c r="N84" s="100">
        <f>'DMI SR Data'!F103</f>
        <v>234639123.58882904</v>
      </c>
      <c r="O84" s="100">
        <f>'DMI SR Data'!G103</f>
        <v>16390635.775359303</v>
      </c>
      <c r="P84" s="320">
        <f>'DMI SR Data'!H103</f>
        <v>7.5100798816841632E-2</v>
      </c>
    </row>
    <row r="85" spans="2:16" ht="15" thickBot="1">
      <c r="B85" s="220"/>
      <c r="C85" s="38"/>
      <c r="D85" s="45"/>
      <c r="E85" s="38"/>
      <c r="F85" s="38"/>
      <c r="G85" s="45"/>
      <c r="H85" s="38"/>
      <c r="I85" s="38"/>
      <c r="J85" s="287"/>
      <c r="K85" s="75"/>
      <c r="L85" s="75"/>
      <c r="M85" s="291"/>
      <c r="N85" s="75"/>
      <c r="O85" s="75"/>
      <c r="P85" s="291"/>
    </row>
    <row r="86" spans="2:16" ht="15" thickBot="1">
      <c r="B86" s="450" t="s">
        <v>39</v>
      </c>
      <c r="C86" s="401" t="s">
        <v>114</v>
      </c>
      <c r="D86" s="406"/>
      <c r="E86" s="402"/>
      <c r="F86" s="420" t="s">
        <v>23</v>
      </c>
      <c r="G86" s="420"/>
      <c r="H86" s="420"/>
      <c r="I86" s="38"/>
      <c r="J86" s="443" t="s">
        <v>462</v>
      </c>
      <c r="K86" s="445" t="s">
        <v>68</v>
      </c>
      <c r="L86" s="446"/>
      <c r="M86" s="447"/>
      <c r="N86" s="445" t="s">
        <v>23</v>
      </c>
      <c r="O86" s="446"/>
      <c r="P86" s="447"/>
    </row>
    <row r="87" spans="2:16" ht="15" thickBot="1">
      <c r="B87" s="451"/>
      <c r="C87" s="275" t="s">
        <v>20</v>
      </c>
      <c r="D87" s="275" t="s">
        <v>26</v>
      </c>
      <c r="E87" s="275" t="s">
        <v>27</v>
      </c>
      <c r="F87" s="275" t="s">
        <v>20</v>
      </c>
      <c r="G87" s="275" t="s">
        <v>26</v>
      </c>
      <c r="H87" s="275" t="s">
        <v>27</v>
      </c>
      <c r="I87" s="38"/>
      <c r="J87" s="444"/>
      <c r="K87" s="304" t="s">
        <v>20</v>
      </c>
      <c r="L87" s="303" t="s">
        <v>26</v>
      </c>
      <c r="M87" s="303" t="s">
        <v>27</v>
      </c>
      <c r="N87" s="302" t="s">
        <v>20</v>
      </c>
      <c r="O87" s="302" t="s">
        <v>26</v>
      </c>
      <c r="P87" s="305" t="s">
        <v>27</v>
      </c>
    </row>
    <row r="88" spans="2:16" ht="15" thickBot="1">
      <c r="B88" s="330" t="s">
        <v>463</v>
      </c>
      <c r="C88" s="326">
        <f>'DMI SR Data'!C90</f>
        <v>440694650.97915488</v>
      </c>
      <c r="D88" s="326">
        <f>'DMI SR Data'!D90</f>
        <v>22978150.662265778</v>
      </c>
      <c r="E88" s="327">
        <f>'DMI SR Data'!E90</f>
        <v>5.5008960969542831E-2</v>
      </c>
      <c r="F88" s="326">
        <f>'DMI SR Data'!F90</f>
        <v>1171733195.3243759</v>
      </c>
      <c r="G88" s="326">
        <f>'DMI SR Data'!G90</f>
        <v>77520902.305626869</v>
      </c>
      <c r="H88" s="328">
        <f>'DMI SR Data'!H90</f>
        <v>7.0846309075691005E-2</v>
      </c>
      <c r="I88" s="38"/>
      <c r="J88" s="329" t="s">
        <v>464</v>
      </c>
      <c r="K88" s="326">
        <f>'DMI SR Data'!C112</f>
        <v>238309840.37464625</v>
      </c>
      <c r="L88" s="326">
        <f>'DMI SR Data'!D112</f>
        <v>16425743.641735762</v>
      </c>
      <c r="M88" s="327">
        <f>'DMI SR Data'!E112</f>
        <v>7.4028485518310913E-2</v>
      </c>
      <c r="N88" s="326">
        <f>'DMI SR Data'!F112</f>
        <v>637285506.40278387</v>
      </c>
      <c r="O88" s="326">
        <f>'DMI SR Data'!G112</f>
        <v>46639215.47964561</v>
      </c>
      <c r="P88" s="328">
        <f>'DMI SR Data'!H112</f>
        <v>7.8963021010005532E-2</v>
      </c>
    </row>
    <row r="89" spans="2:16">
      <c r="B89" s="288" t="s">
        <v>441</v>
      </c>
      <c r="C89" s="316">
        <f>'DMI SR Data'!C91</f>
        <v>25798158.122747786</v>
      </c>
      <c r="D89" s="285">
        <f>'DMI SR Data'!D91</f>
        <v>1785809.4975189976</v>
      </c>
      <c r="E89" s="317">
        <f>'DMI SR Data'!E91</f>
        <v>7.437046352236952E-2</v>
      </c>
      <c r="F89" s="285">
        <f>'DMI SR Data'!F91</f>
        <v>65464018.466696054</v>
      </c>
      <c r="G89" s="285">
        <f>'DMI SR Data'!G91</f>
        <v>5995530.3605644256</v>
      </c>
      <c r="H89" s="318">
        <f>'DMI SR Data'!H91</f>
        <v>0.10081861085596093</v>
      </c>
      <c r="J89" s="310" t="s">
        <v>351</v>
      </c>
      <c r="K89" s="316">
        <f>'DMI SR Data'!C113</f>
        <v>24672758.881067503</v>
      </c>
      <c r="L89" s="285">
        <f>'DMI SR Data'!D113</f>
        <v>1975464.0739212036</v>
      </c>
      <c r="M89" s="317">
        <f>'DMI SR Data'!E113</f>
        <v>8.7035221188527884E-2</v>
      </c>
      <c r="N89" s="285">
        <f>'DMI SR Data'!F113</f>
        <v>67477537.136611521</v>
      </c>
      <c r="O89" s="285">
        <f>'DMI SR Data'!G113</f>
        <v>5677759.0423284546</v>
      </c>
      <c r="P89" s="318">
        <f>'DMI SR Data'!H113</f>
        <v>9.1873453552961684E-2</v>
      </c>
    </row>
    <row r="90" spans="2:16">
      <c r="B90" s="288" t="s">
        <v>442</v>
      </c>
      <c r="C90" s="316">
        <f>'DMI SR Data'!C92</f>
        <v>140031495.00814766</v>
      </c>
      <c r="D90" s="285">
        <f>'DMI SR Data'!D92</f>
        <v>5326026.4833540618</v>
      </c>
      <c r="E90" s="317">
        <f>'DMI SR Data'!E92</f>
        <v>3.953830933280756E-2</v>
      </c>
      <c r="F90" s="285">
        <f>'DMI SR Data'!F92</f>
        <v>381948847.33160943</v>
      </c>
      <c r="G90" s="285">
        <f>'DMI SR Data'!G92</f>
        <v>21784368.592227459</v>
      </c>
      <c r="H90" s="318">
        <f>'DMI SR Data'!H92</f>
        <v>6.0484500493983503E-2</v>
      </c>
      <c r="J90" s="310" t="s">
        <v>352</v>
      </c>
      <c r="K90" s="316">
        <f>'DMI SR Data'!C114</f>
        <v>98327705.700524077</v>
      </c>
      <c r="L90" s="285">
        <f>'DMI SR Data'!D114</f>
        <v>5903915.243260324</v>
      </c>
      <c r="M90" s="317">
        <f>'DMI SR Data'!E114</f>
        <v>6.3878739597790696E-2</v>
      </c>
      <c r="N90" s="285">
        <f>'DMI SR Data'!F114</f>
        <v>259439673.07926229</v>
      </c>
      <c r="O90" s="285">
        <f>'DMI SR Data'!G114</f>
        <v>17451852.666934818</v>
      </c>
      <c r="P90" s="318">
        <f>'DMI SR Data'!H114</f>
        <v>7.211872331920792E-2</v>
      </c>
    </row>
    <row r="91" spans="2:16" ht="15.5">
      <c r="B91" s="288" t="s">
        <v>443</v>
      </c>
      <c r="C91" s="316">
        <f>'DMI SR Data'!C93</f>
        <v>39626918.215720199</v>
      </c>
      <c r="D91" s="285">
        <f>'DMI SR Data'!D93</f>
        <v>2449167.5839977041</v>
      </c>
      <c r="E91" s="317">
        <f>'DMI SR Data'!E93</f>
        <v>6.5877239541972554E-2</v>
      </c>
      <c r="F91" s="285">
        <f>'DMI SR Data'!F93</f>
        <v>103277740.93525627</v>
      </c>
      <c r="G91" s="285">
        <f>'DMI SR Data'!G93</f>
        <v>7866694.2666185647</v>
      </c>
      <c r="H91" s="318">
        <f>'DMI SR Data'!H93</f>
        <v>8.2450560404599388E-2</v>
      </c>
      <c r="I91" s="269"/>
      <c r="J91" s="310" t="s">
        <v>353</v>
      </c>
      <c r="K91" s="316">
        <f>'DMI SR Data'!C115</f>
        <v>54475869.322128616</v>
      </c>
      <c r="L91" s="285">
        <f>'DMI SR Data'!D115</f>
        <v>3851423.6469533592</v>
      </c>
      <c r="M91" s="317">
        <f>'DMI SR Data'!E115</f>
        <v>7.6078337166701746E-2</v>
      </c>
      <c r="N91" s="285">
        <f>'DMI SR Data'!F115</f>
        <v>146595280.86785758</v>
      </c>
      <c r="O91" s="285">
        <f>'DMI SR Data'!G115</f>
        <v>11131621.679298282</v>
      </c>
      <c r="P91" s="318">
        <f>'DMI SR Data'!H115</f>
        <v>8.2174228468194319E-2</v>
      </c>
    </row>
    <row r="92" spans="2:16" ht="15" thickBot="1">
      <c r="B92" s="288" t="s">
        <v>444</v>
      </c>
      <c r="C92" s="316">
        <f>'DMI SR Data'!C94</f>
        <v>32645846.35269627</v>
      </c>
      <c r="D92" s="285">
        <f>'DMI SR Data'!D94</f>
        <v>2057937.4273215123</v>
      </c>
      <c r="E92" s="317">
        <f>'DMI SR Data'!E94</f>
        <v>6.7279441440153909E-2</v>
      </c>
      <c r="F92" s="285">
        <f>'DMI SR Data'!F94</f>
        <v>83826009.391276985</v>
      </c>
      <c r="G92" s="285">
        <f>'DMI SR Data'!G94</f>
        <v>6581949.2210129648</v>
      </c>
      <c r="H92" s="318">
        <f>'DMI SR Data'!H94</f>
        <v>8.5209778027006938E-2</v>
      </c>
      <c r="I92" s="38"/>
      <c r="J92" s="311" t="s">
        <v>354</v>
      </c>
      <c r="K92" s="319">
        <f>'DMI SR Data'!C116</f>
        <v>60833506.470934913</v>
      </c>
      <c r="L92" s="100">
        <f>'DMI SR Data'!D116</f>
        <v>4694940.6776018888</v>
      </c>
      <c r="M92" s="227">
        <f>'DMI SR Data'!E116</f>
        <v>8.3631290027709554E-2</v>
      </c>
      <c r="N92" s="100">
        <f>'DMI SR Data'!F116</f>
        <v>163773015.31905249</v>
      </c>
      <c r="O92" s="100">
        <f>'DMI SR Data'!G116</f>
        <v>12377982.091083974</v>
      </c>
      <c r="P92" s="320">
        <f>'DMI SR Data'!H116</f>
        <v>8.1759499153749526E-2</v>
      </c>
    </row>
    <row r="93" spans="2:16" ht="15" thickBot="1">
      <c r="B93" s="288" t="s">
        <v>445</v>
      </c>
      <c r="C93" s="316">
        <f>'DMI SR Data'!C95</f>
        <v>79888022.097564533</v>
      </c>
      <c r="D93" s="285">
        <f>'DMI SR Data'!D95</f>
        <v>3700442.8329043686</v>
      </c>
      <c r="E93" s="317">
        <f>'DMI SR Data'!E95</f>
        <v>4.8570158923802821E-2</v>
      </c>
      <c r="F93" s="285">
        <f>'DMI SR Data'!F95</f>
        <v>217794521.22692406</v>
      </c>
      <c r="G93" s="285">
        <f>'DMI SR Data'!G95</f>
        <v>10560532.019582003</v>
      </c>
      <c r="H93" s="318">
        <f>'DMI SR Data'!H95</f>
        <v>5.0959459208286359E-2</v>
      </c>
      <c r="I93" s="40"/>
      <c r="J93" s="261"/>
      <c r="K93" s="261"/>
      <c r="L93" s="264"/>
      <c r="M93" s="261"/>
      <c r="N93" s="261"/>
      <c r="O93" s="264"/>
      <c r="P93" s="261"/>
    </row>
    <row r="94" spans="2:16" ht="15" thickBot="1">
      <c r="B94" s="288" t="s">
        <v>446</v>
      </c>
      <c r="C94" s="316">
        <f>'DMI SR Data'!C96</f>
        <v>66526943.042413235</v>
      </c>
      <c r="D94" s="285">
        <f>'DMI SR Data'!D96</f>
        <v>4802707.001249209</v>
      </c>
      <c r="E94" s="317">
        <f>'DMI SR Data'!E96</f>
        <v>7.7809095896242006E-2</v>
      </c>
      <c r="F94" s="285">
        <f>'DMI SR Data'!F96</f>
        <v>171170992.95250449</v>
      </c>
      <c r="G94" s="285">
        <f>'DMI SR Data'!G96</f>
        <v>14386554.127535373</v>
      </c>
      <c r="H94" s="318">
        <f>'DMI SR Data'!H96</f>
        <v>9.1760089428238614E-2</v>
      </c>
      <c r="I94" s="38"/>
      <c r="J94" s="449" t="s">
        <v>40</v>
      </c>
      <c r="K94" s="401" t="s">
        <v>114</v>
      </c>
      <c r="L94" s="406"/>
      <c r="M94" s="402"/>
      <c r="N94" s="448" t="s">
        <v>23</v>
      </c>
      <c r="O94" s="422"/>
      <c r="P94" s="423"/>
    </row>
    <row r="95" spans="2:16" ht="15" thickBot="1">
      <c r="B95" s="288" t="s">
        <v>447</v>
      </c>
      <c r="C95" s="316">
        <f>'DMI SR Data'!C97</f>
        <v>24671893.515379589</v>
      </c>
      <c r="D95" s="285">
        <f>'DMI SR Data'!D97</f>
        <v>1408472.0518119298</v>
      </c>
      <c r="E95" s="317">
        <f>'DMI SR Data'!E97</f>
        <v>6.0544492735847451E-2</v>
      </c>
      <c r="F95" s="285">
        <f>'DMI SR Data'!F97</f>
        <v>65457733.466123417</v>
      </c>
      <c r="G95" s="285">
        <f>'DMI SR Data'!G97</f>
        <v>5108785.4040665478</v>
      </c>
      <c r="H95" s="318">
        <f>'DMI SR Data'!H97</f>
        <v>8.4654092045037474E-2</v>
      </c>
      <c r="I95" s="38"/>
      <c r="J95" s="440"/>
      <c r="K95" s="275" t="s">
        <v>20</v>
      </c>
      <c r="L95" s="275" t="s">
        <v>26</v>
      </c>
      <c r="M95" s="275" t="s">
        <v>27</v>
      </c>
      <c r="N95" s="275" t="s">
        <v>20</v>
      </c>
      <c r="O95" s="275" t="s">
        <v>26</v>
      </c>
      <c r="P95" s="275" t="s">
        <v>27</v>
      </c>
    </row>
    <row r="96" spans="2:16" ht="15" thickBot="1">
      <c r="B96" s="288" t="s">
        <v>448</v>
      </c>
      <c r="C96" s="316">
        <f>'DMI SR Data'!C98</f>
        <v>10633179.302585008</v>
      </c>
      <c r="D96" s="285">
        <f>'DMI SR Data'!D98</f>
        <v>699092.70718347281</v>
      </c>
      <c r="E96" s="317">
        <f>'DMI SR Data'!E98</f>
        <v>7.0373123937441939E-2</v>
      </c>
      <c r="F96" s="285">
        <f>'DMI SR Data'!F98</f>
        <v>27675232.636205509</v>
      </c>
      <c r="G96" s="285">
        <f>'DMI SR Data'!G98</f>
        <v>2194805.2816709019</v>
      </c>
      <c r="H96" s="318">
        <f>'DMI SR Data'!H98</f>
        <v>8.6136910151952573E-2</v>
      </c>
      <c r="I96" s="38"/>
      <c r="J96" s="325" t="s">
        <v>465</v>
      </c>
      <c r="K96" s="326">
        <f>'DMI SR Data'!C110</f>
        <v>424873321.02640688</v>
      </c>
      <c r="L96" s="326">
        <f>'DMI SR Data'!D110</f>
        <v>10088853.989017725</v>
      </c>
      <c r="M96" s="327">
        <f>'DMI SR Data'!E110</f>
        <v>2.4323123913192014E-2</v>
      </c>
      <c r="N96" s="326">
        <f>'DMI SR Data'!F110</f>
        <v>1205637577.6695478</v>
      </c>
      <c r="O96" s="326">
        <f>'DMI SR Data'!G110</f>
        <v>54754250.898024559</v>
      </c>
      <c r="P96" s="328">
        <f>'DMI SR Data'!H110</f>
        <v>4.757584858894609E-2</v>
      </c>
    </row>
    <row r="97" spans="2:16" ht="15" thickBot="1">
      <c r="B97" s="289" t="s">
        <v>255</v>
      </c>
      <c r="C97" s="316">
        <f>'DMI SR Data'!C99</f>
        <v>10555958.341057682</v>
      </c>
      <c r="D97" s="285">
        <f>'DMI SR Data'!D99</f>
        <v>286182.32139782049</v>
      </c>
      <c r="E97" s="317">
        <f>'DMI SR Data'!E99</f>
        <v>2.7866461824480854E-2</v>
      </c>
      <c r="F97" s="285">
        <f>'DMI SR Data'!F99</f>
        <v>27036566.798289374</v>
      </c>
      <c r="G97" s="285">
        <f>'DMI SR Data'!G99</f>
        <v>1239502.2811466716</v>
      </c>
      <c r="H97" s="318">
        <f>'DMI SR Data'!H99</f>
        <v>4.8048190921994083E-2</v>
      </c>
      <c r="I97" s="38"/>
      <c r="J97" s="325" t="s">
        <v>466</v>
      </c>
      <c r="K97" s="326">
        <f>'DMI SR Data'!C117</f>
        <v>21564215.692141831</v>
      </c>
      <c r="L97" s="326">
        <f>'DMI SR Data'!D117</f>
        <v>1183141.8700345531</v>
      </c>
      <c r="M97" s="327">
        <f>'DMI SR Data'!E117</f>
        <v>5.8051007535785647E-2</v>
      </c>
      <c r="N97" s="326">
        <f>'DMI SR Data'!F117</f>
        <v>63124615.873672716</v>
      </c>
      <c r="O97" s="326">
        <f>'DMI SR Data'!G117</f>
        <v>3576329.5426428616</v>
      </c>
      <c r="P97" s="328">
        <f>'DMI SR Data'!H117</f>
        <v>6.0057639992559815E-2</v>
      </c>
    </row>
    <row r="98" spans="2:16" ht="15" thickBot="1">
      <c r="B98" s="290" t="s">
        <v>449</v>
      </c>
      <c r="C98" s="319">
        <f>'DMI SR Data'!C100</f>
        <v>10316236.980859313</v>
      </c>
      <c r="D98" s="100">
        <f>'DMI SR Data'!D100</f>
        <v>462312.75552032329</v>
      </c>
      <c r="E98" s="227">
        <f>'DMI SR Data'!E100</f>
        <v>4.6916613619932622E-2</v>
      </c>
      <c r="F98" s="100">
        <f>'DMI SR Data'!F100</f>
        <v>28081532.11948967</v>
      </c>
      <c r="G98" s="100">
        <f>'DMI SR Data'!G100</f>
        <v>1802180.7512012385</v>
      </c>
      <c r="H98" s="320">
        <f>'DMI SR Data'!H100</f>
        <v>6.8577824693799291E-2</v>
      </c>
      <c r="I98" s="38"/>
      <c r="J98" s="325" t="s">
        <v>467</v>
      </c>
      <c r="K98" s="326">
        <f>'DMI SR Data'!C119</f>
        <v>75522586.356330052</v>
      </c>
      <c r="L98" s="326">
        <f>'DMI SR Data'!D119</f>
        <v>4779902.010343045</v>
      </c>
      <c r="M98" s="327">
        <f>'DMI SR Data'!E119</f>
        <v>6.7567439015539604E-2</v>
      </c>
      <c r="N98" s="326">
        <f>'DMI SR Data'!F119</f>
        <v>196047887.29780811</v>
      </c>
      <c r="O98" s="326">
        <f>'DMI SR Data'!G119</f>
        <v>15788026.67442134</v>
      </c>
      <c r="P98" s="328">
        <f>'DMI SR Data'!H119</f>
        <v>8.7584815720050627E-2</v>
      </c>
    </row>
    <row r="99" spans="2:16" ht="15" thickBot="1">
      <c r="B99" s="287"/>
      <c r="C99" s="75"/>
      <c r="D99" s="75"/>
      <c r="E99" s="291"/>
      <c r="F99" s="75"/>
      <c r="G99" s="75"/>
      <c r="H99" s="291"/>
      <c r="I99" s="38"/>
      <c r="J99" s="325" t="s">
        <v>468</v>
      </c>
      <c r="K99" s="326">
        <f>'DMI SR Data'!C121</f>
        <v>54460091.543383859</v>
      </c>
      <c r="L99" s="326">
        <f>'DMI SR Data'!D121</f>
        <v>1563951.044986248</v>
      </c>
      <c r="M99" s="327">
        <f>'DMI SR Data'!E121</f>
        <v>2.9566449087785999E-2</v>
      </c>
      <c r="N99" s="326">
        <f>'DMI SR Data'!F121</f>
        <v>151713805.36976609</v>
      </c>
      <c r="O99" s="326">
        <f>'DMI SR Data'!G121</f>
        <v>7100826.2696208358</v>
      </c>
      <c r="P99" s="328">
        <f>'DMI SR Data'!H121</f>
        <v>4.9102275008825289E-2</v>
      </c>
    </row>
    <row r="100" spans="2:16" ht="15" thickBot="1">
      <c r="B100" s="287"/>
      <c r="C100" s="75"/>
      <c r="D100" s="75"/>
      <c r="E100" s="291"/>
      <c r="F100" s="75"/>
      <c r="G100" s="75"/>
      <c r="H100" s="291"/>
      <c r="I100" s="38"/>
      <c r="J100" s="325" t="s">
        <v>469</v>
      </c>
      <c r="K100" s="326">
        <f>'DMI SR Data'!C123</f>
        <v>120704598.3332368</v>
      </c>
      <c r="L100" s="326">
        <f>'DMI SR Data'!D123</f>
        <v>4859966.2483226657</v>
      </c>
      <c r="M100" s="327">
        <f>'DMI SR Data'!E123</f>
        <v>4.1952450975547229E-2</v>
      </c>
      <c r="N100" s="326">
        <f>'DMI SR Data'!F123</f>
        <v>327732659.65663952</v>
      </c>
      <c r="O100" s="326">
        <f>'DMI SR Data'!G123</f>
        <v>17838355.14869076</v>
      </c>
      <c r="P100" s="328">
        <f>'DMI SR Data'!H123</f>
        <v>5.7562707314077817E-2</v>
      </c>
    </row>
    <row r="101" spans="2:16" ht="15" thickBot="1">
      <c r="B101" s="287"/>
      <c r="C101" s="75"/>
      <c r="D101" s="75"/>
      <c r="E101" s="291"/>
      <c r="F101" s="75"/>
      <c r="G101" s="75"/>
      <c r="H101" s="291"/>
      <c r="I101" s="38"/>
      <c r="J101" s="325" t="s">
        <v>470</v>
      </c>
      <c r="K101" s="326">
        <f>'DMI SR Data'!C125</f>
        <v>99401612.440989479</v>
      </c>
      <c r="L101" s="326">
        <f>'DMI SR Data'!D125</f>
        <v>2258355.0990362614</v>
      </c>
      <c r="M101" s="327">
        <f>'DMI SR Data'!E125</f>
        <v>2.3247677304937833E-2</v>
      </c>
      <c r="N101" s="326">
        <f>'DMI SR Data'!F125</f>
        <v>282514088.37729424</v>
      </c>
      <c r="O101" s="326">
        <f>'DMI SR Data'!G125</f>
        <v>10657162.376572251</v>
      </c>
      <c r="P101" s="328">
        <f>'DMI SR Data'!H125</f>
        <v>3.9201364237245691E-2</v>
      </c>
    </row>
    <row r="102" spans="2:16" ht="15" thickBot="1">
      <c r="B102" s="287"/>
      <c r="C102" s="75"/>
      <c r="D102" s="75"/>
      <c r="E102" s="291"/>
      <c r="F102" s="75"/>
      <c r="G102" s="75"/>
      <c r="H102" s="291"/>
      <c r="I102" s="38"/>
      <c r="J102" s="325" t="s">
        <v>471</v>
      </c>
      <c r="K102" s="326">
        <f>'DMI SR Data'!C127</f>
        <v>71432093.218676373</v>
      </c>
      <c r="L102" s="326">
        <f>'DMI SR Data'!D127</f>
        <v>3010439.7783471495</v>
      </c>
      <c r="M102" s="327">
        <f>'DMI SR Data'!E127</f>
        <v>4.3998348870252967E-2</v>
      </c>
      <c r="N102" s="326">
        <f>'DMI SR Data'!F127</f>
        <v>187109422.74512005</v>
      </c>
      <c r="O102" s="326">
        <f>'DMI SR Data'!G127</f>
        <v>10704526.962587625</v>
      </c>
      <c r="P102" s="328">
        <f>'DMI SR Data'!H127</f>
        <v>6.0681575276594929E-2</v>
      </c>
    </row>
    <row r="103" spans="2:16">
      <c r="B103" s="287"/>
      <c r="C103" s="75"/>
      <c r="D103" s="75"/>
      <c r="E103" s="291"/>
      <c r="F103" s="75"/>
      <c r="G103" s="75"/>
      <c r="H103" s="291"/>
      <c r="I103" s="38"/>
      <c r="J103" s="294"/>
      <c r="K103" s="295"/>
      <c r="L103" s="295"/>
      <c r="M103" s="296"/>
      <c r="N103" s="295"/>
      <c r="O103" s="295"/>
      <c r="P103" s="296"/>
    </row>
    <row r="104" spans="2:16">
      <c r="B104" s="287"/>
      <c r="C104" s="75"/>
      <c r="D104" s="75"/>
      <c r="E104" s="291"/>
      <c r="F104" s="75"/>
      <c r="G104" s="75"/>
      <c r="H104" s="291"/>
      <c r="I104" s="38"/>
      <c r="J104" s="294"/>
      <c r="K104" s="295"/>
      <c r="L104" s="295"/>
      <c r="M104" s="296"/>
      <c r="N104" s="295"/>
      <c r="O104" s="295"/>
      <c r="P104" s="296"/>
    </row>
    <row r="105" spans="2:16">
      <c r="B105" s="287"/>
      <c r="C105" s="75"/>
      <c r="D105" s="75"/>
      <c r="E105" s="291"/>
      <c r="F105" s="75"/>
      <c r="G105" s="75"/>
      <c r="H105" s="291"/>
      <c r="I105" s="38"/>
    </row>
    <row r="106" spans="2:16" ht="16" thickBot="1">
      <c r="B106" s="287"/>
      <c r="C106" s="292"/>
      <c r="D106" s="293"/>
      <c r="E106" s="292"/>
      <c r="F106" s="292"/>
      <c r="G106" s="293"/>
      <c r="H106" s="292"/>
      <c r="I106" s="38"/>
      <c r="J106" s="269"/>
      <c r="K106" s="269"/>
      <c r="L106" s="269"/>
      <c r="M106" s="269"/>
      <c r="N106" s="269"/>
      <c r="O106" s="269"/>
      <c r="P106" s="269"/>
    </row>
    <row r="107" spans="2:16" ht="15" thickBot="1">
      <c r="I107" s="38"/>
      <c r="J107" s="435" t="s">
        <v>450</v>
      </c>
      <c r="K107" s="401" t="s">
        <v>114</v>
      </c>
      <c r="L107" s="406"/>
      <c r="M107" s="402"/>
      <c r="N107" s="421" t="s">
        <v>23</v>
      </c>
      <c r="O107" s="422"/>
      <c r="P107" s="423"/>
    </row>
    <row r="108" spans="2:16" ht="16" thickBot="1">
      <c r="B108" s="269" t="str">
        <f>'HOME PAGE'!H7</f>
        <v>YTD Ending 06-16-2024</v>
      </c>
      <c r="C108" s="269"/>
      <c r="D108" s="269"/>
      <c r="E108" s="269"/>
      <c r="F108" s="269"/>
      <c r="G108" s="269"/>
      <c r="H108" s="269"/>
      <c r="I108" s="38"/>
      <c r="J108" s="440"/>
      <c r="K108" s="300" t="s">
        <v>20</v>
      </c>
      <c r="L108" s="300" t="s">
        <v>26</v>
      </c>
      <c r="M108" s="300" t="s">
        <v>27</v>
      </c>
      <c r="N108" s="300" t="s">
        <v>20</v>
      </c>
      <c r="O108" s="300" t="s">
        <v>26</v>
      </c>
      <c r="P108" s="300" t="s">
        <v>27</v>
      </c>
    </row>
    <row r="109" spans="2:16" ht="15" thickBot="1">
      <c r="B109" s="438" t="s">
        <v>37</v>
      </c>
      <c r="C109" s="401" t="s">
        <v>114</v>
      </c>
      <c r="D109" s="406"/>
      <c r="E109" s="402"/>
      <c r="F109" s="419" t="s">
        <v>23</v>
      </c>
      <c r="G109" s="420"/>
      <c r="H109" s="420"/>
      <c r="I109" s="38"/>
      <c r="J109" s="325" t="s">
        <v>450</v>
      </c>
      <c r="K109" s="326">
        <f>'DMI SR Data'!C201</f>
        <v>308588491.51924556</v>
      </c>
      <c r="L109" s="326">
        <f>'DMI SR Data'!D201</f>
        <v>16518513.633515954</v>
      </c>
      <c r="M109" s="327">
        <f>'DMI SR Data'!E201</f>
        <v>5.6556698340213214E-2</v>
      </c>
      <c r="N109" s="326">
        <f>'DMI SR Data'!F201</f>
        <v>910236631.89911962</v>
      </c>
      <c r="O109" s="326">
        <f>'DMI SR Data'!G201</f>
        <v>52741067.381282568</v>
      </c>
      <c r="P109" s="328">
        <f>'DMI SR Data'!H201</f>
        <v>6.150593608135857E-2</v>
      </c>
    </row>
    <row r="110" spans="2:16" ht="15" thickBot="1">
      <c r="B110" s="439"/>
      <c r="C110" s="300" t="s">
        <v>20</v>
      </c>
      <c r="D110" s="300" t="s">
        <v>26</v>
      </c>
      <c r="E110" s="300" t="s">
        <v>27</v>
      </c>
      <c r="F110" s="300" t="s">
        <v>20</v>
      </c>
      <c r="G110" s="300" t="s">
        <v>26</v>
      </c>
      <c r="H110" s="300" t="s">
        <v>27</v>
      </c>
      <c r="I110" s="38"/>
      <c r="J110" s="98" t="s">
        <v>416</v>
      </c>
      <c r="K110" s="306">
        <f>'DMI SR Data'!C202</f>
        <v>79743695.396056309</v>
      </c>
      <c r="L110" s="307">
        <f>'DMI SR Data'!D202</f>
        <v>4062616.7178531885</v>
      </c>
      <c r="M110" s="308">
        <f>'DMI SR Data'!E202</f>
        <v>5.3680745422874918E-2</v>
      </c>
      <c r="N110" s="307">
        <f>'DMI SR Data'!F202</f>
        <v>225048985.53445205</v>
      </c>
      <c r="O110" s="307">
        <f>'DMI SR Data'!G202</f>
        <v>12873130.57110852</v>
      </c>
      <c r="P110" s="309">
        <f>'DMI SR Data'!H202</f>
        <v>6.0671986326307208E-2</v>
      </c>
    </row>
    <row r="111" spans="2:16" ht="15" thickBot="1">
      <c r="B111" s="325" t="s">
        <v>451</v>
      </c>
      <c r="C111" s="326">
        <f>'DMI SR Data'!C207</f>
        <v>74233666.084384337</v>
      </c>
      <c r="D111" s="326">
        <f>'DMI SR Data'!D207</f>
        <v>4064246.1659881771</v>
      </c>
      <c r="E111" s="327">
        <f>'DMI SR Data'!E207</f>
        <v>5.7920475482264359E-2</v>
      </c>
      <c r="F111" s="326">
        <f>'DMI SR Data'!F207</f>
        <v>199529660.98904067</v>
      </c>
      <c r="G111" s="326">
        <f>'DMI SR Data'!G207</f>
        <v>12863072.082907975</v>
      </c>
      <c r="H111" s="327">
        <f>'DMI SR Data'!H207</f>
        <v>6.8909343435724912E-2</v>
      </c>
      <c r="I111" s="38"/>
      <c r="J111" s="98" t="s">
        <v>418</v>
      </c>
      <c r="K111" s="306">
        <f>'DMI SR Data'!C203</f>
        <v>62920247.358417481</v>
      </c>
      <c r="L111" s="307">
        <f>'DMI SR Data'!D203</f>
        <v>3705372.6098325104</v>
      </c>
      <c r="M111" s="308">
        <f>'DMI SR Data'!E203</f>
        <v>6.2575030776723134E-2</v>
      </c>
      <c r="N111" s="307">
        <f>'DMI SR Data'!F203</f>
        <v>185514351.16644347</v>
      </c>
      <c r="O111" s="307">
        <f>'DMI SR Data'!G203</f>
        <v>10202876.27837041</v>
      </c>
      <c r="P111" s="309">
        <f>'DMI SR Data'!H203</f>
        <v>5.8198565067599808E-2</v>
      </c>
    </row>
    <row r="112" spans="2:16">
      <c r="B112" s="98" t="s">
        <v>415</v>
      </c>
      <c r="C112" s="93">
        <f>'DMI SR Data'!C208</f>
        <v>66242974.551295534</v>
      </c>
      <c r="D112" s="93">
        <f>'DMI SR Data'!D208</f>
        <v>3739844.8134104162</v>
      </c>
      <c r="E112" s="226">
        <f>'DMI SR Data'!E208</f>
        <v>5.9834520752703658E-2</v>
      </c>
      <c r="F112" s="93">
        <f>'DMI SR Data'!F208</f>
        <v>178597423.42850274</v>
      </c>
      <c r="G112" s="93">
        <f>'DMI SR Data'!G208</f>
        <v>11766389.100872397</v>
      </c>
      <c r="H112" s="226">
        <f>'DMI SR Data'!H208</f>
        <v>7.0528778702918252E-2</v>
      </c>
      <c r="I112" s="38"/>
      <c r="J112" s="98" t="s">
        <v>419</v>
      </c>
      <c r="K112" s="306">
        <f>'DMI SR Data'!C204</f>
        <v>103746791.01916815</v>
      </c>
      <c r="L112" s="307">
        <f>'DMI SR Data'!D204</f>
        <v>5521023.7377572209</v>
      </c>
      <c r="M112" s="308">
        <f>'DMI SR Data'!E204</f>
        <v>5.6207489038388667E-2</v>
      </c>
      <c r="N112" s="307">
        <f>'DMI SR Data'!F204</f>
        <v>318223343.05059838</v>
      </c>
      <c r="O112" s="307">
        <f>'DMI SR Data'!G204</f>
        <v>19143723.744610786</v>
      </c>
      <c r="P112" s="309">
        <f>'DMI SR Data'!H204</f>
        <v>6.4008787322364785E-2</v>
      </c>
    </row>
    <row r="113" spans="2:16" ht="15" thickBot="1">
      <c r="B113" s="99" t="s">
        <v>417</v>
      </c>
      <c r="C113" s="100">
        <f>'DMI SR Data'!C209</f>
        <v>7990691.5330885658</v>
      </c>
      <c r="D113" s="100">
        <f>'DMI SR Data'!D209</f>
        <v>324401.35257775802</v>
      </c>
      <c r="E113" s="227">
        <f>'DMI SR Data'!E209</f>
        <v>4.2315297874120264E-2</v>
      </c>
      <c r="F113" s="100">
        <f>'DMI SR Data'!F209</f>
        <v>20932237.560537923</v>
      </c>
      <c r="G113" s="100">
        <f>'DMI SR Data'!G209</f>
        <v>1096682.9820355847</v>
      </c>
      <c r="H113" s="227">
        <f>'DMI SR Data'!H209</f>
        <v>5.5288748176678837E-2</v>
      </c>
      <c r="I113" s="38"/>
      <c r="J113" s="98" t="s">
        <v>420</v>
      </c>
      <c r="K113" s="306">
        <f>'DMI SR Data'!C205</f>
        <v>6290643.1315371478</v>
      </c>
      <c r="L113" s="307">
        <f>'DMI SR Data'!D205</f>
        <v>359100.36884347163</v>
      </c>
      <c r="M113" s="308">
        <f>'DMI SR Data'!E205</f>
        <v>6.0540804173583047E-2</v>
      </c>
      <c r="N113" s="307">
        <f>'DMI SR Data'!F205</f>
        <v>17924879.191106044</v>
      </c>
      <c r="O113" s="307">
        <f>'DMI SR Data'!G205</f>
        <v>1087382.9218061976</v>
      </c>
      <c r="P113" s="309">
        <f>'DMI SR Data'!H205</f>
        <v>6.4581034164137893E-2</v>
      </c>
    </row>
    <row r="114" spans="2:16" ht="15" thickBot="1">
      <c r="B114" s="38"/>
      <c r="C114" s="38"/>
      <c r="D114" s="45"/>
      <c r="E114" s="38"/>
      <c r="F114" s="38"/>
      <c r="G114" s="45"/>
      <c r="H114" s="38"/>
      <c r="I114" s="38"/>
      <c r="J114" s="99" t="s">
        <v>264</v>
      </c>
      <c r="K114" s="312">
        <f>'DMI SR Data'!C206</f>
        <v>55887114.61407502</v>
      </c>
      <c r="L114" s="313">
        <f>'DMI SR Data'!D206</f>
        <v>2870400.1992295235</v>
      </c>
      <c r="M114" s="314">
        <f>'DMI SR Data'!E206</f>
        <v>5.4141419944834741E-2</v>
      </c>
      <c r="N114" s="313">
        <f>'DMI SR Data'!F206</f>
        <v>163525072.95651984</v>
      </c>
      <c r="O114" s="313">
        <f>'DMI SR Data'!G206</f>
        <v>9433953.8653869033</v>
      </c>
      <c r="P114" s="315">
        <f>'DMI SR Data'!H206</f>
        <v>6.1223215984351778E-2</v>
      </c>
    </row>
    <row r="115" spans="2:16" ht="15" thickBot="1">
      <c r="B115" s="435" t="s">
        <v>38</v>
      </c>
      <c r="C115" s="401" t="s">
        <v>114</v>
      </c>
      <c r="D115" s="406"/>
      <c r="E115" s="402"/>
      <c r="F115" s="420" t="s">
        <v>23</v>
      </c>
      <c r="G115" s="420"/>
      <c r="H115" s="420"/>
      <c r="I115" s="38"/>
      <c r="J115" s="261"/>
      <c r="K115" s="299"/>
      <c r="L115" s="264"/>
      <c r="M115" s="299"/>
      <c r="N115" s="299"/>
      <c r="O115" s="264"/>
      <c r="P115" s="299"/>
    </row>
    <row r="116" spans="2:16" ht="15" thickBot="1">
      <c r="B116" s="436"/>
      <c r="C116" s="301" t="s">
        <v>20</v>
      </c>
      <c r="D116" s="301" t="s">
        <v>26</v>
      </c>
      <c r="E116" s="301" t="s">
        <v>27</v>
      </c>
      <c r="F116" s="301" t="s">
        <v>20</v>
      </c>
      <c r="G116" s="301" t="s">
        <v>26</v>
      </c>
      <c r="H116" s="301" t="s">
        <v>27</v>
      </c>
      <c r="I116" s="38"/>
      <c r="J116" s="449" t="s">
        <v>453</v>
      </c>
      <c r="K116" s="401" t="s">
        <v>114</v>
      </c>
      <c r="L116" s="406"/>
      <c r="M116" s="402"/>
      <c r="N116" s="448" t="s">
        <v>23</v>
      </c>
      <c r="O116" s="422"/>
      <c r="P116" s="423"/>
    </row>
    <row r="117" spans="2:16" ht="15" thickBot="1">
      <c r="B117" s="325" t="s">
        <v>452</v>
      </c>
      <c r="C117" s="326">
        <f>'DMI SR Data'!C151</f>
        <v>232713925.41581061</v>
      </c>
      <c r="D117" s="326">
        <f>'DMI SR Data'!D151</f>
        <v>11967564.816306889</v>
      </c>
      <c r="E117" s="327">
        <f>'DMI SR Data'!E151</f>
        <v>5.4214097952987018E-2</v>
      </c>
      <c r="F117" s="326">
        <f>'DMI SR Data'!F151</f>
        <v>642704125.23565829</v>
      </c>
      <c r="G117" s="326">
        <f>'DMI SR Data'!G151</f>
        <v>39130207.779266</v>
      </c>
      <c r="H117" s="328">
        <f>'DMI SR Data'!H151</f>
        <v>6.483084614419761E-2</v>
      </c>
      <c r="I117" s="38"/>
      <c r="J117" s="440"/>
      <c r="K117" s="301" t="s">
        <v>20</v>
      </c>
      <c r="L117" s="301" t="s">
        <v>26</v>
      </c>
      <c r="M117" s="301" t="s">
        <v>27</v>
      </c>
      <c r="N117" s="301" t="s">
        <v>20</v>
      </c>
      <c r="O117" s="301" t="s">
        <v>26</v>
      </c>
      <c r="P117" s="301" t="s">
        <v>27</v>
      </c>
    </row>
    <row r="118" spans="2:16" ht="15" thickBot="1">
      <c r="B118" s="333" t="s">
        <v>421</v>
      </c>
      <c r="C118" s="335">
        <f>'DMI SR Data'!C152</f>
        <v>16226158.812621236</v>
      </c>
      <c r="D118" s="336">
        <f>'DMI SR Data'!D152</f>
        <v>676316.58203684166</v>
      </c>
      <c r="E118" s="337">
        <f>'DMI SR Data'!E152</f>
        <v>4.3493469065983205E-2</v>
      </c>
      <c r="F118" s="336">
        <f>'DMI SR Data'!F152</f>
        <v>44370548.222161099</v>
      </c>
      <c r="G118" s="336">
        <f>'DMI SR Data'!G152</f>
        <v>2244186.0832560509</v>
      </c>
      <c r="H118" s="338">
        <f>'DMI SR Data'!H152</f>
        <v>5.3272724472533388E-2</v>
      </c>
      <c r="I118" s="38"/>
      <c r="J118" s="325" t="s">
        <v>455</v>
      </c>
      <c r="K118" s="326">
        <f>'DMI SR Data'!C198</f>
        <v>32160939.453991923</v>
      </c>
      <c r="L118" s="326">
        <f>'DMI SR Data'!D198</f>
        <v>2079753.6977679506</v>
      </c>
      <c r="M118" s="327">
        <f>'DMI SR Data'!E198</f>
        <v>6.9138022504237132E-2</v>
      </c>
      <c r="N118" s="326">
        <f>'DMI SR Data'!F198</f>
        <v>85576469.290429756</v>
      </c>
      <c r="O118" s="326">
        <f>'DMI SR Data'!G198</f>
        <v>7289961.7578792721</v>
      </c>
      <c r="P118" s="328">
        <f>'DMI SR Data'!H198</f>
        <v>9.3119005913607819E-2</v>
      </c>
    </row>
    <row r="119" spans="2:16">
      <c r="B119" s="98" t="s">
        <v>422</v>
      </c>
      <c r="C119" s="316">
        <f>'DMI SR Data'!C153</f>
        <v>16102547.446127428</v>
      </c>
      <c r="D119" s="285">
        <f>'DMI SR Data'!D153</f>
        <v>689682.69149398059</v>
      </c>
      <c r="E119" s="317">
        <f>'DMI SR Data'!E153</f>
        <v>4.474720971561414E-2</v>
      </c>
      <c r="F119" s="285">
        <f>'DMI SR Data'!F153</f>
        <v>40748579.205560446</v>
      </c>
      <c r="G119" s="285">
        <f>'DMI SR Data'!G153</f>
        <v>2061246.5522014424</v>
      </c>
      <c r="H119" s="318">
        <f>'DMI SR Data'!H153</f>
        <v>5.327962438430027E-2</v>
      </c>
      <c r="I119" s="38"/>
      <c r="J119" s="98" t="s">
        <v>424</v>
      </c>
      <c r="K119" s="316">
        <f>'DMI SR Data'!C199</f>
        <v>10735441.534626642</v>
      </c>
      <c r="L119" s="285">
        <f>'DMI SR Data'!D199</f>
        <v>837557.33210934326</v>
      </c>
      <c r="M119" s="317">
        <f>'DMI SR Data'!E199</f>
        <v>8.4619835408493646E-2</v>
      </c>
      <c r="N119" s="285">
        <f>'DMI SR Data'!F199</f>
        <v>28989313.872162625</v>
      </c>
      <c r="O119" s="285">
        <f>'DMI SR Data'!G199</f>
        <v>2692314.2852610648</v>
      </c>
      <c r="P119" s="318">
        <f>'DMI SR Data'!H199</f>
        <v>0.10238104451285372</v>
      </c>
    </row>
    <row r="120" spans="2:16" ht="15" thickBot="1">
      <c r="B120" s="98" t="s">
        <v>454</v>
      </c>
      <c r="C120" s="316">
        <f>'DMI SR Data'!C154</f>
        <v>139469474.19718182</v>
      </c>
      <c r="D120" s="285">
        <f>'DMI SR Data'!D154</f>
        <v>7172028.2244210988</v>
      </c>
      <c r="E120" s="317">
        <f>'DMI SR Data'!E154</f>
        <v>5.4211388373270469E-2</v>
      </c>
      <c r="F120" s="285">
        <f>'DMI SR Data'!F154</f>
        <v>385609811.02591735</v>
      </c>
      <c r="G120" s="285">
        <f>'DMI SR Data'!G154</f>
        <v>23409203.605610371</v>
      </c>
      <c r="H120" s="318">
        <f>'DMI SR Data'!H154</f>
        <v>6.4630492401261286E-2</v>
      </c>
      <c r="I120" s="38"/>
      <c r="J120" s="239" t="s">
        <v>425</v>
      </c>
      <c r="K120" s="319">
        <f>'DMI SR Data'!C200</f>
        <v>21425497.919365164</v>
      </c>
      <c r="L120" s="100">
        <f>'DMI SR Data'!D200</f>
        <v>1242196.3656585962</v>
      </c>
      <c r="M120" s="227">
        <f>'DMI SR Data'!E200</f>
        <v>6.1545746732921042E-2</v>
      </c>
      <c r="N120" s="100">
        <f>'DMI SR Data'!F200</f>
        <v>56587155.418267116</v>
      </c>
      <c r="O120" s="100">
        <f>'DMI SR Data'!G200</f>
        <v>4597647.4726182148</v>
      </c>
      <c r="P120" s="320">
        <f>'DMI SR Data'!H200</f>
        <v>8.8434140931372293E-2</v>
      </c>
    </row>
    <row r="121" spans="2:16" ht="15" thickBot="1">
      <c r="B121" s="98" t="s">
        <v>423</v>
      </c>
      <c r="C121" s="316">
        <f>'DMI SR Data'!C155</f>
        <v>40117571.754257254</v>
      </c>
      <c r="D121" s="285">
        <f>'DMI SR Data'!D155</f>
        <v>2245507.4880680442</v>
      </c>
      <c r="E121" s="317">
        <f>'DMI SR Data'!E155</f>
        <v>5.9291922201155298E-2</v>
      </c>
      <c r="F121" s="285">
        <f>'DMI SR Data'!F155</f>
        <v>116329239.55746986</v>
      </c>
      <c r="G121" s="285">
        <f>'DMI SR Data'!G155</f>
        <v>7492919.772813186</v>
      </c>
      <c r="H121" s="318">
        <f>'DMI SR Data'!H155</f>
        <v>6.8845765711654544E-2</v>
      </c>
      <c r="I121" s="38"/>
      <c r="J121" s="261"/>
      <c r="K121" s="299"/>
      <c r="L121" s="264"/>
      <c r="M121" s="299"/>
      <c r="N121" s="299"/>
      <c r="O121" s="264"/>
      <c r="P121" s="299"/>
    </row>
    <row r="122" spans="2:16" ht="15" thickBot="1">
      <c r="B122" s="286" t="s">
        <v>456</v>
      </c>
      <c r="C122" s="316">
        <f>'DMI SR Data'!C156</f>
        <v>6759922.8938877583</v>
      </c>
      <c r="D122" s="332">
        <f>'DMI SR Data'!D156</f>
        <v>444077.28351253271</v>
      </c>
      <c r="E122" s="308">
        <f>'DMI SR Data'!E156</f>
        <v>7.0311611604791907E-2</v>
      </c>
      <c r="F122" s="332">
        <f>'DMI SR Data'!F156</f>
        <v>18111553.486407757</v>
      </c>
      <c r="G122" s="332">
        <f>'DMI SR Data'!G156</f>
        <v>1508800.2897435427</v>
      </c>
      <c r="H122" s="309">
        <f>'DMI SR Data'!H156</f>
        <v>9.0876511375636612E-2</v>
      </c>
      <c r="I122" s="38"/>
      <c r="J122" s="449" t="s">
        <v>457</v>
      </c>
      <c r="K122" s="401" t="s">
        <v>114</v>
      </c>
      <c r="L122" s="406"/>
      <c r="M122" s="402"/>
      <c r="N122" s="448" t="s">
        <v>23</v>
      </c>
      <c r="O122" s="422"/>
      <c r="P122" s="423"/>
    </row>
    <row r="123" spans="2:16" ht="15" thickBot="1">
      <c r="B123" s="286" t="s">
        <v>426</v>
      </c>
      <c r="C123" s="316">
        <f>'DMI SR Data'!C157</f>
        <v>3456400.3174709594</v>
      </c>
      <c r="D123" s="332">
        <f>'DMI SR Data'!D157</f>
        <v>228515.76973082731</v>
      </c>
      <c r="E123" s="308">
        <f>'DMI SR Data'!E157</f>
        <v>7.0794282246189083E-2</v>
      </c>
      <c r="F123" s="332">
        <f>'DMI SR Data'!F157</f>
        <v>9599832.1254069358</v>
      </c>
      <c r="G123" s="332">
        <f>'DMI SR Data'!G157</f>
        <v>760651.79445361905</v>
      </c>
      <c r="H123" s="309">
        <f>'DMI SR Data'!H157</f>
        <v>8.6054562298038526E-2</v>
      </c>
      <c r="I123" s="38"/>
      <c r="J123" s="440"/>
      <c r="K123" s="301" t="s">
        <v>20</v>
      </c>
      <c r="L123" s="301" t="s">
        <v>26</v>
      </c>
      <c r="M123" s="301" t="s">
        <v>27</v>
      </c>
      <c r="N123" s="301" t="s">
        <v>20</v>
      </c>
      <c r="O123" s="301" t="s">
        <v>26</v>
      </c>
      <c r="P123" s="301" t="s">
        <v>27</v>
      </c>
    </row>
    <row r="124" spans="2:16" ht="15" thickBot="1">
      <c r="B124" s="334" t="s">
        <v>427</v>
      </c>
      <c r="C124" s="339">
        <f>'DMI SR Data'!C159</f>
        <v>215372183.86931536</v>
      </c>
      <c r="D124" s="340">
        <f>'DMI SR Data'!D159</f>
        <v>11995592.130614698</v>
      </c>
      <c r="E124" s="314">
        <f>'DMI SR Data'!E159</f>
        <v>5.8982167161237019E-2</v>
      </c>
      <c r="F124" s="340">
        <f>'DMI SR Data'!F159</f>
        <v>573378246.080477</v>
      </c>
      <c r="G124" s="340">
        <f>'DMI SR Data'!G159</f>
        <v>35831327.686703324</v>
      </c>
      <c r="H124" s="315">
        <f>'DMI SR Data'!H159</f>
        <v>6.6657116729028493E-2</v>
      </c>
      <c r="I124" s="38"/>
      <c r="J124" s="325" t="s">
        <v>458</v>
      </c>
      <c r="K124" s="326">
        <f>'DMI SR Data'!C173</f>
        <v>106443509.06855795</v>
      </c>
      <c r="L124" s="326">
        <f>'DMI SR Data'!D173</f>
        <v>5361060.8187718093</v>
      </c>
      <c r="M124" s="327">
        <f>'DMI SR Data'!E173</f>
        <v>5.3036515355504875E-2</v>
      </c>
      <c r="N124" s="326">
        <f>'DMI SR Data'!F173</f>
        <v>326206902.61949229</v>
      </c>
      <c r="O124" s="326">
        <f>'DMI SR Data'!G173</f>
        <v>15104445.523064852</v>
      </c>
      <c r="P124" s="327">
        <f>'DMI SR Data'!H173</f>
        <v>4.8551353994556103E-2</v>
      </c>
    </row>
    <row r="125" spans="2:16" ht="15" thickBot="1">
      <c r="B125" s="220"/>
      <c r="C125" s="38"/>
      <c r="D125" s="45"/>
      <c r="E125" s="38"/>
      <c r="F125" s="38"/>
      <c r="G125" s="45"/>
      <c r="H125" s="38"/>
      <c r="I125" s="38"/>
      <c r="J125" s="98" t="s">
        <v>428</v>
      </c>
      <c r="K125" s="93">
        <f>'DMI SR Data'!C174</f>
        <v>26728985.750203889</v>
      </c>
      <c r="L125" s="93">
        <f>'DMI SR Data'!D174</f>
        <v>1443278.5349232368</v>
      </c>
      <c r="M125" s="226">
        <f>'DMI SR Data'!E174</f>
        <v>5.7078828076085414E-2</v>
      </c>
      <c r="N125" s="93">
        <f>'DMI SR Data'!F174</f>
        <v>82257134.306140244</v>
      </c>
      <c r="O125" s="93">
        <f>'DMI SR Data'!G174</f>
        <v>3699613.6336672753</v>
      </c>
      <c r="P125" s="226">
        <f>'DMI SR Data'!H174</f>
        <v>4.7094327850441473E-2</v>
      </c>
    </row>
    <row r="126" spans="2:16" ht="15" thickBot="1">
      <c r="B126" s="438" t="s">
        <v>147</v>
      </c>
      <c r="C126" s="401" t="s">
        <v>114</v>
      </c>
      <c r="D126" s="406"/>
      <c r="E126" s="402"/>
      <c r="F126" s="420" t="s">
        <v>23</v>
      </c>
      <c r="G126" s="420"/>
      <c r="H126" s="420"/>
      <c r="I126" s="38"/>
      <c r="J126" s="98" t="s">
        <v>429</v>
      </c>
      <c r="K126" s="93">
        <f>'DMI SR Data'!C175</f>
        <v>54235745.586758383</v>
      </c>
      <c r="L126" s="93">
        <f>'DMI SR Data'!D175</f>
        <v>2452331.7319098338</v>
      </c>
      <c r="M126" s="226">
        <f>'DMI SR Data'!E175</f>
        <v>4.7357475093933357E-2</v>
      </c>
      <c r="N126" s="93">
        <f>'DMI SR Data'!F175</f>
        <v>167754134.30378863</v>
      </c>
      <c r="O126" s="93">
        <f>'DMI SR Data'!G175</f>
        <v>7168015.7592667043</v>
      </c>
      <c r="P126" s="226">
        <f>'DMI SR Data'!H175</f>
        <v>4.4636583935362989E-2</v>
      </c>
    </row>
    <row r="127" spans="2:16" ht="15" thickBot="1">
      <c r="B127" s="439"/>
      <c r="C127" s="301" t="s">
        <v>20</v>
      </c>
      <c r="D127" s="301" t="s">
        <v>26</v>
      </c>
      <c r="E127" s="301" t="s">
        <v>27</v>
      </c>
      <c r="F127" s="301" t="s">
        <v>20</v>
      </c>
      <c r="G127" s="301" t="s">
        <v>26</v>
      </c>
      <c r="H127" s="301" t="s">
        <v>27</v>
      </c>
      <c r="I127" s="38"/>
      <c r="J127" s="98" t="s">
        <v>431</v>
      </c>
      <c r="K127" s="93">
        <f>'DMI SR Data'!C176</f>
        <v>14857282.973998107</v>
      </c>
      <c r="L127" s="93">
        <f>'DMI SR Data'!D176</f>
        <v>890001.72000220232</v>
      </c>
      <c r="M127" s="226">
        <f>'DMI SR Data'!E176</f>
        <v>6.3720469561503346E-2</v>
      </c>
      <c r="N127" s="93">
        <f>'DMI SR Data'!F176</f>
        <v>43579597.280417748</v>
      </c>
      <c r="O127" s="93">
        <f>'DMI SR Data'!G176</f>
        <v>2653478.6937269941</v>
      </c>
      <c r="P127" s="226">
        <f>'DMI SR Data'!H176</f>
        <v>6.4835825760176297E-2</v>
      </c>
    </row>
    <row r="128" spans="2:16" ht="15" thickBot="1">
      <c r="B128" s="325" t="s">
        <v>459</v>
      </c>
      <c r="C128" s="326">
        <f>'DMI SR Data'!C142</f>
        <v>283373905.42544234</v>
      </c>
      <c r="D128" s="326">
        <f>'DMI SR Data'!D142</f>
        <v>20375606.688711405</v>
      </c>
      <c r="E128" s="327">
        <f>'DMI SR Data'!E142</f>
        <v>7.7474290847440008E-2</v>
      </c>
      <c r="F128" s="326">
        <f>'DMI SR Data'!F142</f>
        <v>777834955.86012459</v>
      </c>
      <c r="G128" s="326">
        <f>'DMI SR Data'!G142</f>
        <v>61040461.622450709</v>
      </c>
      <c r="H128" s="327">
        <f>'DMI SR Data'!H142</f>
        <v>8.5157548102219358E-2</v>
      </c>
      <c r="I128" s="38"/>
      <c r="J128" s="98" t="s">
        <v>433</v>
      </c>
      <c r="K128" s="93">
        <f>'DMI SR Data'!C177</f>
        <v>6238216.6266056634</v>
      </c>
      <c r="L128" s="93">
        <f>'DMI SR Data'!D177</f>
        <v>368888.57082280517</v>
      </c>
      <c r="M128" s="226">
        <f>'DMI SR Data'!E177</f>
        <v>6.2850221919245289E-2</v>
      </c>
      <c r="N128" s="93">
        <f>'DMI SR Data'!F177</f>
        <v>19301951.948787436</v>
      </c>
      <c r="O128" s="93">
        <f>'DMI SR Data'!G177</f>
        <v>1001346.3847612217</v>
      </c>
      <c r="P128" s="226">
        <f>'DMI SR Data'!H177</f>
        <v>5.4716571058696761E-2</v>
      </c>
    </row>
    <row r="129" spans="2:16" ht="15" thickBot="1">
      <c r="B129" s="98" t="s">
        <v>430</v>
      </c>
      <c r="C129" s="93">
        <f>'DMI SR Data'!C143</f>
        <v>21331681.651575394</v>
      </c>
      <c r="D129" s="93">
        <f>'DMI SR Data'!D143</f>
        <v>1309929.7991639152</v>
      </c>
      <c r="E129" s="226">
        <f>'DMI SR Data'!E143</f>
        <v>6.5425333847904193E-2</v>
      </c>
      <c r="F129" s="93">
        <f>'DMI SR Data'!F143</f>
        <v>56197971.86751619</v>
      </c>
      <c r="G129" s="93">
        <f>'DMI SR Data'!G143</f>
        <v>3701503.2783803493</v>
      </c>
      <c r="H129" s="226">
        <f>'DMI SR Data'!H143</f>
        <v>7.0509567173940843E-2</v>
      </c>
      <c r="I129" s="38"/>
      <c r="J129" s="99" t="s">
        <v>435</v>
      </c>
      <c r="K129" s="100">
        <f>'DMI SR Data'!C178</f>
        <v>4383278.1309917076</v>
      </c>
      <c r="L129" s="100">
        <f>'DMI SR Data'!D178</f>
        <v>206560.26111344388</v>
      </c>
      <c r="M129" s="227">
        <f>'DMI SR Data'!E178</f>
        <v>4.9455162533988531E-2</v>
      </c>
      <c r="N129" s="100">
        <f>'DMI SR Data'!F178</f>
        <v>13314084.780358266</v>
      </c>
      <c r="O129" s="100">
        <f>'DMI SR Data'!G178</f>
        <v>581991.05164264143</v>
      </c>
      <c r="P129" s="227">
        <f>'DMI SR Data'!H178</f>
        <v>4.5710553507003669E-2</v>
      </c>
    </row>
    <row r="130" spans="2:16" ht="15" thickBot="1">
      <c r="B130" s="98" t="s">
        <v>432</v>
      </c>
      <c r="C130" s="93">
        <f>'DMI SR Data'!C144</f>
        <v>52899545.253494062</v>
      </c>
      <c r="D130" s="93">
        <f>'DMI SR Data'!D144</f>
        <v>3860388.8190563023</v>
      </c>
      <c r="E130" s="226">
        <f>'DMI SR Data'!E144</f>
        <v>7.8720538845675231E-2</v>
      </c>
      <c r="F130" s="93">
        <f>'DMI SR Data'!F144</f>
        <v>145308744.0561913</v>
      </c>
      <c r="G130" s="93">
        <f>'DMI SR Data'!G144</f>
        <v>11635152.711888626</v>
      </c>
      <c r="H130" s="226">
        <f>'DMI SR Data'!H144</f>
        <v>8.7041521028039096E-2</v>
      </c>
      <c r="I130" s="38"/>
      <c r="J130" s="261"/>
      <c r="K130" s="299"/>
      <c r="L130" s="264"/>
      <c r="M130" s="299"/>
      <c r="N130" s="299"/>
      <c r="O130" s="264"/>
      <c r="P130" s="299"/>
    </row>
    <row r="131" spans="2:16" ht="15" thickBot="1">
      <c r="B131" s="98" t="s">
        <v>434</v>
      </c>
      <c r="C131" s="93">
        <f>'DMI SR Data'!C145</f>
        <v>21446486.664159101</v>
      </c>
      <c r="D131" s="93">
        <f>'DMI SR Data'!D145</f>
        <v>1660627.5434429385</v>
      </c>
      <c r="E131" s="226">
        <f>'DMI SR Data'!E145</f>
        <v>8.3930019581723928E-2</v>
      </c>
      <c r="F131" s="93">
        <f>'DMI SR Data'!F145</f>
        <v>57091695.347349852</v>
      </c>
      <c r="G131" s="93">
        <f>'DMI SR Data'!G145</f>
        <v>5499726.1573858634</v>
      </c>
      <c r="H131" s="226">
        <f>'DMI SR Data'!H145</f>
        <v>0.10660043110848551</v>
      </c>
      <c r="I131" s="38"/>
      <c r="J131" s="449" t="s">
        <v>460</v>
      </c>
      <c r="K131" s="401" t="s">
        <v>114</v>
      </c>
      <c r="L131" s="406"/>
      <c r="M131" s="402"/>
      <c r="N131" s="448" t="s">
        <v>23</v>
      </c>
      <c r="O131" s="422"/>
      <c r="P131" s="423"/>
    </row>
    <row r="132" spans="2:16" ht="15" thickBot="1">
      <c r="B132" s="98" t="s">
        <v>290</v>
      </c>
      <c r="C132" s="93">
        <f>'DMI SR Data'!C146</f>
        <v>9505936.0017497409</v>
      </c>
      <c r="D132" s="93">
        <f>'DMI SR Data'!D146</f>
        <v>547540.33365533873</v>
      </c>
      <c r="E132" s="226">
        <f>'DMI SR Data'!E146</f>
        <v>6.1120356137586138E-2</v>
      </c>
      <c r="F132" s="93">
        <f>'DMI SR Data'!F146</f>
        <v>24502842.043553576</v>
      </c>
      <c r="G132" s="93">
        <f>'DMI SR Data'!G146</f>
        <v>1588919.6940484084</v>
      </c>
      <c r="H132" s="226">
        <f>'DMI SR Data'!H146</f>
        <v>6.9342981520696373E-2</v>
      </c>
      <c r="I132" s="38"/>
      <c r="J132" s="440"/>
      <c r="K132" s="301" t="s">
        <v>20</v>
      </c>
      <c r="L132" s="301" t="s">
        <v>26</v>
      </c>
      <c r="M132" s="301" t="s">
        <v>27</v>
      </c>
      <c r="N132" s="301" t="s">
        <v>20</v>
      </c>
      <c r="O132" s="301" t="s">
        <v>26</v>
      </c>
      <c r="P132" s="301" t="s">
        <v>27</v>
      </c>
    </row>
    <row r="133" spans="2:16" ht="15" thickBot="1">
      <c r="B133" s="98" t="s">
        <v>436</v>
      </c>
      <c r="C133" s="93">
        <f>'DMI SR Data'!C147</f>
        <v>59791805.623852633</v>
      </c>
      <c r="D133" s="93">
        <f>'DMI SR Data'!D147</f>
        <v>4488897.4359796643</v>
      </c>
      <c r="E133" s="226">
        <f>'DMI SR Data'!E147</f>
        <v>8.1169283552505953E-2</v>
      </c>
      <c r="F133" s="93">
        <f>'DMI SR Data'!F147</f>
        <v>166479795.80306312</v>
      </c>
      <c r="G133" s="93">
        <f>'DMI SR Data'!G147</f>
        <v>12685093.240772724</v>
      </c>
      <c r="H133" s="226">
        <f>'DMI SR Data'!H147</f>
        <v>8.2480690358206377E-2</v>
      </c>
      <c r="J133" s="325" t="s">
        <v>461</v>
      </c>
      <c r="K133" s="326">
        <f>'DMI SR Data'!C170</f>
        <v>59207971.183345526</v>
      </c>
      <c r="L133" s="326">
        <f>'DMI SR Data'!D170</f>
        <v>2827280.8791261092</v>
      </c>
      <c r="M133" s="327">
        <f>'DMI SR Data'!E170</f>
        <v>5.0146262202017081E-2</v>
      </c>
      <c r="N133" s="326">
        <f>'DMI SR Data'!F170</f>
        <v>161288675.38212487</v>
      </c>
      <c r="O133" s="326">
        <f>'DMI SR Data'!G170</f>
        <v>10578329.350900888</v>
      </c>
      <c r="P133" s="328">
        <f>'DMI SR Data'!H170</f>
        <v>7.0189802024004933E-2</v>
      </c>
    </row>
    <row r="134" spans="2:16">
      <c r="B134" s="98" t="s">
        <v>292</v>
      </c>
      <c r="C134" s="93">
        <f>'DMI SR Data'!C148</f>
        <v>28174922.580803443</v>
      </c>
      <c r="D134" s="93">
        <f>'DMI SR Data'!D148</f>
        <v>2284101.1843342111</v>
      </c>
      <c r="E134" s="226">
        <f>'DMI SR Data'!E148</f>
        <v>8.8220499047036688E-2</v>
      </c>
      <c r="F134" s="93">
        <f>'DMI SR Data'!F148</f>
        <v>77194105.3227579</v>
      </c>
      <c r="G134" s="93">
        <f>'DMI SR Data'!G148</f>
        <v>6573576.4859329164</v>
      </c>
      <c r="H134" s="226">
        <f>'DMI SR Data'!H148</f>
        <v>9.3083082132133982E-2</v>
      </c>
      <c r="J134" s="98" t="s">
        <v>439</v>
      </c>
      <c r="K134" s="316">
        <f>'DMI SR Data'!C171</f>
        <v>16925524.001643524</v>
      </c>
      <c r="L134" s="285">
        <f>'DMI SR Data'!D171</f>
        <v>781398.41508725844</v>
      </c>
      <c r="M134" s="317">
        <f>'DMI SR Data'!E171</f>
        <v>4.8401408357350378E-2</v>
      </c>
      <c r="N134" s="285">
        <f>'DMI SR Data'!F171</f>
        <v>46389893.818934515</v>
      </c>
      <c r="O134" s="285">
        <f>'DMI SR Data'!G171</f>
        <v>3031900.7719991356</v>
      </c>
      <c r="P134" s="318">
        <f>'DMI SR Data'!H171</f>
        <v>6.9927147428550912E-2</v>
      </c>
    </row>
    <row r="135" spans="2:16" ht="15" thickBot="1">
      <c r="B135" s="98" t="s">
        <v>437</v>
      </c>
      <c r="C135" s="93">
        <f>'DMI SR Data'!C149</f>
        <v>35031668.702072732</v>
      </c>
      <c r="D135" s="93">
        <f>'DMI SR Data'!D149</f>
        <v>2612177.2340159267</v>
      </c>
      <c r="E135" s="226">
        <f>'DMI SR Data'!E149</f>
        <v>8.0574281573470283E-2</v>
      </c>
      <c r="F135" s="93">
        <f>'DMI SR Data'!F149</f>
        <v>95080529.413905218</v>
      </c>
      <c r="G135" s="93">
        <f>'DMI SR Data'!G149</f>
        <v>7802973.5246013105</v>
      </c>
      <c r="H135" s="226">
        <f>'DMI SR Data'!H149</f>
        <v>8.9404125093718229E-2</v>
      </c>
      <c r="J135" s="99" t="s">
        <v>440</v>
      </c>
      <c r="K135" s="319">
        <f>'DMI SR Data'!C172</f>
        <v>42282447.181701757</v>
      </c>
      <c r="L135" s="100">
        <f>'DMI SR Data'!D172</f>
        <v>2045882.4640388787</v>
      </c>
      <c r="M135" s="227">
        <f>'DMI SR Data'!E172</f>
        <v>5.0846350288467491E-2</v>
      </c>
      <c r="N135" s="100">
        <f>'DMI SR Data'!F172</f>
        <v>114898781.56319033</v>
      </c>
      <c r="O135" s="100">
        <f>'DMI SR Data'!G172</f>
        <v>7546428.578901723</v>
      </c>
      <c r="P135" s="320">
        <f>'DMI SR Data'!H172</f>
        <v>7.029588424583641E-2</v>
      </c>
    </row>
    <row r="136" spans="2:16" ht="15" thickBot="1">
      <c r="B136" s="99" t="s">
        <v>438</v>
      </c>
      <c r="C136" s="100">
        <f>'DMI SR Data'!C150</f>
        <v>55191858.947758839</v>
      </c>
      <c r="D136" s="100">
        <f>'DMI SR Data'!D150</f>
        <v>3611944.3390666321</v>
      </c>
      <c r="E136" s="227">
        <f>'DMI SR Data'!E150</f>
        <v>7.0026179113874501E-2</v>
      </c>
      <c r="F136" s="100">
        <f>'DMI SR Data'!F150</f>
        <v>155979272.00578767</v>
      </c>
      <c r="G136" s="100">
        <f>'DMI SR Data'!G150</f>
        <v>11553516.529440761</v>
      </c>
      <c r="H136" s="227">
        <f>'DMI SR Data'!H150</f>
        <v>7.9996233991193613E-2</v>
      </c>
      <c r="J136" s="287"/>
      <c r="K136" s="75"/>
      <c r="L136" s="75"/>
      <c r="M136" s="291"/>
      <c r="N136" s="75"/>
      <c r="O136" s="75"/>
      <c r="P136" s="291"/>
    </row>
    <row r="137" spans="2:16" ht="15" thickBot="1">
      <c r="B137" s="220"/>
      <c r="C137" s="38"/>
      <c r="D137" s="45"/>
      <c r="E137" s="38"/>
      <c r="F137" s="38"/>
      <c r="G137" s="45"/>
      <c r="H137" s="38"/>
      <c r="J137" s="443" t="s">
        <v>462</v>
      </c>
      <c r="K137" s="445" t="s">
        <v>68</v>
      </c>
      <c r="L137" s="446"/>
      <c r="M137" s="447"/>
      <c r="N137" s="445" t="s">
        <v>23</v>
      </c>
      <c r="O137" s="446"/>
      <c r="P137" s="447"/>
    </row>
    <row r="138" spans="2:16" ht="15" thickBot="1">
      <c r="B138" s="450" t="s">
        <v>39</v>
      </c>
      <c r="C138" s="401" t="s">
        <v>114</v>
      </c>
      <c r="D138" s="406"/>
      <c r="E138" s="402"/>
      <c r="F138" s="420" t="s">
        <v>23</v>
      </c>
      <c r="G138" s="420"/>
      <c r="H138" s="420"/>
      <c r="J138" s="444"/>
      <c r="K138" s="304" t="s">
        <v>20</v>
      </c>
      <c r="L138" s="303" t="s">
        <v>26</v>
      </c>
      <c r="M138" s="303" t="s">
        <v>27</v>
      </c>
      <c r="N138" s="302" t="s">
        <v>20</v>
      </c>
      <c r="O138" s="302" t="s">
        <v>26</v>
      </c>
      <c r="P138" s="305" t="s">
        <v>27</v>
      </c>
    </row>
    <row r="139" spans="2:16" ht="15" thickBot="1">
      <c r="B139" s="451"/>
      <c r="C139" s="301" t="s">
        <v>20</v>
      </c>
      <c r="D139" s="301" t="s">
        <v>26</v>
      </c>
      <c r="E139" s="301" t="s">
        <v>27</v>
      </c>
      <c r="F139" s="301" t="s">
        <v>20</v>
      </c>
      <c r="G139" s="301" t="s">
        <v>26</v>
      </c>
      <c r="H139" s="301" t="s">
        <v>27</v>
      </c>
      <c r="J139" s="329" t="s">
        <v>464</v>
      </c>
      <c r="K139" s="326">
        <f>'DMI SR Data'!C181</f>
        <v>117119655.20969783</v>
      </c>
      <c r="L139" s="326">
        <f>'DMI SR Data'!D181</f>
        <v>8147659.6653636545</v>
      </c>
      <c r="M139" s="327">
        <f>'DMI SR Data'!E181</f>
        <v>7.4768380854775301E-2</v>
      </c>
      <c r="N139" s="326">
        <f>'DMI SR Data'!F181</f>
        <v>312906585.48468173</v>
      </c>
      <c r="O139" s="326">
        <f>'DMI SR Data'!G181</f>
        <v>21858566.833275437</v>
      </c>
      <c r="P139" s="328">
        <f>'DMI SR Data'!H181</f>
        <v>7.5102957012244273E-2</v>
      </c>
    </row>
    <row r="140" spans="2:16" ht="15" thickBot="1">
      <c r="B140" s="330" t="s">
        <v>463</v>
      </c>
      <c r="C140" s="326">
        <f>'DMI SR Data'!C159</f>
        <v>215372183.86931536</v>
      </c>
      <c r="D140" s="326">
        <f>'DMI SR Data'!D159</f>
        <v>11995592.130614698</v>
      </c>
      <c r="E140" s="327">
        <f>'DMI SR Data'!E159</f>
        <v>5.8982167161237019E-2</v>
      </c>
      <c r="F140" s="326">
        <f>'DMI SR Data'!F159</f>
        <v>573378246.080477</v>
      </c>
      <c r="G140" s="326">
        <f>'DMI SR Data'!G159</f>
        <v>35831327.686703324</v>
      </c>
      <c r="H140" s="328">
        <f>'DMI SR Data'!H159</f>
        <v>6.6657116729028493E-2</v>
      </c>
      <c r="J140" s="310" t="s">
        <v>351</v>
      </c>
      <c r="K140" s="316">
        <f>'DMI SR Data'!C182</f>
        <v>12167644.179213777</v>
      </c>
      <c r="L140" s="285">
        <f>'DMI SR Data'!D182</f>
        <v>1011172.5225142892</v>
      </c>
      <c r="M140" s="317">
        <f>'DMI SR Data'!E182</f>
        <v>9.0635512160968712E-2</v>
      </c>
      <c r="N140" s="285">
        <f>'DMI SR Data'!F182</f>
        <v>33113827.780097488</v>
      </c>
      <c r="O140" s="285">
        <f>'DMI SR Data'!G182</f>
        <v>2701813.0355812125</v>
      </c>
      <c r="P140" s="318">
        <f>'DMI SR Data'!H182</f>
        <v>8.8840317166700974E-2</v>
      </c>
    </row>
    <row r="141" spans="2:16">
      <c r="B141" s="288" t="s">
        <v>441</v>
      </c>
      <c r="C141" s="316">
        <f>'DMI SR Data'!C160</f>
        <v>12580789.719759692</v>
      </c>
      <c r="D141" s="285">
        <f>'DMI SR Data'!D160</f>
        <v>873891.83110280521</v>
      </c>
      <c r="E141" s="317">
        <f>'DMI SR Data'!E160</f>
        <v>7.4647600023020733E-2</v>
      </c>
      <c r="F141" s="285">
        <f>'DMI SR Data'!F160</f>
        <v>32123441.613881677</v>
      </c>
      <c r="G141" s="285">
        <f>'DMI SR Data'!G160</f>
        <v>2719088.1268473268</v>
      </c>
      <c r="H141" s="318">
        <f>'DMI SR Data'!H160</f>
        <v>9.2472297615599344E-2</v>
      </c>
      <c r="J141" s="310" t="s">
        <v>352</v>
      </c>
      <c r="K141" s="316">
        <f>'DMI SR Data'!C183</f>
        <v>47899215.823018469</v>
      </c>
      <c r="L141" s="285">
        <f>'DMI SR Data'!D183</f>
        <v>2767826.5099349245</v>
      </c>
      <c r="M141" s="317">
        <f>'DMI SR Data'!E183</f>
        <v>6.1328192020282751E-2</v>
      </c>
      <c r="N141" s="285">
        <f>'DMI SR Data'!F183</f>
        <v>126605894.81331773</v>
      </c>
      <c r="O141" s="285">
        <f>'DMI SR Data'!G183</f>
        <v>7787202.4335146099</v>
      </c>
      <c r="P141" s="318">
        <f>'DMI SR Data'!H183</f>
        <v>6.553852998670337E-2</v>
      </c>
    </row>
    <row r="142" spans="2:16">
      <c r="B142" s="288" t="s">
        <v>442</v>
      </c>
      <c r="C142" s="316">
        <f>'DMI SR Data'!C161</f>
        <v>68564534.003468364</v>
      </c>
      <c r="D142" s="285">
        <f>'DMI SR Data'!D161</f>
        <v>3094575.8259359673</v>
      </c>
      <c r="E142" s="317">
        <f>'DMI SR Data'!E161</f>
        <v>4.7267111696398578E-2</v>
      </c>
      <c r="F142" s="285">
        <f>'DMI SR Data'!F161</f>
        <v>187304722.86501372</v>
      </c>
      <c r="G142" s="285">
        <f>'DMI SR Data'!G161</f>
        <v>10823626.363871366</v>
      </c>
      <c r="H142" s="318">
        <f>'DMI SR Data'!H161</f>
        <v>6.1330230707181181E-2</v>
      </c>
      <c r="J142" s="310" t="s">
        <v>353</v>
      </c>
      <c r="K142" s="316">
        <f>'DMI SR Data'!C184</f>
        <v>26843904.125088841</v>
      </c>
      <c r="L142" s="285">
        <f>'DMI SR Data'!D184</f>
        <v>2000865.4190907292</v>
      </c>
      <c r="M142" s="317">
        <f>'DMI SR Data'!E184</f>
        <v>8.0540285058109243E-2</v>
      </c>
      <c r="N142" s="285">
        <f>'DMI SR Data'!F184</f>
        <v>72073023.884308681</v>
      </c>
      <c r="O142" s="285">
        <f>'DMI SR Data'!G184</f>
        <v>5418293.0191011354</v>
      </c>
      <c r="P142" s="318">
        <f>'DMI SR Data'!H184</f>
        <v>8.1288949017861503E-2</v>
      </c>
    </row>
    <row r="143" spans="2:16" ht="15" thickBot="1">
      <c r="B143" s="288" t="s">
        <v>443</v>
      </c>
      <c r="C143" s="316">
        <f>'DMI SR Data'!C162</f>
        <v>19377666.977346662</v>
      </c>
      <c r="D143" s="285">
        <f>'DMI SR Data'!D162</f>
        <v>1178050.5914971754</v>
      </c>
      <c r="E143" s="317">
        <f>'DMI SR Data'!E162</f>
        <v>6.4729418825175342E-2</v>
      </c>
      <c r="F143" s="285">
        <f>'DMI SR Data'!F162</f>
        <v>50583095.489726216</v>
      </c>
      <c r="G143" s="285">
        <f>'DMI SR Data'!G162</f>
        <v>3542778.7547286376</v>
      </c>
      <c r="H143" s="318">
        <f>'DMI SR Data'!H162</f>
        <v>7.5313667097246434E-2</v>
      </c>
      <c r="J143" s="311" t="s">
        <v>354</v>
      </c>
      <c r="K143" s="319">
        <f>'DMI SR Data'!C185</f>
        <v>30208891.082377695</v>
      </c>
      <c r="L143" s="100">
        <f>'DMI SR Data'!D185</f>
        <v>2367795.2138257213</v>
      </c>
      <c r="M143" s="227">
        <f>'DMI SR Data'!E185</f>
        <v>8.5046767735183673E-2</v>
      </c>
      <c r="N143" s="100">
        <f>'DMI SR Data'!F185</f>
        <v>81113839.006957829</v>
      </c>
      <c r="O143" s="100">
        <f>'DMI SR Data'!G185</f>
        <v>5951258.3450785577</v>
      </c>
      <c r="P143" s="320">
        <f>'DMI SR Data'!H185</f>
        <v>7.9178472754287674E-2</v>
      </c>
    </row>
    <row r="144" spans="2:16" ht="15" thickBot="1">
      <c r="B144" s="288" t="s">
        <v>444</v>
      </c>
      <c r="C144" s="316">
        <f>'DMI SR Data'!C163</f>
        <v>15996559.683605995</v>
      </c>
      <c r="D144" s="285">
        <f>'DMI SR Data'!D163</f>
        <v>1083548.9731012527</v>
      </c>
      <c r="E144" s="317">
        <f>'DMI SR Data'!E163</f>
        <v>7.2657962509072666E-2</v>
      </c>
      <c r="F144" s="285">
        <f>'DMI SR Data'!F163</f>
        <v>41354889.833755478</v>
      </c>
      <c r="G144" s="285">
        <f>'DMI SR Data'!G163</f>
        <v>3215625.936716482</v>
      </c>
      <c r="H144" s="318">
        <f>'DMI SR Data'!H163</f>
        <v>8.4312742516410563E-2</v>
      </c>
      <c r="J144" s="261"/>
      <c r="K144" s="261"/>
      <c r="L144" s="264"/>
      <c r="M144" s="261"/>
      <c r="N144" s="261"/>
      <c r="O144" s="264"/>
      <c r="P144" s="261"/>
    </row>
    <row r="145" spans="2:16" ht="15" thickBot="1">
      <c r="B145" s="288" t="s">
        <v>445</v>
      </c>
      <c r="C145" s="316">
        <f>'DMI SR Data'!C164</f>
        <v>39011884.539974324</v>
      </c>
      <c r="D145" s="285">
        <f>'DMI SR Data'!D164</f>
        <v>2129334.6071067303</v>
      </c>
      <c r="E145" s="317">
        <f>'DMI SR Data'!E164</f>
        <v>5.7732846860709883E-2</v>
      </c>
      <c r="F145" s="285">
        <f>'DMI SR Data'!F164</f>
        <v>106006265.34666817</v>
      </c>
      <c r="G145" s="285">
        <f>'DMI SR Data'!G164</f>
        <v>5018080.6006180197</v>
      </c>
      <c r="H145" s="318">
        <f>'DMI SR Data'!H164</f>
        <v>4.9689779187899373E-2</v>
      </c>
      <c r="J145" s="449" t="s">
        <v>40</v>
      </c>
      <c r="K145" s="401" t="s">
        <v>114</v>
      </c>
      <c r="L145" s="406"/>
      <c r="M145" s="402"/>
      <c r="N145" s="448" t="s">
        <v>23</v>
      </c>
      <c r="O145" s="422"/>
      <c r="P145" s="423"/>
    </row>
    <row r="146" spans="2:16" ht="15" thickBot="1">
      <c r="B146" s="288" t="s">
        <v>446</v>
      </c>
      <c r="C146" s="316">
        <f>'DMI SR Data'!C165</f>
        <v>32427276.289968539</v>
      </c>
      <c r="D146" s="285">
        <f>'DMI SR Data'!D165</f>
        <v>2124105.8420623615</v>
      </c>
      <c r="E146" s="317">
        <f>'DMI SR Data'!E165</f>
        <v>7.0095168613260678E-2</v>
      </c>
      <c r="F146" s="285">
        <f>'DMI SR Data'!F165</f>
        <v>83550336.566605121</v>
      </c>
      <c r="G146" s="285">
        <f>'DMI SR Data'!G165</f>
        <v>5776733.4571110159</v>
      </c>
      <c r="H146" s="318">
        <f>'DMI SR Data'!H165</f>
        <v>7.427627403321152E-2</v>
      </c>
      <c r="J146" s="440"/>
      <c r="K146" s="263" t="s">
        <v>20</v>
      </c>
      <c r="L146" s="263" t="s">
        <v>26</v>
      </c>
      <c r="M146" s="263" t="s">
        <v>27</v>
      </c>
      <c r="N146" s="263" t="s">
        <v>20</v>
      </c>
      <c r="O146" s="263" t="s">
        <v>26</v>
      </c>
      <c r="P146" s="263" t="s">
        <v>27</v>
      </c>
    </row>
    <row r="147" spans="2:16" ht="15" thickBot="1">
      <c r="B147" s="288" t="s">
        <v>447</v>
      </c>
      <c r="C147" s="316">
        <f>'DMI SR Data'!C166</f>
        <v>12067160.265617026</v>
      </c>
      <c r="D147" s="285">
        <f>'DMI SR Data'!D166</f>
        <v>755827.06546018459</v>
      </c>
      <c r="E147" s="317">
        <f>'DMI SR Data'!E166</f>
        <v>6.6820334268793746E-2</v>
      </c>
      <c r="F147" s="285">
        <f>'DMI SR Data'!F166</f>
        <v>32108581.663174197</v>
      </c>
      <c r="G147" s="285">
        <f>'DMI SR Data'!G166</f>
        <v>2319643.1716329679</v>
      </c>
      <c r="H147" s="318">
        <f>'DMI SR Data'!H166</f>
        <v>7.7869279306197706E-2</v>
      </c>
      <c r="J147" s="325" t="s">
        <v>465</v>
      </c>
      <c r="K147" s="326">
        <f>'DMI SR Data'!C179</f>
        <v>204311894.87616405</v>
      </c>
      <c r="L147" s="326">
        <f>'DMI SR Data'!D179</f>
        <v>7353343.264921248</v>
      </c>
      <c r="M147" s="327">
        <f>'DMI SR Data'!E179</f>
        <v>3.7334470652664487E-2</v>
      </c>
      <c r="N147" s="326">
        <f>'DMI SR Data'!F179</f>
        <v>579086097.57861471</v>
      </c>
      <c r="O147" s="326">
        <f>'DMI SR Data'!G179</f>
        <v>26626018.00181067</v>
      </c>
      <c r="P147" s="328">
        <f>'DMI SR Data'!H179</f>
        <v>4.8195370102047476E-2</v>
      </c>
    </row>
    <row r="148" spans="2:16" ht="15" thickBot="1">
      <c r="B148" s="288" t="s">
        <v>448</v>
      </c>
      <c r="C148" s="316">
        <f>'DMI SR Data'!C167</f>
        <v>5200653.5226369165</v>
      </c>
      <c r="D148" s="285">
        <f>'DMI SR Data'!D167</f>
        <v>369639.43547023926</v>
      </c>
      <c r="E148" s="317">
        <f>'DMI SR Data'!E167</f>
        <v>7.6513839289387722E-2</v>
      </c>
      <c r="F148" s="285">
        <f>'DMI SR Data'!F167</f>
        <v>13558612.099297915</v>
      </c>
      <c r="G148" s="285">
        <f>'DMI SR Data'!G167</f>
        <v>1084115.6132892203</v>
      </c>
      <c r="H148" s="318">
        <f>'DMI SR Data'!H167</f>
        <v>8.6906562882530486E-2</v>
      </c>
      <c r="J148" s="325" t="s">
        <v>466</v>
      </c>
      <c r="K148" s="326">
        <f>'DMI SR Data'!C186</f>
        <v>10286550.609240361</v>
      </c>
      <c r="L148" s="326">
        <f>'DMI SR Data'!D186</f>
        <v>673886.55793303624</v>
      </c>
      <c r="M148" s="327">
        <f>'DMI SR Data'!E186</f>
        <v>7.0104037167655675E-2</v>
      </c>
      <c r="N148" s="326">
        <f>'DMI SR Data'!F186</f>
        <v>29907329.927633852</v>
      </c>
      <c r="O148" s="326">
        <f>'DMI SR Data'!G186</f>
        <v>1828808.5471536182</v>
      </c>
      <c r="P148" s="328">
        <f>'DMI SR Data'!H186</f>
        <v>6.51319391919611E-2</v>
      </c>
    </row>
    <row r="149" spans="2:16" ht="15" thickBot="1">
      <c r="B149" s="289" t="s">
        <v>255</v>
      </c>
      <c r="C149" s="316">
        <f>'DMI SR Data'!C168</f>
        <v>5077172.3212788412</v>
      </c>
      <c r="D149" s="285">
        <f>'DMI SR Data'!D168</f>
        <v>128374.93601266015</v>
      </c>
      <c r="E149" s="317">
        <f>'DMI SR Data'!E168</f>
        <v>2.5940632848470365E-2</v>
      </c>
      <c r="F149" s="285">
        <f>'DMI SR Data'!F168</f>
        <v>13087576.791548302</v>
      </c>
      <c r="G149" s="285">
        <f>'DMI SR Data'!G168</f>
        <v>521707.55156378075</v>
      </c>
      <c r="H149" s="318">
        <f>'DMI SR Data'!H168</f>
        <v>4.1517824322388333E-2</v>
      </c>
      <c r="J149" s="325" t="s">
        <v>467</v>
      </c>
      <c r="K149" s="326">
        <f>'DMI SR Data'!C188</f>
        <v>37101299.736473136</v>
      </c>
      <c r="L149" s="326">
        <f>'DMI SR Data'!D188</f>
        <v>2508866.293038927</v>
      </c>
      <c r="M149" s="327">
        <f>'DMI SR Data'!E188</f>
        <v>7.2526447066565664E-2</v>
      </c>
      <c r="N149" s="326">
        <f>'DMI SR Data'!F188</f>
        <v>96764304.616466001</v>
      </c>
      <c r="O149" s="326">
        <f>'DMI SR Data'!G188</f>
        <v>7862874.3101766258</v>
      </c>
      <c r="P149" s="328">
        <f>'DMI SR Data'!H188</f>
        <v>8.8444857220934536E-2</v>
      </c>
    </row>
    <row r="150" spans="2:16" ht="15" thickBot="1">
      <c r="B150" s="290" t="s">
        <v>449</v>
      </c>
      <c r="C150" s="319">
        <f>'DMI SR Data'!C169</f>
        <v>5068486.5456636539</v>
      </c>
      <c r="D150" s="100">
        <f>'DMI SR Data'!D169</f>
        <v>258243.02286451217</v>
      </c>
      <c r="E150" s="227">
        <f>'DMI SR Data'!E169</f>
        <v>5.3686060100806968E-2</v>
      </c>
      <c r="F150" s="100">
        <f>'DMI SR Data'!F169</f>
        <v>13700723.810806092</v>
      </c>
      <c r="G150" s="100">
        <f>'DMI SR Data'!G169</f>
        <v>809928.11032445729</v>
      </c>
      <c r="H150" s="320">
        <f>'DMI SR Data'!H169</f>
        <v>6.2829954732289819E-2</v>
      </c>
      <c r="J150" s="325" t="s">
        <v>468</v>
      </c>
      <c r="K150" s="326">
        <f>'DMI SR Data'!C190</f>
        <v>26359785.219218265</v>
      </c>
      <c r="L150" s="326">
        <f>'DMI SR Data'!D190</f>
        <v>928178.17293643951</v>
      </c>
      <c r="M150" s="327">
        <f>'DMI SR Data'!E190</f>
        <v>3.6497031872476257E-2</v>
      </c>
      <c r="N150" s="326">
        <f>'DMI SR Data'!F190</f>
        <v>74052807.034642294</v>
      </c>
      <c r="O150" s="326">
        <f>'DMI SR Data'!G190</f>
        <v>4006698.455652371</v>
      </c>
      <c r="P150" s="328">
        <f>'DMI SR Data'!H190</f>
        <v>5.7200871496438356E-2</v>
      </c>
    </row>
    <row r="151" spans="2:16" ht="15" thickBot="1">
      <c r="J151" s="325" t="s">
        <v>469</v>
      </c>
      <c r="K151" s="326">
        <f>'DMI SR Data'!C192</f>
        <v>58927429.699118428</v>
      </c>
      <c r="L151" s="326">
        <f>'DMI SR Data'!D192</f>
        <v>2774010.7982459664</v>
      </c>
      <c r="M151" s="327">
        <f>'DMI SR Data'!E192</f>
        <v>4.9400568167415115E-2</v>
      </c>
      <c r="N151" s="326">
        <f>'DMI SR Data'!F192</f>
        <v>160412202.69041413</v>
      </c>
      <c r="O151" s="326">
        <f>'DMI SR Data'!G192</f>
        <v>9539237.1885598302</v>
      </c>
      <c r="P151" s="328">
        <f>'DMI SR Data'!H192</f>
        <v>6.322694829275155E-2</v>
      </c>
    </row>
    <row r="152" spans="2:16" ht="15" thickBot="1">
      <c r="J152" s="325" t="s">
        <v>470</v>
      </c>
      <c r="K152" s="326">
        <f>'DMI SR Data'!C194</f>
        <v>48124022.564956702</v>
      </c>
      <c r="L152" s="326">
        <f>'DMI SR Data'!D194</f>
        <v>1622850.3022222072</v>
      </c>
      <c r="M152" s="327">
        <f>'DMI SR Data'!E194</f>
        <v>3.4899126694118654E-2</v>
      </c>
      <c r="N152" s="326">
        <f>'DMI SR Data'!F194</f>
        <v>137183604.72572505</v>
      </c>
      <c r="O152" s="326">
        <f>'DMI SR Data'!G194</f>
        <v>5879375.2958604544</v>
      </c>
      <c r="P152" s="328">
        <f>'DMI SR Data'!H194</f>
        <v>4.477673964798589E-2</v>
      </c>
    </row>
    <row r="153" spans="2:16" ht="15" thickBot="1">
      <c r="J153" s="325" t="s">
        <v>471</v>
      </c>
      <c r="K153" s="326">
        <f>'DMI SR Data'!C196</f>
        <v>34955821.399763547</v>
      </c>
      <c r="L153" s="326">
        <f>'DMI SR Data'!D196</f>
        <v>1840269.6309741624</v>
      </c>
      <c r="M153" s="327">
        <f>'DMI SR Data'!E196</f>
        <v>5.5571160155289109E-2</v>
      </c>
      <c r="N153" s="326">
        <f>'DMI SR Data'!F196</f>
        <v>91737864.791779846</v>
      </c>
      <c r="O153" s="326">
        <f>'DMI SR Data'!G196</f>
        <v>5517251.8871143609</v>
      </c>
      <c r="P153" s="328">
        <f>'DMI SR Data'!H196</f>
        <v>6.3989940470671566E-2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B24:H30 B13:H13 B77:B83 J17 B58:H58 I76 F86:H86 B107:H108 B151:H1048576 Q4:XFD32 J33:T33 A4:A1048576 U33:XFD89 I133:I1048576 J154:P1048576 Q34:T89 Q90:XFD1048576 B55:H56 I46:I49 F57:H57 C62:H62 I53:I55 I89:I93 J85:P85 I97:I99 C99:H106 J136 J69 K37:P39 J51:P55 I120:J120 K89:P91 J103:P106 K140:P142 C14:H19 B66:H66 C67:H72 B73:H73">
    <cfRule type="cellIs" dxfId="238" priority="516" operator="lessThan">
      <formula>0</formula>
    </cfRule>
  </conditionalFormatting>
  <conditionalFormatting sqref="B4 F4:I4 N4:P4 B5:I5 K5:P5 N19 K20:P20 N42 J42 K43:P43 N13 K14:P14 F21:H21 N28 K29:P29 B22:H22 B21 B33 B32:H32 B53:H53 B10 F10:I10 B9:I9 C11:I11 B20:H20 F33:H33 B34:H34 I6:I8 I12:I45">
    <cfRule type="cellIs" dxfId="237" priority="423" operator="lessThan">
      <formula>0</formula>
    </cfRule>
  </conditionalFormatting>
  <conditionalFormatting sqref="B23:H23">
    <cfRule type="cellIs" dxfId="236" priority="420" operator="lessThan">
      <formula>0</formula>
    </cfRule>
  </conditionalFormatting>
  <conditionalFormatting sqref="B6">
    <cfRule type="cellIs" dxfId="235" priority="422" operator="lessThan">
      <formula>0</formula>
    </cfRule>
  </conditionalFormatting>
  <conditionalFormatting sqref="C12:H12">
    <cfRule type="cellIs" dxfId="234" priority="421" operator="lessThan">
      <formula>0</formula>
    </cfRule>
  </conditionalFormatting>
  <conditionalFormatting sqref="B35:H35 B44 B46:H52 B99:B106">
    <cfRule type="cellIs" dxfId="233" priority="419" operator="lessThan">
      <formula>0</formula>
    </cfRule>
  </conditionalFormatting>
  <conditionalFormatting sqref="K30:P30">
    <cfRule type="cellIs" dxfId="232" priority="418" operator="lessThan">
      <formula>0</formula>
    </cfRule>
  </conditionalFormatting>
  <conditionalFormatting sqref="K31:P31">
    <cfRule type="cellIs" dxfId="231" priority="415" operator="lessThan">
      <formula>0</formula>
    </cfRule>
  </conditionalFormatting>
  <conditionalFormatting sqref="B36:H43 C44:H44">
    <cfRule type="cellIs" dxfId="230" priority="414" operator="lessThan">
      <formula>0</formula>
    </cfRule>
  </conditionalFormatting>
  <conditionalFormatting sqref="B7">
    <cfRule type="cellIs" dxfId="229" priority="411" operator="lessThan">
      <formula>0</formula>
    </cfRule>
  </conditionalFormatting>
  <conditionalFormatting sqref="B8">
    <cfRule type="cellIs" dxfId="228" priority="410" operator="lessThan">
      <formula>0</formula>
    </cfRule>
  </conditionalFormatting>
  <conditionalFormatting sqref="B31:H31">
    <cfRule type="cellIs" dxfId="227" priority="408" operator="lessThan">
      <formula>0</formula>
    </cfRule>
  </conditionalFormatting>
  <conditionalFormatting sqref="B45:H45">
    <cfRule type="cellIs" dxfId="226" priority="407" operator="lessThan">
      <formula>0</formula>
    </cfRule>
  </conditionalFormatting>
  <conditionalFormatting sqref="K32:P32">
    <cfRule type="cellIs" dxfId="225" priority="406" operator="lessThan">
      <formula>0</formula>
    </cfRule>
  </conditionalFormatting>
  <conditionalFormatting sqref="J44">
    <cfRule type="cellIs" dxfId="224" priority="403" operator="lessThan">
      <formula>0</formula>
    </cfRule>
  </conditionalFormatting>
  <conditionalFormatting sqref="J45">
    <cfRule type="cellIs" dxfId="223" priority="401" operator="lessThan">
      <formula>0</formula>
    </cfRule>
  </conditionalFormatting>
  <conditionalFormatting sqref="J46">
    <cfRule type="cellIs" dxfId="222" priority="400" operator="lessThan">
      <formula>0</formula>
    </cfRule>
  </conditionalFormatting>
  <conditionalFormatting sqref="J47">
    <cfRule type="cellIs" dxfId="221" priority="399" operator="lessThan">
      <formula>0</formula>
    </cfRule>
  </conditionalFormatting>
  <conditionalFormatting sqref="J48">
    <cfRule type="cellIs" dxfId="220" priority="398" operator="lessThan">
      <formula>0</formula>
    </cfRule>
  </conditionalFormatting>
  <conditionalFormatting sqref="J49">
    <cfRule type="cellIs" dxfId="219" priority="397" operator="lessThan">
      <formula>0</formula>
    </cfRule>
  </conditionalFormatting>
  <conditionalFormatting sqref="J50">
    <cfRule type="cellIs" dxfId="218" priority="396" operator="lessThan">
      <formula>0</formula>
    </cfRule>
  </conditionalFormatting>
  <conditionalFormatting sqref="K21:P21">
    <cfRule type="cellIs" dxfId="217" priority="394" operator="lessThan">
      <formula>0</formula>
    </cfRule>
  </conditionalFormatting>
  <conditionalFormatting sqref="K22:P25">
    <cfRule type="cellIs" dxfId="216" priority="391" operator="lessThan">
      <formula>0</formula>
    </cfRule>
  </conditionalFormatting>
  <conditionalFormatting sqref="K26:P26">
    <cfRule type="cellIs" dxfId="215" priority="389" operator="lessThan">
      <formula>0</formula>
    </cfRule>
  </conditionalFormatting>
  <conditionalFormatting sqref="K42">
    <cfRule type="cellIs" dxfId="214" priority="388" operator="lessThan">
      <formula>0</formula>
    </cfRule>
  </conditionalFormatting>
  <conditionalFormatting sqref="K19">
    <cfRule type="cellIs" dxfId="213" priority="387" operator="lessThan">
      <formula>0</formula>
    </cfRule>
  </conditionalFormatting>
  <conditionalFormatting sqref="K4:M4">
    <cfRule type="cellIs" dxfId="212" priority="386" operator="lessThan">
      <formula>0</formula>
    </cfRule>
  </conditionalFormatting>
  <conditionalFormatting sqref="C4:E4">
    <cfRule type="cellIs" dxfId="211" priority="385" operator="lessThan">
      <formula>0</formula>
    </cfRule>
  </conditionalFormatting>
  <conditionalFormatting sqref="C10:E10">
    <cfRule type="cellIs" dxfId="210" priority="384" operator="lessThan">
      <formula>0</formula>
    </cfRule>
  </conditionalFormatting>
  <conditionalFormatting sqref="C21:E21">
    <cfRule type="cellIs" dxfId="209" priority="383" operator="lessThan">
      <formula>0</formula>
    </cfRule>
  </conditionalFormatting>
  <conditionalFormatting sqref="C33:E33">
    <cfRule type="cellIs" dxfId="208" priority="382" operator="lessThan">
      <formula>0</formula>
    </cfRule>
  </conditionalFormatting>
  <conditionalFormatting sqref="K28">
    <cfRule type="cellIs" dxfId="207" priority="381" operator="lessThan">
      <formula>0</formula>
    </cfRule>
  </conditionalFormatting>
  <conditionalFormatting sqref="K13">
    <cfRule type="cellIs" dxfId="206" priority="380" operator="lessThan">
      <formula>0</formula>
    </cfRule>
  </conditionalFormatting>
  <conditionalFormatting sqref="J4:J5">
    <cfRule type="cellIs" dxfId="205" priority="379" operator="lessThan">
      <formula>0</formula>
    </cfRule>
  </conditionalFormatting>
  <conditionalFormatting sqref="J19 J13 J28">
    <cfRule type="cellIs" dxfId="204" priority="378" operator="lessThan">
      <formula>0</formula>
    </cfRule>
  </conditionalFormatting>
  <conditionalFormatting sqref="J16">
    <cfRule type="cellIs" dxfId="203" priority="375" operator="lessThan">
      <formula>0</formula>
    </cfRule>
  </conditionalFormatting>
  <conditionalFormatting sqref="J30">
    <cfRule type="cellIs" dxfId="202" priority="377" operator="lessThan">
      <formula>0</formula>
    </cfRule>
  </conditionalFormatting>
  <conditionalFormatting sqref="J15">
    <cfRule type="cellIs" dxfId="201" priority="376" operator="lessThan">
      <formula>0</formula>
    </cfRule>
  </conditionalFormatting>
  <conditionalFormatting sqref="J31">
    <cfRule type="cellIs" dxfId="200" priority="374" operator="lessThan">
      <formula>0</formula>
    </cfRule>
  </conditionalFormatting>
  <conditionalFormatting sqref="J32">
    <cfRule type="cellIs" dxfId="199" priority="373" operator="lessThan">
      <formula>0</formula>
    </cfRule>
  </conditionalFormatting>
  <conditionalFormatting sqref="J21">
    <cfRule type="cellIs" dxfId="198" priority="371" operator="lessThan">
      <formula>0</formula>
    </cfRule>
  </conditionalFormatting>
  <conditionalFormatting sqref="J22:J25">
    <cfRule type="cellIs" dxfId="197" priority="370" operator="lessThan">
      <formula>0</formula>
    </cfRule>
  </conditionalFormatting>
  <conditionalFormatting sqref="J26">
    <cfRule type="cellIs" dxfId="196" priority="369" operator="lessThan">
      <formula>0</formula>
    </cfRule>
  </conditionalFormatting>
  <conditionalFormatting sqref="B12">
    <cfRule type="cellIs" dxfId="195" priority="365" operator="lessThan">
      <formula>0</formula>
    </cfRule>
  </conditionalFormatting>
  <conditionalFormatting sqref="B14:B19">
    <cfRule type="cellIs" dxfId="194" priority="364" operator="lessThan">
      <formula>0</formula>
    </cfRule>
  </conditionalFormatting>
  <conditionalFormatting sqref="B57 N56:P56 K57:P57 B62 B74:B75 B85:B87">
    <cfRule type="cellIs" dxfId="193" priority="361" operator="lessThan">
      <formula>0</formula>
    </cfRule>
  </conditionalFormatting>
  <conditionalFormatting sqref="B76">
    <cfRule type="cellIs" dxfId="192" priority="358" operator="lessThan">
      <formula>0</formula>
    </cfRule>
  </conditionalFormatting>
  <conditionalFormatting sqref="B59">
    <cfRule type="cellIs" dxfId="191" priority="360" operator="lessThan">
      <formula>0</formula>
    </cfRule>
  </conditionalFormatting>
  <conditionalFormatting sqref="B88">
    <cfRule type="cellIs" dxfId="190" priority="357" operator="lessThan">
      <formula>0</formula>
    </cfRule>
  </conditionalFormatting>
  <conditionalFormatting sqref="B60">
    <cfRule type="cellIs" dxfId="189" priority="349" operator="lessThan">
      <formula>0</formula>
    </cfRule>
  </conditionalFormatting>
  <conditionalFormatting sqref="B61">
    <cfRule type="cellIs" dxfId="188" priority="348" operator="lessThan">
      <formula>0</formula>
    </cfRule>
  </conditionalFormatting>
  <conditionalFormatting sqref="B84">
    <cfRule type="cellIs" dxfId="187" priority="347" operator="lessThan">
      <formula>0</formula>
    </cfRule>
  </conditionalFormatting>
  <conditionalFormatting sqref="K56:M56">
    <cfRule type="cellIs" dxfId="186" priority="327" operator="lessThan">
      <formula>0</formula>
    </cfRule>
  </conditionalFormatting>
  <conditionalFormatting sqref="C57:E57">
    <cfRule type="cellIs" dxfId="185" priority="326" operator="lessThan">
      <formula>0</formula>
    </cfRule>
  </conditionalFormatting>
  <conditionalFormatting sqref="J56:J57">
    <cfRule type="cellIs" dxfId="184" priority="320" operator="lessThan">
      <formula>0</formula>
    </cfRule>
  </conditionalFormatting>
  <conditionalFormatting sqref="J107:J108">
    <cfRule type="cellIs" dxfId="183" priority="261" operator="lessThan">
      <formula>0</formula>
    </cfRule>
  </conditionalFormatting>
  <conditionalFormatting sqref="I94:I96 J122 N145 J145 K146:P146 J116 J131 I100:I119 I121:I132">
    <cfRule type="cellIs" dxfId="182" priority="244" operator="lessThan">
      <formula>0</formula>
    </cfRule>
  </conditionalFormatting>
  <conditionalFormatting sqref="J119">
    <cfRule type="cellIs" dxfId="181" priority="237" operator="lessThan">
      <formula>0</formula>
    </cfRule>
  </conditionalFormatting>
  <conditionalFormatting sqref="J133">
    <cfRule type="cellIs" dxfId="180" priority="239" operator="lessThan">
      <formula>0</formula>
    </cfRule>
  </conditionalFormatting>
  <conditionalFormatting sqref="J118">
    <cfRule type="cellIs" dxfId="179" priority="238" operator="lessThan">
      <formula>0</formula>
    </cfRule>
  </conditionalFormatting>
  <conditionalFormatting sqref="J134">
    <cfRule type="cellIs" dxfId="178" priority="236" operator="lessThan">
      <formula>0</formula>
    </cfRule>
  </conditionalFormatting>
  <conditionalFormatting sqref="J135">
    <cfRule type="cellIs" dxfId="177" priority="235" operator="lessThan">
      <formula>0</formula>
    </cfRule>
  </conditionalFormatting>
  <conditionalFormatting sqref="J147">
    <cfRule type="cellIs" dxfId="176" priority="233" operator="lessThan">
      <formula>0</formula>
    </cfRule>
  </conditionalFormatting>
  <conditionalFormatting sqref="J148">
    <cfRule type="cellIs" dxfId="175" priority="231" operator="lessThan">
      <formula>0</formula>
    </cfRule>
  </conditionalFormatting>
  <conditionalFormatting sqref="J149">
    <cfRule type="cellIs" dxfId="174" priority="230" operator="lessThan">
      <formula>0</formula>
    </cfRule>
  </conditionalFormatting>
  <conditionalFormatting sqref="J150">
    <cfRule type="cellIs" dxfId="173" priority="229" operator="lessThan">
      <formula>0</formula>
    </cfRule>
  </conditionalFormatting>
  <conditionalFormatting sqref="J151">
    <cfRule type="cellIs" dxfId="172" priority="228" operator="lessThan">
      <formula>0</formula>
    </cfRule>
  </conditionalFormatting>
  <conditionalFormatting sqref="J152">
    <cfRule type="cellIs" dxfId="171" priority="227" operator="lessThan">
      <formula>0</formula>
    </cfRule>
  </conditionalFormatting>
  <conditionalFormatting sqref="J153">
    <cfRule type="cellIs" dxfId="170" priority="226" operator="lessThan">
      <formula>0</formula>
    </cfRule>
  </conditionalFormatting>
  <conditionalFormatting sqref="J124">
    <cfRule type="cellIs" dxfId="169" priority="225" operator="lessThan">
      <formula>0</formula>
    </cfRule>
  </conditionalFormatting>
  <conditionalFormatting sqref="J125:J128">
    <cfRule type="cellIs" dxfId="168" priority="222" operator="lessThan">
      <formula>0</formula>
    </cfRule>
  </conditionalFormatting>
  <conditionalFormatting sqref="J129">
    <cfRule type="cellIs" dxfId="167" priority="220" operator="lessThan">
      <formula>0</formula>
    </cfRule>
  </conditionalFormatting>
  <conditionalFormatting sqref="I50:I52 J71 N71 K72:P72 N94 J94 K95:P95 J65 N65 K66:P66 F74:H74 J80 N80 K81:P81 C75:H75 C85:H85 I56:I75 C87:H87 I77:I88">
    <cfRule type="cellIs" dxfId="166" priority="212" operator="lessThan">
      <formula>0</formula>
    </cfRule>
  </conditionalFormatting>
  <conditionalFormatting sqref="J68">
    <cfRule type="cellIs" dxfId="165" priority="205" operator="lessThan">
      <formula>0</formula>
    </cfRule>
  </conditionalFormatting>
  <conditionalFormatting sqref="J82">
    <cfRule type="cellIs" dxfId="164" priority="207" operator="lessThan">
      <formula>0</formula>
    </cfRule>
  </conditionalFormatting>
  <conditionalFormatting sqref="J67">
    <cfRule type="cellIs" dxfId="163" priority="206" operator="lessThan">
      <formula>0</formula>
    </cfRule>
  </conditionalFormatting>
  <conditionalFormatting sqref="J83">
    <cfRule type="cellIs" dxfId="162" priority="204" operator="lessThan">
      <formula>0</formula>
    </cfRule>
  </conditionalFormatting>
  <conditionalFormatting sqref="J84">
    <cfRule type="cellIs" dxfId="161" priority="203" operator="lessThan">
      <formula>0</formula>
    </cfRule>
  </conditionalFormatting>
  <conditionalFormatting sqref="J96">
    <cfRule type="cellIs" dxfId="160" priority="201" operator="lessThan">
      <formula>0</formula>
    </cfRule>
  </conditionalFormatting>
  <conditionalFormatting sqref="J97">
    <cfRule type="cellIs" dxfId="159" priority="199" operator="lessThan">
      <formula>0</formula>
    </cfRule>
  </conditionalFormatting>
  <conditionalFormatting sqref="J98">
    <cfRule type="cellIs" dxfId="158" priority="198" operator="lessThan">
      <formula>0</formula>
    </cfRule>
  </conditionalFormatting>
  <conditionalFormatting sqref="J99">
    <cfRule type="cellIs" dxfId="157" priority="197" operator="lessThan">
      <formula>0</formula>
    </cfRule>
  </conditionalFormatting>
  <conditionalFormatting sqref="J100">
    <cfRule type="cellIs" dxfId="156" priority="196" operator="lessThan">
      <formula>0</formula>
    </cfRule>
  </conditionalFormatting>
  <conditionalFormatting sqref="J101">
    <cfRule type="cellIs" dxfId="155" priority="195" operator="lessThan">
      <formula>0</formula>
    </cfRule>
  </conditionalFormatting>
  <conditionalFormatting sqref="J102">
    <cfRule type="cellIs" dxfId="154" priority="194" operator="lessThan">
      <formula>0</formula>
    </cfRule>
  </conditionalFormatting>
  <conditionalFormatting sqref="J73">
    <cfRule type="cellIs" dxfId="153" priority="193" operator="lessThan">
      <formula>0</formula>
    </cfRule>
  </conditionalFormatting>
  <conditionalFormatting sqref="J74:J77">
    <cfRule type="cellIs" dxfId="152" priority="190" operator="lessThan">
      <formula>0</formula>
    </cfRule>
  </conditionalFormatting>
  <conditionalFormatting sqref="J78">
    <cfRule type="cellIs" dxfId="151" priority="188" operator="lessThan">
      <formula>0</formula>
    </cfRule>
  </conditionalFormatting>
  <conditionalFormatting sqref="J9">
    <cfRule type="cellIs" dxfId="150" priority="180" operator="lessThan">
      <formula>0</formula>
    </cfRule>
  </conditionalFormatting>
  <conditionalFormatting sqref="J6">
    <cfRule type="cellIs" dxfId="149" priority="179" operator="lessThan">
      <formula>0</formula>
    </cfRule>
  </conditionalFormatting>
  <conditionalFormatting sqref="J8">
    <cfRule type="cellIs" dxfId="148" priority="178" operator="lessThan">
      <formula>0</formula>
    </cfRule>
  </conditionalFormatting>
  <conditionalFormatting sqref="J10">
    <cfRule type="cellIs" dxfId="147" priority="177" operator="lessThan">
      <formula>0</formula>
    </cfRule>
  </conditionalFormatting>
  <conditionalFormatting sqref="J11">
    <cfRule type="cellIs" dxfId="146" priority="176" operator="lessThan">
      <formula>0</formula>
    </cfRule>
  </conditionalFormatting>
  <conditionalFormatting sqref="J7">
    <cfRule type="cellIs" dxfId="145" priority="175" operator="lessThan">
      <formula>0</formula>
    </cfRule>
  </conditionalFormatting>
  <conditionalFormatting sqref="J61">
    <cfRule type="cellIs" dxfId="144" priority="174" operator="lessThan">
      <formula>0</formula>
    </cfRule>
  </conditionalFormatting>
  <conditionalFormatting sqref="J58">
    <cfRule type="cellIs" dxfId="143" priority="173" operator="lessThan">
      <formula>0</formula>
    </cfRule>
  </conditionalFormatting>
  <conditionalFormatting sqref="J60">
    <cfRule type="cellIs" dxfId="142" priority="172" operator="lessThan">
      <formula>0</formula>
    </cfRule>
  </conditionalFormatting>
  <conditionalFormatting sqref="J62">
    <cfRule type="cellIs" dxfId="141" priority="171" operator="lessThan">
      <formula>0</formula>
    </cfRule>
  </conditionalFormatting>
  <conditionalFormatting sqref="J63">
    <cfRule type="cellIs" dxfId="140" priority="170" operator="lessThan">
      <formula>0</formula>
    </cfRule>
  </conditionalFormatting>
  <conditionalFormatting sqref="J59">
    <cfRule type="cellIs" dxfId="139" priority="169" operator="lessThan">
      <formula>0</formula>
    </cfRule>
  </conditionalFormatting>
  <conditionalFormatting sqref="J112">
    <cfRule type="cellIs" dxfId="138" priority="168" operator="lessThan">
      <formula>0</formula>
    </cfRule>
  </conditionalFormatting>
  <conditionalFormatting sqref="J109">
    <cfRule type="cellIs" dxfId="137" priority="167" operator="lessThan">
      <formula>0</formula>
    </cfRule>
  </conditionalFormatting>
  <conditionalFormatting sqref="J111">
    <cfRule type="cellIs" dxfId="136" priority="166" operator="lessThan">
      <formula>0</formula>
    </cfRule>
  </conditionalFormatting>
  <conditionalFormatting sqref="J113">
    <cfRule type="cellIs" dxfId="135" priority="165" operator="lessThan">
      <formula>0</formula>
    </cfRule>
  </conditionalFormatting>
  <conditionalFormatting sqref="J114">
    <cfRule type="cellIs" dxfId="134" priority="164" operator="lessThan">
      <formula>0</formula>
    </cfRule>
  </conditionalFormatting>
  <conditionalFormatting sqref="J110">
    <cfRule type="cellIs" dxfId="133" priority="163" operator="lessThan">
      <formula>0</formula>
    </cfRule>
  </conditionalFormatting>
  <conditionalFormatting sqref="C74:E74">
    <cfRule type="cellIs" dxfId="132" priority="161" operator="lessThan">
      <formula>0</formula>
    </cfRule>
  </conditionalFormatting>
  <conditionalFormatting sqref="C86:E86">
    <cfRule type="cellIs" dxfId="131" priority="160" operator="lessThan">
      <formula>0</formula>
    </cfRule>
  </conditionalFormatting>
  <conditionalFormatting sqref="K80:M80">
    <cfRule type="cellIs" dxfId="130" priority="159" operator="lessThan">
      <formula>0</formula>
    </cfRule>
  </conditionalFormatting>
  <conditionalFormatting sqref="K94:M94">
    <cfRule type="cellIs" dxfId="129" priority="158" operator="lessThan">
      <formula>0</formula>
    </cfRule>
  </conditionalFormatting>
  <conditionalFormatting sqref="K71:M71">
    <cfRule type="cellIs" dxfId="128" priority="157" operator="lessThan">
      <formula>0</formula>
    </cfRule>
  </conditionalFormatting>
  <conditionalFormatting sqref="K65:M65">
    <cfRule type="cellIs" dxfId="127" priority="156" operator="lessThan">
      <formula>0</formula>
    </cfRule>
  </conditionalFormatting>
  <conditionalFormatting sqref="K145:M145">
    <cfRule type="cellIs" dxfId="126" priority="149" operator="lessThan">
      <formula>0</formula>
    </cfRule>
  </conditionalFormatting>
  <conditionalFormatting sqref="B97">
    <cfRule type="cellIs" dxfId="125" priority="148" operator="lessThan">
      <formula>0</formula>
    </cfRule>
  </conditionalFormatting>
  <conditionalFormatting sqref="B89:B96">
    <cfRule type="cellIs" dxfId="124" priority="147" operator="lessThan">
      <formula>0</formula>
    </cfRule>
  </conditionalFormatting>
  <conditionalFormatting sqref="B98">
    <cfRule type="cellIs" dxfId="123" priority="146" operator="lessThan">
      <formula>0</formula>
    </cfRule>
  </conditionalFormatting>
  <conditionalFormatting sqref="J38:J40">
    <cfRule type="cellIs" dxfId="122" priority="142" operator="lessThan">
      <formula>0</formula>
    </cfRule>
  </conditionalFormatting>
  <conditionalFormatting sqref="J34 N34 K35:P35">
    <cfRule type="cellIs" dxfId="121" priority="141" operator="lessThan">
      <formula>0</formula>
    </cfRule>
  </conditionalFormatting>
  <conditionalFormatting sqref="J37">
    <cfRule type="cellIs" dxfId="120" priority="139" operator="lessThan">
      <formula>0</formula>
    </cfRule>
  </conditionalFormatting>
  <conditionalFormatting sqref="K34">
    <cfRule type="cellIs" dxfId="119" priority="138" operator="lessThan">
      <formula>0</formula>
    </cfRule>
  </conditionalFormatting>
  <conditionalFormatting sqref="J36">
    <cfRule type="cellIs" dxfId="118" priority="137" operator="lessThan">
      <formula>0</formula>
    </cfRule>
  </conditionalFormatting>
  <conditionalFormatting sqref="J90:J92">
    <cfRule type="cellIs" dxfId="117" priority="134" operator="lessThan">
      <formula>0</formula>
    </cfRule>
  </conditionalFormatting>
  <conditionalFormatting sqref="J86 N86 K87:P87">
    <cfRule type="cellIs" dxfId="116" priority="133" operator="lessThan">
      <formula>0</formula>
    </cfRule>
  </conditionalFormatting>
  <conditionalFormatting sqref="J89">
    <cfRule type="cellIs" dxfId="115" priority="131" operator="lessThan">
      <formula>0</formula>
    </cfRule>
  </conditionalFormatting>
  <conditionalFormatting sqref="K86">
    <cfRule type="cellIs" dxfId="114" priority="130" operator="lessThan">
      <formula>0</formula>
    </cfRule>
  </conditionalFormatting>
  <conditionalFormatting sqref="J88">
    <cfRule type="cellIs" dxfId="113" priority="129" operator="lessThan">
      <formula>0</formula>
    </cfRule>
  </conditionalFormatting>
  <conditionalFormatting sqref="J141:J143">
    <cfRule type="cellIs" dxfId="112" priority="126" operator="lessThan">
      <formula>0</formula>
    </cfRule>
  </conditionalFormatting>
  <conditionalFormatting sqref="J137">
    <cfRule type="cellIs" dxfId="111" priority="125" operator="lessThan">
      <formula>0</formula>
    </cfRule>
  </conditionalFormatting>
  <conditionalFormatting sqref="J140">
    <cfRule type="cellIs" dxfId="110" priority="123" operator="lessThan">
      <formula>0</formula>
    </cfRule>
  </conditionalFormatting>
  <conditionalFormatting sqref="J139">
    <cfRule type="cellIs" dxfId="109" priority="121" operator="lessThan">
      <formula>0</formula>
    </cfRule>
  </conditionalFormatting>
  <conditionalFormatting sqref="C7:H7">
    <cfRule type="cellIs" dxfId="108" priority="117" operator="lessThan">
      <formula>0</formula>
    </cfRule>
  </conditionalFormatting>
  <conditionalFormatting sqref="C6:H6">
    <cfRule type="cellIs" dxfId="107" priority="118" operator="lessThan">
      <formula>0</formula>
    </cfRule>
  </conditionalFormatting>
  <conditionalFormatting sqref="C8:H8">
    <cfRule type="cellIs" dxfId="106" priority="116" operator="lessThan">
      <formula>0</formula>
    </cfRule>
  </conditionalFormatting>
  <conditionalFormatting sqref="K7:P11">
    <cfRule type="cellIs" dxfId="105" priority="115" operator="lessThan">
      <formula>0</formula>
    </cfRule>
  </conditionalFormatting>
  <conditionalFormatting sqref="K6:P6">
    <cfRule type="cellIs" dxfId="104" priority="114" operator="lessThan">
      <formula>0</formula>
    </cfRule>
  </conditionalFormatting>
  <conditionalFormatting sqref="K15:P15">
    <cfRule type="cellIs" dxfId="103" priority="113" operator="lessThan">
      <formula>0</formula>
    </cfRule>
  </conditionalFormatting>
  <conditionalFormatting sqref="K16:P16">
    <cfRule type="cellIs" dxfId="102" priority="112" operator="lessThan">
      <formula>0</formula>
    </cfRule>
  </conditionalFormatting>
  <conditionalFormatting sqref="K17:P17">
    <cfRule type="cellIs" dxfId="101" priority="111" operator="lessThan">
      <formula>0</formula>
    </cfRule>
  </conditionalFormatting>
  <conditionalFormatting sqref="K36:P36">
    <cfRule type="cellIs" dxfId="100" priority="110" operator="lessThan">
      <formula>0</formula>
    </cfRule>
  </conditionalFormatting>
  <conditionalFormatting sqref="K40:P40">
    <cfRule type="cellIs" dxfId="99" priority="108" operator="lessThan">
      <formula>0</formula>
    </cfRule>
  </conditionalFormatting>
  <conditionalFormatting sqref="K44:P44">
    <cfRule type="cellIs" dxfId="98" priority="107" operator="lessThan">
      <formula>0</formula>
    </cfRule>
  </conditionalFormatting>
  <conditionalFormatting sqref="K45:P46">
    <cfRule type="cellIs" dxfId="97" priority="106" operator="lessThan">
      <formula>0</formula>
    </cfRule>
  </conditionalFormatting>
  <conditionalFormatting sqref="K47:P47">
    <cfRule type="cellIs" dxfId="96" priority="105" operator="lessThan">
      <formula>0</formula>
    </cfRule>
  </conditionalFormatting>
  <conditionalFormatting sqref="K48:P48">
    <cfRule type="cellIs" dxfId="95" priority="104" operator="lessThan">
      <formula>0</formula>
    </cfRule>
  </conditionalFormatting>
  <conditionalFormatting sqref="K49:P49">
    <cfRule type="cellIs" dxfId="94" priority="103" operator="lessThan">
      <formula>0</formula>
    </cfRule>
  </conditionalFormatting>
  <conditionalFormatting sqref="K50:P50">
    <cfRule type="cellIs" dxfId="93" priority="102" operator="lessThan">
      <formula>0</formula>
    </cfRule>
  </conditionalFormatting>
  <conditionalFormatting sqref="C60:H60">
    <cfRule type="cellIs" dxfId="92" priority="100" operator="lessThan">
      <formula>0</formula>
    </cfRule>
  </conditionalFormatting>
  <conditionalFormatting sqref="C59:H59">
    <cfRule type="cellIs" dxfId="91" priority="101" operator="lessThan">
      <formula>0</formula>
    </cfRule>
  </conditionalFormatting>
  <conditionalFormatting sqref="C61:H61">
    <cfRule type="cellIs" dxfId="90" priority="99" operator="lessThan">
      <formula>0</formula>
    </cfRule>
  </conditionalFormatting>
  <conditionalFormatting sqref="K59:P63">
    <cfRule type="cellIs" dxfId="89" priority="95" operator="lessThan">
      <formula>0</formula>
    </cfRule>
  </conditionalFormatting>
  <conditionalFormatting sqref="K58:P58">
    <cfRule type="cellIs" dxfId="88" priority="94" operator="lessThan">
      <formula>0</formula>
    </cfRule>
  </conditionalFormatting>
  <conditionalFormatting sqref="C77:H83">
    <cfRule type="cellIs" dxfId="87" priority="90" operator="lessThan">
      <formula>0</formula>
    </cfRule>
  </conditionalFormatting>
  <conditionalFormatting sqref="C76:H76">
    <cfRule type="cellIs" dxfId="86" priority="89" operator="lessThan">
      <formula>0</formula>
    </cfRule>
  </conditionalFormatting>
  <conditionalFormatting sqref="C84:H84">
    <cfRule type="cellIs" dxfId="85" priority="88" operator="lessThan">
      <formula>0</formula>
    </cfRule>
  </conditionalFormatting>
  <conditionalFormatting sqref="C88:H88">
    <cfRule type="cellIs" dxfId="84" priority="87" operator="lessThan">
      <formula>0</formula>
    </cfRule>
  </conditionalFormatting>
  <conditionalFormatting sqref="C89:H97">
    <cfRule type="cellIs" dxfId="83" priority="86" operator="lessThan">
      <formula>0</formula>
    </cfRule>
  </conditionalFormatting>
  <conditionalFormatting sqref="C98:H98">
    <cfRule type="cellIs" dxfId="82" priority="85" operator="lessThan">
      <formula>0</formula>
    </cfRule>
  </conditionalFormatting>
  <conditionalFormatting sqref="K88:P88">
    <cfRule type="cellIs" dxfId="81" priority="84" operator="lessThan">
      <formula>0</formula>
    </cfRule>
  </conditionalFormatting>
  <conditionalFormatting sqref="K92:P92">
    <cfRule type="cellIs" dxfId="80" priority="82" operator="lessThan">
      <formula>0</formula>
    </cfRule>
  </conditionalFormatting>
  <conditionalFormatting sqref="K67:P67">
    <cfRule type="cellIs" dxfId="79" priority="81" operator="lessThan">
      <formula>0</formula>
    </cfRule>
  </conditionalFormatting>
  <conditionalFormatting sqref="K68:P68">
    <cfRule type="cellIs" dxfId="78" priority="80" operator="lessThan">
      <formula>0</formula>
    </cfRule>
  </conditionalFormatting>
  <conditionalFormatting sqref="K69:P69">
    <cfRule type="cellIs" dxfId="77" priority="79" operator="lessThan">
      <formula>0</formula>
    </cfRule>
  </conditionalFormatting>
  <conditionalFormatting sqref="K82:P82">
    <cfRule type="cellIs" dxfId="76" priority="78" operator="lessThan">
      <formula>0</formula>
    </cfRule>
  </conditionalFormatting>
  <conditionalFormatting sqref="K83:P83">
    <cfRule type="cellIs" dxfId="75" priority="77" operator="lessThan">
      <formula>0</formula>
    </cfRule>
  </conditionalFormatting>
  <conditionalFormatting sqref="K84:P84">
    <cfRule type="cellIs" dxfId="74" priority="76" operator="lessThan">
      <formula>0</formula>
    </cfRule>
  </conditionalFormatting>
  <conditionalFormatting sqref="K73:P73">
    <cfRule type="cellIs" dxfId="73" priority="75" operator="lessThan">
      <formula>0</formula>
    </cfRule>
  </conditionalFormatting>
  <conditionalFormatting sqref="K74:P77">
    <cfRule type="cellIs" dxfId="72" priority="74" operator="lessThan">
      <formula>0</formula>
    </cfRule>
  </conditionalFormatting>
  <conditionalFormatting sqref="K78:P78">
    <cfRule type="cellIs" dxfId="71" priority="73" operator="lessThan">
      <formula>0</formula>
    </cfRule>
  </conditionalFormatting>
  <conditionalFormatting sqref="K96:P96">
    <cfRule type="cellIs" dxfId="70" priority="72" operator="lessThan">
      <formula>0</formula>
    </cfRule>
  </conditionalFormatting>
  <conditionalFormatting sqref="K97:P98">
    <cfRule type="cellIs" dxfId="69" priority="71" operator="lessThan">
      <formula>0</formula>
    </cfRule>
  </conditionalFormatting>
  <conditionalFormatting sqref="K99:P99">
    <cfRule type="cellIs" dxfId="68" priority="70" operator="lessThan">
      <formula>0</formula>
    </cfRule>
  </conditionalFormatting>
  <conditionalFormatting sqref="K100:P100">
    <cfRule type="cellIs" dxfId="67" priority="69" operator="lessThan">
      <formula>0</formula>
    </cfRule>
  </conditionalFormatting>
  <conditionalFormatting sqref="K101:P101">
    <cfRule type="cellIs" dxfId="66" priority="68" operator="lessThan">
      <formula>0</formula>
    </cfRule>
  </conditionalFormatting>
  <conditionalFormatting sqref="K102:P102">
    <cfRule type="cellIs" dxfId="65" priority="67" operator="lessThan">
      <formula>0</formula>
    </cfRule>
  </conditionalFormatting>
  <conditionalFormatting sqref="B129:B135 B118 B110:H110 F138:H138 F109:H109 C114:H114 F115:H115 C116:H116">
    <cfRule type="cellIs" dxfId="64" priority="66" operator="lessThan">
      <formula>0</formula>
    </cfRule>
  </conditionalFormatting>
  <conditionalFormatting sqref="B109 B114:B115 B125:B127 B137:B139">
    <cfRule type="cellIs" dxfId="63" priority="65" operator="lessThan">
      <formula>0</formula>
    </cfRule>
  </conditionalFormatting>
  <conditionalFormatting sqref="B128">
    <cfRule type="cellIs" dxfId="62" priority="63" operator="lessThan">
      <formula>0</formula>
    </cfRule>
  </conditionalFormatting>
  <conditionalFormatting sqref="B111">
    <cfRule type="cellIs" dxfId="61" priority="64" operator="lessThan">
      <formula>0</formula>
    </cfRule>
  </conditionalFormatting>
  <conditionalFormatting sqref="B140">
    <cfRule type="cellIs" dxfId="60" priority="62" operator="lessThan">
      <formula>0</formula>
    </cfRule>
  </conditionalFormatting>
  <conditionalFormatting sqref="B112">
    <cfRule type="cellIs" dxfId="59" priority="61" operator="lessThan">
      <formula>0</formula>
    </cfRule>
  </conditionalFormatting>
  <conditionalFormatting sqref="B113">
    <cfRule type="cellIs" dxfId="58" priority="60" operator="lessThan">
      <formula>0</formula>
    </cfRule>
  </conditionalFormatting>
  <conditionalFormatting sqref="B136">
    <cfRule type="cellIs" dxfId="57" priority="59" operator="lessThan">
      <formula>0</formula>
    </cfRule>
  </conditionalFormatting>
  <conditionalFormatting sqref="C109:E109">
    <cfRule type="cellIs" dxfId="56" priority="58" operator="lessThan">
      <formula>0</formula>
    </cfRule>
  </conditionalFormatting>
  <conditionalFormatting sqref="B117">
    <cfRule type="cellIs" dxfId="55" priority="57" operator="lessThan">
      <formula>0</formula>
    </cfRule>
  </conditionalFormatting>
  <conditionalFormatting sqref="B119:B122">
    <cfRule type="cellIs" dxfId="54" priority="56" operator="lessThan">
      <formula>0</formula>
    </cfRule>
  </conditionalFormatting>
  <conditionalFormatting sqref="B123">
    <cfRule type="cellIs" dxfId="53" priority="55" operator="lessThan">
      <formula>0</formula>
    </cfRule>
  </conditionalFormatting>
  <conditionalFormatting sqref="F126:H126 C127:H127 C137:H137 C125:H125 C139:H139">
    <cfRule type="cellIs" dxfId="52" priority="54" operator="lessThan">
      <formula>0</formula>
    </cfRule>
  </conditionalFormatting>
  <conditionalFormatting sqref="C115:E115">
    <cfRule type="cellIs" dxfId="51" priority="53" operator="lessThan">
      <formula>0</formula>
    </cfRule>
  </conditionalFormatting>
  <conditionalFormatting sqref="C126:E126">
    <cfRule type="cellIs" dxfId="50" priority="52" operator="lessThan">
      <formula>0</formula>
    </cfRule>
  </conditionalFormatting>
  <conditionalFormatting sqref="C138:E138">
    <cfRule type="cellIs" dxfId="49" priority="51" operator="lessThan">
      <formula>0</formula>
    </cfRule>
  </conditionalFormatting>
  <conditionalFormatting sqref="B149">
    <cfRule type="cellIs" dxfId="48" priority="50" operator="lessThan">
      <formula>0</formula>
    </cfRule>
  </conditionalFormatting>
  <conditionalFormatting sqref="B141:B148">
    <cfRule type="cellIs" dxfId="47" priority="49" operator="lessThan">
      <formula>0</formula>
    </cfRule>
  </conditionalFormatting>
  <conditionalFormatting sqref="B150">
    <cfRule type="cellIs" dxfId="46" priority="48" operator="lessThan">
      <formula>0</formula>
    </cfRule>
  </conditionalFormatting>
  <conditionalFormatting sqref="C112:H112">
    <cfRule type="cellIs" dxfId="45" priority="46" operator="lessThan">
      <formula>0</formula>
    </cfRule>
  </conditionalFormatting>
  <conditionalFormatting sqref="C111:H111">
    <cfRule type="cellIs" dxfId="44" priority="47" operator="lessThan">
      <formula>0</formula>
    </cfRule>
  </conditionalFormatting>
  <conditionalFormatting sqref="C113:H113">
    <cfRule type="cellIs" dxfId="43" priority="45" operator="lessThan">
      <formula>0</formula>
    </cfRule>
  </conditionalFormatting>
  <conditionalFormatting sqref="C118:H118">
    <cfRule type="cellIs" dxfId="42" priority="44" operator="lessThan">
      <formula>0</formula>
    </cfRule>
  </conditionalFormatting>
  <conditionalFormatting sqref="C117:H117">
    <cfRule type="cellIs" dxfId="41" priority="43" operator="lessThan">
      <formula>0</formula>
    </cfRule>
  </conditionalFormatting>
  <conditionalFormatting sqref="C119:H124">
    <cfRule type="cellIs" dxfId="40" priority="42" operator="lessThan">
      <formula>0</formula>
    </cfRule>
  </conditionalFormatting>
  <conditionalFormatting sqref="C129:H135">
    <cfRule type="cellIs" dxfId="39" priority="41" operator="lessThan">
      <formula>0</formula>
    </cfRule>
  </conditionalFormatting>
  <conditionalFormatting sqref="C128:H128">
    <cfRule type="cellIs" dxfId="38" priority="40" operator="lessThan">
      <formula>0</formula>
    </cfRule>
  </conditionalFormatting>
  <conditionalFormatting sqref="C136:H136">
    <cfRule type="cellIs" dxfId="37" priority="39" operator="lessThan">
      <formula>0</formula>
    </cfRule>
  </conditionalFormatting>
  <conditionalFormatting sqref="C140:H140">
    <cfRule type="cellIs" dxfId="36" priority="38" operator="lessThan">
      <formula>0</formula>
    </cfRule>
  </conditionalFormatting>
  <conditionalFormatting sqref="C141:H149">
    <cfRule type="cellIs" dxfId="35" priority="37" operator="lessThan">
      <formula>0</formula>
    </cfRule>
  </conditionalFormatting>
  <conditionalFormatting sqref="C150:H150">
    <cfRule type="cellIs" dxfId="34" priority="36" operator="lessThan">
      <formula>0</formula>
    </cfRule>
  </conditionalFormatting>
  <conditionalFormatting sqref="K136:P136">
    <cfRule type="cellIs" dxfId="33" priority="35" operator="lessThan">
      <formula>0</formula>
    </cfRule>
  </conditionalFormatting>
  <conditionalFormatting sqref="N107:P107 K108:P108">
    <cfRule type="cellIs" dxfId="32" priority="34" operator="lessThan">
      <formula>0</formula>
    </cfRule>
  </conditionalFormatting>
  <conditionalFormatting sqref="K107:M107">
    <cfRule type="cellIs" dxfId="31" priority="33" operator="lessThan">
      <formula>0</formula>
    </cfRule>
  </conditionalFormatting>
  <conditionalFormatting sqref="N122 K123:P123 N116 K117:P117 N131 K132:P132">
    <cfRule type="cellIs" dxfId="30" priority="32" operator="lessThan">
      <formula>0</formula>
    </cfRule>
  </conditionalFormatting>
  <conditionalFormatting sqref="K131:M131">
    <cfRule type="cellIs" dxfId="29" priority="31" operator="lessThan">
      <formula>0</formula>
    </cfRule>
  </conditionalFormatting>
  <conditionalFormatting sqref="K122:M122">
    <cfRule type="cellIs" dxfId="28" priority="30" operator="lessThan">
      <formula>0</formula>
    </cfRule>
  </conditionalFormatting>
  <conditionalFormatting sqref="K116:M116">
    <cfRule type="cellIs" dxfId="27" priority="29" operator="lessThan">
      <formula>0</formula>
    </cfRule>
  </conditionalFormatting>
  <conditionalFormatting sqref="N137 K138:P138">
    <cfRule type="cellIs" dxfId="26" priority="28" operator="lessThan">
      <formula>0</formula>
    </cfRule>
  </conditionalFormatting>
  <conditionalFormatting sqref="K137">
    <cfRule type="cellIs" dxfId="25" priority="27" operator="lessThan">
      <formula>0</formula>
    </cfRule>
  </conditionalFormatting>
  <conditionalFormatting sqref="K110:P114">
    <cfRule type="cellIs" dxfId="24" priority="26" operator="lessThan">
      <formula>0</formula>
    </cfRule>
  </conditionalFormatting>
  <conditionalFormatting sqref="K109:P109">
    <cfRule type="cellIs" dxfId="23" priority="25" operator="lessThan">
      <formula>0</formula>
    </cfRule>
  </conditionalFormatting>
  <conditionalFormatting sqref="K139:P139">
    <cfRule type="cellIs" dxfId="22" priority="24" operator="lessThan">
      <formula>0</formula>
    </cfRule>
  </conditionalFormatting>
  <conditionalFormatting sqref="K143:P143">
    <cfRule type="cellIs" dxfId="21" priority="22" operator="lessThan">
      <formula>0</formula>
    </cfRule>
  </conditionalFormatting>
  <conditionalFormatting sqref="K118:P118">
    <cfRule type="cellIs" dxfId="20" priority="21" operator="lessThan">
      <formula>0</formula>
    </cfRule>
  </conditionalFormatting>
  <conditionalFormatting sqref="K119:P119">
    <cfRule type="cellIs" dxfId="19" priority="20" operator="lessThan">
      <formula>0</formula>
    </cfRule>
  </conditionalFormatting>
  <conditionalFormatting sqref="K120:P120">
    <cfRule type="cellIs" dxfId="18" priority="19" operator="lessThan">
      <formula>0</formula>
    </cfRule>
  </conditionalFormatting>
  <conditionalFormatting sqref="K133:P133">
    <cfRule type="cellIs" dxfId="17" priority="18" operator="lessThan">
      <formula>0</formula>
    </cfRule>
  </conditionalFormatting>
  <conditionalFormatting sqref="K134:P134">
    <cfRule type="cellIs" dxfId="16" priority="17" operator="lessThan">
      <formula>0</formula>
    </cfRule>
  </conditionalFormatting>
  <conditionalFormatting sqref="K135:P135">
    <cfRule type="cellIs" dxfId="15" priority="16" operator="lessThan">
      <formula>0</formula>
    </cfRule>
  </conditionalFormatting>
  <conditionalFormatting sqref="K124:P124">
    <cfRule type="cellIs" dxfId="14" priority="15" operator="lessThan">
      <formula>0</formula>
    </cfRule>
  </conditionalFormatting>
  <conditionalFormatting sqref="K125:P128">
    <cfRule type="cellIs" dxfId="13" priority="14" operator="lessThan">
      <formula>0</formula>
    </cfRule>
  </conditionalFormatting>
  <conditionalFormatting sqref="K129:P129">
    <cfRule type="cellIs" dxfId="12" priority="13" operator="lessThan">
      <formula>0</formula>
    </cfRule>
  </conditionalFormatting>
  <conditionalFormatting sqref="K147:P147">
    <cfRule type="cellIs" dxfId="11" priority="12" operator="lessThan">
      <formula>0</formula>
    </cfRule>
  </conditionalFormatting>
  <conditionalFormatting sqref="K148:P149">
    <cfRule type="cellIs" dxfId="10" priority="11" operator="lessThan">
      <formula>0</formula>
    </cfRule>
  </conditionalFormatting>
  <conditionalFormatting sqref="K150:P150">
    <cfRule type="cellIs" dxfId="9" priority="10" operator="lessThan">
      <formula>0</formula>
    </cfRule>
  </conditionalFormatting>
  <conditionalFormatting sqref="K151:P151">
    <cfRule type="cellIs" dxfId="8" priority="9" operator="lessThan">
      <formula>0</formula>
    </cfRule>
  </conditionalFormatting>
  <conditionalFormatting sqref="K152:P152">
    <cfRule type="cellIs" dxfId="7" priority="8" operator="lessThan">
      <formula>0</formula>
    </cfRule>
  </conditionalFormatting>
  <conditionalFormatting sqref="K153:P153">
    <cfRule type="cellIs" dxfId="6" priority="7" operator="lessThan">
      <formula>0</formula>
    </cfRule>
  </conditionalFormatting>
  <conditionalFormatting sqref="B63 F63:H63 C64:H64">
    <cfRule type="cellIs" dxfId="5" priority="6" operator="lessThan">
      <formula>0</formula>
    </cfRule>
  </conditionalFormatting>
  <conditionalFormatting sqref="C65:H65">
    <cfRule type="cellIs" dxfId="4" priority="5" operator="lessThan">
      <formula>0</formula>
    </cfRule>
  </conditionalFormatting>
  <conditionalFormatting sqref="C63:E63">
    <cfRule type="cellIs" dxfId="3" priority="4" operator="lessThan">
      <formula>0</formula>
    </cfRule>
  </conditionalFormatting>
  <conditionalFormatting sqref="B65">
    <cfRule type="cellIs" dxfId="2" priority="3" operator="lessThan">
      <formula>0</formula>
    </cfRule>
  </conditionalFormatting>
  <conditionalFormatting sqref="B67:B72">
    <cfRule type="cellIs" dxfId="1" priority="2" operator="lessThan">
      <formula>0</formula>
    </cfRule>
  </conditionalFormatting>
  <conditionalFormatting sqref="B12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AB130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73" t="s">
        <v>0</v>
      </c>
      <c r="B1" s="373" t="s">
        <v>1</v>
      </c>
      <c r="C1" s="373" t="s">
        <v>115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20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74" t="s">
        <v>309</v>
      </c>
      <c r="B3" s="374" t="s">
        <v>148</v>
      </c>
      <c r="C3" s="249" t="s">
        <v>11</v>
      </c>
      <c r="D3" s="452">
        <v>308853379.13051558</v>
      </c>
      <c r="E3" s="452">
        <v>21086493.775347471</v>
      </c>
      <c r="F3" s="453">
        <v>7.327630401017847E-2</v>
      </c>
      <c r="G3" s="461">
        <v>99.94984098814308</v>
      </c>
      <c r="H3" s="461">
        <v>-3.6349934894033709E-2</v>
      </c>
      <c r="I3" s="462">
        <v>2.8224807014223248</v>
      </c>
      <c r="J3" s="462">
        <v>3.2221655885777079E-2</v>
      </c>
      <c r="K3" s="453">
        <v>1.1547908405608653E-2</v>
      </c>
      <c r="L3" s="454">
        <v>871732702.16495275</v>
      </c>
      <c r="M3" s="454">
        <v>68788547.29681623</v>
      </c>
      <c r="N3" s="453">
        <v>8.5670400462798099E-2</v>
      </c>
      <c r="O3" s="452">
        <v>328250018.97295463</v>
      </c>
      <c r="P3" s="452">
        <v>15505849.663482428</v>
      </c>
      <c r="Q3" s="453">
        <v>4.9579980012796981E-2</v>
      </c>
      <c r="T3" s="259"/>
    </row>
    <row r="4" spans="1:20">
      <c r="A4" s="374"/>
      <c r="B4" s="374"/>
      <c r="C4" s="250" t="s">
        <v>153</v>
      </c>
      <c r="D4" s="452">
        <v>4933413.8226396581</v>
      </c>
      <c r="E4" s="452">
        <v>-300060.06325122993</v>
      </c>
      <c r="F4" s="456">
        <v>-5.7334777968448977E-2</v>
      </c>
      <c r="G4" s="463">
        <v>1.5965307826312263</v>
      </c>
      <c r="H4" s="463">
        <v>-0.22186857384642322</v>
      </c>
      <c r="I4" s="464">
        <v>4.9494391472337078</v>
      </c>
      <c r="J4" s="464">
        <v>0.10103447537402666</v>
      </c>
      <c r="K4" s="456">
        <v>2.0838705143659823E-2</v>
      </c>
      <c r="L4" s="457">
        <v>24417631.503276616</v>
      </c>
      <c r="M4" s="457">
        <v>-956367.7351324074</v>
      </c>
      <c r="N4" s="456">
        <v>-3.7690855357350936E-2</v>
      </c>
      <c r="O4" s="452">
        <v>10408522.66860339</v>
      </c>
      <c r="P4" s="452">
        <v>-612583.82898118719</v>
      </c>
      <c r="Q4" s="456">
        <v>-5.5582788272252256E-2</v>
      </c>
      <c r="T4" s="257"/>
    </row>
    <row r="5" spans="1:20">
      <c r="A5" s="374"/>
      <c r="B5" s="374"/>
      <c r="C5" s="250" t="s">
        <v>154</v>
      </c>
      <c r="D5" s="452">
        <v>4512402.0440273965</v>
      </c>
      <c r="E5" s="452">
        <v>-1986626.4254671643</v>
      </c>
      <c r="F5" s="453">
        <v>-0.30568052360319437</v>
      </c>
      <c r="G5" s="461">
        <v>1.4602847087016009</v>
      </c>
      <c r="H5" s="461">
        <v>-0.79783856550044452</v>
      </c>
      <c r="I5" s="462">
        <v>4.0052043564348541</v>
      </c>
      <c r="J5" s="462">
        <v>0.62085725246678614</v>
      </c>
      <c r="K5" s="453">
        <v>0.18344963840701964</v>
      </c>
      <c r="L5" s="454">
        <v>18073092.324724067</v>
      </c>
      <c r="M5" s="454">
        <v>-3921875.8546158746</v>
      </c>
      <c r="N5" s="453">
        <v>-0.17830786671924925</v>
      </c>
      <c r="O5" s="452">
        <v>7588225.1608045492</v>
      </c>
      <c r="P5" s="452">
        <v>-469099.60865645483</v>
      </c>
      <c r="Q5" s="453">
        <v>-5.8220268150843732E-2</v>
      </c>
    </row>
    <row r="6" spans="1:20">
      <c r="A6" s="374"/>
      <c r="B6" s="374"/>
      <c r="C6" s="250" t="s">
        <v>155</v>
      </c>
      <c r="D6" s="452">
        <v>143653265.00237581</v>
      </c>
      <c r="E6" s="452">
        <v>22590514.796591967</v>
      </c>
      <c r="F6" s="456">
        <v>0.18660169836049778</v>
      </c>
      <c r="G6" s="463">
        <v>46.488469819679622</v>
      </c>
      <c r="H6" s="463">
        <v>4.4245497796663642</v>
      </c>
      <c r="I6" s="464">
        <v>3.0662032670151231</v>
      </c>
      <c r="J6" s="464">
        <v>-4.9508539580146671E-2</v>
      </c>
      <c r="K6" s="456">
        <v>-1.5889961156018373E-2</v>
      </c>
      <c r="L6" s="457">
        <v>440470110.46767396</v>
      </c>
      <c r="M6" s="457">
        <v>63273470.312619328</v>
      </c>
      <c r="N6" s="456">
        <v>0.16774664346588408</v>
      </c>
      <c r="O6" s="452">
        <v>155544100.01984897</v>
      </c>
      <c r="P6" s="452">
        <v>12543335.279141247</v>
      </c>
      <c r="Q6" s="456">
        <v>8.7715162236265742E-2</v>
      </c>
    </row>
    <row r="7" spans="1:20" s="248" customFormat="1">
      <c r="A7" s="374"/>
      <c r="B7" s="374"/>
      <c r="C7" s="250" t="s">
        <v>156</v>
      </c>
      <c r="D7" s="452">
        <v>4016645.8157895911</v>
      </c>
      <c r="E7" s="452">
        <v>717278.20899046818</v>
      </c>
      <c r="F7" s="453">
        <v>0.21739869407469109</v>
      </c>
      <c r="G7" s="461">
        <v>1.2998501480672133</v>
      </c>
      <c r="H7" s="461">
        <v>0.15346668197957691</v>
      </c>
      <c r="I7" s="462">
        <v>4.7570721588427638</v>
      </c>
      <c r="J7" s="462">
        <v>7.5559414239691591E-2</v>
      </c>
      <c r="K7" s="453">
        <v>1.6139956967285367E-2</v>
      </c>
      <c r="L7" s="454">
        <v>19107473.982224945</v>
      </c>
      <c r="M7" s="454">
        <v>3661442.4818643127</v>
      </c>
      <c r="N7" s="453">
        <v>0.23704745660908602</v>
      </c>
      <c r="O7" s="452">
        <v>8446011.5125424508</v>
      </c>
      <c r="P7" s="452">
        <v>1122047.0774417613</v>
      </c>
      <c r="Q7" s="453">
        <v>0.1532021471956172</v>
      </c>
    </row>
    <row r="8" spans="1:20" s="248" customFormat="1">
      <c r="A8" s="374"/>
      <c r="B8" s="374"/>
      <c r="C8" s="250" t="s">
        <v>157</v>
      </c>
      <c r="D8" s="452">
        <v>151737652.44570529</v>
      </c>
      <c r="E8" s="452">
        <v>65387.258485585451</v>
      </c>
      <c r="F8" s="456">
        <v>4.311088675630536E-4</v>
      </c>
      <c r="G8" s="463">
        <v>49.104705529070593</v>
      </c>
      <c r="H8" s="463">
        <v>-3.5946592571928804</v>
      </c>
      <c r="I8" s="464">
        <v>2.4362074141045928</v>
      </c>
      <c r="J8" s="464">
        <v>4.333410040429797E-2</v>
      </c>
      <c r="K8" s="456">
        <v>1.8109650918914266E-2</v>
      </c>
      <c r="L8" s="457">
        <v>369664393.88705313</v>
      </c>
      <c r="M8" s="457">
        <v>6731878.0920808315</v>
      </c>
      <c r="N8" s="456">
        <v>1.8548567017576904E-2</v>
      </c>
      <c r="O8" s="452">
        <v>146263159.61115524</v>
      </c>
      <c r="P8" s="452">
        <v>2922150.7445370257</v>
      </c>
      <c r="Q8" s="456">
        <v>2.0386006542315798E-2</v>
      </c>
    </row>
    <row r="9" spans="1:20">
      <c r="A9" s="374"/>
      <c r="B9" s="374" t="s">
        <v>140</v>
      </c>
      <c r="C9" s="250" t="s">
        <v>11</v>
      </c>
      <c r="D9" s="452">
        <v>3836912877.3582397</v>
      </c>
      <c r="E9" s="452">
        <v>180307404.62492514</v>
      </c>
      <c r="F9" s="453">
        <v>4.9310051622863831E-2</v>
      </c>
      <c r="G9" s="461">
        <v>99.939823217378489</v>
      </c>
      <c r="H9" s="461">
        <v>-4.9651830909837713E-2</v>
      </c>
      <c r="I9" s="462">
        <v>2.7932722615335743</v>
      </c>
      <c r="J9" s="462">
        <v>3.9373063155778709E-2</v>
      </c>
      <c r="K9" s="453">
        <v>1.4297205641721272E-2</v>
      </c>
      <c r="L9" s="454">
        <v>10717542310.245747</v>
      </c>
      <c r="M9" s="454">
        <v>647619430.10161209</v>
      </c>
      <c r="N9" s="453">
        <v>6.4312253212841133E-2</v>
      </c>
      <c r="O9" s="452">
        <v>4136773403.1400185</v>
      </c>
      <c r="P9" s="452">
        <v>124378988.87137699</v>
      </c>
      <c r="Q9" s="453">
        <v>3.0998694552327094E-2</v>
      </c>
    </row>
    <row r="10" spans="1:20">
      <c r="A10" s="374"/>
      <c r="B10" s="374"/>
      <c r="C10" s="250" t="s">
        <v>153</v>
      </c>
      <c r="D10" s="452">
        <v>64212215.531289831</v>
      </c>
      <c r="E10" s="452">
        <v>-3724728.5105890781</v>
      </c>
      <c r="F10" s="456">
        <v>-5.4826259307351452E-2</v>
      </c>
      <c r="G10" s="463">
        <v>1.6725314526848829</v>
      </c>
      <c r="H10" s="463">
        <v>-0.18519682065127663</v>
      </c>
      <c r="I10" s="464">
        <v>4.8656280555705491</v>
      </c>
      <c r="J10" s="464">
        <v>-1.4121692295102406E-2</v>
      </c>
      <c r="K10" s="456">
        <v>-2.8939378092655422E-3</v>
      </c>
      <c r="L10" s="457">
        <v>312432757.39938676</v>
      </c>
      <c r="M10" s="457">
        <v>-19082528.159734726</v>
      </c>
      <c r="N10" s="456">
        <v>-5.7561533331866845E-2</v>
      </c>
      <c r="O10" s="452">
        <v>135726632.3105858</v>
      </c>
      <c r="P10" s="452">
        <v>-9910088.0173753202</v>
      </c>
      <c r="Q10" s="456">
        <v>-6.8046629964329544E-2</v>
      </c>
    </row>
    <row r="11" spans="1:20">
      <c r="A11" s="374"/>
      <c r="B11" s="374"/>
      <c r="C11" s="250" t="s">
        <v>154</v>
      </c>
      <c r="D11" s="452">
        <v>56783730.470412314</v>
      </c>
      <c r="E11" s="452">
        <v>-5406796.3240676522</v>
      </c>
      <c r="F11" s="453">
        <v>-8.693922696515187E-2</v>
      </c>
      <c r="G11" s="461">
        <v>1.479042179540847</v>
      </c>
      <c r="H11" s="461">
        <v>-0.2215509452920339</v>
      </c>
      <c r="I11" s="462">
        <v>4.0235692589562344</v>
      </c>
      <c r="J11" s="462">
        <v>0.13006099756156564</v>
      </c>
      <c r="K11" s="453">
        <v>3.3404577268054216E-2</v>
      </c>
      <c r="L11" s="454">
        <v>228473272.32960743</v>
      </c>
      <c r="M11" s="454">
        <v>-13666057.525186837</v>
      </c>
      <c r="N11" s="453">
        <v>-5.6438817821879976E-2</v>
      </c>
      <c r="O11" s="452">
        <v>94337464.437079504</v>
      </c>
      <c r="P11" s="452">
        <v>-1920425.6602358818</v>
      </c>
      <c r="Q11" s="453">
        <v>-1.9950838921301499E-2</v>
      </c>
    </row>
    <row r="12" spans="1:20">
      <c r="A12" s="374"/>
      <c r="B12" s="374"/>
      <c r="C12" s="250" t="s">
        <v>155</v>
      </c>
      <c r="D12" s="452">
        <v>1676828730.8494029</v>
      </c>
      <c r="E12" s="452">
        <v>211801229.32916808</v>
      </c>
      <c r="F12" s="456">
        <v>0.14457150402254293</v>
      </c>
      <c r="G12" s="463">
        <v>43.676250226013138</v>
      </c>
      <c r="H12" s="463">
        <v>3.6152341003619455</v>
      </c>
      <c r="I12" s="464">
        <v>3.0785654871473689</v>
      </c>
      <c r="J12" s="464">
        <v>-5.1874400315182978E-2</v>
      </c>
      <c r="K12" s="456">
        <v>-1.6570961967019574E-2</v>
      </c>
      <c r="L12" s="457">
        <v>5162227058.6500998</v>
      </c>
      <c r="M12" s="457">
        <v>576046531.66155243</v>
      </c>
      <c r="N12" s="456">
        <v>0.12560485316085138</v>
      </c>
      <c r="O12" s="452">
        <v>1918318319.432281</v>
      </c>
      <c r="P12" s="452">
        <v>140679728.34508371</v>
      </c>
      <c r="Q12" s="456">
        <v>7.9138543149563659E-2</v>
      </c>
    </row>
    <row r="13" spans="1:20" s="248" customFormat="1">
      <c r="A13" s="374"/>
      <c r="B13" s="374"/>
      <c r="C13" s="250" t="s">
        <v>156</v>
      </c>
      <c r="D13" s="452">
        <v>46628982.387862012</v>
      </c>
      <c r="E13" s="452">
        <v>5748252.9296745434</v>
      </c>
      <c r="F13" s="453">
        <v>0.14061033171029438</v>
      </c>
      <c r="G13" s="461">
        <v>1.2145421086177264</v>
      </c>
      <c r="H13" s="461">
        <v>9.6663051498734776E-2</v>
      </c>
      <c r="I13" s="462">
        <v>4.7168406425878446</v>
      </c>
      <c r="J13" s="462">
        <v>7.89567922985972E-2</v>
      </c>
      <c r="K13" s="453">
        <v>1.7024314288007224E-2</v>
      </c>
      <c r="L13" s="454">
        <v>219941479.24958035</v>
      </c>
      <c r="M13" s="454">
        <v>30341404.30740881</v>
      </c>
      <c r="N13" s="453">
        <v>0.16002844047747875</v>
      </c>
      <c r="O13" s="452">
        <v>101269827.07583685</v>
      </c>
      <c r="P13" s="452">
        <v>11088712.164961368</v>
      </c>
      <c r="Q13" s="453">
        <v>0.12296046878462481</v>
      </c>
    </row>
    <row r="14" spans="1:20" s="248" customFormat="1">
      <c r="A14" s="374"/>
      <c r="B14" s="374"/>
      <c r="C14" s="250" t="s">
        <v>157</v>
      </c>
      <c r="D14" s="452">
        <v>1992459218.119173</v>
      </c>
      <c r="E14" s="452">
        <v>-28110552.7990942</v>
      </c>
      <c r="F14" s="456">
        <v>-1.3912191107520672E-2</v>
      </c>
      <c r="G14" s="463">
        <v>51.897457250519309</v>
      </c>
      <c r="H14" s="463">
        <v>-3.3548012168225227</v>
      </c>
      <c r="I14" s="464">
        <v>2.4063065878672876</v>
      </c>
      <c r="J14" s="464">
        <v>7.0090471630812168E-2</v>
      </c>
      <c r="K14" s="456">
        <v>3.0001707095371095E-2</v>
      </c>
      <c r="L14" s="457">
        <v>4794467742.6170712</v>
      </c>
      <c r="M14" s="457">
        <v>73980079.81757164</v>
      </c>
      <c r="N14" s="456">
        <v>1.5672126505187713E-2</v>
      </c>
      <c r="O14" s="452">
        <v>1887121159.8842351</v>
      </c>
      <c r="P14" s="452">
        <v>-15558937.961056948</v>
      </c>
      <c r="Q14" s="456">
        <v>-8.1773798857079621E-3</v>
      </c>
    </row>
    <row r="15" spans="1:20">
      <c r="A15" s="374"/>
      <c r="B15" s="374" t="s">
        <v>141</v>
      </c>
      <c r="C15" s="250" t="s">
        <v>11</v>
      </c>
      <c r="D15" s="452">
        <v>1870916425.3015788</v>
      </c>
      <c r="E15" s="452">
        <v>101586404.8128705</v>
      </c>
      <c r="F15" s="453">
        <v>5.7415181812611321E-2</v>
      </c>
      <c r="G15" s="461">
        <v>99.95231223316911</v>
      </c>
      <c r="H15" s="461">
        <v>-3.5099925172204394E-2</v>
      </c>
      <c r="I15" s="462">
        <v>2.7950944479422919</v>
      </c>
      <c r="J15" s="462">
        <v>1.8672353790834872E-2</v>
      </c>
      <c r="K15" s="453">
        <v>6.7253296356372654E-3</v>
      </c>
      <c r="L15" s="454">
        <v>5229388112.9244823</v>
      </c>
      <c r="M15" s="454">
        <v>316981152.1941824</v>
      </c>
      <c r="N15" s="453">
        <v>6.4526647472028367E-2</v>
      </c>
      <c r="O15" s="452">
        <v>2007379463.0583715</v>
      </c>
      <c r="P15" s="452">
        <v>87040927.328009605</v>
      </c>
      <c r="Q15" s="453">
        <v>4.532582443590101E-2</v>
      </c>
    </row>
    <row r="16" spans="1:20">
      <c r="A16" s="374"/>
      <c r="B16" s="374"/>
      <c r="C16" s="250" t="s">
        <v>153</v>
      </c>
      <c r="D16" s="452">
        <v>30689503.806575336</v>
      </c>
      <c r="E16" s="452">
        <v>-1501950.3126815446</v>
      </c>
      <c r="F16" s="456">
        <v>-4.6656802364919578E-2</v>
      </c>
      <c r="G16" s="463">
        <v>1.6395638122966356</v>
      </c>
      <c r="H16" s="463">
        <v>-0.17962206807938408</v>
      </c>
      <c r="I16" s="464">
        <v>4.8690170576654124</v>
      </c>
      <c r="J16" s="464">
        <v>1.1349896091497058E-3</v>
      </c>
      <c r="K16" s="456">
        <v>2.3315881389109029E-4</v>
      </c>
      <c r="L16" s="457">
        <v>149427717.52550292</v>
      </c>
      <c r="M16" s="457">
        <v>-7276484.7262835503</v>
      </c>
      <c r="N16" s="456">
        <v>-4.6434521995727757E-2</v>
      </c>
      <c r="O16" s="452">
        <v>64959610.732457936</v>
      </c>
      <c r="P16" s="452">
        <v>-3329248.7847331613</v>
      </c>
      <c r="Q16" s="456">
        <v>-4.8752443784700394E-2</v>
      </c>
    </row>
    <row r="17" spans="1:17">
      <c r="A17" s="374"/>
      <c r="B17" s="374"/>
      <c r="C17" s="250" t="s">
        <v>154</v>
      </c>
      <c r="D17" s="452">
        <v>28907675.529273149</v>
      </c>
      <c r="E17" s="452">
        <v>-3526841.0185539052</v>
      </c>
      <c r="F17" s="453">
        <v>-0.10873727725687915</v>
      </c>
      <c r="G17" s="461">
        <v>1.5443709678112973</v>
      </c>
      <c r="H17" s="461">
        <v>-0.28855072382900016</v>
      </c>
      <c r="I17" s="462">
        <v>3.8990251938814438</v>
      </c>
      <c r="J17" s="462">
        <v>0.16264034624700763</v>
      </c>
      <c r="K17" s="453">
        <v>4.3528799328574994E-2</v>
      </c>
      <c r="L17" s="454">
        <v>112711755.1851861</v>
      </c>
      <c r="M17" s="454">
        <v>-8476080.9844632745</v>
      </c>
      <c r="N17" s="453">
        <v>-6.9941681049554449E-2</v>
      </c>
      <c r="O17" s="452">
        <v>45642986.640771791</v>
      </c>
      <c r="P17" s="452">
        <v>-384581.52436508238</v>
      </c>
      <c r="Q17" s="453">
        <v>-8.3554604272223932E-3</v>
      </c>
    </row>
    <row r="18" spans="1:17">
      <c r="A18" s="374"/>
      <c r="B18" s="374"/>
      <c r="C18" s="250" t="s">
        <v>155</v>
      </c>
      <c r="D18" s="452">
        <v>843353193.66554666</v>
      </c>
      <c r="E18" s="452">
        <v>116151533.83910465</v>
      </c>
      <c r="F18" s="456">
        <v>0.1597239668936207</v>
      </c>
      <c r="G18" s="463">
        <v>45.055514290282247</v>
      </c>
      <c r="H18" s="463">
        <v>3.9602911033649804</v>
      </c>
      <c r="I18" s="464">
        <v>3.0574460833157722</v>
      </c>
      <c r="J18" s="464">
        <v>-6.9471070443041238E-2</v>
      </c>
      <c r="K18" s="456">
        <v>-2.2217112583085629E-2</v>
      </c>
      <c r="L18" s="457">
        <v>2578506918.8245735</v>
      </c>
      <c r="M18" s="457">
        <v>304607574.47139072</v>
      </c>
      <c r="N18" s="456">
        <v>0.13395824895584252</v>
      </c>
      <c r="O18" s="452">
        <v>943384709.65526831</v>
      </c>
      <c r="P18" s="452">
        <v>82583797.725988507</v>
      </c>
      <c r="Q18" s="456">
        <v>9.5938325089475834E-2</v>
      </c>
    </row>
    <row r="19" spans="1:17" s="248" customFormat="1">
      <c r="A19" s="374"/>
      <c r="B19" s="374"/>
      <c r="C19" s="250" t="s">
        <v>156</v>
      </c>
      <c r="D19" s="452">
        <v>23702646.398868088</v>
      </c>
      <c r="E19" s="452">
        <v>4267032.1001261957</v>
      </c>
      <c r="F19" s="453">
        <v>0.21954706625364601</v>
      </c>
      <c r="G19" s="461">
        <v>1.2662961752715258</v>
      </c>
      <c r="H19" s="461">
        <v>0.16796135082645591</v>
      </c>
      <c r="I19" s="462">
        <v>4.698446831802336</v>
      </c>
      <c r="J19" s="462">
        <v>-7.8320437736119075E-3</v>
      </c>
      <c r="K19" s="453">
        <v>-1.6641690772422476E-3</v>
      </c>
      <c r="L19" s="454">
        <v>111365623.87809281</v>
      </c>
      <c r="M19" s="454">
        <v>19896202.870082006</v>
      </c>
      <c r="N19" s="453">
        <v>0.21751753373774516</v>
      </c>
      <c r="O19" s="452">
        <v>51175440.342906892</v>
      </c>
      <c r="P19" s="452">
        <v>7798713.0703831688</v>
      </c>
      <c r="Q19" s="453">
        <v>0.17979025991025227</v>
      </c>
    </row>
    <row r="20" spans="1:17" s="248" customFormat="1">
      <c r="A20" s="374"/>
      <c r="B20" s="374"/>
      <c r="C20" s="250" t="s">
        <v>157</v>
      </c>
      <c r="D20" s="452">
        <v>944263405.90152955</v>
      </c>
      <c r="E20" s="452">
        <v>-13803369.795192242</v>
      </c>
      <c r="F20" s="456">
        <v>-1.4407523718953938E-2</v>
      </c>
      <c r="G20" s="463">
        <v>50.446566987518842</v>
      </c>
      <c r="H20" s="463">
        <v>-3.6951795874597124</v>
      </c>
      <c r="I20" s="464">
        <v>2.4118017104949829</v>
      </c>
      <c r="J20" s="464">
        <v>4.3338243741832816E-2</v>
      </c>
      <c r="K20" s="456">
        <v>1.8298041895171729E-2</v>
      </c>
      <c r="L20" s="457">
        <v>2277376097.5111275</v>
      </c>
      <c r="M20" s="457">
        <v>8229940.5634570122</v>
      </c>
      <c r="N20" s="456">
        <v>3.6268887036027117E-3</v>
      </c>
      <c r="O20" s="452">
        <v>902216715.68696666</v>
      </c>
      <c r="P20" s="452">
        <v>372246.84073638916</v>
      </c>
      <c r="Q20" s="456">
        <v>4.1276168296804116E-4</v>
      </c>
    </row>
    <row r="21" spans="1:17">
      <c r="A21" s="374" t="s">
        <v>310</v>
      </c>
      <c r="B21" s="374" t="s">
        <v>148</v>
      </c>
      <c r="C21" s="250" t="s">
        <v>11</v>
      </c>
      <c r="D21" s="452">
        <v>308007567.73482186</v>
      </c>
      <c r="E21" s="452">
        <v>21127514.26038903</v>
      </c>
      <c r="F21" s="453">
        <v>7.3645811218004203E-2</v>
      </c>
      <c r="G21" s="461">
        <v>99.949703317092542</v>
      </c>
      <c r="H21" s="461">
        <v>-3.6444923878661939E-2</v>
      </c>
      <c r="I21" s="462">
        <v>2.8134991311080171</v>
      </c>
      <c r="J21" s="462">
        <v>3.3009331022332056E-2</v>
      </c>
      <c r="K21" s="453">
        <v>1.1871768427747811E-2</v>
      </c>
      <c r="L21" s="454">
        <v>866579024.19661498</v>
      </c>
      <c r="M21" s="454">
        <v>68911961.662918568</v>
      </c>
      <c r="N21" s="453">
        <v>8.6391885662205681E-2</v>
      </c>
      <c r="O21" s="452">
        <v>326238085.95308757</v>
      </c>
      <c r="P21" s="452">
        <v>15675780.040390015</v>
      </c>
      <c r="Q21" s="453">
        <v>5.0475475426166649E-2</v>
      </c>
    </row>
    <row r="22" spans="1:17">
      <c r="A22" s="374"/>
      <c r="B22" s="374"/>
      <c r="C22" s="250" t="s">
        <v>153</v>
      </c>
      <c r="D22" s="452">
        <v>4932177.4381190008</v>
      </c>
      <c r="E22" s="452">
        <v>-298438.67771683913</v>
      </c>
      <c r="F22" s="456">
        <v>-5.705612323819894E-2</v>
      </c>
      <c r="G22" s="463">
        <v>1.6005115564941976</v>
      </c>
      <c r="H22" s="463">
        <v>-0.22251221952508859</v>
      </c>
      <c r="I22" s="464">
        <v>4.948742276769857</v>
      </c>
      <c r="J22" s="464">
        <v>0.1016866536864427</v>
      </c>
      <c r="K22" s="456">
        <v>2.0979056481665787E-2</v>
      </c>
      <c r="L22" s="457">
        <v>24408075.004549943</v>
      </c>
      <c r="M22" s="457">
        <v>-945012.25190289319</v>
      </c>
      <c r="N22" s="456">
        <v>-3.7274050388572295E-2</v>
      </c>
      <c r="O22" s="452">
        <v>10405693.174504369</v>
      </c>
      <c r="P22" s="452">
        <v>-608570.36552288756</v>
      </c>
      <c r="Q22" s="456">
        <v>-5.5252933009207944E-2</v>
      </c>
    </row>
    <row r="23" spans="1:17">
      <c r="A23" s="374"/>
      <c r="B23" s="374"/>
      <c r="C23" s="250" t="s">
        <v>154</v>
      </c>
      <c r="D23" s="452">
        <v>4512054.3774966504</v>
      </c>
      <c r="E23" s="452">
        <v>-1985690.4678913197</v>
      </c>
      <c r="F23" s="453">
        <v>-0.30559686708854711</v>
      </c>
      <c r="G23" s="461">
        <v>1.4641799216103917</v>
      </c>
      <c r="H23" s="461">
        <v>-0.8004755379608639</v>
      </c>
      <c r="I23" s="462">
        <v>4.0050200579878696</v>
      </c>
      <c r="J23" s="462">
        <v>0.6212446157258289</v>
      </c>
      <c r="K23" s="453">
        <v>0.18359510739593563</v>
      </c>
      <c r="L23" s="454">
        <v>18070868.284606054</v>
      </c>
      <c r="M23" s="454">
        <v>-3916041.1533025205</v>
      </c>
      <c r="N23" s="453">
        <v>-0.17810784932559487</v>
      </c>
      <c r="O23" s="452">
        <v>7587526.5185158644</v>
      </c>
      <c r="P23" s="452">
        <v>-466348.86362450197</v>
      </c>
      <c r="Q23" s="453">
        <v>-5.7903660225317136E-2</v>
      </c>
    </row>
    <row r="24" spans="1:17">
      <c r="A24" s="374"/>
      <c r="B24" s="374"/>
      <c r="C24" s="250" t="s">
        <v>155</v>
      </c>
      <c r="D24" s="452">
        <v>143394817.97337195</v>
      </c>
      <c r="E24" s="452">
        <v>22603999.492220953</v>
      </c>
      <c r="F24" s="456">
        <v>0.18713342434837654</v>
      </c>
      <c r="G24" s="463">
        <v>46.532199254228516</v>
      </c>
      <c r="H24" s="463">
        <v>4.4330413081325375</v>
      </c>
      <c r="I24" s="464">
        <v>3.0596073351749609</v>
      </c>
      <c r="J24" s="464">
        <v>-4.8140311320410412E-2</v>
      </c>
      <c r="K24" s="456">
        <v>-1.5490418398256557E-2</v>
      </c>
      <c r="L24" s="457">
        <v>438731836.89740717</v>
      </c>
      <c r="M24" s="457">
        <v>63344455.044360578</v>
      </c>
      <c r="N24" s="456">
        <v>0.16874423091066529</v>
      </c>
      <c r="O24" s="452">
        <v>154846812.65044037</v>
      </c>
      <c r="P24" s="452">
        <v>12630754.635483265</v>
      </c>
      <c r="Q24" s="456">
        <v>8.8813842907633306E-2</v>
      </c>
    </row>
    <row r="25" spans="1:17" s="248" customFormat="1">
      <c r="A25" s="374"/>
      <c r="B25" s="374"/>
      <c r="C25" s="250" t="s">
        <v>156</v>
      </c>
      <c r="D25" s="452">
        <v>4004598.1113481238</v>
      </c>
      <c r="E25" s="452">
        <v>717365.72196180979</v>
      </c>
      <c r="F25" s="453">
        <v>0.21822786982691333</v>
      </c>
      <c r="G25" s="461">
        <v>1.2995083077894869</v>
      </c>
      <c r="H25" s="461">
        <v>0.15381099977851287</v>
      </c>
      <c r="I25" s="462">
        <v>4.7476583611788223</v>
      </c>
      <c r="J25" s="462">
        <v>7.6610859842452861E-2</v>
      </c>
      <c r="K25" s="453">
        <v>1.6401216176999866E-2</v>
      </c>
      <c r="L25" s="454">
        <v>19012463.70650284</v>
      </c>
      <c r="M25" s="454">
        <v>3657645.0677479133</v>
      </c>
      <c r="N25" s="453">
        <v>0.23820828847279046</v>
      </c>
      <c r="O25" s="452">
        <v>8409630.1386786345</v>
      </c>
      <c r="P25" s="452">
        <v>1122288.2760123201</v>
      </c>
      <c r="Q25" s="453">
        <v>0.15400516363338193</v>
      </c>
    </row>
    <row r="26" spans="1:17" s="248" customFormat="1">
      <c r="A26" s="374"/>
      <c r="B26" s="374"/>
      <c r="C26" s="250" t="s">
        <v>157</v>
      </c>
      <c r="D26" s="452">
        <v>151163919.83450827</v>
      </c>
      <c r="E26" s="452">
        <v>90278.191816657782</v>
      </c>
      <c r="F26" s="456">
        <v>5.9757738567113637E-4</v>
      </c>
      <c r="G26" s="463">
        <v>49.053304276977137</v>
      </c>
      <c r="H26" s="463">
        <v>-3.6003094743035078</v>
      </c>
      <c r="I26" s="464">
        <v>2.4235662895261583</v>
      </c>
      <c r="J26" s="464">
        <v>4.3370370253903445E-2</v>
      </c>
      <c r="K26" s="456">
        <v>1.8221344681224369E-2</v>
      </c>
      <c r="L26" s="457">
        <v>366355780.30354887</v>
      </c>
      <c r="M26" s="457">
        <v>6770914.9560152888</v>
      </c>
      <c r="N26" s="456">
        <v>1.882981073041352E-2</v>
      </c>
      <c r="O26" s="452">
        <v>144988423.47094831</v>
      </c>
      <c r="P26" s="452">
        <v>2997656.3580417633</v>
      </c>
      <c r="Q26" s="456">
        <v>2.1111628727649046E-2</v>
      </c>
    </row>
    <row r="27" spans="1:17">
      <c r="A27" s="374"/>
      <c r="B27" s="374" t="s">
        <v>140</v>
      </c>
      <c r="C27" s="250" t="s">
        <v>11</v>
      </c>
      <c r="D27" s="452">
        <v>3826506887.5426221</v>
      </c>
      <c r="E27" s="452">
        <v>180399286.54910707</v>
      </c>
      <c r="F27" s="453">
        <v>4.9477225109854334E-2</v>
      </c>
      <c r="G27" s="461">
        <v>99.939659668440854</v>
      </c>
      <c r="H27" s="461">
        <v>-4.9785079608682281E-2</v>
      </c>
      <c r="I27" s="462">
        <v>2.7846427820118249</v>
      </c>
      <c r="J27" s="462">
        <v>3.9482858135572396E-2</v>
      </c>
      <c r="K27" s="453">
        <v>1.4382716938334636E-2</v>
      </c>
      <c r="L27" s="454">
        <v>10655454784.714096</v>
      </c>
      <c r="M27" s="454">
        <v>646306320.32611275</v>
      </c>
      <c r="N27" s="453">
        <v>6.4571558971838236E-2</v>
      </c>
      <c r="O27" s="452">
        <v>4111738835.2409692</v>
      </c>
      <c r="P27" s="452">
        <v>125389135.79877138</v>
      </c>
      <c r="Q27" s="453">
        <v>3.145462522174531E-2</v>
      </c>
    </row>
    <row r="28" spans="1:17">
      <c r="A28" s="374"/>
      <c r="B28" s="374"/>
      <c r="C28" s="250" t="s">
        <v>153</v>
      </c>
      <c r="D28" s="452">
        <v>64188193.749918878</v>
      </c>
      <c r="E28" s="452">
        <v>-3737525.1088654399</v>
      </c>
      <c r="F28" s="456">
        <v>-5.5023710777881506E-2</v>
      </c>
      <c r="G28" s="463">
        <v>1.676449677637587</v>
      </c>
      <c r="H28" s="463">
        <v>-0.18631896664248648</v>
      </c>
      <c r="I28" s="464">
        <v>4.8645726266106442</v>
      </c>
      <c r="J28" s="464">
        <v>-1.4686350089113454E-2</v>
      </c>
      <c r="K28" s="456">
        <v>-3.0099550278528224E-3</v>
      </c>
      <c r="L28" s="457">
        <v>312248130.26743579</v>
      </c>
      <c r="M28" s="457">
        <v>-19179043.223071635</v>
      </c>
      <c r="N28" s="456">
        <v>-5.7868046910827461E-2</v>
      </c>
      <c r="O28" s="452">
        <v>135663021.28818709</v>
      </c>
      <c r="P28" s="452">
        <v>-9943650.7059939206</v>
      </c>
      <c r="Q28" s="456">
        <v>-6.8291174915331529E-2</v>
      </c>
    </row>
    <row r="29" spans="1:17">
      <c r="A29" s="374"/>
      <c r="B29" s="374"/>
      <c r="C29" s="250" t="s">
        <v>154</v>
      </c>
      <c r="D29" s="452">
        <v>56774331.703414477</v>
      </c>
      <c r="E29" s="452">
        <v>-5398214.7497104704</v>
      </c>
      <c r="F29" s="453">
        <v>-8.682634149110266E-2</v>
      </c>
      <c r="G29" s="461">
        <v>1.4828164576978602</v>
      </c>
      <c r="H29" s="461">
        <v>-0.22217941152068454</v>
      </c>
      <c r="I29" s="462">
        <v>4.0231734972924782</v>
      </c>
      <c r="J29" s="462">
        <v>0.13046077499738873</v>
      </c>
      <c r="K29" s="453">
        <v>3.351410296736998E-2</v>
      </c>
      <c r="L29" s="454">
        <v>228412986.63566926</v>
      </c>
      <c r="M29" s="454">
        <v>-13606875.919892669</v>
      </c>
      <c r="N29" s="453">
        <v>-5.6222145472745476E-2</v>
      </c>
      <c r="O29" s="452">
        <v>94312804.865120843</v>
      </c>
      <c r="P29" s="452">
        <v>-1897570.257811904</v>
      </c>
      <c r="Q29" s="453">
        <v>-1.9723135424711574E-2</v>
      </c>
    </row>
    <row r="30" spans="1:17">
      <c r="A30" s="374"/>
      <c r="B30" s="374"/>
      <c r="C30" s="250" t="s">
        <v>155</v>
      </c>
      <c r="D30" s="452">
        <v>1673630104.8333158</v>
      </c>
      <c r="E30" s="452">
        <v>211901244.79296184</v>
      </c>
      <c r="F30" s="456">
        <v>0.14496617709738033</v>
      </c>
      <c r="G30" s="463">
        <v>43.711413046825591</v>
      </c>
      <c r="H30" s="463">
        <v>3.6255261004808119</v>
      </c>
      <c r="I30" s="464">
        <v>3.0717297243028727</v>
      </c>
      <c r="J30" s="464">
        <v>-5.1142172558793941E-2</v>
      </c>
      <c r="K30" s="456">
        <v>-1.6376647601263863E-2</v>
      </c>
      <c r="L30" s="457">
        <v>5140939340.5046291</v>
      </c>
      <c r="M30" s="457">
        <v>576147362.65296745</v>
      </c>
      <c r="N30" s="456">
        <v>0.12621546949969031</v>
      </c>
      <c r="O30" s="452">
        <v>1909485839.8213823</v>
      </c>
      <c r="P30" s="452">
        <v>141386080.09329534</v>
      </c>
      <c r="Q30" s="456">
        <v>7.9964990275796913E-2</v>
      </c>
    </row>
    <row r="31" spans="1:17" s="248" customFormat="1">
      <c r="A31" s="374"/>
      <c r="B31" s="374"/>
      <c r="C31" s="250" t="s">
        <v>156</v>
      </c>
      <c r="D31" s="452">
        <v>46482226.253781289</v>
      </c>
      <c r="E31" s="452">
        <v>5649183.6207436472</v>
      </c>
      <c r="F31" s="453">
        <v>0.13834833890563286</v>
      </c>
      <c r="G31" s="461">
        <v>1.214010064259325</v>
      </c>
      <c r="H31" s="461">
        <v>9.4220494928364706E-2</v>
      </c>
      <c r="I31" s="462">
        <v>4.7074775377345217</v>
      </c>
      <c r="J31" s="462">
        <v>7.3481336660953467E-2</v>
      </c>
      <c r="K31" s="453">
        <v>1.5857012710526152E-2</v>
      </c>
      <c r="L31" s="454">
        <v>218814035.99356928</v>
      </c>
      <c r="M31" s="454">
        <v>29593871.553797811</v>
      </c>
      <c r="N31" s="453">
        <v>0.1563991429846659</v>
      </c>
      <c r="O31" s="452">
        <v>100826690.99670607</v>
      </c>
      <c r="P31" s="452">
        <v>10798229.970729008</v>
      </c>
      <c r="Q31" s="453">
        <v>0.11994240318751263</v>
      </c>
    </row>
    <row r="32" spans="1:17" s="248" customFormat="1">
      <c r="A32" s="374"/>
      <c r="B32" s="374"/>
      <c r="C32" s="250" t="s">
        <v>157</v>
      </c>
      <c r="D32" s="452">
        <v>1985432031.0021012</v>
      </c>
      <c r="E32" s="452">
        <v>-28015402.005861998</v>
      </c>
      <c r="F32" s="456">
        <v>-1.3914146228296986E-2</v>
      </c>
      <c r="G32" s="463">
        <v>51.85497042201812</v>
      </c>
      <c r="H32" s="463">
        <v>-3.3610332968501879</v>
      </c>
      <c r="I32" s="464">
        <v>2.394965033838401</v>
      </c>
      <c r="J32" s="464">
        <v>6.9754447607037307E-2</v>
      </c>
      <c r="K32" s="456">
        <v>2.9999195780410309E-2</v>
      </c>
      <c r="L32" s="457">
        <v>4755040291.3127928</v>
      </c>
      <c r="M32" s="457">
        <v>73351005.262311935</v>
      </c>
      <c r="N32" s="456">
        <v>1.5667636355293363E-2</v>
      </c>
      <c r="O32" s="452">
        <v>1871450478.269573</v>
      </c>
      <c r="P32" s="452">
        <v>-14953953.301446676</v>
      </c>
      <c r="Q32" s="456">
        <v>-7.9272254937361713E-3</v>
      </c>
    </row>
    <row r="33" spans="1:17">
      <c r="A33" s="374"/>
      <c r="B33" s="374" t="s">
        <v>141</v>
      </c>
      <c r="C33" s="250" t="s">
        <v>11</v>
      </c>
      <c r="D33" s="452">
        <v>1866265416.557997</v>
      </c>
      <c r="E33" s="452">
        <v>101760559.46674085</v>
      </c>
      <c r="F33" s="453">
        <v>5.7670886570689688E-2</v>
      </c>
      <c r="G33" s="461">
        <v>99.952193445034524</v>
      </c>
      <c r="H33" s="461">
        <v>-3.5184295307885805E-2</v>
      </c>
      <c r="I33" s="462">
        <v>2.7870462706203951</v>
      </c>
      <c r="J33" s="462">
        <v>1.909086205336763E-2</v>
      </c>
      <c r="K33" s="453">
        <v>6.8970988456967166E-3</v>
      </c>
      <c r="L33" s="454">
        <v>5201368069.2057838</v>
      </c>
      <c r="M33" s="454">
        <v>317297306.57725143</v>
      </c>
      <c r="N33" s="453">
        <v>6.4965747221583423E-2</v>
      </c>
      <c r="O33" s="452">
        <v>1996260032.5425951</v>
      </c>
      <c r="P33" s="452">
        <v>87909826.177317381</v>
      </c>
      <c r="Q33" s="453">
        <v>4.6065877156140043E-2</v>
      </c>
    </row>
    <row r="34" spans="1:17">
      <c r="A34" s="374"/>
      <c r="B34" s="374"/>
      <c r="C34" s="250" t="s">
        <v>153</v>
      </c>
      <c r="D34" s="452">
        <v>30680446.873225283</v>
      </c>
      <c r="E34" s="452">
        <v>-1501492.7561483644</v>
      </c>
      <c r="F34" s="456">
        <v>-4.665637849801621E-2</v>
      </c>
      <c r="G34" s="463">
        <v>1.6431628286337157</v>
      </c>
      <c r="H34" s="463">
        <v>-0.18045796855894469</v>
      </c>
      <c r="I34" s="464">
        <v>4.8681782783479095</v>
      </c>
      <c r="J34" s="464">
        <v>1.1723420901050829E-3</v>
      </c>
      <c r="K34" s="456">
        <v>2.4087541816447545E-4</v>
      </c>
      <c r="L34" s="457">
        <v>149357885.03824237</v>
      </c>
      <c r="M34" s="457">
        <v>-7271806.1782094538</v>
      </c>
      <c r="N34" s="456">
        <v>-4.6426741454532405E-2</v>
      </c>
      <c r="O34" s="452">
        <v>64934242.359948814</v>
      </c>
      <c r="P34" s="452">
        <v>-3329635.2960769534</v>
      </c>
      <c r="Q34" s="456">
        <v>-4.8775947256536209E-2</v>
      </c>
    </row>
    <row r="35" spans="1:17">
      <c r="A35" s="374"/>
      <c r="B35" s="374"/>
      <c r="C35" s="250" t="s">
        <v>154</v>
      </c>
      <c r="D35" s="452">
        <v>28906225.461544324</v>
      </c>
      <c r="E35" s="452">
        <v>-3519440.512564119</v>
      </c>
      <c r="F35" s="453">
        <v>-0.10853872717292393</v>
      </c>
      <c r="G35" s="461">
        <v>1.5481402663650938</v>
      </c>
      <c r="H35" s="461">
        <v>-0.2892915203515305</v>
      </c>
      <c r="I35" s="462">
        <v>3.898903637527638</v>
      </c>
      <c r="J35" s="462">
        <v>0.16332059578300084</v>
      </c>
      <c r="K35" s="453">
        <v>4.3720242317709226E-2</v>
      </c>
      <c r="L35" s="454">
        <v>112702587.59920919</v>
      </c>
      <c r="M35" s="454">
        <v>-8426180.3309464157</v>
      </c>
      <c r="N35" s="453">
        <v>-6.9563824308070718E-2</v>
      </c>
      <c r="O35" s="452">
        <v>45639584.901186153</v>
      </c>
      <c r="P35" s="452">
        <v>-363903.18626667559</v>
      </c>
      <c r="Q35" s="453">
        <v>-7.9103390067921386E-3</v>
      </c>
    </row>
    <row r="36" spans="1:17">
      <c r="A36" s="374"/>
      <c r="B36" s="374"/>
      <c r="C36" s="250" t="s">
        <v>155</v>
      </c>
      <c r="D36" s="452">
        <v>841907692.48185337</v>
      </c>
      <c r="E36" s="452">
        <v>116210723.12726772</v>
      </c>
      <c r="F36" s="456">
        <v>0.16013670724107096</v>
      </c>
      <c r="G36" s="463">
        <v>45.090328414813513</v>
      </c>
      <c r="H36" s="463">
        <v>3.9680063604027751</v>
      </c>
      <c r="I36" s="464">
        <v>3.0512020018084791</v>
      </c>
      <c r="J36" s="464">
        <v>-6.8516381899846213E-2</v>
      </c>
      <c r="K36" s="456">
        <v>-2.1962361172614124E-2</v>
      </c>
      <c r="L36" s="457">
        <v>2568830436.6385884</v>
      </c>
      <c r="M36" s="457">
        <v>304860260.34167051</v>
      </c>
      <c r="N36" s="456">
        <v>0.13465736586703531</v>
      </c>
      <c r="O36" s="452">
        <v>939474508.0788039</v>
      </c>
      <c r="P36" s="452">
        <v>83027015.002768755</v>
      </c>
      <c r="Q36" s="456">
        <v>9.6943497031636058E-2</v>
      </c>
    </row>
    <row r="37" spans="1:17" s="248" customFormat="1">
      <c r="A37" s="374"/>
      <c r="B37" s="374"/>
      <c r="C37" s="250" t="s">
        <v>156</v>
      </c>
      <c r="D37" s="452">
        <v>23632054.836782046</v>
      </c>
      <c r="E37" s="452">
        <v>4236361.524909582</v>
      </c>
      <c r="F37" s="453">
        <v>0.21841763822468913</v>
      </c>
      <c r="G37" s="461">
        <v>1.2656697678651418</v>
      </c>
      <c r="H37" s="461">
        <v>0.16659400963404547</v>
      </c>
      <c r="I37" s="462">
        <v>4.6890186051793927</v>
      </c>
      <c r="J37" s="462">
        <v>-1.0932239199684446E-2</v>
      </c>
      <c r="K37" s="453">
        <v>-2.3260326675030858E-3</v>
      </c>
      <c r="L37" s="454">
        <v>110811144.80829066</v>
      </c>
      <c r="M37" s="454">
        <v>19652339.64983806</v>
      </c>
      <c r="N37" s="453">
        <v>0.21558355899551651</v>
      </c>
      <c r="O37" s="452">
        <v>50962348.436371267</v>
      </c>
      <c r="P37" s="452">
        <v>7710367.6601830497</v>
      </c>
      <c r="Q37" s="453">
        <v>0.17826623247802531</v>
      </c>
    </row>
    <row r="38" spans="1:17" s="248" customFormat="1">
      <c r="A38" s="374"/>
      <c r="B38" s="374"/>
      <c r="C38" s="250" t="s">
        <v>157</v>
      </c>
      <c r="D38" s="452">
        <v>941138996.90481246</v>
      </c>
      <c r="E38" s="452">
        <v>-13665591.916781783</v>
      </c>
      <c r="F38" s="456">
        <v>-1.4312448931197173E-2</v>
      </c>
      <c r="G38" s="463">
        <v>50.40489216736885</v>
      </c>
      <c r="H38" s="463">
        <v>-3.7000351764381989</v>
      </c>
      <c r="I38" s="464">
        <v>2.4009907384063038</v>
      </c>
      <c r="J38" s="464">
        <v>4.3248276354532766E-2</v>
      </c>
      <c r="K38" s="456">
        <v>1.8343087529965826E-2</v>
      </c>
      <c r="L38" s="457">
        <v>2259666015.1214538</v>
      </c>
      <c r="M38" s="457">
        <v>8482693.0948991776</v>
      </c>
      <c r="N38" s="456">
        <v>3.7681040952555161E-3</v>
      </c>
      <c r="O38" s="452">
        <v>895249348.76628506</v>
      </c>
      <c r="P38" s="452">
        <v>865981.99670910835</v>
      </c>
      <c r="Q38" s="456">
        <v>9.6824474703386927E-4</v>
      </c>
    </row>
    <row r="39" spans="1:17">
      <c r="A39" s="374" t="s">
        <v>71</v>
      </c>
      <c r="B39" s="374" t="s">
        <v>148</v>
      </c>
      <c r="C39" s="250" t="s">
        <v>11</v>
      </c>
      <c r="D39" s="452">
        <v>172847282.60422251</v>
      </c>
      <c r="E39" s="452">
        <v>8075872.8786410689</v>
      </c>
      <c r="F39" s="453">
        <v>4.9012585933998092E-2</v>
      </c>
      <c r="G39" s="461">
        <v>99.955027402168923</v>
      </c>
      <c r="H39" s="461">
        <v>-2.1562523039492021E-2</v>
      </c>
      <c r="I39" s="462">
        <v>3.081001668159919</v>
      </c>
      <c r="J39" s="462">
        <v>4.3010493338381917E-2</v>
      </c>
      <c r="K39" s="453">
        <v>1.4157543871373659E-2</v>
      </c>
      <c r="L39" s="454">
        <v>532542766.04051852</v>
      </c>
      <c r="M39" s="454">
        <v>31968677.431298494</v>
      </c>
      <c r="N39" s="453">
        <v>6.3864027640981785E-2</v>
      </c>
      <c r="O39" s="452">
        <v>223134704.71995798</v>
      </c>
      <c r="P39" s="452">
        <v>8199127.3671105802</v>
      </c>
      <c r="Q39" s="453">
        <v>3.8146906473517615E-2</v>
      </c>
    </row>
    <row r="40" spans="1:17">
      <c r="A40" s="374"/>
      <c r="B40" s="374"/>
      <c r="C40" s="250" t="s">
        <v>153</v>
      </c>
      <c r="D40" s="452">
        <v>3559491.8189107385</v>
      </c>
      <c r="E40" s="452">
        <v>-203625.12548860675</v>
      </c>
      <c r="F40" s="456">
        <v>-5.4110762035089674E-2</v>
      </c>
      <c r="G40" s="463">
        <v>2.0584014798293819</v>
      </c>
      <c r="H40" s="463">
        <v>-0.22490483051534493</v>
      </c>
      <c r="I40" s="464">
        <v>5.1947381800124592</v>
      </c>
      <c r="J40" s="464">
        <v>0.16806679499873045</v>
      </c>
      <c r="K40" s="456">
        <v>3.3435007408639549E-2</v>
      </c>
      <c r="L40" s="457">
        <v>18490628.053137608</v>
      </c>
      <c r="M40" s="457">
        <v>-425324.20973487943</v>
      </c>
      <c r="N40" s="456">
        <v>-2.2484948355980451E-2</v>
      </c>
      <c r="O40" s="452">
        <v>7754121.0846032202</v>
      </c>
      <c r="P40" s="452">
        <v>-310554.37293801829</v>
      </c>
      <c r="Q40" s="456">
        <v>-3.8507981452324959E-2</v>
      </c>
    </row>
    <row r="41" spans="1:17">
      <c r="A41" s="374"/>
      <c r="B41" s="374"/>
      <c r="C41" s="250" t="s">
        <v>154</v>
      </c>
      <c r="D41" s="452">
        <v>2779780.9797998015</v>
      </c>
      <c r="E41" s="452">
        <v>79242.08391084848</v>
      </c>
      <c r="F41" s="453">
        <v>2.9343063353569614E-2</v>
      </c>
      <c r="G41" s="461">
        <v>1.6075062322161695</v>
      </c>
      <c r="H41" s="461">
        <v>-3.1070934909006809E-2</v>
      </c>
      <c r="I41" s="462">
        <v>4.187113059567583</v>
      </c>
      <c r="J41" s="462">
        <v>-0.16765377859668806</v>
      </c>
      <c r="K41" s="453">
        <v>-3.8498910464598288E-2</v>
      </c>
      <c r="L41" s="454">
        <v>11639257.243257321</v>
      </c>
      <c r="M41" s="454">
        <v>-120959.98573264666</v>
      </c>
      <c r="N41" s="453">
        <v>-1.0285523079834756E-2</v>
      </c>
      <c r="O41" s="452">
        <v>5594181.2523607407</v>
      </c>
      <c r="P41" s="452">
        <v>323334.78947639465</v>
      </c>
      <c r="Q41" s="453">
        <v>6.1343996975289874E-2</v>
      </c>
    </row>
    <row r="42" spans="1:17">
      <c r="A42" s="374"/>
      <c r="B42" s="374"/>
      <c r="C42" s="250" t="s">
        <v>155</v>
      </c>
      <c r="D42" s="452">
        <v>83043407.769231826</v>
      </c>
      <c r="E42" s="452">
        <v>8640258.198151052</v>
      </c>
      <c r="F42" s="456">
        <v>0.11612758664062485</v>
      </c>
      <c r="G42" s="463">
        <v>48.022774637130915</v>
      </c>
      <c r="H42" s="463">
        <v>2.8779695632381745</v>
      </c>
      <c r="I42" s="464">
        <v>3.3099460670771679</v>
      </c>
      <c r="J42" s="464">
        <v>5.639388168175774E-3</v>
      </c>
      <c r="K42" s="456">
        <v>1.706678197932213E-3</v>
      </c>
      <c r="L42" s="457">
        <v>274869200.9424544</v>
      </c>
      <c r="M42" s="457">
        <v>29018376.882867485</v>
      </c>
      <c r="N42" s="456">
        <v>0.11803245725885506</v>
      </c>
      <c r="O42" s="452">
        <v>103835707.94179524</v>
      </c>
      <c r="P42" s="452">
        <v>6342933.0788168162</v>
      </c>
      <c r="Q42" s="456">
        <v>6.5060545129949521E-2</v>
      </c>
    </row>
    <row r="43" spans="1:17" s="248" customFormat="1">
      <c r="A43" s="374"/>
      <c r="B43" s="374"/>
      <c r="C43" s="250" t="s">
        <v>156</v>
      </c>
      <c r="D43" s="452">
        <v>3767298.2018374293</v>
      </c>
      <c r="E43" s="452">
        <v>707838.5723175914</v>
      </c>
      <c r="F43" s="453">
        <v>0.2313606512365329</v>
      </c>
      <c r="G43" s="461">
        <v>2.1785728379602709</v>
      </c>
      <c r="H43" s="461">
        <v>0.32221716750352503</v>
      </c>
      <c r="I43" s="462">
        <v>4.7815308310025824</v>
      </c>
      <c r="J43" s="462">
        <v>9.7147399832887338E-2</v>
      </c>
      <c r="K43" s="453">
        <v>2.0738567040962642E-2</v>
      </c>
      <c r="L43" s="454">
        <v>18013452.501666259</v>
      </c>
      <c r="M43" s="454">
        <v>3681770.5048109572</v>
      </c>
      <c r="N43" s="453">
        <v>0.25689730665380528</v>
      </c>
      <c r="O43" s="452">
        <v>8034556.6621166114</v>
      </c>
      <c r="P43" s="452">
        <v>1088217.5921369158</v>
      </c>
      <c r="Q43" s="453">
        <v>0.15666059217292091</v>
      </c>
    </row>
    <row r="44" spans="1:17" s="248" customFormat="1">
      <c r="A44" s="374"/>
      <c r="B44" s="374"/>
      <c r="C44" s="250" t="s">
        <v>157</v>
      </c>
      <c r="D44" s="452">
        <v>79697303.834443614</v>
      </c>
      <c r="E44" s="452">
        <v>-1147840.850248307</v>
      </c>
      <c r="F44" s="456">
        <v>-1.4198018381005525E-2</v>
      </c>
      <c r="G44" s="463">
        <v>46.087772215032722</v>
      </c>
      <c r="H44" s="463">
        <v>-2.9657734883559357</v>
      </c>
      <c r="I44" s="464">
        <v>2.6290754795828879</v>
      </c>
      <c r="J44" s="464">
        <v>3.5037038822633537E-2</v>
      </c>
      <c r="K44" s="456">
        <v>1.3506753898513921E-2</v>
      </c>
      <c r="L44" s="457">
        <v>209530227.30000296</v>
      </c>
      <c r="M44" s="457">
        <v>-185185.76091244817</v>
      </c>
      <c r="N44" s="456">
        <v>-8.8303362261055087E-4</v>
      </c>
      <c r="O44" s="452">
        <v>97916137.779082149</v>
      </c>
      <c r="P44" s="452">
        <v>755196.27961844206</v>
      </c>
      <c r="Q44" s="456">
        <v>7.772632376381516E-3</v>
      </c>
    </row>
    <row r="45" spans="1:17">
      <c r="A45" s="374"/>
      <c r="B45" s="374" t="s">
        <v>140</v>
      </c>
      <c r="C45" s="250" t="s">
        <v>11</v>
      </c>
      <c r="D45" s="452">
        <v>2153162688.0447311</v>
      </c>
      <c r="E45" s="452">
        <v>67495111.122431755</v>
      </c>
      <c r="F45" s="453">
        <v>3.2361394437569212E-2</v>
      </c>
      <c r="G45" s="461">
        <v>99.942508911472657</v>
      </c>
      <c r="H45" s="461">
        <v>-3.9273552667751233E-2</v>
      </c>
      <c r="I45" s="462">
        <v>3.0626635456586535</v>
      </c>
      <c r="J45" s="462">
        <v>4.3976907686680278E-2</v>
      </c>
      <c r="K45" s="453">
        <v>1.4568225510225543E-2</v>
      </c>
      <c r="L45" s="454">
        <v>6594412872.5469933</v>
      </c>
      <c r="M45" s="454">
        <v>298436026.84026527</v>
      </c>
      <c r="N45" s="453">
        <v>4.740106803978654E-2</v>
      </c>
      <c r="O45" s="452">
        <v>2805533126.4371758</v>
      </c>
      <c r="P45" s="452">
        <v>39311054.555001259</v>
      </c>
      <c r="Q45" s="453">
        <v>1.4211098579028216E-2</v>
      </c>
    </row>
    <row r="46" spans="1:17">
      <c r="A46" s="374"/>
      <c r="B46" s="374"/>
      <c r="C46" s="250" t="s">
        <v>153</v>
      </c>
      <c r="D46" s="452">
        <v>46711622.20697242</v>
      </c>
      <c r="E46" s="452">
        <v>-2076029.7605805397</v>
      </c>
      <c r="F46" s="456">
        <v>-4.2552360625209791E-2</v>
      </c>
      <c r="G46" s="463">
        <v>2.1681950670105143</v>
      </c>
      <c r="H46" s="463">
        <v>-0.17056517452043707</v>
      </c>
      <c r="I46" s="464">
        <v>5.062126323868438</v>
      </c>
      <c r="J46" s="464">
        <v>-1.6085982733790694E-2</v>
      </c>
      <c r="K46" s="456">
        <v>-3.1676467549175062E-3</v>
      </c>
      <c r="L46" s="457">
        <v>236460132.40451258</v>
      </c>
      <c r="M46" s="457">
        <v>-11293922.227341294</v>
      </c>
      <c r="N46" s="456">
        <v>-4.5585216533078801E-2</v>
      </c>
      <c r="O46" s="452">
        <v>101139197.37463672</v>
      </c>
      <c r="P46" s="452">
        <v>-5011104.4240102917</v>
      </c>
      <c r="Q46" s="456">
        <v>-4.7207632376926156E-2</v>
      </c>
    </row>
    <row r="47" spans="1:17">
      <c r="A47" s="374"/>
      <c r="B47" s="374"/>
      <c r="C47" s="250" t="s">
        <v>154</v>
      </c>
      <c r="D47" s="452">
        <v>35334721.918916233</v>
      </c>
      <c r="E47" s="452">
        <v>-873623.64753466845</v>
      </c>
      <c r="F47" s="453">
        <v>-2.4127687522517753E-2</v>
      </c>
      <c r="G47" s="461">
        <v>1.6401179436527231</v>
      </c>
      <c r="H47" s="461">
        <v>-9.5621236391204123E-2</v>
      </c>
      <c r="I47" s="462">
        <v>4.2973123743740187</v>
      </c>
      <c r="J47" s="462">
        <v>1.4269930379251505E-2</v>
      </c>
      <c r="K47" s="453">
        <v>3.3317275198286454E-3</v>
      </c>
      <c r="L47" s="454">
        <v>151844337.74722359</v>
      </c>
      <c r="M47" s="454">
        <v>-3237543.1407153904</v>
      </c>
      <c r="N47" s="453">
        <v>-2.0876346883197883E-2</v>
      </c>
      <c r="O47" s="452">
        <v>68719684.928971142</v>
      </c>
      <c r="P47" s="452">
        <v>786763.28805202246</v>
      </c>
      <c r="Q47" s="453">
        <v>1.1581472856573252E-2</v>
      </c>
    </row>
    <row r="48" spans="1:17">
      <c r="A48" s="374"/>
      <c r="B48" s="374"/>
      <c r="C48" s="250" t="s">
        <v>155</v>
      </c>
      <c r="D48" s="452">
        <v>993170352.23522794</v>
      </c>
      <c r="E48" s="452">
        <v>97298682.426560521</v>
      </c>
      <c r="F48" s="456">
        <v>0.10860783492276381</v>
      </c>
      <c r="G48" s="463">
        <v>46.099599129231066</v>
      </c>
      <c r="H48" s="463">
        <v>3.1537110127887544</v>
      </c>
      <c r="I48" s="464">
        <v>3.3057463798689</v>
      </c>
      <c r="J48" s="464">
        <v>-3.4073069335011752E-2</v>
      </c>
      <c r="K48" s="456">
        <v>-1.0202069259502487E-2</v>
      </c>
      <c r="L48" s="457">
        <v>3283169296.4947252</v>
      </c>
      <c r="M48" s="457">
        <v>291119669.67695284</v>
      </c>
      <c r="N48" s="456">
        <v>9.7297741009254715E-2</v>
      </c>
      <c r="O48" s="452">
        <v>1269640691.864589</v>
      </c>
      <c r="P48" s="452">
        <v>50639642.048686266</v>
      </c>
      <c r="Q48" s="456">
        <v>4.1541918324298426E-2</v>
      </c>
    </row>
    <row r="49" spans="1:17" s="248" customFormat="1">
      <c r="A49" s="374"/>
      <c r="B49" s="374"/>
      <c r="C49" s="250" t="s">
        <v>156</v>
      </c>
      <c r="D49" s="452">
        <v>43308758.994680233</v>
      </c>
      <c r="E49" s="452">
        <v>5939056.5416441411</v>
      </c>
      <c r="F49" s="453">
        <v>0.15892704923481732</v>
      </c>
      <c r="G49" s="461">
        <v>2.0102456984805088</v>
      </c>
      <c r="H49" s="461">
        <v>0.21883392090350018</v>
      </c>
      <c r="I49" s="462">
        <v>4.7333752543145877</v>
      </c>
      <c r="J49" s="462">
        <v>0.10718642818107416</v>
      </c>
      <c r="K49" s="453">
        <v>2.316948836493098E-2</v>
      </c>
      <c r="L49" s="454">
        <v>204996608.12049374</v>
      </c>
      <c r="M49" s="454">
        <v>32117308.196324021</v>
      </c>
      <c r="N49" s="453">
        <v>0.18577879601786726</v>
      </c>
      <c r="O49" s="452">
        <v>96198140.199033305</v>
      </c>
      <c r="P49" s="452">
        <v>11915859.060361862</v>
      </c>
      <c r="Q49" s="453">
        <v>0.14138035776175117</v>
      </c>
    </row>
    <row r="50" spans="1:17" s="248" customFormat="1">
      <c r="A50" s="374"/>
      <c r="B50" s="374"/>
      <c r="C50" s="250" t="s">
        <v>157</v>
      </c>
      <c r="D50" s="452">
        <v>1034637232.6889911</v>
      </c>
      <c r="E50" s="452">
        <v>-32792974.437686682</v>
      </c>
      <c r="F50" s="456">
        <v>-3.0721422551793085E-2</v>
      </c>
      <c r="G50" s="463">
        <v>48.024351073100483</v>
      </c>
      <c r="H50" s="463">
        <v>-3.1456320754498321</v>
      </c>
      <c r="I50" s="464">
        <v>2.6269521450684579</v>
      </c>
      <c r="J50" s="464">
        <v>7.108295078283966E-2</v>
      </c>
      <c r="K50" s="456">
        <v>2.7811654423382102E-2</v>
      </c>
      <c r="L50" s="457">
        <v>2717942497.7800384</v>
      </c>
      <c r="M50" s="457">
        <v>-10269485.664954185</v>
      </c>
      <c r="N50" s="456">
        <v>-3.7641817158161617E-3</v>
      </c>
      <c r="O50" s="452">
        <v>1269835412.0699458</v>
      </c>
      <c r="P50" s="452">
        <v>-19020105.418088436</v>
      </c>
      <c r="Q50" s="456">
        <v>-1.4757360433354407E-2</v>
      </c>
    </row>
    <row r="51" spans="1:17">
      <c r="A51" s="374"/>
      <c r="B51" s="374" t="s">
        <v>141</v>
      </c>
      <c r="C51" s="250" t="s">
        <v>11</v>
      </c>
      <c r="D51" s="452">
        <v>1045431527.3769494</v>
      </c>
      <c r="E51" s="452">
        <v>41674715.544308305</v>
      </c>
      <c r="F51" s="453">
        <v>4.1518737460141723E-2</v>
      </c>
      <c r="G51" s="461">
        <v>99.956861813026975</v>
      </c>
      <c r="H51" s="461">
        <v>-2.14072543313506E-2</v>
      </c>
      <c r="I51" s="462">
        <v>3.0631014610601195</v>
      </c>
      <c r="J51" s="462">
        <v>2.2216797294797086E-2</v>
      </c>
      <c r="K51" s="453">
        <v>7.3060308927624783E-3</v>
      </c>
      <c r="L51" s="454">
        <v>3202262838.9466462</v>
      </c>
      <c r="M51" s="454">
        <v>149954143.69479322</v>
      </c>
      <c r="N51" s="453">
        <v>4.9128105531416492E-2</v>
      </c>
      <c r="O51" s="452">
        <v>1360830149.9919102</v>
      </c>
      <c r="P51" s="452">
        <v>40201544.722069025</v>
      </c>
      <c r="Q51" s="453">
        <v>3.0441219099486893E-2</v>
      </c>
    </row>
    <row r="52" spans="1:17">
      <c r="A52" s="374"/>
      <c r="B52" s="374"/>
      <c r="C52" s="250" t="s">
        <v>153</v>
      </c>
      <c r="D52" s="452">
        <v>22186936.937311087</v>
      </c>
      <c r="E52" s="452">
        <v>-776690.34459463507</v>
      </c>
      <c r="F52" s="456">
        <v>-3.3822633291328119E-2</v>
      </c>
      <c r="G52" s="463">
        <v>2.1213599661200027</v>
      </c>
      <c r="H52" s="463">
        <v>-0.16591089479814558</v>
      </c>
      <c r="I52" s="464">
        <v>5.0748222635679463</v>
      </c>
      <c r="J52" s="464">
        <v>2.5747790670056503E-3</v>
      </c>
      <c r="K52" s="456">
        <v>5.076209461137883E-4</v>
      </c>
      <c r="L52" s="457">
        <v>112594761.52984433</v>
      </c>
      <c r="M52" s="457">
        <v>-3882439.185819149</v>
      </c>
      <c r="N52" s="456">
        <v>-3.3332181422325781E-2</v>
      </c>
      <c r="O52" s="452">
        <v>48385303.3889094</v>
      </c>
      <c r="P52" s="452">
        <v>-1232735.6676456332</v>
      </c>
      <c r="Q52" s="456">
        <v>-2.4844505971720311E-2</v>
      </c>
    </row>
    <row r="53" spans="1:17">
      <c r="A53" s="374"/>
      <c r="B53" s="374"/>
      <c r="C53" s="250" t="s">
        <v>154</v>
      </c>
      <c r="D53" s="452">
        <v>16576221.259400357</v>
      </c>
      <c r="E53" s="452">
        <v>34875.095779560506</v>
      </c>
      <c r="F53" s="453">
        <v>2.1083589832767619E-3</v>
      </c>
      <c r="G53" s="461">
        <v>1.5849025157729082</v>
      </c>
      <c r="H53" s="461">
        <v>-6.2682973050188773E-2</v>
      </c>
      <c r="I53" s="462">
        <v>4.2783444243787008</v>
      </c>
      <c r="J53" s="462">
        <v>-7.235499015756286E-2</v>
      </c>
      <c r="K53" s="453">
        <v>-1.6630657111317608E-2</v>
      </c>
      <c r="L53" s="454">
        <v>70918783.802423194</v>
      </c>
      <c r="M53" s="454">
        <v>-1047641.2672834694</v>
      </c>
      <c r="N53" s="453">
        <v>-1.4557361523359321E-2</v>
      </c>
      <c r="O53" s="452">
        <v>32944478.648631159</v>
      </c>
      <c r="P53" s="452">
        <v>1586353.4008745812</v>
      </c>
      <c r="Q53" s="453">
        <v>5.0588273002324081E-2</v>
      </c>
    </row>
    <row r="54" spans="1:17">
      <c r="A54" s="374"/>
      <c r="B54" s="374"/>
      <c r="C54" s="250" t="s">
        <v>155</v>
      </c>
      <c r="D54" s="452">
        <v>494188714.53717333</v>
      </c>
      <c r="E54" s="452">
        <v>50672877.981593668</v>
      </c>
      <c r="F54" s="456">
        <v>0.11425269134723116</v>
      </c>
      <c r="G54" s="463">
        <v>47.250873687051602</v>
      </c>
      <c r="H54" s="463">
        <v>3.0748889066050893</v>
      </c>
      <c r="I54" s="464">
        <v>3.2920197528537116</v>
      </c>
      <c r="J54" s="464">
        <v>-3.2759437150968296E-2</v>
      </c>
      <c r="K54" s="456">
        <v>-9.8531166368742169E-3</v>
      </c>
      <c r="L54" s="457">
        <v>1626879009.8937588</v>
      </c>
      <c r="M54" s="457">
        <v>152286786.07625055</v>
      </c>
      <c r="N54" s="456">
        <v>0.10327382961643583</v>
      </c>
      <c r="O54" s="452">
        <v>623211667.26327777</v>
      </c>
      <c r="P54" s="452">
        <v>34134298.647863746</v>
      </c>
      <c r="Q54" s="456">
        <v>5.7945357378257588E-2</v>
      </c>
    </row>
    <row r="55" spans="1:17" s="248" customFormat="1">
      <c r="A55" s="374"/>
      <c r="B55" s="374"/>
      <c r="C55" s="250" t="s">
        <v>156</v>
      </c>
      <c r="D55" s="452">
        <v>22050582.057128437</v>
      </c>
      <c r="E55" s="452">
        <v>4328293.4857585318</v>
      </c>
      <c r="F55" s="453">
        <v>0.2442288121157685</v>
      </c>
      <c r="G55" s="461">
        <v>2.1083226647195499</v>
      </c>
      <c r="H55" s="461">
        <v>0.34311049939158611</v>
      </c>
      <c r="I55" s="462">
        <v>4.7124477930677529</v>
      </c>
      <c r="J55" s="462">
        <v>1.4312122398396632E-2</v>
      </c>
      <c r="K55" s="453">
        <v>3.0463408044488303E-3</v>
      </c>
      <c r="L55" s="454">
        <v>103912216.7509743</v>
      </c>
      <c r="M55" s="454">
        <v>20650500.647925481</v>
      </c>
      <c r="N55" s="453">
        <v>0.24801915711618772</v>
      </c>
      <c r="O55" s="452">
        <v>48629409.473748267</v>
      </c>
      <c r="P55" s="452">
        <v>8086020.6758769453</v>
      </c>
      <c r="Q55" s="453">
        <v>0.19944116453091093</v>
      </c>
    </row>
    <row r="56" spans="1:17" s="248" customFormat="1">
      <c r="A56" s="374"/>
      <c r="B56" s="374"/>
      <c r="C56" s="250" t="s">
        <v>157</v>
      </c>
      <c r="D56" s="452">
        <v>490429072.58590132</v>
      </c>
      <c r="E56" s="452">
        <v>-12584640.674273729</v>
      </c>
      <c r="F56" s="456">
        <v>-2.5018484272941767E-2</v>
      </c>
      <c r="G56" s="463">
        <v>46.891402979359569</v>
      </c>
      <c r="H56" s="463">
        <v>-3.2108127924840417</v>
      </c>
      <c r="I56" s="464">
        <v>2.6261862091058088</v>
      </c>
      <c r="J56" s="464">
        <v>2.9813396362204259E-2</v>
      </c>
      <c r="K56" s="456">
        <v>1.1482710116156333E-2</v>
      </c>
      <c r="L56" s="457">
        <v>1287958066.9696457</v>
      </c>
      <c r="M56" s="457">
        <v>-18053062.576279879</v>
      </c>
      <c r="N56" s="456">
        <v>-1.3823054159237198E-2</v>
      </c>
      <c r="O56" s="452">
        <v>607659291.21734369</v>
      </c>
      <c r="P56" s="452">
        <v>-2372392.3349004984</v>
      </c>
      <c r="Q56" s="456">
        <v>-3.8889657682793497E-3</v>
      </c>
    </row>
    <row r="57" spans="1:17">
      <c r="A57" s="374" t="s">
        <v>72</v>
      </c>
      <c r="B57" s="374" t="s">
        <v>148</v>
      </c>
      <c r="C57" s="250" t="s">
        <v>11</v>
      </c>
      <c r="D57" s="452">
        <v>159697.0550616367</v>
      </c>
      <c r="E57" s="452">
        <v>-652.46405417626374</v>
      </c>
      <c r="F57" s="453">
        <v>-4.0690116052360557E-3</v>
      </c>
      <c r="G57" s="461">
        <v>100</v>
      </c>
      <c r="H57" s="461">
        <v>-4.2632564145606011E-14</v>
      </c>
      <c r="I57" s="462">
        <v>6.1381250938889469</v>
      </c>
      <c r="J57" s="462">
        <v>0.14608544108091071</v>
      </c>
      <c r="K57" s="453">
        <v>2.4379918950044165E-2</v>
      </c>
      <c r="L57" s="454">
        <v>980240.50109399704</v>
      </c>
      <c r="M57" s="454">
        <v>19419.824243345647</v>
      </c>
      <c r="N57" s="453">
        <v>2.0211705171665699E-2</v>
      </c>
      <c r="O57" s="452">
        <v>412394.37859319069</v>
      </c>
      <c r="P57" s="452">
        <v>-2090.1049414628651</v>
      </c>
      <c r="Q57" s="453">
        <v>-5.0426614855128083E-3</v>
      </c>
    </row>
    <row r="58" spans="1:17">
      <c r="A58" s="374"/>
      <c r="B58" s="374"/>
      <c r="C58" s="250" t="s">
        <v>153</v>
      </c>
      <c r="D58" s="452">
        <v>1841.5627054128411</v>
      </c>
      <c r="E58" s="452">
        <v>-159.17553670005759</v>
      </c>
      <c r="F58" s="456">
        <v>-7.9558401668755399E-2</v>
      </c>
      <c r="G58" s="463">
        <v>1.1531600909622732</v>
      </c>
      <c r="H58" s="463">
        <v>-9.4575638552362618E-2</v>
      </c>
      <c r="I58" s="464">
        <v>7.1805138723719999</v>
      </c>
      <c r="J58" s="464">
        <v>-0.28466957047058106</v>
      </c>
      <c r="K58" s="456">
        <v>-3.813296386487524E-2</v>
      </c>
      <c r="L58" s="457">
        <v>13223.366553059815</v>
      </c>
      <c r="M58" s="457">
        <v>-1712.5114454233662</v>
      </c>
      <c r="N58" s="456">
        <v>-0.11465756787764878</v>
      </c>
      <c r="O58" s="452">
        <v>3518.0304313898087</v>
      </c>
      <c r="P58" s="452">
        <v>-370.76431107521057</v>
      </c>
      <c r="Q58" s="456">
        <v>-9.5341702411424117E-2</v>
      </c>
    </row>
    <row r="59" spans="1:17">
      <c r="A59" s="374"/>
      <c r="B59" s="374"/>
      <c r="C59" s="250" t="s">
        <v>154</v>
      </c>
      <c r="D59" s="452">
        <v>358.0890583289862</v>
      </c>
      <c r="E59" s="452">
        <v>-483.131542387433</v>
      </c>
      <c r="F59" s="453">
        <v>-0.57432205295017458</v>
      </c>
      <c r="G59" s="461">
        <v>0.22423022026973391</v>
      </c>
      <c r="H59" s="461">
        <v>-0.30038663256213838</v>
      </c>
      <c r="I59" s="462">
        <v>6.5225235328464333</v>
      </c>
      <c r="J59" s="462">
        <v>-0.21739617026003266</v>
      </c>
      <c r="K59" s="453">
        <v>-3.2255008937247955E-2</v>
      </c>
      <c r="L59" s="454">
        <v>2335.6443098056316</v>
      </c>
      <c r="M59" s="454">
        <v>-3334.1149916220193</v>
      </c>
      <c r="N59" s="453">
        <v>-0.58805229893665611</v>
      </c>
      <c r="O59" s="452">
        <v>1041.2363814115524</v>
      </c>
      <c r="P59" s="452">
        <v>-1750.9174775169045</v>
      </c>
      <c r="Q59" s="453">
        <v>-0.62708488356327652</v>
      </c>
    </row>
    <row r="60" spans="1:17">
      <c r="A60" s="374"/>
      <c r="B60" s="374"/>
      <c r="C60" s="250" t="s">
        <v>155</v>
      </c>
      <c r="D60" s="452">
        <v>83994.554898456146</v>
      </c>
      <c r="E60" s="452">
        <v>-5486.206110597821</v>
      </c>
      <c r="F60" s="456">
        <v>-6.1311571881275215E-2</v>
      </c>
      <c r="G60" s="463">
        <v>52.596182732385138</v>
      </c>
      <c r="H60" s="463">
        <v>-3.2073903013613645</v>
      </c>
      <c r="I60" s="464">
        <v>6.5361388548079544</v>
      </c>
      <c r="J60" s="464">
        <v>8.4244903841304009E-3</v>
      </c>
      <c r="K60" s="456">
        <v>1.2905727661804635E-3</v>
      </c>
      <c r="L60" s="457">
        <v>549000.07386409899</v>
      </c>
      <c r="M60" s="457">
        <v>-35104.775114277843</v>
      </c>
      <c r="N60" s="456">
        <v>-6.0100126160016518E-2</v>
      </c>
      <c r="O60" s="452">
        <v>244796.64550441905</v>
      </c>
      <c r="P60" s="452">
        <v>-10864.903646004503</v>
      </c>
      <c r="Q60" s="456">
        <v>-4.2497214313646829E-2</v>
      </c>
    </row>
    <row r="61" spans="1:17" s="248" customFormat="1">
      <c r="A61" s="374"/>
      <c r="B61" s="374"/>
      <c r="C61" s="250" t="s">
        <v>156</v>
      </c>
      <c r="D61" s="452">
        <v>365.2028170376538</v>
      </c>
      <c r="E61" s="452">
        <v>-891.05529938188829</v>
      </c>
      <c r="F61" s="453">
        <v>-0.70929316812812526</v>
      </c>
      <c r="G61" s="461">
        <v>0.22868475370237734</v>
      </c>
      <c r="H61" s="461">
        <v>-0.55476512712464654</v>
      </c>
      <c r="I61" s="462">
        <v>9.8047041044360981</v>
      </c>
      <c r="J61" s="462">
        <v>2.5979187005451614</v>
      </c>
      <c r="K61" s="453">
        <v>0.36048231700399286</v>
      </c>
      <c r="L61" s="454">
        <v>3580.7055591607095</v>
      </c>
      <c r="M61" s="454">
        <v>-5472.8770977711683</v>
      </c>
      <c r="N61" s="453">
        <v>-0.60449849580606174</v>
      </c>
      <c r="O61" s="452">
        <v>1102.3326804637909</v>
      </c>
      <c r="P61" s="452">
        <v>-2689.57228910923</v>
      </c>
      <c r="Q61" s="453">
        <v>-0.70929316812812515</v>
      </c>
    </row>
    <row r="62" spans="1:17" s="248" customFormat="1">
      <c r="A62" s="374"/>
      <c r="B62" s="374"/>
      <c r="C62" s="250" t="s">
        <v>157</v>
      </c>
      <c r="D62" s="452">
        <v>73137.645582401121</v>
      </c>
      <c r="E62" s="452">
        <v>6367.1044348910218</v>
      </c>
      <c r="F62" s="456">
        <v>9.5357987601519589E-2</v>
      </c>
      <c r="G62" s="463">
        <v>45.79774220268051</v>
      </c>
      <c r="H62" s="463">
        <v>4.1571176996005335</v>
      </c>
      <c r="I62" s="464">
        <v>5.6345908803363818</v>
      </c>
      <c r="J62" s="464">
        <v>0.43684046599255932</v>
      </c>
      <c r="K62" s="456">
        <v>8.4044140477973914E-2</v>
      </c>
      <c r="L62" s="457">
        <v>412100.71080787183</v>
      </c>
      <c r="M62" s="457">
        <v>65044.102892439987</v>
      </c>
      <c r="N62" s="456">
        <v>0.18741640818517263</v>
      </c>
      <c r="O62" s="452">
        <v>161936.13359550646</v>
      </c>
      <c r="P62" s="452">
        <v>13586.052782242943</v>
      </c>
      <c r="Q62" s="456">
        <v>9.1581027174123766E-2</v>
      </c>
    </row>
    <row r="63" spans="1:17">
      <c r="A63" s="374"/>
      <c r="B63" s="374" t="s">
        <v>140</v>
      </c>
      <c r="C63" s="250" t="s">
        <v>11</v>
      </c>
      <c r="D63" s="452">
        <v>1894379.0656319731</v>
      </c>
      <c r="E63" s="452">
        <v>-328455.80164952762</v>
      </c>
      <c r="F63" s="453">
        <v>-0.14776437354126309</v>
      </c>
      <c r="G63" s="461">
        <v>99.999973597132382</v>
      </c>
      <c r="H63" s="461">
        <v>-2.6402867590036294E-5</v>
      </c>
      <c r="I63" s="462">
        <v>6.1335562868503928</v>
      </c>
      <c r="J63" s="462">
        <v>0.55582297174854389</v>
      </c>
      <c r="K63" s="453">
        <v>9.9650331119926383E-2</v>
      </c>
      <c r="L63" s="454">
        <v>11619280.627684761</v>
      </c>
      <c r="M63" s="454">
        <v>-779099.46552126296</v>
      </c>
      <c r="N63" s="453">
        <v>-6.2838811172452144E-2</v>
      </c>
      <c r="O63" s="452">
        <v>4958880.2591652125</v>
      </c>
      <c r="P63" s="452">
        <v>-811752.19221135601</v>
      </c>
      <c r="Q63" s="453">
        <v>-0.14066953649382311</v>
      </c>
    </row>
    <row r="64" spans="1:17">
      <c r="A64" s="374"/>
      <c r="B64" s="374"/>
      <c r="C64" s="250" t="s">
        <v>153</v>
      </c>
      <c r="D64" s="452">
        <v>23429.421659584823</v>
      </c>
      <c r="E64" s="452">
        <v>-6115.6037330496838</v>
      </c>
      <c r="F64" s="456">
        <v>-0.20699267141514413</v>
      </c>
      <c r="G64" s="463">
        <v>1.2367860212670521</v>
      </c>
      <c r="H64" s="463">
        <v>-9.2373684994335514E-2</v>
      </c>
      <c r="I64" s="464">
        <v>7.4254909195610432</v>
      </c>
      <c r="J64" s="464">
        <v>9.3797598282296946E-4</v>
      </c>
      <c r="K64" s="456">
        <v>1.2633433823571301E-4</v>
      </c>
      <c r="L64" s="457">
        <v>173974.95778381394</v>
      </c>
      <c r="M64" s="457">
        <v>-45383.647463163856</v>
      </c>
      <c r="N64" s="456">
        <v>-0.20689248735907126</v>
      </c>
      <c r="O64" s="452">
        <v>44528.515365575848</v>
      </c>
      <c r="P64" s="452">
        <v>-15263.291605497303</v>
      </c>
      <c r="Q64" s="456">
        <v>-0.25527396442261019</v>
      </c>
    </row>
    <row r="65" spans="1:17">
      <c r="A65" s="374"/>
      <c r="B65" s="374"/>
      <c r="C65" s="250" t="s">
        <v>154</v>
      </c>
      <c r="D65" s="452">
        <v>5531.0502155980867</v>
      </c>
      <c r="E65" s="452">
        <v>-6952.0131842602459</v>
      </c>
      <c r="F65" s="453">
        <v>-0.5569156353350847</v>
      </c>
      <c r="G65" s="461">
        <v>0.29197159404826073</v>
      </c>
      <c r="H65" s="461">
        <v>-0.26961143596444376</v>
      </c>
      <c r="I65" s="462">
        <v>6.6761232984135201</v>
      </c>
      <c r="J65" s="462">
        <v>0.26633196056432418</v>
      </c>
      <c r="K65" s="453">
        <v>4.1550800412434613E-2</v>
      </c>
      <c r="L65" s="454">
        <v>36925.973209049509</v>
      </c>
      <c r="M65" s="454">
        <v>-43087.85844118477</v>
      </c>
      <c r="N65" s="453">
        <v>-0.53850512533302242</v>
      </c>
      <c r="O65" s="452">
        <v>16630.04237113148</v>
      </c>
      <c r="P65" s="452">
        <v>-22824.23923874765</v>
      </c>
      <c r="Q65" s="453">
        <v>-0.57849841151416603</v>
      </c>
    </row>
    <row r="66" spans="1:17">
      <c r="A66" s="374"/>
      <c r="B66" s="374"/>
      <c r="C66" s="250" t="s">
        <v>155</v>
      </c>
      <c r="D66" s="452">
        <v>1094037.2099624865</v>
      </c>
      <c r="E66" s="452">
        <v>-150374.81184707372</v>
      </c>
      <c r="F66" s="456">
        <v>-0.12084005073207696</v>
      </c>
      <c r="G66" s="463">
        <v>57.751742560579586</v>
      </c>
      <c r="H66" s="463">
        <v>1.7686355774027263</v>
      </c>
      <c r="I66" s="464">
        <v>6.683655287836447</v>
      </c>
      <c r="J66" s="464">
        <v>0.58738256157914481</v>
      </c>
      <c r="K66" s="456">
        <v>9.6351096473952832E-2</v>
      </c>
      <c r="L66" s="457">
        <v>7312167.5834556064</v>
      </c>
      <c r="M66" s="457">
        <v>-274107.48532872275</v>
      </c>
      <c r="N66" s="456">
        <v>-3.6132025644127798E-2</v>
      </c>
      <c r="O66" s="452">
        <v>3187330.2062184578</v>
      </c>
      <c r="P66" s="452">
        <v>-390851.19177220576</v>
      </c>
      <c r="Q66" s="456">
        <v>-0.10923179914570268</v>
      </c>
    </row>
    <row r="67" spans="1:17" s="248" customFormat="1">
      <c r="A67" s="374"/>
      <c r="B67" s="374"/>
      <c r="C67" s="250" t="s">
        <v>156</v>
      </c>
      <c r="D67" s="452">
        <v>4419.3253535962731</v>
      </c>
      <c r="E67" s="452">
        <v>-13949.688869673686</v>
      </c>
      <c r="F67" s="453">
        <v>-0.75941412533733854</v>
      </c>
      <c r="G67" s="461">
        <v>0.23328616045983092</v>
      </c>
      <c r="H67" s="461">
        <v>-0.59309165525866314</v>
      </c>
      <c r="I67" s="462">
        <v>9.7419322465918956</v>
      </c>
      <c r="J67" s="462">
        <v>2.5567062058785579</v>
      </c>
      <c r="K67" s="453">
        <v>0.3558282218807875</v>
      </c>
      <c r="L67" s="454">
        <v>43052.768170380667</v>
      </c>
      <c r="M67" s="454">
        <v>-88932.751168892311</v>
      </c>
      <c r="N67" s="453">
        <v>-0.67380688134648958</v>
      </c>
      <c r="O67" s="452">
        <v>13339.346071826963</v>
      </c>
      <c r="P67" s="452">
        <v>-42105.91267634675</v>
      </c>
      <c r="Q67" s="453">
        <v>-0.75941412533733843</v>
      </c>
    </row>
    <row r="68" spans="1:17" s="248" customFormat="1">
      <c r="A68" s="374"/>
      <c r="B68" s="374"/>
      <c r="C68" s="250" t="s">
        <v>157</v>
      </c>
      <c r="D68" s="452">
        <v>766962.05844070739</v>
      </c>
      <c r="E68" s="452">
        <v>-151063.68401546963</v>
      </c>
      <c r="F68" s="456">
        <v>-0.16455277562402432</v>
      </c>
      <c r="G68" s="463">
        <v>40.486187260777633</v>
      </c>
      <c r="H68" s="463">
        <v>-0.81358520405287038</v>
      </c>
      <c r="I68" s="464">
        <v>5.2846934218705597</v>
      </c>
      <c r="J68" s="464">
        <v>0.51277160575184677</v>
      </c>
      <c r="K68" s="456">
        <v>0.10745599477757461</v>
      </c>
      <c r="L68" s="457">
        <v>4053159.3450659104</v>
      </c>
      <c r="M68" s="457">
        <v>-327587.72311929986</v>
      </c>
      <c r="N68" s="456">
        <v>-7.477896304454025E-2</v>
      </c>
      <c r="O68" s="452">
        <v>1697052.1491382206</v>
      </c>
      <c r="P68" s="452">
        <v>-340707.55691855866</v>
      </c>
      <c r="Q68" s="456">
        <v>-0.16719712138083925</v>
      </c>
    </row>
    <row r="69" spans="1:17">
      <c r="A69" s="374"/>
      <c r="B69" s="374" t="s">
        <v>141</v>
      </c>
      <c r="C69" s="250" t="s">
        <v>11</v>
      </c>
      <c r="D69" s="452">
        <v>885154.28315748391</v>
      </c>
      <c r="E69" s="452">
        <v>-122673.61353380221</v>
      </c>
      <c r="F69" s="453">
        <v>-0.12172079571972705</v>
      </c>
      <c r="G69" s="461">
        <v>99.999943493438835</v>
      </c>
      <c r="H69" s="461">
        <v>-5.6506561136870914E-5</v>
      </c>
      <c r="I69" s="462">
        <v>6.0982528620631946</v>
      </c>
      <c r="J69" s="462">
        <v>0.40783256748189878</v>
      </c>
      <c r="K69" s="453">
        <v>7.1670025476019306E-2</v>
      </c>
      <c r="L69" s="454">
        <v>5397894.6406326219</v>
      </c>
      <c r="M69" s="454">
        <v>-337069.67614465393</v>
      </c>
      <c r="N69" s="453">
        <v>-5.8774502773901817E-2</v>
      </c>
      <c r="O69" s="452">
        <v>2307577.0767704956</v>
      </c>
      <c r="P69" s="452">
        <v>-300930.49909916939</v>
      </c>
      <c r="Q69" s="453">
        <v>-0.11536500866739499</v>
      </c>
    </row>
    <row r="70" spans="1:17">
      <c r="A70" s="374"/>
      <c r="B70" s="374"/>
      <c r="C70" s="250" t="s">
        <v>153</v>
      </c>
      <c r="D70" s="452">
        <v>9963.5534783640906</v>
      </c>
      <c r="E70" s="452">
        <v>-2940.8699096095588</v>
      </c>
      <c r="F70" s="456">
        <v>-0.22789626635703222</v>
      </c>
      <c r="G70" s="463">
        <v>1.125628383422731</v>
      </c>
      <c r="H70" s="463">
        <v>-0.15479096499370582</v>
      </c>
      <c r="I70" s="464">
        <v>7.3251320676800438</v>
      </c>
      <c r="J70" s="464">
        <v>-8.562498859414891E-2</v>
      </c>
      <c r="K70" s="456">
        <v>-1.1554148644186893E-2</v>
      </c>
      <c r="L70" s="457">
        <v>72984.345092409843</v>
      </c>
      <c r="M70" s="457">
        <v>-22647.201587165604</v>
      </c>
      <c r="N70" s="456">
        <v>-0.23681726766427474</v>
      </c>
      <c r="O70" s="452">
        <v>18944.026567459106</v>
      </c>
      <c r="P70" s="452">
        <v>-6315.6042547225952</v>
      </c>
      <c r="Q70" s="456">
        <v>-0.25002757558818151</v>
      </c>
    </row>
    <row r="71" spans="1:17">
      <c r="A71" s="374"/>
      <c r="B71" s="374"/>
      <c r="C71" s="250" t="s">
        <v>154</v>
      </c>
      <c r="D71" s="452">
        <v>2267.496293324652</v>
      </c>
      <c r="E71" s="452">
        <v>-3117.5492274026979</v>
      </c>
      <c r="F71" s="453">
        <v>-0.57892718184146663</v>
      </c>
      <c r="G71" s="461">
        <v>0.2561694673104854</v>
      </c>
      <c r="H71" s="461">
        <v>-0.27815246785389469</v>
      </c>
      <c r="I71" s="462">
        <v>6.4845950692351337</v>
      </c>
      <c r="J71" s="462">
        <v>-7.7443662210392006E-2</v>
      </c>
      <c r="K71" s="453">
        <v>-1.1801768532587166E-2</v>
      </c>
      <c r="L71" s="454">
        <v>14703.79528320198</v>
      </c>
      <c r="M71" s="454">
        <v>-20633.08199440813</v>
      </c>
      <c r="N71" s="453">
        <v>-0.58389658577673786</v>
      </c>
      <c r="O71" s="452">
        <v>6500.5791959662738</v>
      </c>
      <c r="P71" s="452">
        <v>-10857.75272750482</v>
      </c>
      <c r="Q71" s="453">
        <v>-0.62550668897070072</v>
      </c>
    </row>
    <row r="72" spans="1:17">
      <c r="A72" s="374"/>
      <c r="B72" s="374"/>
      <c r="C72" s="250" t="s">
        <v>155</v>
      </c>
      <c r="D72" s="452">
        <v>500942.51852955995</v>
      </c>
      <c r="E72" s="452">
        <v>-55554.185086677549</v>
      </c>
      <c r="F72" s="456">
        <v>-9.9828417177809464E-2</v>
      </c>
      <c r="G72" s="463">
        <v>56.593776361475641</v>
      </c>
      <c r="H72" s="463">
        <v>1.3763423687052239</v>
      </c>
      <c r="I72" s="464">
        <v>6.6280511314549617</v>
      </c>
      <c r="J72" s="464">
        <v>0.35931534404942322</v>
      </c>
      <c r="K72" s="456">
        <v>5.7318629502829024E-2</v>
      </c>
      <c r="L72" s="457">
        <v>3320272.6267337478</v>
      </c>
      <c r="M72" s="457">
        <v>-168258.17479857337</v>
      </c>
      <c r="N72" s="456">
        <v>-4.8231815733049209E-2</v>
      </c>
      <c r="O72" s="452">
        <v>1457982.9281959648</v>
      </c>
      <c r="P72" s="452">
        <v>-134930.37726649875</v>
      </c>
      <c r="Q72" s="456">
        <v>-8.4706667213960529E-2</v>
      </c>
    </row>
    <row r="73" spans="1:17" s="248" customFormat="1">
      <c r="A73" s="374"/>
      <c r="B73" s="374"/>
      <c r="C73" s="250" t="s">
        <v>156</v>
      </c>
      <c r="D73" s="452">
        <v>1931.5303705266474</v>
      </c>
      <c r="E73" s="452">
        <v>-6373.3805221128114</v>
      </c>
      <c r="F73" s="453">
        <v>-0.7674231071836618</v>
      </c>
      <c r="G73" s="461">
        <v>0.21821385444751953</v>
      </c>
      <c r="H73" s="461">
        <v>-0.60582673024998701</v>
      </c>
      <c r="I73" s="462">
        <v>9.8045118404042704</v>
      </c>
      <c r="J73" s="462">
        <v>2.5958116162860696</v>
      </c>
      <c r="K73" s="453">
        <v>0.36009426603720374</v>
      </c>
      <c r="L73" s="454">
        <v>18937.712387928961</v>
      </c>
      <c r="M73" s="454">
        <v>-40929.900625122784</v>
      </c>
      <c r="N73" s="453">
        <v>-0.68367350166774898</v>
      </c>
      <c r="O73" s="452">
        <v>5830.1550574302673</v>
      </c>
      <c r="P73" s="452">
        <v>-19237.490256905556</v>
      </c>
      <c r="Q73" s="453">
        <v>-0.76742310718366169</v>
      </c>
    </row>
    <row r="74" spans="1:17" s="248" customFormat="1">
      <c r="A74" s="374"/>
      <c r="B74" s="374"/>
      <c r="C74" s="250" t="s">
        <v>157</v>
      </c>
      <c r="D74" s="452">
        <v>370049.18448570999</v>
      </c>
      <c r="E74" s="452">
        <v>-54687.628787999565</v>
      </c>
      <c r="F74" s="456">
        <v>-0.12875650774532152</v>
      </c>
      <c r="G74" s="463">
        <v>41.80615542678261</v>
      </c>
      <c r="H74" s="463">
        <v>-0.33762871216876533</v>
      </c>
      <c r="I74" s="464">
        <v>5.3263086199598062</v>
      </c>
      <c r="J74" s="464">
        <v>0.48661162635344724</v>
      </c>
      <c r="K74" s="456">
        <v>0.10054588685950826</v>
      </c>
      <c r="L74" s="457">
        <v>1970996.1611353338</v>
      </c>
      <c r="M74" s="457">
        <v>-84601.317139383871</v>
      </c>
      <c r="N74" s="456">
        <v>-4.115655814599975E-2</v>
      </c>
      <c r="O74" s="452">
        <v>818319.38775367499</v>
      </c>
      <c r="P74" s="452">
        <v>-129589.27459353791</v>
      </c>
      <c r="Q74" s="456">
        <v>-0.13671071880770533</v>
      </c>
    </row>
    <row r="75" spans="1:17">
      <c r="A75" s="374" t="s">
        <v>73</v>
      </c>
      <c r="B75" s="374" t="s">
        <v>148</v>
      </c>
      <c r="C75" s="250" t="s">
        <v>11</v>
      </c>
      <c r="D75" s="452">
        <v>845811.39569376141</v>
      </c>
      <c r="E75" s="452">
        <v>-41020.485041542794</v>
      </c>
      <c r="F75" s="453">
        <v>-4.6255086147254015E-2</v>
      </c>
      <c r="G75" s="461">
        <v>99.999999999999986</v>
      </c>
      <c r="H75" s="461">
        <v>0</v>
      </c>
      <c r="I75" s="462">
        <v>6.0931763210767542</v>
      </c>
      <c r="J75" s="462">
        <v>0.14267719145033997</v>
      </c>
      <c r="K75" s="453">
        <v>2.3977348511820984E-2</v>
      </c>
      <c r="L75" s="454">
        <v>5153677.9683381077</v>
      </c>
      <c r="M75" s="454">
        <v>-123414.36610227637</v>
      </c>
      <c r="N75" s="453">
        <v>-2.3386811956430168E-2</v>
      </c>
      <c r="O75" s="452">
        <v>2011933.0198670626</v>
      </c>
      <c r="P75" s="452">
        <v>-169930.37690752046</v>
      </c>
      <c r="Q75" s="453">
        <v>-7.7883142069630054E-2</v>
      </c>
    </row>
    <row r="76" spans="1:17">
      <c r="A76" s="374"/>
      <c r="B76" s="374"/>
      <c r="C76" s="250" t="s">
        <v>153</v>
      </c>
      <c r="D76" s="452">
        <v>1236.3845206559536</v>
      </c>
      <c r="E76" s="452">
        <v>-1621.3855343965761</v>
      </c>
      <c r="F76" s="456">
        <v>-0.56736039050096798</v>
      </c>
      <c r="G76" s="463">
        <v>0.14617733066150421</v>
      </c>
      <c r="H76" s="463">
        <v>-0.17606751834900378</v>
      </c>
      <c r="I76" s="464">
        <v>7.7293904663362598</v>
      </c>
      <c r="J76" s="464">
        <v>0.41180313307962102</v>
      </c>
      <c r="K76" s="456">
        <v>5.6275807083036346E-2</v>
      </c>
      <c r="L76" s="457">
        <v>9556.4987266838543</v>
      </c>
      <c r="M76" s="457">
        <v>-11355.483229528665</v>
      </c>
      <c r="N76" s="456">
        <v>-0.5430132473003203</v>
      </c>
      <c r="O76" s="452">
        <v>2829.4940990209579</v>
      </c>
      <c r="P76" s="452">
        <v>-4013.4634582996368</v>
      </c>
      <c r="Q76" s="456">
        <v>-0.5865100615750618</v>
      </c>
    </row>
    <row r="77" spans="1:17">
      <c r="A77" s="374"/>
      <c r="B77" s="374"/>
      <c r="C77" s="250" t="s">
        <v>154</v>
      </c>
      <c r="D77" s="452">
        <v>347.66653074622155</v>
      </c>
      <c r="E77" s="452">
        <v>-935.95757584376338</v>
      </c>
      <c r="F77" s="453">
        <v>-0.72915238272533234</v>
      </c>
      <c r="G77" s="461">
        <v>4.1104498297880501E-2</v>
      </c>
      <c r="H77" s="461">
        <v>-0.10363816764300628</v>
      </c>
      <c r="I77" s="462">
        <v>6.3970498202401131</v>
      </c>
      <c r="J77" s="462">
        <v>0.11893351656656748</v>
      </c>
      <c r="K77" s="453">
        <v>1.8944140378058194E-2</v>
      </c>
      <c r="L77" s="454">
        <v>2224.0401180136205</v>
      </c>
      <c r="M77" s="454">
        <v>-5834.7013133573528</v>
      </c>
      <c r="N77" s="453">
        <v>-0.72402140744261834</v>
      </c>
      <c r="O77" s="452">
        <v>698.64228868484497</v>
      </c>
      <c r="P77" s="452">
        <v>-2750.745031952858</v>
      </c>
      <c r="Q77" s="453">
        <v>-0.79745901989467394</v>
      </c>
    </row>
    <row r="78" spans="1:17">
      <c r="A78" s="374"/>
      <c r="B78" s="374"/>
      <c r="C78" s="250" t="s">
        <v>155</v>
      </c>
      <c r="D78" s="452">
        <v>258447.02900383188</v>
      </c>
      <c r="E78" s="452">
        <v>-13484.695628971356</v>
      </c>
      <c r="F78" s="456">
        <v>-4.9588534207180519E-2</v>
      </c>
      <c r="G78" s="463">
        <v>30.556106280862458</v>
      </c>
      <c r="H78" s="463">
        <v>-0.10717167970598851</v>
      </c>
      <c r="I78" s="464">
        <v>6.7258407920838854</v>
      </c>
      <c r="J78" s="464">
        <v>7.2485783758425626E-2</v>
      </c>
      <c r="K78" s="456">
        <v>1.0894621385409751E-2</v>
      </c>
      <c r="L78" s="457">
        <v>1738273.5702668596</v>
      </c>
      <c r="M78" s="457">
        <v>-70984.731741381576</v>
      </c>
      <c r="N78" s="456">
        <v>-3.9234161127015374E-2</v>
      </c>
      <c r="O78" s="452">
        <v>697287.36940860748</v>
      </c>
      <c r="P78" s="452">
        <v>-87419.356341975625</v>
      </c>
      <c r="Q78" s="456">
        <v>-0.1114038576110811</v>
      </c>
    </row>
    <row r="79" spans="1:17" s="248" customFormat="1">
      <c r="A79" s="374"/>
      <c r="B79" s="374"/>
      <c r="C79" s="250" t="s">
        <v>156</v>
      </c>
      <c r="D79" s="452">
        <v>12047.704441467529</v>
      </c>
      <c r="E79" s="452">
        <v>-87.512971341993762</v>
      </c>
      <c r="F79" s="453">
        <v>-7.21148771917494E-3</v>
      </c>
      <c r="G79" s="461">
        <v>1.4243960891051386</v>
      </c>
      <c r="H79" s="461">
        <v>5.601751855264836E-2</v>
      </c>
      <c r="I79" s="462">
        <v>7.8861725222179446</v>
      </c>
      <c r="J79" s="462">
        <v>0.36979613579943571</v>
      </c>
      <c r="K79" s="453">
        <v>4.9198725128723961E-2</v>
      </c>
      <c r="L79" s="454">
        <v>95010.275722104314</v>
      </c>
      <c r="M79" s="454">
        <v>3797.4141164081084</v>
      </c>
      <c r="N79" s="453">
        <v>4.1632441407484157E-2</v>
      </c>
      <c r="O79" s="452">
        <v>36381.373863816261</v>
      </c>
      <c r="P79" s="452">
        <v>-241.19857055848843</v>
      </c>
      <c r="Q79" s="453">
        <v>-6.5860630350503225E-3</v>
      </c>
    </row>
    <row r="80" spans="1:17" s="248" customFormat="1">
      <c r="A80" s="374"/>
      <c r="B80" s="374"/>
      <c r="C80" s="250" t="s">
        <v>157</v>
      </c>
      <c r="D80" s="452">
        <v>573732.61119705939</v>
      </c>
      <c r="E80" s="452">
        <v>-24890.933330989326</v>
      </c>
      <c r="F80" s="456">
        <v>-4.1580277886686182E-2</v>
      </c>
      <c r="G80" s="463">
        <v>67.832215801072948</v>
      </c>
      <c r="H80" s="463">
        <v>0.33085984714531946</v>
      </c>
      <c r="I80" s="464">
        <v>5.766821545320945</v>
      </c>
      <c r="J80" s="464">
        <v>0.17457500233184309</v>
      </c>
      <c r="K80" s="456">
        <v>3.1217329384503729E-2</v>
      </c>
      <c r="L80" s="457">
        <v>3308613.5835044468</v>
      </c>
      <c r="M80" s="457">
        <v>-39036.863934416324</v>
      </c>
      <c r="N80" s="456">
        <v>-1.166097373287037E-2</v>
      </c>
      <c r="O80" s="452">
        <v>1274736.140206933</v>
      </c>
      <c r="P80" s="452">
        <v>-75505.61350473389</v>
      </c>
      <c r="Q80" s="456">
        <v>-5.5920070089061621E-2</v>
      </c>
    </row>
    <row r="81" spans="1:17">
      <c r="A81" s="374"/>
      <c r="B81" s="374" t="s">
        <v>140</v>
      </c>
      <c r="C81" s="250" t="s">
        <v>11</v>
      </c>
      <c r="D81" s="452">
        <v>10405989.815606</v>
      </c>
      <c r="E81" s="452">
        <v>-91881.924177361652</v>
      </c>
      <c r="F81" s="453">
        <v>-8.7524334888909368E-3</v>
      </c>
      <c r="G81" s="461">
        <v>100</v>
      </c>
      <c r="H81" s="461">
        <v>-4.2632564145606011E-14</v>
      </c>
      <c r="I81" s="462">
        <v>5.966517998945605</v>
      </c>
      <c r="J81" s="462">
        <v>0.17730497914517063</v>
      </c>
      <c r="K81" s="453">
        <v>3.0626784424540431E-2</v>
      </c>
      <c r="L81" s="454">
        <v>62087525.53165786</v>
      </c>
      <c r="M81" s="454">
        <v>1313109.7755089849</v>
      </c>
      <c r="N81" s="453">
        <v>2.1606292041995163E-2</v>
      </c>
      <c r="O81" s="452">
        <v>25034567.899049416</v>
      </c>
      <c r="P81" s="452">
        <v>-1010146.9273958281</v>
      </c>
      <c r="Q81" s="453">
        <v>-3.8785102241555229E-2</v>
      </c>
    </row>
    <row r="82" spans="1:17">
      <c r="A82" s="374"/>
      <c r="B82" s="374"/>
      <c r="C82" s="250" t="s">
        <v>153</v>
      </c>
      <c r="D82" s="452">
        <v>24021.781370927976</v>
      </c>
      <c r="E82" s="452">
        <v>12796.598276301071</v>
      </c>
      <c r="F82" s="456">
        <v>1.1399901603766576</v>
      </c>
      <c r="G82" s="463">
        <v>0.23084571286916111</v>
      </c>
      <c r="H82" s="463">
        <v>0.12391753377846708</v>
      </c>
      <c r="I82" s="464">
        <v>7.6858218422682478</v>
      </c>
      <c r="J82" s="464">
        <v>-0.16367761546330684</v>
      </c>
      <c r="K82" s="456">
        <v>-2.0851981243477709E-2</v>
      </c>
      <c r="L82" s="457">
        <v>184627.13195087074</v>
      </c>
      <c r="M82" s="457">
        <v>96515.063336659427</v>
      </c>
      <c r="N82" s="456">
        <v>1.0953671256912565</v>
      </c>
      <c r="O82" s="452">
        <v>63611.022398710251</v>
      </c>
      <c r="P82" s="452">
        <v>33562.688618608954</v>
      </c>
      <c r="Q82" s="456">
        <v>1.1169567292558147</v>
      </c>
    </row>
    <row r="83" spans="1:17">
      <c r="A83" s="374"/>
      <c r="B83" s="374"/>
      <c r="C83" s="250" t="s">
        <v>154</v>
      </c>
      <c r="D83" s="452">
        <v>9398.7669978425511</v>
      </c>
      <c r="E83" s="452">
        <v>-8581.5743571687599</v>
      </c>
      <c r="F83" s="453">
        <v>-0.47727538580778861</v>
      </c>
      <c r="G83" s="461">
        <v>9.0320739923722554E-2</v>
      </c>
      <c r="H83" s="461">
        <v>-8.0955322507788641E-2</v>
      </c>
      <c r="I83" s="462">
        <v>6.4142130507185309</v>
      </c>
      <c r="J83" s="462">
        <v>-0.23011571220830973</v>
      </c>
      <c r="K83" s="453">
        <v>-3.4633402472839601E-2</v>
      </c>
      <c r="L83" s="454">
        <v>60285.693938224314</v>
      </c>
      <c r="M83" s="454">
        <v>-59181.605294120309</v>
      </c>
      <c r="N83" s="453">
        <v>-0.4953791177535673</v>
      </c>
      <c r="O83" s="452">
        <v>24659.571958661079</v>
      </c>
      <c r="P83" s="452">
        <v>-22855.402423977852</v>
      </c>
      <c r="Q83" s="453">
        <v>-0.4810147268505901</v>
      </c>
    </row>
    <row r="84" spans="1:17">
      <c r="A84" s="374"/>
      <c r="B84" s="374"/>
      <c r="C84" s="250" t="s">
        <v>155</v>
      </c>
      <c r="D84" s="452">
        <v>3198626.0160830054</v>
      </c>
      <c r="E84" s="452">
        <v>-100015.46379680419</v>
      </c>
      <c r="F84" s="456">
        <v>-3.032019830189257E-2</v>
      </c>
      <c r="G84" s="463">
        <v>30.738315842727268</v>
      </c>
      <c r="H84" s="463">
        <v>-0.68368627013035876</v>
      </c>
      <c r="I84" s="464">
        <v>6.6552694933488699</v>
      </c>
      <c r="J84" s="464">
        <v>0.17122166112914439</v>
      </c>
      <c r="K84" s="456">
        <v>2.6406600561817414E-2</v>
      </c>
      <c r="L84" s="457">
        <v>21287718.145469256</v>
      </c>
      <c r="M84" s="457">
        <v>-100830.99141548946</v>
      </c>
      <c r="N84" s="456">
        <v>-4.7142511055883411E-3</v>
      </c>
      <c r="O84" s="452">
        <v>8832479.6108991187</v>
      </c>
      <c r="P84" s="452">
        <v>-706351.74821126647</v>
      </c>
      <c r="Q84" s="456">
        <v>-7.4050134824602099E-2</v>
      </c>
    </row>
    <row r="85" spans="1:17" s="248" customFormat="1">
      <c r="A85" s="374"/>
      <c r="B85" s="374"/>
      <c r="C85" s="250" t="s">
        <v>156</v>
      </c>
      <c r="D85" s="452">
        <v>146756.13408069604</v>
      </c>
      <c r="E85" s="452">
        <v>99069.308930855899</v>
      </c>
      <c r="F85" s="453">
        <v>2.0774985254221314</v>
      </c>
      <c r="G85" s="461">
        <v>1.4103044177556654</v>
      </c>
      <c r="H85" s="461">
        <v>0.95605210517383687</v>
      </c>
      <c r="I85" s="462">
        <v>7.68242678967807</v>
      </c>
      <c r="J85" s="462">
        <v>-0.28435441679613493</v>
      </c>
      <c r="K85" s="453">
        <v>-3.5692509863965424E-2</v>
      </c>
      <c r="L85" s="454">
        <v>1127443.2560111261</v>
      </c>
      <c r="M85" s="454">
        <v>747532.75361095823</v>
      </c>
      <c r="N85" s="453">
        <v>1.9676548789471631</v>
      </c>
      <c r="O85" s="452">
        <v>443136.07913077029</v>
      </c>
      <c r="P85" s="452">
        <v>290482.1942323508</v>
      </c>
      <c r="Q85" s="453">
        <v>1.9028811119064968</v>
      </c>
    </row>
    <row r="86" spans="1:17" s="248" customFormat="1">
      <c r="A86" s="374"/>
      <c r="B86" s="374"/>
      <c r="C86" s="250" t="s">
        <v>157</v>
      </c>
      <c r="D86" s="452">
        <v>7027187.1170735462</v>
      </c>
      <c r="E86" s="452">
        <v>-95150.793230497278</v>
      </c>
      <c r="F86" s="456">
        <v>-1.3359488756190649E-2</v>
      </c>
      <c r="G86" s="463">
        <v>67.530213286724361</v>
      </c>
      <c r="H86" s="463">
        <v>-0.31532804631373779</v>
      </c>
      <c r="I86" s="464">
        <v>5.610701785426178</v>
      </c>
      <c r="J86" s="464">
        <v>0.16328027332873418</v>
      </c>
      <c r="K86" s="456">
        <v>2.9973864325741461E-2</v>
      </c>
      <c r="L86" s="457">
        <v>39427451.30428838</v>
      </c>
      <c r="M86" s="457">
        <v>629074.55527097732</v>
      </c>
      <c r="N86" s="456">
        <v>1.6213940066111376E-2</v>
      </c>
      <c r="O86" s="452">
        <v>15670681.614662157</v>
      </c>
      <c r="P86" s="452">
        <v>-604984.65961154364</v>
      </c>
      <c r="Q86" s="456">
        <v>-3.7171114805162775E-2</v>
      </c>
    </row>
    <row r="87" spans="1:17">
      <c r="A87" s="374"/>
      <c r="B87" s="374" t="s">
        <v>141</v>
      </c>
      <c r="C87" s="250" t="s">
        <v>11</v>
      </c>
      <c r="D87" s="452">
        <v>4651008.7435762705</v>
      </c>
      <c r="E87" s="452">
        <v>-174154.65387869999</v>
      </c>
      <c r="F87" s="453">
        <v>-3.6093006502237367E-2</v>
      </c>
      <c r="G87" s="461">
        <v>100.00000000000001</v>
      </c>
      <c r="H87" s="461">
        <v>7.1054273576010019E-14</v>
      </c>
      <c r="I87" s="462">
        <v>6.0245089320466532</v>
      </c>
      <c r="J87" s="462">
        <v>0.15192063447465198</v>
      </c>
      <c r="K87" s="453">
        <v>2.5869450875257674E-2</v>
      </c>
      <c r="L87" s="454">
        <v>28020043.718702324</v>
      </c>
      <c r="M87" s="454">
        <v>-316154.38306449354</v>
      </c>
      <c r="N87" s="453">
        <v>-1.1157261885629629E-2</v>
      </c>
      <c r="O87" s="452">
        <v>11119430.515776549</v>
      </c>
      <c r="P87" s="452">
        <v>-868898.84930751845</v>
      </c>
      <c r="Q87" s="453">
        <v>-7.2478726838968971E-2</v>
      </c>
    </row>
    <row r="88" spans="1:17">
      <c r="A88" s="374"/>
      <c r="B88" s="374"/>
      <c r="C88" s="250" t="s">
        <v>153</v>
      </c>
      <c r="D88" s="452">
        <v>9056.9333500518806</v>
      </c>
      <c r="E88" s="452">
        <v>-457.55653316298958</v>
      </c>
      <c r="F88" s="456">
        <v>-4.8090495526217837E-2</v>
      </c>
      <c r="G88" s="463">
        <v>0.19473051652635234</v>
      </c>
      <c r="H88" s="463">
        <v>-2.4543060277040785E-3</v>
      </c>
      <c r="I88" s="464">
        <v>7.7103898816043595</v>
      </c>
      <c r="J88" s="464">
        <v>-0.12093226486186293</v>
      </c>
      <c r="K88" s="456">
        <v>-1.5442126195310707E-2</v>
      </c>
      <c r="L88" s="457">
        <v>69832.487260605092</v>
      </c>
      <c r="M88" s="457">
        <v>-4678.5480741443462</v>
      </c>
      <c r="N88" s="456">
        <v>-6.2790002220817737E-2</v>
      </c>
      <c r="O88" s="452">
        <v>25368.372509121895</v>
      </c>
      <c r="P88" s="452">
        <v>386.51134378576535</v>
      </c>
      <c r="Q88" s="456">
        <v>1.5471679280728436E-2</v>
      </c>
    </row>
    <row r="89" spans="1:17">
      <c r="A89" s="374"/>
      <c r="B89" s="374"/>
      <c r="C89" s="250" t="s">
        <v>154</v>
      </c>
      <c r="D89" s="452">
        <v>1450.0677288234472</v>
      </c>
      <c r="E89" s="452">
        <v>-7400.5059897846459</v>
      </c>
      <c r="F89" s="453">
        <v>-0.83616116029012688</v>
      </c>
      <c r="G89" s="461">
        <v>3.1177488772219684E-2</v>
      </c>
      <c r="H89" s="461">
        <v>-0.15224787923244348</v>
      </c>
      <c r="I89" s="462">
        <v>6.3221777815502236</v>
      </c>
      <c r="J89" s="462">
        <v>-0.35176691082419254</v>
      </c>
      <c r="K89" s="453">
        <v>-5.2707495647381968E-2</v>
      </c>
      <c r="L89" s="454">
        <v>9167.5859769105919</v>
      </c>
      <c r="M89" s="454">
        <v>-49900.653516862396</v>
      </c>
      <c r="N89" s="453">
        <v>-0.8447966952210072</v>
      </c>
      <c r="O89" s="452">
        <v>3401.7395856380463</v>
      </c>
      <c r="P89" s="452">
        <v>-20678.338098406792</v>
      </c>
      <c r="Q89" s="453">
        <v>-0.85873220052392119</v>
      </c>
    </row>
    <row r="90" spans="1:17">
      <c r="A90" s="374"/>
      <c r="B90" s="374"/>
      <c r="C90" s="250" t="s">
        <v>155</v>
      </c>
      <c r="D90" s="452">
        <v>1445501.1836943268</v>
      </c>
      <c r="E90" s="452">
        <v>-59189.288161430042</v>
      </c>
      <c r="F90" s="456">
        <v>-3.9336520878231536E-2</v>
      </c>
      <c r="G90" s="463">
        <v>31.079304800077566</v>
      </c>
      <c r="H90" s="463">
        <v>-0.1049339067277657</v>
      </c>
      <c r="I90" s="464">
        <v>6.6942056465544857</v>
      </c>
      <c r="J90" s="464">
        <v>9.5394633935560691E-2</v>
      </c>
      <c r="K90" s="456">
        <v>1.4456336717802231E-2</v>
      </c>
      <c r="L90" s="457">
        <v>9676482.1859877557</v>
      </c>
      <c r="M90" s="457">
        <v>-252685.87027677894</v>
      </c>
      <c r="N90" s="456">
        <v>-2.5448846151551817E-2</v>
      </c>
      <c r="O90" s="452">
        <v>3910201.5764643466</v>
      </c>
      <c r="P90" s="452">
        <v>-443217.27678065468</v>
      </c>
      <c r="Q90" s="456">
        <v>-0.10180901303587737</v>
      </c>
    </row>
    <row r="91" spans="1:17" s="248" customFormat="1">
      <c r="A91" s="374"/>
      <c r="B91" s="374"/>
      <c r="C91" s="250" t="s">
        <v>156</v>
      </c>
      <c r="D91" s="452">
        <v>70591.562086057413</v>
      </c>
      <c r="E91" s="452">
        <v>30670.575216650643</v>
      </c>
      <c r="F91" s="453">
        <v>0.76828198954557581</v>
      </c>
      <c r="G91" s="461">
        <v>1.5177688535536467</v>
      </c>
      <c r="H91" s="461">
        <v>0.69041890535369455</v>
      </c>
      <c r="I91" s="462">
        <v>7.854749964680483</v>
      </c>
      <c r="J91" s="462">
        <v>7.3984159108440473E-2</v>
      </c>
      <c r="K91" s="453">
        <v>9.5085960633152812E-3</v>
      </c>
      <c r="L91" s="454">
        <v>554479.06980219961</v>
      </c>
      <c r="M91" s="454">
        <v>243863.2202440289</v>
      </c>
      <c r="N91" s="453">
        <v>0.78509586871020021</v>
      </c>
      <c r="O91" s="452">
        <v>213091.90653562546</v>
      </c>
      <c r="P91" s="452">
        <v>88345.410200123704</v>
      </c>
      <c r="Q91" s="453">
        <v>0.70819953101144839</v>
      </c>
    </row>
    <row r="92" spans="1:17" s="248" customFormat="1">
      <c r="A92" s="374"/>
      <c r="B92" s="374"/>
      <c r="C92" s="250" t="s">
        <v>157</v>
      </c>
      <c r="D92" s="452">
        <v>3124408.9967170176</v>
      </c>
      <c r="E92" s="452">
        <v>-137777.87841096846</v>
      </c>
      <c r="F92" s="456">
        <v>-4.2234820899266536E-2</v>
      </c>
      <c r="G92" s="463">
        <v>67.177018341070379</v>
      </c>
      <c r="H92" s="463">
        <v>-0.4307828133656102</v>
      </c>
      <c r="I92" s="464">
        <v>5.6682983592365073</v>
      </c>
      <c r="J92" s="464">
        <v>0.16192008947204073</v>
      </c>
      <c r="K92" s="456">
        <v>2.9405914657397267E-2</v>
      </c>
      <c r="L92" s="457">
        <v>17710082.389674854</v>
      </c>
      <c r="M92" s="457">
        <v>-252752.53144073859</v>
      </c>
      <c r="N92" s="456">
        <v>-1.4070859780803533E-2</v>
      </c>
      <c r="O92" s="452">
        <v>6967366.9206818165</v>
      </c>
      <c r="P92" s="452">
        <v>-493735.15597236529</v>
      </c>
      <c r="Q92" s="456">
        <v>-6.6174561197502521E-2</v>
      </c>
    </row>
    <row r="93" spans="1:17">
      <c r="A93" s="374" t="s">
        <v>116</v>
      </c>
      <c r="B93" s="374" t="s">
        <v>148</v>
      </c>
      <c r="C93" s="250" t="s">
        <v>11</v>
      </c>
      <c r="D93" s="452">
        <v>135000588.07553759</v>
      </c>
      <c r="E93" s="452">
        <v>13052293.845801979</v>
      </c>
      <c r="F93" s="453">
        <v>0.10703137693105456</v>
      </c>
      <c r="G93" s="461">
        <v>99.942828021397418</v>
      </c>
      <c r="H93" s="461">
        <v>-5.621970168672874E-2</v>
      </c>
      <c r="I93" s="462">
        <v>2.4670708654146427</v>
      </c>
      <c r="J93" s="462">
        <v>3.872895937904941E-2</v>
      </c>
      <c r="K93" s="453">
        <v>1.5948725870434218E-2</v>
      </c>
      <c r="L93" s="454">
        <v>333056017.65500224</v>
      </c>
      <c r="M93" s="454">
        <v>36923864.407376707</v>
      </c>
      <c r="N93" s="453">
        <v>0.12468711689169731</v>
      </c>
      <c r="O93" s="452">
        <v>102690986.8545364</v>
      </c>
      <c r="P93" s="452">
        <v>7478742.7782207727</v>
      </c>
      <c r="Q93" s="453">
        <v>7.8548120052987336E-2</v>
      </c>
    </row>
    <row r="94" spans="1:17">
      <c r="A94" s="374"/>
      <c r="B94" s="374"/>
      <c r="C94" s="250" t="s">
        <v>153</v>
      </c>
      <c r="D94" s="452">
        <v>1370844.0565028482</v>
      </c>
      <c r="E94" s="452">
        <v>-94654.376691530226</v>
      </c>
      <c r="F94" s="456">
        <v>-6.4588521248166775E-2</v>
      </c>
      <c r="G94" s="463">
        <v>1.0148550738650062</v>
      </c>
      <c r="H94" s="463">
        <v>-0.18687102394354871</v>
      </c>
      <c r="I94" s="464">
        <v>4.3069987113789434</v>
      </c>
      <c r="J94" s="464">
        <v>-7.5263985131236666E-2</v>
      </c>
      <c r="K94" s="456">
        <v>-1.7174685851483351E-2</v>
      </c>
      <c r="L94" s="457">
        <v>5904223.5848592501</v>
      </c>
      <c r="M94" s="457">
        <v>-517975.53072259016</v>
      </c>
      <c r="N94" s="456">
        <v>-8.0653919537601024E-2</v>
      </c>
      <c r="O94" s="452">
        <v>2648054.0594697595</v>
      </c>
      <c r="P94" s="452">
        <v>-297645.22827379405</v>
      </c>
      <c r="Q94" s="456">
        <v>-0.10104399641614281</v>
      </c>
    </row>
    <row r="95" spans="1:17">
      <c r="A95" s="374"/>
      <c r="B95" s="374"/>
      <c r="C95" s="250" t="s">
        <v>154</v>
      </c>
      <c r="D95" s="452">
        <v>1731915.3086385175</v>
      </c>
      <c r="E95" s="452">
        <v>-2064449.4202597847</v>
      </c>
      <c r="F95" s="453">
        <v>-0.54379638619677195</v>
      </c>
      <c r="G95" s="461">
        <v>1.2821611839352391</v>
      </c>
      <c r="H95" s="461">
        <v>-1.8309029232522962</v>
      </c>
      <c r="I95" s="462">
        <v>3.7122342905399202</v>
      </c>
      <c r="J95" s="462">
        <v>1.0199159335038428</v>
      </c>
      <c r="K95" s="453">
        <v>0.37882441756503454</v>
      </c>
      <c r="L95" s="454">
        <v>6429275.3970389338</v>
      </c>
      <c r="M95" s="454">
        <v>-3791747.0525782565</v>
      </c>
      <c r="N95" s="453">
        <v>-0.37097531790670019</v>
      </c>
      <c r="O95" s="452">
        <v>1992304.0297737122</v>
      </c>
      <c r="P95" s="452">
        <v>-787932.7356233797</v>
      </c>
      <c r="Q95" s="453">
        <v>-0.28340490472970276</v>
      </c>
    </row>
    <row r="96" spans="1:17">
      <c r="A96" s="374"/>
      <c r="B96" s="374"/>
      <c r="C96" s="250" t="s">
        <v>155</v>
      </c>
      <c r="D96" s="452">
        <v>60267415.649241641</v>
      </c>
      <c r="E96" s="452">
        <v>13969227.500180379</v>
      </c>
      <c r="F96" s="456">
        <v>0.30172298438991108</v>
      </c>
      <c r="G96" s="463">
        <v>44.616812736815533</v>
      </c>
      <c r="H96" s="463">
        <v>6.6517493019110745</v>
      </c>
      <c r="I96" s="464">
        <v>2.7098164758147201</v>
      </c>
      <c r="J96" s="464">
        <v>-7.544269090055078E-2</v>
      </c>
      <c r="K96" s="456">
        <v>-2.7086416877149109E-2</v>
      </c>
      <c r="L96" s="457">
        <v>163313635.88108888</v>
      </c>
      <c r="M96" s="457">
        <v>34361182.936607689</v>
      </c>
      <c r="N96" s="456">
        <v>0.26646397297615926</v>
      </c>
      <c r="O96" s="452">
        <v>50766308.063140698</v>
      </c>
      <c r="P96" s="452">
        <v>6298686.4603124037</v>
      </c>
      <c r="Q96" s="456">
        <v>0.14164657864030636</v>
      </c>
    </row>
    <row r="97" spans="1:28" s="248" customFormat="1">
      <c r="A97" s="374"/>
      <c r="B97" s="374"/>
      <c r="C97" s="250" t="s">
        <v>156</v>
      </c>
      <c r="D97" s="452">
        <v>236934.70669365843</v>
      </c>
      <c r="E97" s="452">
        <v>10418.204943601595</v>
      </c>
      <c r="F97" s="453">
        <v>4.5993138968291436E-2</v>
      </c>
      <c r="G97" s="461">
        <v>0.17540608512116104</v>
      </c>
      <c r="H97" s="461">
        <v>-1.0340133074375868E-2</v>
      </c>
      <c r="I97" s="462">
        <v>4.201286139832769</v>
      </c>
      <c r="J97" s="462">
        <v>-0.27557559610229276</v>
      </c>
      <c r="K97" s="453">
        <v>-6.1555529823557199E-2</v>
      </c>
      <c r="L97" s="454">
        <v>995430.49927740963</v>
      </c>
      <c r="M97" s="454">
        <v>-18652.559965287335</v>
      </c>
      <c r="N97" s="453">
        <v>-1.8393522892707435E-2</v>
      </c>
      <c r="O97" s="452">
        <v>373971.14388155937</v>
      </c>
      <c r="P97" s="452">
        <v>36760.256164513237</v>
      </c>
      <c r="Q97" s="453">
        <v>0.10901266092973484</v>
      </c>
    </row>
    <row r="98" spans="1:28" s="248" customFormat="1">
      <c r="A98" s="374"/>
      <c r="B98" s="374"/>
      <c r="C98" s="250" t="s">
        <v>157</v>
      </c>
      <c r="D98" s="452">
        <v>71393478.354482204</v>
      </c>
      <c r="E98" s="452">
        <v>1231751.9376300424</v>
      </c>
      <c r="F98" s="456">
        <v>1.7555895507927348E-2</v>
      </c>
      <c r="G98" s="463">
        <v>52.853592941676233</v>
      </c>
      <c r="H98" s="463">
        <v>-4.6798549233286835</v>
      </c>
      <c r="I98" s="464">
        <v>2.1908647105848407</v>
      </c>
      <c r="J98" s="464">
        <v>5.9754156230112709E-2</v>
      </c>
      <c r="K98" s="456">
        <v>2.8038975316419225E-2</v>
      </c>
      <c r="L98" s="457">
        <v>156413452.29273775</v>
      </c>
      <c r="M98" s="457">
        <v>6891056.6140351892</v>
      </c>
      <c r="N98" s="456">
        <v>4.6087120145151116E-2</v>
      </c>
      <c r="O98" s="452">
        <v>46910349.558270656</v>
      </c>
      <c r="P98" s="452">
        <v>2228874.0256410465</v>
      </c>
      <c r="Q98" s="456">
        <v>4.9883626247153888E-2</v>
      </c>
    </row>
    <row r="99" spans="1:28">
      <c r="A99" s="374"/>
      <c r="B99" s="374" t="s">
        <v>140</v>
      </c>
      <c r="C99" s="250" t="s">
        <v>11</v>
      </c>
      <c r="D99" s="452">
        <v>1671449820.4322701</v>
      </c>
      <c r="E99" s="452">
        <v>113232631.22831988</v>
      </c>
      <c r="F99" s="453">
        <v>7.2668067078740989E-2</v>
      </c>
      <c r="G99" s="461">
        <v>99.935921199246408</v>
      </c>
      <c r="H99" s="461">
        <v>-6.3766265051029336E-2</v>
      </c>
      <c r="I99" s="462">
        <v>2.4227006889696203</v>
      </c>
      <c r="J99" s="462">
        <v>4.7695930821191723E-2</v>
      </c>
      <c r="K99" s="453">
        <v>2.0082456954055042E-2</v>
      </c>
      <c r="L99" s="454">
        <v>4049422631.5394092</v>
      </c>
      <c r="M99" s="454">
        <v>348649392.95135736</v>
      </c>
      <c r="N99" s="453">
        <v>9.4209877361839348E-2</v>
      </c>
      <c r="O99" s="452">
        <v>1301246828.5446265</v>
      </c>
      <c r="P99" s="452">
        <v>86889833.435981989</v>
      </c>
      <c r="Q99" s="453">
        <v>7.1552133174979771E-2</v>
      </c>
    </row>
    <row r="100" spans="1:28">
      <c r="A100" s="374"/>
      <c r="B100" s="374"/>
      <c r="C100" s="250" t="s">
        <v>153</v>
      </c>
      <c r="D100" s="452">
        <v>17453142.121286914</v>
      </c>
      <c r="E100" s="452">
        <v>-1655379.7445517741</v>
      </c>
      <c r="F100" s="456">
        <v>-8.6630444582486713E-2</v>
      </c>
      <c r="G100" s="463">
        <v>1.0435227036974966</v>
      </c>
      <c r="H100" s="463">
        <v>-0.18278016841031297</v>
      </c>
      <c r="I100" s="464">
        <v>4.332401717677878</v>
      </c>
      <c r="J100" s="464">
        <v>-3.495651334265748E-2</v>
      </c>
      <c r="K100" s="456">
        <v>-8.0040407710015287E-3</v>
      </c>
      <c r="L100" s="457">
        <v>75614022.905139551</v>
      </c>
      <c r="M100" s="457">
        <v>-7839737.3482669294</v>
      </c>
      <c r="N100" s="456">
        <v>-9.3941091743040078E-2</v>
      </c>
      <c r="O100" s="452">
        <v>34479295.398184769</v>
      </c>
      <c r="P100" s="452">
        <v>-4917282.9903781265</v>
      </c>
      <c r="Q100" s="456">
        <v>-0.12481497610984532</v>
      </c>
    </row>
    <row r="101" spans="1:28">
      <c r="A101" s="374"/>
      <c r="B101" s="374"/>
      <c r="C101" s="250" t="s">
        <v>154</v>
      </c>
      <c r="D101" s="452">
        <v>21434078.734282639</v>
      </c>
      <c r="E101" s="452">
        <v>-4517639.0889915563</v>
      </c>
      <c r="F101" s="453">
        <v>-0.17407861474742209</v>
      </c>
      <c r="G101" s="461">
        <v>1.2815427523954865</v>
      </c>
      <c r="H101" s="461">
        <v>-0.383927048264878</v>
      </c>
      <c r="I101" s="462">
        <v>3.570562740950852</v>
      </c>
      <c r="J101" s="462">
        <v>0.22365644259104966</v>
      </c>
      <c r="K101" s="453">
        <v>6.6824829455385593E-2</v>
      </c>
      <c r="L101" s="454">
        <v>76531722.915236592</v>
      </c>
      <c r="M101" s="454">
        <v>-10326244.920736149</v>
      </c>
      <c r="N101" s="453">
        <v>-0.11888655903436268</v>
      </c>
      <c r="O101" s="452">
        <v>25576489.893778525</v>
      </c>
      <c r="P101" s="452">
        <v>-2661509.3066252097</v>
      </c>
      <c r="Q101" s="453">
        <v>-9.4252758056142888E-2</v>
      </c>
    </row>
    <row r="102" spans="1:28">
      <c r="A102" s="374"/>
      <c r="B102" s="374"/>
      <c r="C102" s="250" t="s">
        <v>155</v>
      </c>
      <c r="D102" s="452">
        <v>679365715.38812959</v>
      </c>
      <c r="E102" s="452">
        <v>114752937.17825162</v>
      </c>
      <c r="F102" s="456">
        <v>0.20324183512473684</v>
      </c>
      <c r="G102" s="463">
        <v>40.619250287118582</v>
      </c>
      <c r="H102" s="463">
        <v>4.3848269021597233</v>
      </c>
      <c r="I102" s="464">
        <v>2.7238022680748077</v>
      </c>
      <c r="J102" s="464">
        <v>-4.8285322516888662E-2</v>
      </c>
      <c r="K102" s="456">
        <v>-1.7418397124523134E-2</v>
      </c>
      <c r="L102" s="457">
        <v>1850457876.4264517</v>
      </c>
      <c r="M102" s="457">
        <v>285301800.4613471</v>
      </c>
      <c r="N102" s="456">
        <v>0.18228329100369409</v>
      </c>
      <c r="O102" s="452">
        <v>636657817.75057518</v>
      </c>
      <c r="P102" s="452">
        <v>91137289.236381412</v>
      </c>
      <c r="Q102" s="456">
        <v>0.16706482061198935</v>
      </c>
    </row>
    <row r="103" spans="1:28" s="248" customFormat="1">
      <c r="A103" s="374"/>
      <c r="B103" s="374"/>
      <c r="C103" s="250" t="s">
        <v>156</v>
      </c>
      <c r="D103" s="452">
        <v>3169047.9337474713</v>
      </c>
      <c r="E103" s="452">
        <v>-275923.23203080194</v>
      </c>
      <c r="F103" s="453">
        <v>-8.0094496805016513E-2</v>
      </c>
      <c r="G103" s="461">
        <v>0.1894772554414566</v>
      </c>
      <c r="H103" s="461">
        <v>-3.1606199604586854E-2</v>
      </c>
      <c r="I103" s="462">
        <v>4.3465341619546169</v>
      </c>
      <c r="J103" s="462">
        <v>-0.35854992039665046</v>
      </c>
      <c r="K103" s="453">
        <v>-7.6204784892488595E-2</v>
      </c>
      <c r="L103" s="454">
        <v>13774375.104905076</v>
      </c>
      <c r="M103" s="454">
        <v>-2434503.8913573679</v>
      </c>
      <c r="N103" s="453">
        <v>-0.15019569779740677</v>
      </c>
      <c r="O103" s="452">
        <v>4615211.4516009493</v>
      </c>
      <c r="P103" s="452">
        <v>-1075523.1769564841</v>
      </c>
      <c r="Q103" s="453">
        <v>-0.18899548953825013</v>
      </c>
    </row>
    <row r="104" spans="1:28" s="248" customFormat="1">
      <c r="A104" s="374"/>
      <c r="B104" s="374"/>
      <c r="C104" s="250" t="s">
        <v>157</v>
      </c>
      <c r="D104" s="452">
        <v>950027836.25466847</v>
      </c>
      <c r="E104" s="452">
        <v>4928636.1158386469</v>
      </c>
      <c r="F104" s="456">
        <v>5.2149405217088935E-3</v>
      </c>
      <c r="G104" s="463">
        <v>56.802128200584129</v>
      </c>
      <c r="H104" s="463">
        <v>-3.8502797509176787</v>
      </c>
      <c r="I104" s="464">
        <v>2.1399842789897905</v>
      </c>
      <c r="J104" s="464">
        <v>7.7664730681006766E-2</v>
      </c>
      <c r="K104" s="456">
        <v>3.7658921841038723E-2</v>
      </c>
      <c r="L104" s="457">
        <v>2033044634.1876776</v>
      </c>
      <c r="M104" s="457">
        <v>83948078.65037322</v>
      </c>
      <c r="N104" s="456">
        <v>4.3070251400260356E-2</v>
      </c>
      <c r="O104" s="452">
        <v>599918014.05048752</v>
      </c>
      <c r="P104" s="452">
        <v>4406859.6735607386</v>
      </c>
      <c r="Q104" s="456">
        <v>7.4001295209517298E-3</v>
      </c>
    </row>
    <row r="105" spans="1:28">
      <c r="A105" s="374"/>
      <c r="B105" s="374" t="s">
        <v>141</v>
      </c>
      <c r="C105" s="250" t="s">
        <v>11</v>
      </c>
      <c r="D105" s="452">
        <v>819948734.89789593</v>
      </c>
      <c r="E105" s="452">
        <v>60208517.535974979</v>
      </c>
      <c r="F105" s="453">
        <v>7.9248822373836722E-2</v>
      </c>
      <c r="G105" s="461">
        <v>99.946190409389402</v>
      </c>
      <c r="H105" s="461">
        <v>-5.3207365633227255E-2</v>
      </c>
      <c r="I105" s="462">
        <v>2.4315024229737618</v>
      </c>
      <c r="J105" s="462">
        <v>2.8013623341044624E-2</v>
      </c>
      <c r="K105" s="453">
        <v>1.1655399994094191E-2</v>
      </c>
      <c r="L105" s="454">
        <v>1993707335.6185045</v>
      </c>
      <c r="M105" s="454">
        <v>167680232.55860162</v>
      </c>
      <c r="N105" s="453">
        <v>9.1827899091758911E-2</v>
      </c>
      <c r="O105" s="452">
        <v>633122305.47391427</v>
      </c>
      <c r="P105" s="452">
        <v>48009211.954347253</v>
      </c>
      <c r="Q105" s="453">
        <v>8.2051166665170094E-2</v>
      </c>
    </row>
    <row r="106" spans="1:28">
      <c r="A106" s="374"/>
      <c r="B106" s="374"/>
      <c r="C106" s="250" t="s">
        <v>153</v>
      </c>
      <c r="D106" s="452">
        <v>8483546.3824358322</v>
      </c>
      <c r="E106" s="452">
        <v>-721861.5416441299</v>
      </c>
      <c r="F106" s="456">
        <v>-7.8417116068897799E-2</v>
      </c>
      <c r="G106" s="463">
        <v>1.034086773963256</v>
      </c>
      <c r="H106" s="463">
        <v>-0.17755797992094946</v>
      </c>
      <c r="I106" s="464">
        <v>4.3248586745830861</v>
      </c>
      <c r="J106" s="464">
        <v>-2.6589874407981995E-2</v>
      </c>
      <c r="K106" s="456">
        <v>-6.1105799847150106E-3</v>
      </c>
      <c r="L106" s="457">
        <v>36690139.163305566</v>
      </c>
      <c r="M106" s="457">
        <v>-3366719.7908030674</v>
      </c>
      <c r="N106" s="456">
        <v>-8.4048521993703218E-2</v>
      </c>
      <c r="O106" s="452">
        <v>16529994.944471955</v>
      </c>
      <c r="P106" s="452">
        <v>-2090584.0241765827</v>
      </c>
      <c r="Q106" s="456">
        <v>-0.11227277238245376</v>
      </c>
    </row>
    <row r="107" spans="1:28">
      <c r="A107" s="374"/>
      <c r="B107" s="374"/>
      <c r="C107" s="250" t="s">
        <v>154</v>
      </c>
      <c r="D107" s="452">
        <v>12327736.70585065</v>
      </c>
      <c r="E107" s="452">
        <v>-3551198.0591162704</v>
      </c>
      <c r="F107" s="453">
        <v>-0.22364208378455849</v>
      </c>
      <c r="G107" s="461">
        <v>1.5026675055156908</v>
      </c>
      <c r="H107" s="461">
        <v>-0.58736784804139885</v>
      </c>
      <c r="I107" s="462">
        <v>3.3882212930196323</v>
      </c>
      <c r="J107" s="462">
        <v>0.29437358154982096</v>
      </c>
      <c r="K107" s="453">
        <v>9.5148051553568966E-2</v>
      </c>
      <c r="L107" s="454">
        <v>41769100.001502872</v>
      </c>
      <c r="M107" s="454">
        <v>-7357905.9816684574</v>
      </c>
      <c r="N107" s="453">
        <v>-0.1497731407484702</v>
      </c>
      <c r="O107" s="452">
        <v>12688605.673359035</v>
      </c>
      <c r="P107" s="452">
        <v>-1939398.8344137333</v>
      </c>
      <c r="Q107" s="453">
        <v>-0.13258123029584865</v>
      </c>
    </row>
    <row r="108" spans="1:28">
      <c r="A108" s="374"/>
      <c r="B108" s="374"/>
      <c r="C108" s="250" t="s">
        <v>155</v>
      </c>
      <c r="D108" s="452">
        <v>347218035.42614919</v>
      </c>
      <c r="E108" s="452">
        <v>65593399.330758929</v>
      </c>
      <c r="F108" s="456">
        <v>0.23291072911867525</v>
      </c>
      <c r="G108" s="463">
        <v>42.323523904939528</v>
      </c>
      <c r="H108" s="463">
        <v>5.2552032282507426</v>
      </c>
      <c r="I108" s="464">
        <v>2.7032903200609701</v>
      </c>
      <c r="J108" s="464">
        <v>-8.7266048067583313E-2</v>
      </c>
      <c r="K108" s="456">
        <v>-3.1271917336723444E-2</v>
      </c>
      <c r="L108" s="457">
        <v>938631154.11809611</v>
      </c>
      <c r="M108" s="457">
        <v>152741732.44021833</v>
      </c>
      <c r="N108" s="456">
        <v>0.19435524671411658</v>
      </c>
      <c r="O108" s="452">
        <v>314804857.88733011</v>
      </c>
      <c r="P108" s="452">
        <v>49027646.732172042</v>
      </c>
      <c r="Q108" s="456">
        <v>0.18446896375758187</v>
      </c>
    </row>
    <row r="109" spans="1:28" s="248" customFormat="1">
      <c r="A109" s="374"/>
      <c r="B109" s="374"/>
      <c r="C109" s="250" t="s">
        <v>156</v>
      </c>
      <c r="D109" s="452">
        <v>1579541.2492830965</v>
      </c>
      <c r="E109" s="452">
        <v>-85558.580326836789</v>
      </c>
      <c r="F109" s="453">
        <v>-5.1383453895902306E-2</v>
      </c>
      <c r="G109" s="461">
        <v>0.1925353668360642</v>
      </c>
      <c r="H109" s="461">
        <v>-2.6630311630270659E-2</v>
      </c>
      <c r="I109" s="462">
        <v>4.3556889369308358</v>
      </c>
      <c r="J109" s="462">
        <v>-0.351068761931427</v>
      </c>
      <c r="K109" s="453">
        <v>-7.4588237677135752E-2</v>
      </c>
      <c r="L109" s="454">
        <v>6879990.3449282954</v>
      </c>
      <c r="M109" s="454">
        <v>-957231.09746250045</v>
      </c>
      <c r="N109" s="453">
        <v>-0.12213909030117832</v>
      </c>
      <c r="O109" s="452">
        <v>2327108.8075655699</v>
      </c>
      <c r="P109" s="452">
        <v>-356415.52543699462</v>
      </c>
      <c r="Q109" s="453">
        <v>-0.13281620779574052</v>
      </c>
    </row>
    <row r="110" spans="1:28" s="248" customFormat="1">
      <c r="A110" s="374"/>
      <c r="B110" s="374"/>
      <c r="C110" s="250" t="s">
        <v>157</v>
      </c>
      <c r="D110" s="452">
        <v>450339875.13442522</v>
      </c>
      <c r="E110" s="452">
        <v>-1026263.6137190461</v>
      </c>
      <c r="F110" s="456">
        <v>-2.2736832155051982E-3</v>
      </c>
      <c r="G110" s="463">
        <v>54.893376858165091</v>
      </c>
      <c r="H110" s="463">
        <v>-4.5168544542967197</v>
      </c>
      <c r="I110" s="464">
        <v>2.1533446304331982</v>
      </c>
      <c r="J110" s="464">
        <v>6.3873325345778831E-2</v>
      </c>
      <c r="K110" s="456">
        <v>3.0569132579260999E-2</v>
      </c>
      <c r="L110" s="457">
        <v>969736951.99067152</v>
      </c>
      <c r="M110" s="457">
        <v>26620356.988317251</v>
      </c>
      <c r="N110" s="456">
        <v>2.8225944840097741E-2</v>
      </c>
      <c r="O110" s="452">
        <v>286771738.16118759</v>
      </c>
      <c r="P110" s="452">
        <v>3367963.6062025428</v>
      </c>
      <c r="Q110" s="456">
        <v>1.1883975827390054E-2</v>
      </c>
      <c r="R110" s="271"/>
    </row>
    <row r="111" spans="1:28">
      <c r="A111" s="240"/>
      <c r="B111" s="240"/>
      <c r="C111" s="228"/>
      <c r="D111" s="228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28"/>
      <c r="Z111" s="228"/>
      <c r="AA111" s="228"/>
      <c r="AB111" s="228"/>
    </row>
    <row r="112" spans="1:28">
      <c r="A112" s="240"/>
      <c r="B112" s="240"/>
      <c r="C112" s="228"/>
      <c r="D112" s="228"/>
      <c r="E112" s="228"/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28"/>
      <c r="Z112" s="228"/>
      <c r="AA112" s="228"/>
      <c r="AB112" s="228"/>
    </row>
    <row r="113" spans="1:28">
      <c r="A113" s="240"/>
      <c r="B113" s="240"/>
      <c r="C113" s="228"/>
      <c r="D113" s="228"/>
      <c r="E113" s="228"/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</row>
    <row r="114" spans="1:28">
      <c r="A114" s="240"/>
      <c r="B114" s="240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28"/>
      <c r="Y114" s="228"/>
      <c r="Z114" s="228"/>
      <c r="AA114" s="228"/>
      <c r="AB114" s="228"/>
    </row>
    <row r="115" spans="1:28">
      <c r="A115" s="240"/>
      <c r="B115" s="240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</row>
    <row r="116" spans="1:28">
      <c r="A116" s="240"/>
      <c r="B116" s="240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</row>
    <row r="117" spans="1:28">
      <c r="A117" s="240"/>
      <c r="B117" s="240"/>
      <c r="C117" s="228"/>
      <c r="D117" s="228"/>
      <c r="E117" s="228"/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</row>
    <row r="118" spans="1:28">
      <c r="A118" s="240"/>
      <c r="B118" s="240"/>
      <c r="C118" s="228"/>
      <c r="D118" s="228"/>
      <c r="E118" s="228"/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</row>
    <row r="119" spans="1:28">
      <c r="A119" s="240"/>
      <c r="B119" s="240"/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</row>
    <row r="120" spans="1:28">
      <c r="A120" s="240"/>
      <c r="B120" s="240"/>
      <c r="C120" s="228"/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28"/>
      <c r="Y120" s="228"/>
      <c r="Z120" s="228"/>
      <c r="AA120" s="228"/>
      <c r="AB120" s="228"/>
    </row>
    <row r="121" spans="1:28">
      <c r="A121" s="240"/>
      <c r="B121" s="240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8"/>
      <c r="Z121" s="228"/>
      <c r="AA121" s="228"/>
      <c r="AB121" s="228"/>
    </row>
    <row r="122" spans="1:28">
      <c r="A122" s="240"/>
      <c r="B122" s="240"/>
      <c r="C122" s="228"/>
      <c r="D122" s="228"/>
      <c r="E122" s="228"/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28"/>
      <c r="Y122" s="228"/>
      <c r="Z122" s="228"/>
      <c r="AA122" s="228"/>
      <c r="AB122" s="228"/>
    </row>
    <row r="123" spans="1:28">
      <c r="A123" s="228"/>
      <c r="B123" s="228"/>
      <c r="C123" s="228"/>
      <c r="D123" s="228"/>
      <c r="E123" s="228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28"/>
      <c r="Z123" s="228"/>
      <c r="AA123" s="228"/>
      <c r="AB123" s="228"/>
    </row>
    <row r="124" spans="1:28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28"/>
      <c r="Y124" s="228"/>
      <c r="Z124" s="228"/>
      <c r="AA124" s="228"/>
      <c r="AB124" s="228"/>
    </row>
    <row r="125" spans="1:28">
      <c r="A125" s="228"/>
      <c r="B125" s="228"/>
      <c r="C125" s="228"/>
      <c r="D125" s="228"/>
      <c r="E125" s="228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  <c r="Y125" s="228"/>
      <c r="Z125" s="228"/>
      <c r="AA125" s="228"/>
      <c r="AB125" s="228"/>
    </row>
    <row r="126" spans="1:28">
      <c r="A126" s="228"/>
      <c r="B126" s="228"/>
      <c r="C126" s="228"/>
      <c r="D126" s="228"/>
      <c r="E126" s="228"/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28"/>
      <c r="Y126" s="228"/>
      <c r="Z126" s="228"/>
      <c r="AA126" s="228"/>
      <c r="AB126" s="228"/>
    </row>
    <row r="127" spans="1:28">
      <c r="A127" s="228"/>
      <c r="B127" s="228"/>
      <c r="C127" s="228"/>
      <c r="D127" s="228"/>
      <c r="E127" s="228"/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28"/>
      <c r="Z127" s="228"/>
      <c r="AA127" s="228"/>
      <c r="AB127" s="228"/>
    </row>
    <row r="128" spans="1:28">
      <c r="A128" s="228"/>
      <c r="B128" s="228"/>
      <c r="C128" s="228"/>
      <c r="D128" s="228"/>
      <c r="E128" s="228"/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28"/>
      <c r="Y128" s="228"/>
      <c r="Z128" s="228"/>
      <c r="AA128" s="228"/>
      <c r="AB128" s="228"/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  <row r="130" spans="4:17"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  <c r="O130" s="266"/>
      <c r="P130" s="266"/>
      <c r="Q130" s="266"/>
    </row>
  </sheetData>
  <mergeCells count="32">
    <mergeCell ref="A75:A92"/>
    <mergeCell ref="B75:B80"/>
    <mergeCell ref="B81:B86"/>
    <mergeCell ref="B87:B92"/>
    <mergeCell ref="A93:A110"/>
    <mergeCell ref="B93:B98"/>
    <mergeCell ref="B99:B104"/>
    <mergeCell ref="B105:B110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21:A38"/>
    <mergeCell ref="B21:B26"/>
    <mergeCell ref="B27:B32"/>
    <mergeCell ref="B33:B38"/>
    <mergeCell ref="A39:A56"/>
    <mergeCell ref="B39:B44"/>
    <mergeCell ref="B45:B50"/>
    <mergeCell ref="B51:B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T86"/>
  <sheetViews>
    <sheetView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20">
      <c r="A1" s="373" t="s">
        <v>0</v>
      </c>
      <c r="B1" s="373" t="s">
        <v>1</v>
      </c>
      <c r="C1" s="373" t="s">
        <v>117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20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71" t="s">
        <v>309</v>
      </c>
      <c r="B3" s="371" t="s">
        <v>139</v>
      </c>
      <c r="C3" s="175" t="s">
        <v>79</v>
      </c>
      <c r="D3" s="452">
        <v>255515869.7434707</v>
      </c>
      <c r="E3" s="452">
        <v>18534802.689928174</v>
      </c>
      <c r="F3" s="453">
        <v>7.8212166568312799E-2</v>
      </c>
      <c r="G3" s="461">
        <v>82.688978902234282</v>
      </c>
      <c r="H3" s="461">
        <v>0.34860055635239462</v>
      </c>
      <c r="I3" s="462">
        <v>2.7801248044440721</v>
      </c>
      <c r="J3" s="462">
        <v>3.0982376282919777E-2</v>
      </c>
      <c r="K3" s="453">
        <v>1.1269833081599663E-2</v>
      </c>
      <c r="L3" s="454">
        <v>710366007.40292346</v>
      </c>
      <c r="M3" s="454">
        <v>58871301.295126677</v>
      </c>
      <c r="N3" s="453">
        <v>9.0363437712087546E-2</v>
      </c>
      <c r="O3" s="452">
        <v>270131882.74993593</v>
      </c>
      <c r="P3" s="452">
        <v>14078175.425383896</v>
      </c>
      <c r="Q3" s="453">
        <v>5.4981337987579267E-2</v>
      </c>
      <c r="R3" s="267"/>
      <c r="S3" s="267"/>
      <c r="T3" s="267"/>
    </row>
    <row r="4" spans="1:20">
      <c r="A4" s="371"/>
      <c r="B4" s="371"/>
      <c r="C4" s="175" t="s">
        <v>77</v>
      </c>
      <c r="D4" s="452">
        <v>38282854.11408817</v>
      </c>
      <c r="E4" s="452">
        <v>3232169.8362066671</v>
      </c>
      <c r="F4" s="456">
        <v>9.2214172213645085E-2</v>
      </c>
      <c r="G4" s="463">
        <v>12.388937404691438</v>
      </c>
      <c r="H4" s="463">
        <v>0.21038389994775919</v>
      </c>
      <c r="I4" s="464">
        <v>2.8481613508587369</v>
      </c>
      <c r="J4" s="464">
        <v>3.9861437423843959E-2</v>
      </c>
      <c r="K4" s="456">
        <v>1.4194152566521489E-2</v>
      </c>
      <c r="L4" s="457">
        <v>109035745.48830931</v>
      </c>
      <c r="M4" s="457">
        <v>10602911.864900917</v>
      </c>
      <c r="N4" s="456">
        <v>0.10771722680936242</v>
      </c>
      <c r="O4" s="452">
        <v>30691194.860760882</v>
      </c>
      <c r="P4" s="452">
        <v>3400726.6833458841</v>
      </c>
      <c r="Q4" s="456">
        <v>0.12461225147321775</v>
      </c>
      <c r="R4" s="267"/>
      <c r="S4" s="267"/>
      <c r="T4" s="267"/>
    </row>
    <row r="5" spans="1:20">
      <c r="A5" s="371"/>
      <c r="B5" s="371"/>
      <c r="C5" s="175" t="s">
        <v>118</v>
      </c>
      <c r="D5" s="452">
        <v>14086836.353074579</v>
      </c>
      <c r="E5" s="452">
        <v>-611357.01108187996</v>
      </c>
      <c r="F5" s="453">
        <v>-4.1594024240608853E-2</v>
      </c>
      <c r="G5" s="461">
        <v>4.5587231633325045</v>
      </c>
      <c r="H5" s="461">
        <v>-0.54824515971978993</v>
      </c>
      <c r="I5" s="462">
        <v>3.503973003638658</v>
      </c>
      <c r="J5" s="462">
        <v>0.1107844376128857</v>
      </c>
      <c r="K5" s="453">
        <v>3.2649066050178435E-2</v>
      </c>
      <c r="L5" s="454">
        <v>49359894.287848972</v>
      </c>
      <c r="M5" s="454">
        <v>-513847.37664260715</v>
      </c>
      <c r="N5" s="453">
        <v>-1.0302964235154812E-2</v>
      </c>
      <c r="O5" s="452">
        <v>23555665.682703901</v>
      </c>
      <c r="P5" s="452">
        <v>-1696565.486423213</v>
      </c>
      <c r="Q5" s="453">
        <v>-6.7184775676273747E-2</v>
      </c>
      <c r="R5" s="267"/>
      <c r="S5" s="267"/>
      <c r="T5" s="267"/>
    </row>
    <row r="6" spans="1:20">
      <c r="A6" s="371"/>
      <c r="B6" s="371"/>
      <c r="C6" s="175" t="s">
        <v>82</v>
      </c>
      <c r="D6" s="452">
        <v>967818.91988847125</v>
      </c>
      <c r="E6" s="452">
        <v>-69121.739706050605</v>
      </c>
      <c r="F6" s="456">
        <v>-6.6659301153336487E-2</v>
      </c>
      <c r="G6" s="463">
        <v>0.31320151788687856</v>
      </c>
      <c r="H6" s="463">
        <v>-4.7089231474758741E-2</v>
      </c>
      <c r="I6" s="464">
        <v>3.0698459441291619</v>
      </c>
      <c r="J6" s="464">
        <v>3.8936274072748134E-2</v>
      </c>
      <c r="K6" s="456">
        <v>1.284639870907912E-2</v>
      </c>
      <c r="L6" s="457">
        <v>2971054.9858710896</v>
      </c>
      <c r="M6" s="457">
        <v>-171818.48656862276</v>
      </c>
      <c r="N6" s="456">
        <v>-5.4669234404541758E-2</v>
      </c>
      <c r="O6" s="452">
        <v>3871275.679553885</v>
      </c>
      <c r="P6" s="452">
        <v>-276486.95882420242</v>
      </c>
      <c r="Q6" s="456">
        <v>-6.6659301153336487E-2</v>
      </c>
      <c r="R6" s="267"/>
      <c r="S6" s="267"/>
      <c r="T6" s="267"/>
    </row>
    <row r="7" spans="1:20">
      <c r="A7" s="371"/>
      <c r="B7" s="371" t="s">
        <v>140</v>
      </c>
      <c r="C7" s="175" t="s">
        <v>79</v>
      </c>
      <c r="D7" s="452">
        <v>3149068616.7624874</v>
      </c>
      <c r="E7" s="452">
        <v>163169383.00889015</v>
      </c>
      <c r="F7" s="453">
        <v>5.4646647537321159E-2</v>
      </c>
      <c r="G7" s="461">
        <v>82.023587951604526</v>
      </c>
      <c r="H7" s="461">
        <v>0.37450134480251052</v>
      </c>
      <c r="I7" s="462">
        <v>2.7531176581740167</v>
      </c>
      <c r="J7" s="462">
        <v>3.9008176223251478E-2</v>
      </c>
      <c r="K7" s="453">
        <v>1.4372366510143271E-2</v>
      </c>
      <c r="L7" s="454">
        <v>8669756415.6104298</v>
      </c>
      <c r="M7" s="454">
        <v>565698993.13026714</v>
      </c>
      <c r="N7" s="453">
        <v>6.9804415694421473E-2</v>
      </c>
      <c r="O7" s="452">
        <v>3383066622.3095245</v>
      </c>
      <c r="P7" s="452">
        <v>107761142.68390274</v>
      </c>
      <c r="Q7" s="453">
        <v>3.2901096815012257E-2</v>
      </c>
      <c r="R7" s="267"/>
      <c r="S7" s="267"/>
      <c r="T7" s="267"/>
    </row>
    <row r="8" spans="1:20">
      <c r="A8" s="371"/>
      <c r="B8" s="371"/>
      <c r="C8" s="175" t="s">
        <v>77</v>
      </c>
      <c r="D8" s="452">
        <v>487066801.78680712</v>
      </c>
      <c r="E8" s="452">
        <v>13040437.299722135</v>
      </c>
      <c r="F8" s="456">
        <v>2.7509940958310192E-2</v>
      </c>
      <c r="G8" s="463">
        <v>12.686597694952715</v>
      </c>
      <c r="H8" s="463">
        <v>-0.27560117980925192</v>
      </c>
      <c r="I8" s="464">
        <v>2.8179001085516013</v>
      </c>
      <c r="J8" s="464">
        <v>9.2835300538429255E-2</v>
      </c>
      <c r="K8" s="456">
        <v>3.4067189985883269E-2</v>
      </c>
      <c r="L8" s="457">
        <v>1372505593.626925</v>
      </c>
      <c r="M8" s="457">
        <v>80753029.692744732</v>
      </c>
      <c r="N8" s="456">
        <v>6.2514317329320515E-2</v>
      </c>
      <c r="O8" s="452">
        <v>385216792.08450788</v>
      </c>
      <c r="P8" s="452">
        <v>28270474.65427804</v>
      </c>
      <c r="Q8" s="456">
        <v>7.920091418173518E-2</v>
      </c>
      <c r="R8" s="267"/>
      <c r="S8" s="267"/>
      <c r="T8" s="267"/>
    </row>
    <row r="9" spans="1:20">
      <c r="A9" s="371"/>
      <c r="B9" s="371"/>
      <c r="C9" s="175" t="s">
        <v>118</v>
      </c>
      <c r="D9" s="452">
        <v>188094911.5137603</v>
      </c>
      <c r="E9" s="452">
        <v>5330417.5657289028</v>
      </c>
      <c r="F9" s="453">
        <v>2.9165498454227074E-2</v>
      </c>
      <c r="G9" s="461">
        <v>4.899296076202913</v>
      </c>
      <c r="H9" s="461">
        <v>-9.8378937850356785E-2</v>
      </c>
      <c r="I9" s="462">
        <v>3.3862523716089936</v>
      </c>
      <c r="J9" s="462">
        <v>-8.4636957348480646E-2</v>
      </c>
      <c r="K9" s="453">
        <v>-2.438480439072439E-2</v>
      </c>
      <c r="L9" s="454">
        <v>636936840.20105457</v>
      </c>
      <c r="M9" s="454">
        <v>2581508.4445195198</v>
      </c>
      <c r="N9" s="453">
        <v>4.069499088738329E-3</v>
      </c>
      <c r="O9" s="452">
        <v>317759799.56588352</v>
      </c>
      <c r="P9" s="452">
        <v>-6721295.4698011279</v>
      </c>
      <c r="Q9" s="453">
        <v>-2.0713981716136518E-2</v>
      </c>
      <c r="R9" s="267"/>
      <c r="S9" s="267"/>
      <c r="T9" s="267"/>
    </row>
    <row r="10" spans="1:20">
      <c r="A10" s="371"/>
      <c r="B10" s="371"/>
      <c r="C10" s="175" t="s">
        <v>82</v>
      </c>
      <c r="D10" s="452">
        <v>12682547.295025751</v>
      </c>
      <c r="E10" s="452">
        <v>-1232833.2492483277</v>
      </c>
      <c r="F10" s="456">
        <v>-8.85950078997743E-2</v>
      </c>
      <c r="G10" s="463">
        <v>0.33034149461418016</v>
      </c>
      <c r="H10" s="463">
        <v>-5.0173058047981722E-2</v>
      </c>
      <c r="I10" s="464">
        <v>3.0233248822468277</v>
      </c>
      <c r="J10" s="464">
        <v>0.16623004055246682</v>
      </c>
      <c r="K10" s="456">
        <v>5.818149195701406E-2</v>
      </c>
      <c r="L10" s="457">
        <v>38343460.807323553</v>
      </c>
      <c r="M10" s="457">
        <v>-1414101.1659359857</v>
      </c>
      <c r="N10" s="456">
        <v>-3.5568105682312542E-2</v>
      </c>
      <c r="O10" s="452">
        <v>50730189.180103004</v>
      </c>
      <c r="P10" s="452">
        <v>-4931332.9969933107</v>
      </c>
      <c r="Q10" s="456">
        <v>-8.85950078997743E-2</v>
      </c>
      <c r="R10" s="267"/>
      <c r="S10" s="267"/>
      <c r="T10" s="267"/>
    </row>
    <row r="11" spans="1:20">
      <c r="A11" s="371"/>
      <c r="B11" s="371" t="s">
        <v>141</v>
      </c>
      <c r="C11" s="175" t="s">
        <v>79</v>
      </c>
      <c r="D11" s="452">
        <v>1541022354.9340255</v>
      </c>
      <c r="E11" s="452">
        <v>88426050.084261894</v>
      </c>
      <c r="F11" s="453">
        <v>6.08744837013801E-2</v>
      </c>
      <c r="G11" s="461">
        <v>82.327967992386903</v>
      </c>
      <c r="H11" s="461">
        <v>0.23963865257292127</v>
      </c>
      <c r="I11" s="462">
        <v>2.754912025714908</v>
      </c>
      <c r="J11" s="462">
        <v>2.2336167825848907E-2</v>
      </c>
      <c r="K11" s="453">
        <v>8.1740339472602275E-3</v>
      </c>
      <c r="L11" s="454">
        <v>4245381017.5032544</v>
      </c>
      <c r="M11" s="454">
        <v>276051423.61193419</v>
      </c>
      <c r="N11" s="453">
        <v>6.9546107744937358E-2</v>
      </c>
      <c r="O11" s="452">
        <v>1648064714.6900463</v>
      </c>
      <c r="P11" s="452">
        <v>78601095.843855858</v>
      </c>
      <c r="Q11" s="453">
        <v>5.0081502304360759E-2</v>
      </c>
      <c r="R11" s="267"/>
      <c r="S11" s="267"/>
      <c r="T11" s="267"/>
    </row>
    <row r="12" spans="1:20">
      <c r="A12" s="371"/>
      <c r="B12" s="371"/>
      <c r="C12" s="175" t="s">
        <v>77</v>
      </c>
      <c r="D12" s="452">
        <v>234194120.90888405</v>
      </c>
      <c r="E12" s="452">
        <v>12979791.286423802</v>
      </c>
      <c r="F12" s="456">
        <v>5.8675183061495231E-2</v>
      </c>
      <c r="G12" s="463">
        <v>12.511645939761362</v>
      </c>
      <c r="H12" s="463">
        <v>1.0502515323961958E-2</v>
      </c>
      <c r="I12" s="464">
        <v>2.8243920071145641</v>
      </c>
      <c r="J12" s="464">
        <v>2.9564990544562519E-2</v>
      </c>
      <c r="K12" s="456">
        <v>1.0578468853090826E-2</v>
      </c>
      <c r="L12" s="457">
        <v>661456003.20827389</v>
      </c>
      <c r="M12" s="457">
        <v>43200218.32700038</v>
      </c>
      <c r="N12" s="456">
        <v>6.9874345511051414E-2</v>
      </c>
      <c r="O12" s="452">
        <v>186084257.00852016</v>
      </c>
      <c r="P12" s="452">
        <v>16859415.500399739</v>
      </c>
      <c r="Q12" s="456">
        <v>9.9627308556768379E-2</v>
      </c>
      <c r="R12" s="267"/>
      <c r="S12" s="267"/>
      <c r="T12" s="267"/>
    </row>
    <row r="13" spans="1:20">
      <c r="A13" s="371"/>
      <c r="B13" s="371"/>
      <c r="C13" s="175" t="s">
        <v>118</v>
      </c>
      <c r="D13" s="452">
        <v>89640874.131714776</v>
      </c>
      <c r="E13" s="452">
        <v>807351.12624852359</v>
      </c>
      <c r="F13" s="453">
        <v>9.0883610030736296E-3</v>
      </c>
      <c r="G13" s="461">
        <v>4.7889967285006385</v>
      </c>
      <c r="H13" s="461">
        <v>-0.23111482523407911</v>
      </c>
      <c r="I13" s="462">
        <v>3.3942222828705018</v>
      </c>
      <c r="J13" s="462">
        <v>-4.5749813588030097E-2</v>
      </c>
      <c r="K13" s="453">
        <v>-1.3299472293722893E-2</v>
      </c>
      <c r="L13" s="454">
        <v>304261052.43385625</v>
      </c>
      <c r="M13" s="454">
        <v>-1323787.9350547194</v>
      </c>
      <c r="N13" s="453">
        <v>-4.3319816960049589E-3</v>
      </c>
      <c r="O13" s="452">
        <v>148994190.05157506</v>
      </c>
      <c r="P13" s="452">
        <v>-5912433.2798689008</v>
      </c>
      <c r="Q13" s="453">
        <v>-3.8167724224537763E-2</v>
      </c>
      <c r="R13" s="267"/>
      <c r="S13" s="267"/>
      <c r="T13" s="267"/>
    </row>
    <row r="14" spans="1:20">
      <c r="A14" s="371"/>
      <c r="B14" s="371"/>
      <c r="C14" s="175" t="s">
        <v>82</v>
      </c>
      <c r="D14" s="452">
        <v>6059075.3270575106</v>
      </c>
      <c r="E14" s="452">
        <v>-626787.68409417942</v>
      </c>
      <c r="F14" s="456">
        <v>-9.3748209176396299E-2</v>
      </c>
      <c r="G14" s="463">
        <v>0.32370157252573273</v>
      </c>
      <c r="H14" s="463">
        <v>-5.4126267837019626E-2</v>
      </c>
      <c r="I14" s="464">
        <v>3.0186189792739317</v>
      </c>
      <c r="J14" s="464">
        <v>0.14139257533682725</v>
      </c>
      <c r="K14" s="456">
        <v>4.914197059478885E-2</v>
      </c>
      <c r="L14" s="457">
        <v>18290039.779106207</v>
      </c>
      <c r="M14" s="457">
        <v>-946701.80968587101</v>
      </c>
      <c r="N14" s="456">
        <v>-4.9213210320268E-2</v>
      </c>
      <c r="O14" s="452">
        <v>24236301.308230042</v>
      </c>
      <c r="P14" s="452">
        <v>-2507150.7363767177</v>
      </c>
      <c r="Q14" s="456">
        <v>-9.3748209176396299E-2</v>
      </c>
      <c r="R14" s="267"/>
      <c r="S14" s="267"/>
      <c r="T14" s="267"/>
    </row>
    <row r="15" spans="1:20">
      <c r="A15" s="371" t="s">
        <v>310</v>
      </c>
      <c r="B15" s="371" t="s">
        <v>139</v>
      </c>
      <c r="C15" s="175" t="s">
        <v>79</v>
      </c>
      <c r="D15" s="452">
        <v>255254227.1411171</v>
      </c>
      <c r="E15" s="452">
        <v>18563876.243474483</v>
      </c>
      <c r="F15" s="453">
        <v>7.8431064777551837E-2</v>
      </c>
      <c r="G15" s="461">
        <v>82.831030616602831</v>
      </c>
      <c r="H15" s="461">
        <v>0.33747198315705873</v>
      </c>
      <c r="I15" s="462">
        <v>2.7781784012556128</v>
      </c>
      <c r="J15" s="462">
        <v>3.1389761601418709E-2</v>
      </c>
      <c r="K15" s="453">
        <v>1.1427803780843696E-2</v>
      </c>
      <c r="L15" s="454">
        <v>709141780.67264569</v>
      </c>
      <c r="M15" s="454">
        <v>59003413.711236119</v>
      </c>
      <c r="N15" s="453">
        <v>9.0755163376996018E-2</v>
      </c>
      <c r="O15" s="452">
        <v>269471135.54111367</v>
      </c>
      <c r="P15" s="452">
        <v>14168362.125171065</v>
      </c>
      <c r="Q15" s="453">
        <v>5.5496311049029558E-2</v>
      </c>
      <c r="R15" s="267"/>
      <c r="S15" s="267"/>
      <c r="T15" s="267"/>
    </row>
    <row r="16" spans="1:20">
      <c r="A16" s="371"/>
      <c r="B16" s="371"/>
      <c r="C16" s="175" t="s">
        <v>77</v>
      </c>
      <c r="D16" s="452">
        <v>37909994.017518796</v>
      </c>
      <c r="E16" s="452">
        <v>3201288.9540293664</v>
      </c>
      <c r="F16" s="456">
        <v>9.2233027656132491E-2</v>
      </c>
      <c r="G16" s="463">
        <v>12.301946613422057</v>
      </c>
      <c r="H16" s="463">
        <v>0.20494060795054914</v>
      </c>
      <c r="I16" s="464">
        <v>2.8115106313739933</v>
      </c>
      <c r="J16" s="464">
        <v>3.8160522617120218E-2</v>
      </c>
      <c r="K16" s="456">
        <v>1.3759720598069495E-2</v>
      </c>
      <c r="L16" s="457">
        <v>106584351.21557857</v>
      </c>
      <c r="M16" s="457">
        <v>10324960.252939925</v>
      </c>
      <c r="N16" s="456">
        <v>0.10726184894466424</v>
      </c>
      <c r="O16" s="452">
        <v>29963654.894459322</v>
      </c>
      <c r="P16" s="452">
        <v>3355748.7560435645</v>
      </c>
      <c r="Q16" s="456">
        <v>0.12611848292709615</v>
      </c>
      <c r="R16" s="267"/>
      <c r="S16" s="267"/>
      <c r="T16" s="267"/>
    </row>
    <row r="17" spans="1:20">
      <c r="A17" s="371"/>
      <c r="B17" s="371"/>
      <c r="C17" s="175" t="s">
        <v>118</v>
      </c>
      <c r="D17" s="452">
        <v>13875969.612755718</v>
      </c>
      <c r="E17" s="452">
        <v>-568396.56164098158</v>
      </c>
      <c r="F17" s="453">
        <v>-3.9350744420235659E-2</v>
      </c>
      <c r="G17" s="461">
        <v>4.5028083440663114</v>
      </c>
      <c r="H17" s="461">
        <v>-0.53147870401809261</v>
      </c>
      <c r="I17" s="462">
        <v>3.450889885567578</v>
      </c>
      <c r="J17" s="462">
        <v>0.1189064147465877</v>
      </c>
      <c r="K17" s="453">
        <v>3.5686375934298839E-2</v>
      </c>
      <c r="L17" s="454">
        <v>47884443.189101771</v>
      </c>
      <c r="M17" s="454">
        <v>-243946.15047385544</v>
      </c>
      <c r="N17" s="453">
        <v>-5.0686539446118612E-3</v>
      </c>
      <c r="O17" s="452">
        <v>22933787.663768221</v>
      </c>
      <c r="P17" s="452">
        <v>-1571313.3389274813</v>
      </c>
      <c r="Q17" s="453">
        <v>-6.4121887877737288E-2</v>
      </c>
      <c r="R17" s="267"/>
      <c r="S17" s="267"/>
      <c r="T17" s="267"/>
    </row>
    <row r="18" spans="1:20">
      <c r="A18" s="371"/>
      <c r="B18" s="371"/>
      <c r="C18" s="175" t="s">
        <v>82</v>
      </c>
      <c r="D18" s="452">
        <v>967376.9634365784</v>
      </c>
      <c r="E18" s="452">
        <v>-69254.375474315137</v>
      </c>
      <c r="F18" s="456">
        <v>-6.6807140470087678E-2</v>
      </c>
      <c r="G18" s="463">
        <v>0.31391774300337971</v>
      </c>
      <c r="H18" s="463">
        <v>-4.7378810968499607E-2</v>
      </c>
      <c r="I18" s="464">
        <v>3.068554691175255</v>
      </c>
      <c r="J18" s="464">
        <v>3.8629632791143731E-2</v>
      </c>
      <c r="K18" s="456">
        <v>1.2749369059228579E-2</v>
      </c>
      <c r="L18" s="457">
        <v>2968449.1192881856</v>
      </c>
      <c r="M18" s="457">
        <v>-172466.15078420285</v>
      </c>
      <c r="N18" s="456">
        <v>-5.4909520300504014E-2</v>
      </c>
      <c r="O18" s="452">
        <v>3869507.8537463136</v>
      </c>
      <c r="P18" s="452">
        <v>-277017.50189726055</v>
      </c>
      <c r="Q18" s="456">
        <v>-6.6807140470087678E-2</v>
      </c>
      <c r="R18" s="267"/>
      <c r="S18" s="267"/>
      <c r="T18" s="267"/>
    </row>
    <row r="19" spans="1:20">
      <c r="A19" s="371"/>
      <c r="B19" s="371" t="s">
        <v>140</v>
      </c>
      <c r="C19" s="175" t="s">
        <v>79</v>
      </c>
      <c r="D19" s="452">
        <v>3145769566.3862052</v>
      </c>
      <c r="E19" s="452">
        <v>163417024.29662848</v>
      </c>
      <c r="F19" s="453">
        <v>5.4794670311555722E-2</v>
      </c>
      <c r="G19" s="461">
        <v>82.160348615464045</v>
      </c>
      <c r="H19" s="461">
        <v>0.373465901082767</v>
      </c>
      <c r="I19" s="462">
        <v>2.7511261995602689</v>
      </c>
      <c r="J19" s="462">
        <v>3.9101628473079408E-2</v>
      </c>
      <c r="K19" s="453">
        <v>1.4417873971327792E-2</v>
      </c>
      <c r="L19" s="454">
        <v>8654409071.8644352</v>
      </c>
      <c r="M19" s="454">
        <v>566195698.07316208</v>
      </c>
      <c r="N19" s="453">
        <v>7.000256693373598E-2</v>
      </c>
      <c r="O19" s="452">
        <v>3374687154.9566965</v>
      </c>
      <c r="P19" s="452">
        <v>108395445.65213633</v>
      </c>
      <c r="Q19" s="453">
        <v>3.3186088475611157E-2</v>
      </c>
      <c r="R19" s="267"/>
      <c r="S19" s="267"/>
      <c r="T19" s="267"/>
    </row>
    <row r="20" spans="1:20">
      <c r="A20" s="371"/>
      <c r="B20" s="371"/>
      <c r="C20" s="175" t="s">
        <v>77</v>
      </c>
      <c r="D20" s="452">
        <v>482669857.31474245</v>
      </c>
      <c r="E20" s="452">
        <v>12500901.036214828</v>
      </c>
      <c r="F20" s="456">
        <v>2.6588103849224165E-2</v>
      </c>
      <c r="G20" s="463">
        <v>12.606239238531346</v>
      </c>
      <c r="H20" s="463">
        <v>-0.28749238454248172</v>
      </c>
      <c r="I20" s="464">
        <v>2.7855640719637265</v>
      </c>
      <c r="J20" s="464">
        <v>8.974177897624358E-2</v>
      </c>
      <c r="K20" s="456">
        <v>3.3289204266054438E-2</v>
      </c>
      <c r="L20" s="457">
        <v>1344507813.1558049</v>
      </c>
      <c r="M20" s="457">
        <v>77015859.349493027</v>
      </c>
      <c r="N20" s="456">
        <v>6.0762404935362599E-2</v>
      </c>
      <c r="O20" s="452">
        <v>376561566.54116374</v>
      </c>
      <c r="P20" s="452">
        <v>27526018.705058098</v>
      </c>
      <c r="Q20" s="456">
        <v>7.8863081069276392E-2</v>
      </c>
      <c r="R20" s="267"/>
      <c r="S20" s="267"/>
      <c r="T20" s="267"/>
    </row>
    <row r="21" spans="1:20">
      <c r="A21" s="371"/>
      <c r="B21" s="371"/>
      <c r="C21" s="175" t="s">
        <v>118</v>
      </c>
      <c r="D21" s="452">
        <v>185388905.10110754</v>
      </c>
      <c r="E21" s="452">
        <v>5713769.7330844104</v>
      </c>
      <c r="F21" s="453">
        <v>3.180055894423605E-2</v>
      </c>
      <c r="G21" s="461">
        <v>4.8419366870676219</v>
      </c>
      <c r="H21" s="461">
        <v>-8.5404737410327058E-2</v>
      </c>
      <c r="I21" s="462">
        <v>3.3347168082542367</v>
      </c>
      <c r="J21" s="462">
        <v>-8.0958941652492733E-2</v>
      </c>
      <c r="K21" s="453">
        <v>-2.3702174205119865E-2</v>
      </c>
      <c r="L21" s="454">
        <v>618219497.90451288</v>
      </c>
      <c r="M21" s="454">
        <v>4507495.1667473316</v>
      </c>
      <c r="N21" s="453">
        <v>7.3446423511996225E-3</v>
      </c>
      <c r="O21" s="452">
        <v>309775878.7814272</v>
      </c>
      <c r="P21" s="452">
        <v>-5602694.4917764068</v>
      </c>
      <c r="Q21" s="453">
        <v>-1.776498141147639E-2</v>
      </c>
      <c r="R21" s="267"/>
      <c r="S21" s="267"/>
      <c r="T21" s="267"/>
    </row>
    <row r="22" spans="1:20">
      <c r="A22" s="371"/>
      <c r="B22" s="371"/>
      <c r="C22" s="175" t="s">
        <v>82</v>
      </c>
      <c r="D22" s="452">
        <v>12678558.74041988</v>
      </c>
      <c r="E22" s="452">
        <v>-1232408.5166589376</v>
      </c>
      <c r="F22" s="456">
        <v>-8.8592582663998928E-2</v>
      </c>
      <c r="G22" s="463">
        <v>0.33113512737399586</v>
      </c>
      <c r="H22" s="463">
        <v>-5.0353858733982182E-2</v>
      </c>
      <c r="I22" s="464">
        <v>3.0222995037427256</v>
      </c>
      <c r="J22" s="464">
        <v>0.16619803226301988</v>
      </c>
      <c r="K22" s="456">
        <v>5.8190520863012275E-2</v>
      </c>
      <c r="L22" s="457">
        <v>38318401.789343998</v>
      </c>
      <c r="M22" s="457">
        <v>-1412732.2633048147</v>
      </c>
      <c r="N22" s="456">
        <v>-3.5557310330804164E-2</v>
      </c>
      <c r="O22" s="452">
        <v>50714234.961679518</v>
      </c>
      <c r="P22" s="452">
        <v>-4929634.0666357502</v>
      </c>
      <c r="Q22" s="456">
        <v>-8.8592582663998928E-2</v>
      </c>
      <c r="R22" s="267"/>
      <c r="S22" s="267"/>
      <c r="T22" s="267"/>
    </row>
    <row r="23" spans="1:20">
      <c r="A23" s="371"/>
      <c r="B23" s="371" t="s">
        <v>141</v>
      </c>
      <c r="C23" s="175" t="s">
        <v>79</v>
      </c>
      <c r="D23" s="452">
        <v>1539552507.5561798</v>
      </c>
      <c r="E23" s="452">
        <v>88587143.438531399</v>
      </c>
      <c r="F23" s="453">
        <v>6.105393390448189E-2</v>
      </c>
      <c r="G23" s="461">
        <v>82.454322246324054</v>
      </c>
      <c r="H23" s="461">
        <v>0.23396373207056342</v>
      </c>
      <c r="I23" s="462">
        <v>2.7531067134338825</v>
      </c>
      <c r="J23" s="462">
        <v>2.2579571469394377E-2</v>
      </c>
      <c r="K23" s="453">
        <v>8.2693085603790847E-3</v>
      </c>
      <c r="L23" s="454">
        <v>4238552344.2368865</v>
      </c>
      <c r="M23" s="454">
        <v>276652035.46326113</v>
      </c>
      <c r="N23" s="453">
        <v>6.9828116283142061E-2</v>
      </c>
      <c r="O23" s="452">
        <v>1644366871.5975072</v>
      </c>
      <c r="P23" s="452">
        <v>79074933.040994644</v>
      </c>
      <c r="Q23" s="453">
        <v>5.0517690082730694E-2</v>
      </c>
      <c r="R23" s="267"/>
      <c r="S23" s="267"/>
      <c r="T23" s="267"/>
    </row>
    <row r="24" spans="1:20">
      <c r="A24" s="371"/>
      <c r="B24" s="371"/>
      <c r="C24" s="175" t="s">
        <v>77</v>
      </c>
      <c r="D24" s="452">
        <v>232194618.02286926</v>
      </c>
      <c r="E24" s="452">
        <v>12761635.914193571</v>
      </c>
      <c r="F24" s="456">
        <v>5.8157327998547108E-2</v>
      </c>
      <c r="G24" s="463">
        <v>12.435723864144432</v>
      </c>
      <c r="H24" s="463">
        <v>1.3412765224405376E-3</v>
      </c>
      <c r="I24" s="464">
        <v>2.7929951891492255</v>
      </c>
      <c r="J24" s="464">
        <v>2.6926756872032165E-2</v>
      </c>
      <c r="K24" s="456">
        <v>9.7346676451762412E-3</v>
      </c>
      <c r="L24" s="457">
        <v>648518451.08421588</v>
      </c>
      <c r="M24" s="457">
        <v>41551806.272961855</v>
      </c>
      <c r="N24" s="456">
        <v>6.8458137902920602E-2</v>
      </c>
      <c r="O24" s="452">
        <v>182149507.29013738</v>
      </c>
      <c r="P24" s="452">
        <v>16577823.45390445</v>
      </c>
      <c r="Q24" s="456">
        <v>0.10012475001644355</v>
      </c>
      <c r="R24" s="267"/>
      <c r="S24" s="267"/>
      <c r="T24" s="267"/>
    </row>
    <row r="25" spans="1:20">
      <c r="A25" s="371"/>
      <c r="B25" s="371"/>
      <c r="C25" s="175" t="s">
        <v>118</v>
      </c>
      <c r="D25" s="452">
        <v>88461072.288686395</v>
      </c>
      <c r="E25" s="452">
        <v>1038473.2522779256</v>
      </c>
      <c r="F25" s="453">
        <v>1.187877349477379E-2</v>
      </c>
      <c r="G25" s="461">
        <v>4.7377388721381752</v>
      </c>
      <c r="H25" s="461">
        <v>-0.21614742506672435</v>
      </c>
      <c r="I25" s="462">
        <v>3.3463177393594457</v>
      </c>
      <c r="J25" s="462">
        <v>-3.9298721584926977E-2</v>
      </c>
      <c r="K25" s="453">
        <v>-1.1607552727329639E-2</v>
      </c>
      <c r="L25" s="454">
        <v>296018855.44238955</v>
      </c>
      <c r="M25" s="454">
        <v>39465.086185395718</v>
      </c>
      <c r="N25" s="453">
        <v>1.3333727776755139E-4</v>
      </c>
      <c r="O25" s="452">
        <v>145514778.89347082</v>
      </c>
      <c r="P25" s="452">
        <v>-5236157.7644406259</v>
      </c>
      <c r="Q25" s="453">
        <v>-3.4733832376263589E-2</v>
      </c>
      <c r="R25" s="267"/>
      <c r="S25" s="267"/>
      <c r="T25" s="267"/>
    </row>
    <row r="26" spans="1:20">
      <c r="A26" s="371"/>
      <c r="B26" s="371"/>
      <c r="C26" s="175" t="s">
        <v>82</v>
      </c>
      <c r="D26" s="452">
        <v>6057218.6903699636</v>
      </c>
      <c r="E26" s="452">
        <v>-626693.13828533329</v>
      </c>
      <c r="F26" s="456">
        <v>-9.3761431082703947E-2</v>
      </c>
      <c r="G26" s="463">
        <v>0.32440846243368332</v>
      </c>
      <c r="H26" s="463">
        <v>-5.4341878835757751E-2</v>
      </c>
      <c r="I26" s="464">
        <v>3.0176256425011236</v>
      </c>
      <c r="J26" s="464">
        <v>0.14140297824831727</v>
      </c>
      <c r="K26" s="456">
        <v>4.9162736948619154E-2</v>
      </c>
      <c r="L26" s="457">
        <v>18278418.442297477</v>
      </c>
      <c r="M26" s="457">
        <v>-946000.24514830858</v>
      </c>
      <c r="N26" s="456">
        <v>-4.9208262706329824E-2</v>
      </c>
      <c r="O26" s="452">
        <v>24228874.761479855</v>
      </c>
      <c r="P26" s="452">
        <v>-2506772.5531413332</v>
      </c>
      <c r="Q26" s="456">
        <v>-9.3761431082703947E-2</v>
      </c>
      <c r="R26" s="267"/>
      <c r="S26" s="267"/>
      <c r="T26" s="267"/>
    </row>
    <row r="27" spans="1:20">
      <c r="A27" s="371" t="s">
        <v>71</v>
      </c>
      <c r="B27" s="371" t="s">
        <v>139</v>
      </c>
      <c r="C27" s="175" t="s">
        <v>79</v>
      </c>
      <c r="D27" s="452">
        <v>145593460.35634604</v>
      </c>
      <c r="E27" s="452">
        <v>8335956.4377075732</v>
      </c>
      <c r="F27" s="453">
        <v>6.073224559473879E-2</v>
      </c>
      <c r="G27" s="461">
        <v>84.194545035558804</v>
      </c>
      <c r="H27" s="461">
        <v>0.91227412287072696</v>
      </c>
      <c r="I27" s="462">
        <v>3.055684062160148</v>
      </c>
      <c r="J27" s="462">
        <v>3.5669037345583909E-2</v>
      </c>
      <c r="K27" s="453">
        <v>1.1810880758043272E-2</v>
      </c>
      <c r="L27" s="454">
        <v>444887616.36563194</v>
      </c>
      <c r="M27" s="454">
        <v>30367892.262799859</v>
      </c>
      <c r="N27" s="453">
        <v>7.3260427663669719E-2</v>
      </c>
      <c r="O27" s="452">
        <v>186053750.1399585</v>
      </c>
      <c r="P27" s="452">
        <v>8853934.1013604105</v>
      </c>
      <c r="Q27" s="453">
        <v>4.996581993872852E-2</v>
      </c>
      <c r="R27" s="267"/>
      <c r="S27" s="267"/>
      <c r="T27" s="267"/>
    </row>
    <row r="28" spans="1:20">
      <c r="A28" s="371"/>
      <c r="B28" s="371"/>
      <c r="C28" s="175" t="s">
        <v>77</v>
      </c>
      <c r="D28" s="452">
        <v>17046618.59636154</v>
      </c>
      <c r="E28" s="452">
        <v>509188.99572281539</v>
      </c>
      <c r="F28" s="456">
        <v>3.0790093020450347E-2</v>
      </c>
      <c r="G28" s="463">
        <v>9.8578074427420379</v>
      </c>
      <c r="H28" s="463">
        <v>-0.17643223727066726</v>
      </c>
      <c r="I28" s="464">
        <v>3.1141714419786863</v>
      </c>
      <c r="J28" s="464">
        <v>7.2945745343512058E-2</v>
      </c>
      <c r="K28" s="456">
        <v>2.3985640205598537E-2</v>
      </c>
      <c r="L28" s="457">
        <v>53086092.815091908</v>
      </c>
      <c r="M28" s="457">
        <v>2792036.9573342502</v>
      </c>
      <c r="N28" s="456">
        <v>5.5514253319134323E-2</v>
      </c>
      <c r="O28" s="452">
        <v>16697796.586144306</v>
      </c>
      <c r="P28" s="452">
        <v>1180966.9512304887</v>
      </c>
      <c r="Q28" s="456">
        <v>7.610877859825442E-2</v>
      </c>
      <c r="R28" s="267"/>
      <c r="S28" s="267"/>
      <c r="T28" s="267"/>
    </row>
    <row r="29" spans="1:20">
      <c r="A29" s="371"/>
      <c r="B29" s="371"/>
      <c r="C29" s="175" t="s">
        <v>118</v>
      </c>
      <c r="D29" s="452">
        <v>9663316.5398695488</v>
      </c>
      <c r="E29" s="452">
        <v>-703888.06106263585</v>
      </c>
      <c r="F29" s="453">
        <v>-6.789564672036516E-2</v>
      </c>
      <c r="G29" s="461">
        <v>5.588153050402064</v>
      </c>
      <c r="H29" s="461">
        <v>-0.7022450519406469</v>
      </c>
      <c r="I29" s="462">
        <v>3.3976399962443971</v>
      </c>
      <c r="J29" s="462">
        <v>0.13243139808738258</v>
      </c>
      <c r="K29" s="453">
        <v>4.0558327012286746E-2</v>
      </c>
      <c r="L29" s="454">
        <v>32832470.772230793</v>
      </c>
      <c r="M29" s="454">
        <v>-1018614.8295859359</v>
      </c>
      <c r="N29" s="453">
        <v>-3.0091053550473684E-2</v>
      </c>
      <c r="O29" s="452">
        <v>18207609.547270935</v>
      </c>
      <c r="P29" s="452">
        <v>-1574235.7105780505</v>
      </c>
      <c r="Q29" s="453">
        <v>-7.957982129869455E-2</v>
      </c>
      <c r="R29" s="267"/>
      <c r="S29" s="267"/>
      <c r="T29" s="267"/>
    </row>
    <row r="30" spans="1:20">
      <c r="A30" s="371"/>
      <c r="B30" s="371"/>
      <c r="C30" s="175" t="s">
        <v>82</v>
      </c>
      <c r="D30" s="452">
        <v>543887.11164606083</v>
      </c>
      <c r="E30" s="452">
        <v>-65384.493725574575</v>
      </c>
      <c r="F30" s="456">
        <v>-0.10731583935491662</v>
      </c>
      <c r="G30" s="463">
        <v>0.31452187346647059</v>
      </c>
      <c r="H30" s="463">
        <v>-5.5159356698160411E-2</v>
      </c>
      <c r="I30" s="464">
        <v>3.1929164166223032</v>
      </c>
      <c r="J30" s="464">
        <v>5.9300751652820782E-2</v>
      </c>
      <c r="K30" s="456">
        <v>1.8924066635146303E-2</v>
      </c>
      <c r="L30" s="457">
        <v>1736586.087563995</v>
      </c>
      <c r="M30" s="457">
        <v>-172636.95924966619</v>
      </c>
      <c r="N30" s="456">
        <v>-9.0422624814729374E-2</v>
      </c>
      <c r="O30" s="452">
        <v>2175548.4465842433</v>
      </c>
      <c r="P30" s="452">
        <v>-261537.9749022983</v>
      </c>
      <c r="Q30" s="456">
        <v>-0.10731583935491662</v>
      </c>
      <c r="R30" s="267"/>
      <c r="S30" s="267"/>
      <c r="T30" s="267"/>
    </row>
    <row r="31" spans="1:20">
      <c r="A31" s="371"/>
      <c r="B31" s="371" t="s">
        <v>140</v>
      </c>
      <c r="C31" s="175" t="s">
        <v>79</v>
      </c>
      <c r="D31" s="452">
        <v>1794485385.282213</v>
      </c>
      <c r="E31" s="452">
        <v>66194720.33112669</v>
      </c>
      <c r="F31" s="453">
        <v>3.8300687305396118E-2</v>
      </c>
      <c r="G31" s="461">
        <v>83.293925073974307</v>
      </c>
      <c r="H31" s="461">
        <v>0.44391426212116869</v>
      </c>
      <c r="I31" s="462">
        <v>3.0434029632723316</v>
      </c>
      <c r="J31" s="462">
        <v>4.4690825387777799E-2</v>
      </c>
      <c r="K31" s="453">
        <v>1.4903339611418992E-2</v>
      </c>
      <c r="L31" s="454">
        <v>5461342139.1167784</v>
      </c>
      <c r="M31" s="454">
        <v>278695944.33538914</v>
      </c>
      <c r="N31" s="453">
        <v>5.37748350670781E-2</v>
      </c>
      <c r="O31" s="452">
        <v>2311926703.0714774</v>
      </c>
      <c r="P31" s="452">
        <v>35375481.759482861</v>
      </c>
      <c r="Q31" s="453">
        <v>1.5539066913282842E-2</v>
      </c>
      <c r="R31" s="267"/>
      <c r="S31" s="267"/>
      <c r="T31" s="267"/>
    </row>
    <row r="32" spans="1:20">
      <c r="A32" s="371"/>
      <c r="B32" s="371"/>
      <c r="C32" s="175" t="s">
        <v>77</v>
      </c>
      <c r="D32" s="452">
        <v>219901994.34571752</v>
      </c>
      <c r="E32" s="452">
        <v>1458396.4937892258</v>
      </c>
      <c r="F32" s="456">
        <v>6.6763068734007848E-3</v>
      </c>
      <c r="G32" s="463">
        <v>10.207104716971067</v>
      </c>
      <c r="H32" s="463">
        <v>-0.26454499498555251</v>
      </c>
      <c r="I32" s="464">
        <v>3.0943174679443755</v>
      </c>
      <c r="J32" s="464">
        <v>9.5074239886683731E-2</v>
      </c>
      <c r="K32" s="456">
        <v>3.1699409703511691E-2</v>
      </c>
      <c r="L32" s="457">
        <v>680446582.33975899</v>
      </c>
      <c r="M32" s="457">
        <v>25281100.769805312</v>
      </c>
      <c r="N32" s="456">
        <v>3.858735156379875E-2</v>
      </c>
      <c r="O32" s="452">
        <v>215289886.26209915</v>
      </c>
      <c r="P32" s="452">
        <v>14774172.710861027</v>
      </c>
      <c r="Q32" s="456">
        <v>7.3680872432402955E-2</v>
      </c>
      <c r="R32" s="267"/>
      <c r="S32" s="267"/>
      <c r="T32" s="267"/>
    </row>
    <row r="33" spans="1:20">
      <c r="A33" s="371"/>
      <c r="B33" s="371"/>
      <c r="C33" s="175" t="s">
        <v>118</v>
      </c>
      <c r="D33" s="452">
        <v>131314995.49500403</v>
      </c>
      <c r="E33" s="452">
        <v>649086.10816790164</v>
      </c>
      <c r="F33" s="453">
        <v>4.9675245151073319E-3</v>
      </c>
      <c r="G33" s="461">
        <v>6.0951966984841155</v>
      </c>
      <c r="H33" s="461">
        <v>-0.16860615885897001</v>
      </c>
      <c r="I33" s="462">
        <v>3.2699420920087152</v>
      </c>
      <c r="J33" s="462">
        <v>-4.5398749456749155E-2</v>
      </c>
      <c r="K33" s="453">
        <v>-1.3693539104317781E-2</v>
      </c>
      <c r="L33" s="454">
        <v>429392431.08104849</v>
      </c>
      <c r="M33" s="454">
        <v>-3809594.8963549137</v>
      </c>
      <c r="N33" s="453">
        <v>-8.7940375804097214E-3</v>
      </c>
      <c r="O33" s="452">
        <v>248475285.41620624</v>
      </c>
      <c r="P33" s="452">
        <v>-7610232.6728104949</v>
      </c>
      <c r="Q33" s="453">
        <v>-2.9717544082930671E-2</v>
      </c>
      <c r="R33" s="267"/>
      <c r="S33" s="267"/>
      <c r="T33" s="267"/>
    </row>
    <row r="34" spans="1:20">
      <c r="A34" s="371"/>
      <c r="B34" s="371"/>
      <c r="C34" s="175" t="s">
        <v>82</v>
      </c>
      <c r="D34" s="452">
        <v>7460312.9218478641</v>
      </c>
      <c r="E34" s="452">
        <v>-807091.81063347962</v>
      </c>
      <c r="F34" s="456">
        <v>-9.7623357843186487E-2</v>
      </c>
      <c r="G34" s="463">
        <v>0.34628242204551196</v>
      </c>
      <c r="H34" s="463">
        <v>-5.0036660943593103E-2</v>
      </c>
      <c r="I34" s="464">
        <v>3.1140409595102332</v>
      </c>
      <c r="J34" s="464">
        <v>9.4575457850798017E-2</v>
      </c>
      <c r="K34" s="456">
        <v>3.1321920319613297E-2</v>
      </c>
      <c r="L34" s="457">
        <v>23231720.009397715</v>
      </c>
      <c r="M34" s="457">
        <v>-1731423.3685856536</v>
      </c>
      <c r="N34" s="456">
        <v>-6.9359188559270521E-2</v>
      </c>
      <c r="O34" s="452">
        <v>29841251.687391456</v>
      </c>
      <c r="P34" s="452">
        <v>-3228367.2425339185</v>
      </c>
      <c r="Q34" s="456">
        <v>-9.7623357843186487E-2</v>
      </c>
      <c r="R34" s="267"/>
      <c r="S34" s="267"/>
      <c r="T34" s="267"/>
    </row>
    <row r="35" spans="1:20">
      <c r="A35" s="371"/>
      <c r="B35" s="371" t="s">
        <v>141</v>
      </c>
      <c r="C35" s="175" t="s">
        <v>79</v>
      </c>
      <c r="D35" s="452">
        <v>874112097.8600812</v>
      </c>
      <c r="E35" s="452">
        <v>40821789.433690548</v>
      </c>
      <c r="F35" s="453">
        <v>4.898867660033103E-2</v>
      </c>
      <c r="G35" s="461">
        <v>83.576494382296502</v>
      </c>
      <c r="H35" s="461">
        <v>0.57738375611992865</v>
      </c>
      <c r="I35" s="462">
        <v>3.0430412849387349</v>
      </c>
      <c r="J35" s="462">
        <v>2.2369790081931296E-2</v>
      </c>
      <c r="K35" s="453">
        <v>7.4055686359869284E-3</v>
      </c>
      <c r="L35" s="454">
        <v>2659959201.4526348</v>
      </c>
      <c r="M35" s="454">
        <v>142862919.84860229</v>
      </c>
      <c r="N35" s="453">
        <v>5.6757034243267869E-2</v>
      </c>
      <c r="O35" s="452">
        <v>1126611148.8715873</v>
      </c>
      <c r="P35" s="452">
        <v>39970506.086014748</v>
      </c>
      <c r="Q35" s="453">
        <v>3.6783555217989532E-2</v>
      </c>
      <c r="R35" s="267"/>
      <c r="S35" s="267"/>
      <c r="T35" s="267"/>
    </row>
    <row r="36" spans="1:20">
      <c r="A36" s="371"/>
      <c r="B36" s="371"/>
      <c r="C36" s="175" t="s">
        <v>77</v>
      </c>
      <c r="D36" s="452">
        <v>105297581.9619731</v>
      </c>
      <c r="E36" s="452">
        <v>2552292.0858920366</v>
      </c>
      <c r="F36" s="456">
        <v>2.4840964378710716E-2</v>
      </c>
      <c r="G36" s="463">
        <v>10.067819435125729</v>
      </c>
      <c r="H36" s="463">
        <v>-0.16603015427788925</v>
      </c>
      <c r="I36" s="464">
        <v>3.1081958225523181</v>
      </c>
      <c r="J36" s="464">
        <v>4.6615695783454925E-2</v>
      </c>
      <c r="K36" s="456">
        <v>1.5226025076355685E-2</v>
      </c>
      <c r="L36" s="457">
        <v>327285504.3790651</v>
      </c>
      <c r="M36" s="457">
        <v>12722566.775349259</v>
      </c>
      <c r="N36" s="456">
        <v>4.0445218601617518E-2</v>
      </c>
      <c r="O36" s="452">
        <v>104050419.74618994</v>
      </c>
      <c r="P36" s="452">
        <v>7975506.9762720466</v>
      </c>
      <c r="Q36" s="456">
        <v>8.3013418865879679E-2</v>
      </c>
      <c r="R36" s="267"/>
      <c r="S36" s="267"/>
      <c r="T36" s="267"/>
    </row>
    <row r="37" spans="1:20">
      <c r="A37" s="371"/>
      <c r="B37" s="371"/>
      <c r="C37" s="175" t="s">
        <v>118</v>
      </c>
      <c r="D37" s="452">
        <v>62523755.175174922</v>
      </c>
      <c r="E37" s="452">
        <v>-1265661.0857822224</v>
      </c>
      <c r="F37" s="453">
        <v>-1.9841239502874728E-2</v>
      </c>
      <c r="G37" s="461">
        <v>5.9780848313971457</v>
      </c>
      <c r="H37" s="461">
        <v>-0.37560098911914963</v>
      </c>
      <c r="I37" s="462">
        <v>3.2654653728123058</v>
      </c>
      <c r="J37" s="462">
        <v>-7.3617829998409157E-3</v>
      </c>
      <c r="K37" s="453">
        <v>-2.2493650441537298E-3</v>
      </c>
      <c r="L37" s="454">
        <v>204169157.5027279</v>
      </c>
      <c r="M37" s="454">
        <v>-4602576.2895375788</v>
      </c>
      <c r="N37" s="453">
        <v>-2.2045974356458088E-2</v>
      </c>
      <c r="O37" s="452">
        <v>116176211.85529475</v>
      </c>
      <c r="P37" s="452">
        <v>-6009648.7821939588</v>
      </c>
      <c r="Q37" s="453">
        <v>-4.9184486247749161E-2</v>
      </c>
      <c r="R37" s="267"/>
      <c r="S37" s="267"/>
      <c r="T37" s="267"/>
    </row>
    <row r="38" spans="1:20">
      <c r="A38" s="371"/>
      <c r="B38" s="371"/>
      <c r="C38" s="175" t="s">
        <v>82</v>
      </c>
      <c r="D38" s="452">
        <v>3498092.3797094836</v>
      </c>
      <c r="E38" s="452">
        <v>-433704.88950601453</v>
      </c>
      <c r="F38" s="456">
        <v>-0.11030703258831821</v>
      </c>
      <c r="G38" s="463">
        <v>0.33446316420659072</v>
      </c>
      <c r="H38" s="463">
        <v>-5.7159867055560587E-2</v>
      </c>
      <c r="I38" s="464">
        <v>3.1013976861062456</v>
      </c>
      <c r="J38" s="464">
        <v>8.0452953061521004E-2</v>
      </c>
      <c r="K38" s="456">
        <v>2.6631719601316491E-2</v>
      </c>
      <c r="L38" s="457">
        <v>10848975.612216882</v>
      </c>
      <c r="M38" s="457">
        <v>-1028766.6396193076</v>
      </c>
      <c r="N38" s="456">
        <v>-8.6612978948947109E-2</v>
      </c>
      <c r="O38" s="452">
        <v>13992369.518837934</v>
      </c>
      <c r="P38" s="452">
        <v>-1734819.5580240581</v>
      </c>
      <c r="Q38" s="456">
        <v>-0.11030703258831821</v>
      </c>
      <c r="R38" s="267"/>
      <c r="S38" s="267"/>
      <c r="T38" s="267"/>
    </row>
    <row r="39" spans="1:20">
      <c r="A39" s="371" t="s">
        <v>72</v>
      </c>
      <c r="B39" s="371" t="s">
        <v>139</v>
      </c>
      <c r="C39" s="175" t="s">
        <v>79</v>
      </c>
      <c r="D39" s="452">
        <v>22542.421506171635</v>
      </c>
      <c r="E39" s="452">
        <v>-6340.619432332729</v>
      </c>
      <c r="F39" s="453">
        <v>-0.21952741907726084</v>
      </c>
      <c r="G39" s="461">
        <v>14.115740266763934</v>
      </c>
      <c r="H39" s="461">
        <v>-3.8968119989173235</v>
      </c>
      <c r="I39" s="462">
        <v>5.9385264462127214</v>
      </c>
      <c r="J39" s="462">
        <v>0.24409814469808744</v>
      </c>
      <c r="K39" s="453">
        <v>4.2866137173623017E-2</v>
      </c>
      <c r="L39" s="454">
        <v>133868.76627607466</v>
      </c>
      <c r="M39" s="454">
        <v>-30603.639477950375</v>
      </c>
      <c r="N39" s="453">
        <v>-0.18607157436317509</v>
      </c>
      <c r="O39" s="452">
        <v>59327.109122574329</v>
      </c>
      <c r="P39" s="452">
        <v>-8963.8361894958362</v>
      </c>
      <c r="Q39" s="453">
        <v>-0.13125951249515816</v>
      </c>
      <c r="R39" s="267"/>
      <c r="S39" s="267"/>
      <c r="T39" s="267"/>
    </row>
    <row r="40" spans="1:20">
      <c r="A40" s="371"/>
      <c r="B40" s="371"/>
      <c r="C40" s="175" t="s">
        <v>77</v>
      </c>
      <c r="D40" s="452">
        <v>70220.276348917934</v>
      </c>
      <c r="E40" s="452">
        <v>11172.367070227032</v>
      </c>
      <c r="F40" s="456">
        <v>0.18920851231999325</v>
      </c>
      <c r="G40" s="463">
        <v>43.970927530138653</v>
      </c>
      <c r="H40" s="463">
        <v>7.146427148542017</v>
      </c>
      <c r="I40" s="464">
        <v>5.875659000654986</v>
      </c>
      <c r="J40" s="464">
        <v>0.54370899923856264</v>
      </c>
      <c r="K40" s="456">
        <v>0.10197188628815486</v>
      </c>
      <c r="L40" s="457">
        <v>412590.39875800011</v>
      </c>
      <c r="M40" s="457">
        <v>97749.898795847315</v>
      </c>
      <c r="N40" s="456">
        <v>0.31047434751119346</v>
      </c>
      <c r="O40" s="452">
        <v>150975.51024226358</v>
      </c>
      <c r="P40" s="452">
        <v>23410.091582987297</v>
      </c>
      <c r="Q40" s="456">
        <v>0.18351440248485373</v>
      </c>
      <c r="R40" s="267"/>
      <c r="S40" s="267"/>
      <c r="T40" s="267"/>
    </row>
    <row r="41" spans="1:20">
      <c r="A41" s="371"/>
      <c r="B41" s="371"/>
      <c r="C41" s="175" t="s">
        <v>118</v>
      </c>
      <c r="D41" s="452">
        <v>66821.594727539923</v>
      </c>
      <c r="E41" s="452">
        <v>-5518.5190217847703</v>
      </c>
      <c r="F41" s="453">
        <v>-7.6285738793661864E-2</v>
      </c>
      <c r="G41" s="461">
        <v>41.842721959869216</v>
      </c>
      <c r="H41" s="461">
        <v>-3.2712978065866025</v>
      </c>
      <c r="I41" s="462">
        <v>6.4848976192700265</v>
      </c>
      <c r="J41" s="462">
        <v>-0.16648120662939903</v>
      </c>
      <c r="K41" s="453">
        <v>-2.5029578225366948E-2</v>
      </c>
      <c r="L41" s="454">
        <v>433331.20056445018</v>
      </c>
      <c r="M41" s="454">
        <v>-47830.30029096402</v>
      </c>
      <c r="N41" s="453">
        <v>-9.9405917152413037E-2</v>
      </c>
      <c r="O41" s="452">
        <v>201640.70931232377</v>
      </c>
      <c r="P41" s="452">
        <v>-16673.589653811505</v>
      </c>
      <c r="Q41" s="453">
        <v>-7.6374244530807836E-2</v>
      </c>
      <c r="R41" s="267"/>
      <c r="S41" s="267"/>
      <c r="T41" s="267"/>
    </row>
    <row r="42" spans="1:20">
      <c r="A42" s="371"/>
      <c r="B42" s="371"/>
      <c r="C42" s="175" t="s">
        <v>82</v>
      </c>
      <c r="D42" s="452">
        <v>112.76247900724411</v>
      </c>
      <c r="E42" s="452">
        <v>34.307329714298248</v>
      </c>
      <c r="F42" s="456">
        <v>0.43728588911604971</v>
      </c>
      <c r="G42" s="463">
        <v>7.0610243228168626E-2</v>
      </c>
      <c r="H42" s="463">
        <v>2.1682656961894017E-2</v>
      </c>
      <c r="I42" s="464">
        <v>3.9918907373705101</v>
      </c>
      <c r="J42" s="464">
        <v>-0.42171731997269735</v>
      </c>
      <c r="K42" s="456">
        <v>-9.5549336165239848E-2</v>
      </c>
      <c r="L42" s="457">
        <v>450.13549547195436</v>
      </c>
      <c r="M42" s="457">
        <v>103.86521641254427</v>
      </c>
      <c r="N42" s="456">
        <v>0.29995417653134465</v>
      </c>
      <c r="O42" s="452">
        <v>451.04991602897644</v>
      </c>
      <c r="P42" s="452">
        <v>137.22931885719299</v>
      </c>
      <c r="Q42" s="456">
        <v>0.43728588911604971</v>
      </c>
      <c r="R42" s="267"/>
      <c r="S42" s="267"/>
      <c r="T42" s="267"/>
    </row>
    <row r="43" spans="1:20">
      <c r="A43" s="371"/>
      <c r="B43" s="371" t="s">
        <v>140</v>
      </c>
      <c r="C43" s="175" t="s">
        <v>79</v>
      </c>
      <c r="D43" s="452">
        <v>317127.57506662159</v>
      </c>
      <c r="E43" s="452">
        <v>-134683.78753750678</v>
      </c>
      <c r="F43" s="453">
        <v>-0.29809738905463312</v>
      </c>
      <c r="G43" s="461">
        <v>16.740445304174255</v>
      </c>
      <c r="H43" s="461">
        <v>-3.5854623579044933</v>
      </c>
      <c r="I43" s="462">
        <v>5.8336246473423108</v>
      </c>
      <c r="J43" s="462">
        <v>0.55278102847867228</v>
      </c>
      <c r="K43" s="453">
        <v>0.10467665175770208</v>
      </c>
      <c r="L43" s="454">
        <v>1850003.2382605425</v>
      </c>
      <c r="M43" s="454">
        <v>-535941.91287755454</v>
      </c>
      <c r="N43" s="453">
        <v>-0.22462457388088322</v>
      </c>
      <c r="O43" s="452">
        <v>823659.27253533539</v>
      </c>
      <c r="P43" s="452">
        <v>-253665.37631347647</v>
      </c>
      <c r="Q43" s="453">
        <v>-0.23545862111716617</v>
      </c>
      <c r="R43" s="267"/>
      <c r="S43" s="267"/>
      <c r="T43" s="267"/>
    </row>
    <row r="44" spans="1:20">
      <c r="A44" s="371"/>
      <c r="B44" s="371"/>
      <c r="C44" s="175" t="s">
        <v>77</v>
      </c>
      <c r="D44" s="452">
        <v>703584.2126894315</v>
      </c>
      <c r="E44" s="452">
        <v>-57444.927947104909</v>
      </c>
      <c r="F44" s="456">
        <v>-7.5483217237985248E-2</v>
      </c>
      <c r="G44" s="463">
        <v>37.140614552151661</v>
      </c>
      <c r="H44" s="463">
        <v>2.9037419963749045</v>
      </c>
      <c r="I44" s="464">
        <v>5.5864995841909764</v>
      </c>
      <c r="J44" s="464">
        <v>0.61096370721218829</v>
      </c>
      <c r="K44" s="456">
        <v>0.12279354873894983</v>
      </c>
      <c r="L44" s="457">
        <v>3930572.9116328447</v>
      </c>
      <c r="M44" s="457">
        <v>144045.11896942183</v>
      </c>
      <c r="N44" s="456">
        <v>3.8041479386079269E-2</v>
      </c>
      <c r="O44" s="452">
        <v>1497901.4583720537</v>
      </c>
      <c r="P44" s="452">
        <v>-147111.00409445097</v>
      </c>
      <c r="Q44" s="456">
        <v>-8.9428504312894466E-2</v>
      </c>
      <c r="R44" s="267"/>
      <c r="S44" s="267"/>
      <c r="T44" s="267"/>
    </row>
    <row r="45" spans="1:20">
      <c r="A45" s="371"/>
      <c r="B45" s="371"/>
      <c r="C45" s="175" t="s">
        <v>118</v>
      </c>
      <c r="D45" s="452">
        <v>872473.46953888785</v>
      </c>
      <c r="E45" s="452">
        <v>-136754.26564123738</v>
      </c>
      <c r="F45" s="453">
        <v>-0.1355038717964184</v>
      </c>
      <c r="G45" s="461">
        <v>46.055895306772292</v>
      </c>
      <c r="H45" s="461">
        <v>0.65316431513553397</v>
      </c>
      <c r="I45" s="462">
        <v>6.6869497704882681</v>
      </c>
      <c r="J45" s="462">
        <v>0.52096946473253336</v>
      </c>
      <c r="K45" s="453">
        <v>8.449093881247495E-2</v>
      </c>
      <c r="L45" s="454">
        <v>5834186.2668901691</v>
      </c>
      <c r="M45" s="454">
        <v>-388692.07225294691</v>
      </c>
      <c r="N45" s="453">
        <v>-6.2461782324748034E-2</v>
      </c>
      <c r="O45" s="452">
        <v>2632544.2949096914</v>
      </c>
      <c r="P45" s="452">
        <v>-412684.5297087105</v>
      </c>
      <c r="Q45" s="453">
        <v>-0.13551839729496323</v>
      </c>
      <c r="R45" s="267"/>
      <c r="S45" s="267"/>
      <c r="T45" s="267"/>
    </row>
    <row r="46" spans="1:20">
      <c r="A46" s="371"/>
      <c r="B46" s="371"/>
      <c r="C46" s="175" t="s">
        <v>82</v>
      </c>
      <c r="D46" s="452">
        <v>1193.808337032795</v>
      </c>
      <c r="E46" s="452">
        <v>427.17947632074356</v>
      </c>
      <c r="F46" s="456">
        <v>0.55721809889074048</v>
      </c>
      <c r="G46" s="463">
        <v>6.301843403420955E-2</v>
      </c>
      <c r="H46" s="463">
        <v>2.8529643526364529E-2</v>
      </c>
      <c r="I46" s="464">
        <v>3.7847037594288642</v>
      </c>
      <c r="J46" s="464">
        <v>-0.16611314377856301</v>
      </c>
      <c r="K46" s="456">
        <v>-4.2045265029545129E-2</v>
      </c>
      <c r="L46" s="457">
        <v>4518.2109012055398</v>
      </c>
      <c r="M46" s="457">
        <v>1489.4006398177148</v>
      </c>
      <c r="N46" s="456">
        <v>0.4917444512140749</v>
      </c>
      <c r="O46" s="452">
        <v>4775.2333481311798</v>
      </c>
      <c r="P46" s="452">
        <v>1708.7179052829742</v>
      </c>
      <c r="Q46" s="456">
        <v>0.55721809889074048</v>
      </c>
      <c r="R46" s="267"/>
      <c r="S46" s="267"/>
      <c r="T46" s="267"/>
    </row>
    <row r="47" spans="1:20">
      <c r="A47" s="371"/>
      <c r="B47" s="371" t="s">
        <v>141</v>
      </c>
      <c r="C47" s="175" t="s">
        <v>79</v>
      </c>
      <c r="D47" s="452">
        <v>144348.78691483222</v>
      </c>
      <c r="E47" s="452">
        <v>-46019.951362782274</v>
      </c>
      <c r="F47" s="453">
        <v>-0.24174111663056483</v>
      </c>
      <c r="G47" s="461">
        <v>16.307745225316221</v>
      </c>
      <c r="H47" s="461">
        <v>-2.5812673633011265</v>
      </c>
      <c r="I47" s="462">
        <v>5.810132393477847</v>
      </c>
      <c r="J47" s="462">
        <v>0.31954587695790426</v>
      </c>
      <c r="K47" s="453">
        <v>5.8198860175768551E-2</v>
      </c>
      <c r="L47" s="454">
        <v>838685.56281309784</v>
      </c>
      <c r="M47" s="454">
        <v>-206550.46474088624</v>
      </c>
      <c r="N47" s="453">
        <v>-0.1976113139003127</v>
      </c>
      <c r="O47" s="452">
        <v>377142.91500445484</v>
      </c>
      <c r="P47" s="452">
        <v>-75769.572889803268</v>
      </c>
      <c r="Q47" s="453">
        <v>-0.1672940687550511</v>
      </c>
      <c r="R47" s="267"/>
      <c r="S47" s="267"/>
      <c r="T47" s="267"/>
    </row>
    <row r="48" spans="1:20">
      <c r="A48" s="371"/>
      <c r="B48" s="371"/>
      <c r="C48" s="175" t="s">
        <v>77</v>
      </c>
      <c r="D48" s="452">
        <v>344418.09784620837</v>
      </c>
      <c r="E48" s="452">
        <v>-21287.200230136863</v>
      </c>
      <c r="F48" s="456">
        <v>-5.8208618639407607E-2</v>
      </c>
      <c r="G48" s="463">
        <v>38.910493885743008</v>
      </c>
      <c r="H48" s="463">
        <v>2.6240109180695512</v>
      </c>
      <c r="I48" s="464">
        <v>5.6336988088350184</v>
      </c>
      <c r="J48" s="464">
        <v>0.66068633130901322</v>
      </c>
      <c r="K48" s="456">
        <v>0.13285434820338399</v>
      </c>
      <c r="L48" s="457">
        <v>1940347.827577407</v>
      </c>
      <c r="M48" s="457">
        <v>121690.81714637508</v>
      </c>
      <c r="N48" s="456">
        <v>6.6912461474818538E-2</v>
      </c>
      <c r="O48" s="452">
        <v>733821.38723599142</v>
      </c>
      <c r="P48" s="452">
        <v>-58169.465573151712</v>
      </c>
      <c r="Q48" s="456">
        <v>-7.3447143192157047E-2</v>
      </c>
      <c r="R48" s="267"/>
      <c r="S48" s="267"/>
      <c r="T48" s="267"/>
    </row>
    <row r="49" spans="1:20">
      <c r="A49" s="371"/>
      <c r="B49" s="371"/>
      <c r="C49" s="175" t="s">
        <v>118</v>
      </c>
      <c r="D49" s="452">
        <v>395841.02203167725</v>
      </c>
      <c r="E49" s="452">
        <v>-55459.727262018656</v>
      </c>
      <c r="F49" s="453">
        <v>-0.12288862216341408</v>
      </c>
      <c r="G49" s="461">
        <v>44.719977735802367</v>
      </c>
      <c r="H49" s="461">
        <v>-5.9567539271171199E-2</v>
      </c>
      <c r="I49" s="462">
        <v>6.6105624898489275</v>
      </c>
      <c r="J49" s="462">
        <v>0.25280695286336741</v>
      </c>
      <c r="K49" s="453">
        <v>3.9763553567401279E-2</v>
      </c>
      <c r="L49" s="454">
        <v>2616731.8121860684</v>
      </c>
      <c r="M49" s="454">
        <v>-252528.02548165899</v>
      </c>
      <c r="N49" s="453">
        <v>-8.8011556906231928E-2</v>
      </c>
      <c r="O49" s="452">
        <v>1194427.269070979</v>
      </c>
      <c r="P49" s="452">
        <v>-167364.52192075667</v>
      </c>
      <c r="Q49" s="453">
        <v>-0.12290022823450282</v>
      </c>
      <c r="R49" s="267"/>
      <c r="S49" s="267"/>
      <c r="T49" s="267"/>
    </row>
    <row r="50" spans="1:20">
      <c r="A50" s="371"/>
      <c r="B50" s="371"/>
      <c r="C50" s="175" t="s">
        <v>82</v>
      </c>
      <c r="D50" s="452">
        <v>546.37636476755142</v>
      </c>
      <c r="E50" s="452">
        <v>93.265321135520935</v>
      </c>
      <c r="F50" s="456">
        <v>0.20583325532727756</v>
      </c>
      <c r="G50" s="463">
        <v>6.1726646577368136E-2</v>
      </c>
      <c r="H50" s="463">
        <v>1.6767477941572212E-2</v>
      </c>
      <c r="I50" s="464">
        <v>3.8973831837606814</v>
      </c>
      <c r="J50" s="464">
        <v>-0.10040312047975641</v>
      </c>
      <c r="K50" s="456">
        <v>-2.5114679184642556E-2</v>
      </c>
      <c r="L50" s="457">
        <v>2129.4380560493469</v>
      </c>
      <c r="M50" s="457">
        <v>317.99693151712404</v>
      </c>
      <c r="N50" s="456">
        <v>0.17554913996955981</v>
      </c>
      <c r="O50" s="452">
        <v>2185.5054590702057</v>
      </c>
      <c r="P50" s="452">
        <v>373.06128454208374</v>
      </c>
      <c r="Q50" s="456">
        <v>0.20583325532727756</v>
      </c>
      <c r="R50" s="267"/>
      <c r="S50" s="267"/>
      <c r="T50" s="267"/>
    </row>
    <row r="51" spans="1:20">
      <c r="A51" s="371" t="s">
        <v>73</v>
      </c>
      <c r="B51" s="371" t="s">
        <v>139</v>
      </c>
      <c r="C51" s="175" t="s">
        <v>79</v>
      </c>
      <c r="D51" s="452">
        <v>261642.60235364042</v>
      </c>
      <c r="E51" s="452">
        <v>-29073.553546215117</v>
      </c>
      <c r="F51" s="453">
        <v>-0.10000666614562086</v>
      </c>
      <c r="G51" s="461">
        <v>30.933917855177743</v>
      </c>
      <c r="H51" s="461">
        <v>-1.8475103066980303</v>
      </c>
      <c r="I51" s="462">
        <v>4.6790037985584165</v>
      </c>
      <c r="J51" s="462">
        <v>1.3493750831461426E-2</v>
      </c>
      <c r="K51" s="453">
        <v>2.8922348668042426E-3</v>
      </c>
      <c r="L51" s="454">
        <v>1224226.7302773928</v>
      </c>
      <c r="M51" s="454">
        <v>-132112.41610993911</v>
      </c>
      <c r="N51" s="453">
        <v>-9.7403674045555833E-2</v>
      </c>
      <c r="O51" s="452">
        <v>660747.20882225037</v>
      </c>
      <c r="P51" s="452">
        <v>-90186.699787166552</v>
      </c>
      <c r="Q51" s="453">
        <v>-0.12009938391805308</v>
      </c>
      <c r="R51" s="267"/>
      <c r="S51" s="267"/>
      <c r="T51" s="267"/>
    </row>
    <row r="52" spans="1:20">
      <c r="A52" s="371"/>
      <c r="B52" s="371"/>
      <c r="C52" s="175" t="s">
        <v>77</v>
      </c>
      <c r="D52" s="452">
        <v>372860.09656938823</v>
      </c>
      <c r="E52" s="452">
        <v>30880.882177315827</v>
      </c>
      <c r="F52" s="456">
        <v>9.0300465284745363E-2</v>
      </c>
      <c r="G52" s="463">
        <v>44.083125205892578</v>
      </c>
      <c r="H52" s="463">
        <v>5.5212261784776828</v>
      </c>
      <c r="I52" s="464">
        <v>6.5745685721948428</v>
      </c>
      <c r="J52" s="464">
        <v>0.21908680809565784</v>
      </c>
      <c r="K52" s="456">
        <v>3.4472100814329193E-2</v>
      </c>
      <c r="L52" s="457">
        <v>2451394.2727306341</v>
      </c>
      <c r="M52" s="457">
        <v>277951.61196085252</v>
      </c>
      <c r="N52" s="456">
        <v>0.12788541284195126</v>
      </c>
      <c r="O52" s="452">
        <v>727539.9663015604</v>
      </c>
      <c r="P52" s="452">
        <v>44977.927302321419</v>
      </c>
      <c r="Q52" s="456">
        <v>6.5895735086978033E-2</v>
      </c>
      <c r="R52" s="267"/>
      <c r="S52" s="267"/>
      <c r="T52" s="267"/>
    </row>
    <row r="53" spans="1:20">
      <c r="A53" s="371"/>
      <c r="B53" s="371"/>
      <c r="C53" s="175" t="s">
        <v>118</v>
      </c>
      <c r="D53" s="452">
        <v>210866.74031883993</v>
      </c>
      <c r="E53" s="452">
        <v>-42960.449440907571</v>
      </c>
      <c r="F53" s="453">
        <v>-0.1692507783802456</v>
      </c>
      <c r="G53" s="461">
        <v>24.930704574615053</v>
      </c>
      <c r="H53" s="461">
        <v>-3.6910889438238996</v>
      </c>
      <c r="I53" s="462">
        <v>6.9970783278397963</v>
      </c>
      <c r="J53" s="462">
        <v>0.12093426081546976</v>
      </c>
      <c r="K53" s="453">
        <v>1.758751120347082E-2</v>
      </c>
      <c r="L53" s="454">
        <v>1475451.098747177</v>
      </c>
      <c r="M53" s="454">
        <v>-269901.22616876871</v>
      </c>
      <c r="N53" s="453">
        <v>-0.15463996713773356</v>
      </c>
      <c r="O53" s="452">
        <v>621878.01893568039</v>
      </c>
      <c r="P53" s="452">
        <v>-125252.14749573357</v>
      </c>
      <c r="Q53" s="453">
        <v>-0.1676443451533845</v>
      </c>
      <c r="R53" s="267"/>
      <c r="S53" s="267"/>
      <c r="T53" s="267"/>
    </row>
    <row r="54" spans="1:20">
      <c r="A54" s="371"/>
      <c r="B54" s="371"/>
      <c r="C54" s="175" t="s">
        <v>82</v>
      </c>
      <c r="D54" s="452">
        <v>441.95645189285278</v>
      </c>
      <c r="E54" s="452">
        <v>132.63576826453209</v>
      </c>
      <c r="F54" s="456">
        <v>0.42879695825290187</v>
      </c>
      <c r="G54" s="463">
        <v>5.2252364314664526E-2</v>
      </c>
      <c r="H54" s="463">
        <v>1.737307204431314E-2</v>
      </c>
      <c r="I54" s="464">
        <v>5.8962066777014126</v>
      </c>
      <c r="J54" s="464">
        <v>-0.43444778857608402</v>
      </c>
      <c r="K54" s="456">
        <v>-6.8626046626036233E-2</v>
      </c>
      <c r="L54" s="457">
        <v>2605.8665829038619</v>
      </c>
      <c r="M54" s="457">
        <v>647.66421558022489</v>
      </c>
      <c r="N54" s="456">
        <v>0.3307442715766995</v>
      </c>
      <c r="O54" s="452">
        <v>1767.8258075714111</v>
      </c>
      <c r="P54" s="452">
        <v>530.54307305812836</v>
      </c>
      <c r="Q54" s="456">
        <v>0.42879695825290187</v>
      </c>
      <c r="R54" s="267"/>
      <c r="S54" s="267"/>
      <c r="T54" s="267"/>
    </row>
    <row r="55" spans="1:20">
      <c r="A55" s="371"/>
      <c r="B55" s="371" t="s">
        <v>140</v>
      </c>
      <c r="C55" s="175" t="s">
        <v>79</v>
      </c>
      <c r="D55" s="452">
        <v>3299050.3762814179</v>
      </c>
      <c r="E55" s="452">
        <v>-247641.28773957491</v>
      </c>
      <c r="F55" s="453">
        <v>-6.982317923256301E-2</v>
      </c>
      <c r="G55" s="461">
        <v>31.703378868714509</v>
      </c>
      <c r="H55" s="461">
        <v>-2.0814848820992893</v>
      </c>
      <c r="I55" s="462">
        <v>4.6520489218221419</v>
      </c>
      <c r="J55" s="462">
        <v>0.18477344658767958</v>
      </c>
      <c r="K55" s="453">
        <v>4.1361551937421512E-2</v>
      </c>
      <c r="L55" s="454">
        <v>15347343.746016903</v>
      </c>
      <c r="M55" s="454">
        <v>-496704.94288258255</v>
      </c>
      <c r="N55" s="453">
        <v>-3.1349622349404888E-2</v>
      </c>
      <c r="O55" s="452">
        <v>8379467.3528255075</v>
      </c>
      <c r="P55" s="452">
        <v>-634302.96823357232</v>
      </c>
      <c r="Q55" s="453">
        <v>-7.0370438300567259E-2</v>
      </c>
      <c r="R55" s="267"/>
      <c r="S55" s="267"/>
      <c r="T55" s="267"/>
    </row>
    <row r="56" spans="1:20">
      <c r="A56" s="371"/>
      <c r="B56" s="371"/>
      <c r="C56" s="175" t="s">
        <v>77</v>
      </c>
      <c r="D56" s="452">
        <v>4396944.4720645156</v>
      </c>
      <c r="E56" s="452">
        <v>539536.26350702997</v>
      </c>
      <c r="F56" s="456">
        <v>0.13987014967980138</v>
      </c>
      <c r="G56" s="463">
        <v>42.25397631535597</v>
      </c>
      <c r="H56" s="463">
        <v>5.5093074512925639</v>
      </c>
      <c r="I56" s="464">
        <v>6.3675537976431098</v>
      </c>
      <c r="J56" s="464">
        <v>7.8198661713261508E-2</v>
      </c>
      <c r="K56" s="456">
        <v>1.2433494376319751E-2</v>
      </c>
      <c r="L56" s="457">
        <v>27997780.471120283</v>
      </c>
      <c r="M56" s="457">
        <v>3737170.3432513066</v>
      </c>
      <c r="N56" s="456">
        <v>0.1540427187755799</v>
      </c>
      <c r="O56" s="452">
        <v>8655225.5433440264</v>
      </c>
      <c r="P56" s="452">
        <v>744455.94922004174</v>
      </c>
      <c r="Q56" s="456">
        <v>9.4106640366951627E-2</v>
      </c>
      <c r="R56" s="267"/>
      <c r="S56" s="267"/>
      <c r="T56" s="267"/>
    </row>
    <row r="57" spans="1:20">
      <c r="A57" s="371"/>
      <c r="B57" s="371"/>
      <c r="C57" s="175" t="s">
        <v>118</v>
      </c>
      <c r="D57" s="452">
        <v>2706006.4126542192</v>
      </c>
      <c r="E57" s="452">
        <v>-383352.16735537723</v>
      </c>
      <c r="F57" s="453">
        <v>-0.12408794817019474</v>
      </c>
      <c r="G57" s="461">
        <v>26.004315404921741</v>
      </c>
      <c r="H57" s="461">
        <v>-3.4241121524657316</v>
      </c>
      <c r="I57" s="462">
        <v>6.9169615448848978</v>
      </c>
      <c r="J57" s="462">
        <v>0.23488548147578303</v>
      </c>
      <c r="K57" s="453">
        <v>3.5151572542253776E-2</v>
      </c>
      <c r="L57" s="454">
        <v>18717342.296541169</v>
      </c>
      <c r="M57" s="454">
        <v>-1925986.7222285271</v>
      </c>
      <c r="N57" s="453">
        <v>-9.3298262139664925E-2</v>
      </c>
      <c r="O57" s="452">
        <v>7983920.78445639</v>
      </c>
      <c r="P57" s="452">
        <v>-1118600.9780247463</v>
      </c>
      <c r="Q57" s="453">
        <v>-0.1228891297613159</v>
      </c>
      <c r="R57" s="267"/>
      <c r="S57" s="267"/>
      <c r="T57" s="267"/>
    </row>
    <row r="58" spans="1:20">
      <c r="A58" s="371"/>
      <c r="B58" s="371"/>
      <c r="C58" s="175" t="s">
        <v>82</v>
      </c>
      <c r="D58" s="452">
        <v>3988.554605871439</v>
      </c>
      <c r="E58" s="452">
        <v>-424.73258938782692</v>
      </c>
      <c r="F58" s="456">
        <v>-9.6239508238682686E-2</v>
      </c>
      <c r="G58" s="463">
        <v>3.8329411007973019E-2</v>
      </c>
      <c r="H58" s="463">
        <v>-3.7104167271517288E-3</v>
      </c>
      <c r="I58" s="464">
        <v>6.2827315796634409</v>
      </c>
      <c r="J58" s="464">
        <v>0.29446944274058318</v>
      </c>
      <c r="K58" s="456">
        <v>4.917444093252403E-2</v>
      </c>
      <c r="L58" s="457">
        <v>25059.017979520559</v>
      </c>
      <c r="M58" s="457">
        <v>-1368.9026312169772</v>
      </c>
      <c r="N58" s="456">
        <v>-5.1797591319416886E-2</v>
      </c>
      <c r="O58" s="452">
        <v>15954.218423485756</v>
      </c>
      <c r="P58" s="452">
        <v>-1698.9303575513077</v>
      </c>
      <c r="Q58" s="456">
        <v>-9.6239508238682686E-2</v>
      </c>
      <c r="R58" s="267"/>
      <c r="S58" s="267"/>
      <c r="T58" s="267"/>
    </row>
    <row r="59" spans="1:20">
      <c r="A59" s="371"/>
      <c r="B59" s="371" t="s">
        <v>141</v>
      </c>
      <c r="C59" s="175" t="s">
        <v>79</v>
      </c>
      <c r="D59" s="452">
        <v>1469847.3778456864</v>
      </c>
      <c r="E59" s="452">
        <v>-161093.35427073808</v>
      </c>
      <c r="F59" s="453">
        <v>-9.8773273055540109E-2</v>
      </c>
      <c r="G59" s="461">
        <v>31.60276531141254</v>
      </c>
      <c r="H59" s="461">
        <v>-2.1979704932373494</v>
      </c>
      <c r="I59" s="462">
        <v>4.6458383157968557</v>
      </c>
      <c r="J59" s="462">
        <v>9.0623664891837485E-2</v>
      </c>
      <c r="K59" s="453">
        <v>1.9894488369243502E-2</v>
      </c>
      <c r="L59" s="454">
        <v>6828673.266369028</v>
      </c>
      <c r="M59" s="454">
        <v>-600611.85132546537</v>
      </c>
      <c r="N59" s="453">
        <v>-8.0843828418292199E-2</v>
      </c>
      <c r="O59" s="452">
        <v>3697843.0925393407</v>
      </c>
      <c r="P59" s="452">
        <v>-473837.19713915372</v>
      </c>
      <c r="Q59" s="453">
        <v>-0.11358425484127205</v>
      </c>
      <c r="R59" s="267"/>
      <c r="S59" s="267"/>
      <c r="T59" s="267"/>
    </row>
    <row r="60" spans="1:20">
      <c r="A60" s="371"/>
      <c r="B60" s="371"/>
      <c r="C60" s="175" t="s">
        <v>77</v>
      </c>
      <c r="D60" s="452">
        <v>1999502.8860147495</v>
      </c>
      <c r="E60" s="452">
        <v>218155.37223029416</v>
      </c>
      <c r="F60" s="456">
        <v>0.12246648705104442</v>
      </c>
      <c r="G60" s="463">
        <v>42.990735908126538</v>
      </c>
      <c r="H60" s="463">
        <v>6.0728666661434687</v>
      </c>
      <c r="I60" s="464">
        <v>6.4703843212969883</v>
      </c>
      <c r="J60" s="464">
        <v>0.13296841414722582</v>
      </c>
      <c r="K60" s="456">
        <v>2.0981487738119441E-2</v>
      </c>
      <c r="L60" s="457">
        <v>12937552.124057915</v>
      </c>
      <c r="M60" s="457">
        <v>1648412.0540386271</v>
      </c>
      <c r="N60" s="456">
        <v>0.14601750388555598</v>
      </c>
      <c r="O60" s="452">
        <v>3934749.7183827669</v>
      </c>
      <c r="P60" s="452">
        <v>281592.04649527231</v>
      </c>
      <c r="Q60" s="456">
        <v>7.7081821204224341E-2</v>
      </c>
      <c r="R60" s="267"/>
      <c r="S60" s="267"/>
      <c r="T60" s="267"/>
    </row>
    <row r="61" spans="1:20">
      <c r="A61" s="371"/>
      <c r="B61" s="371"/>
      <c r="C61" s="175" t="s">
        <v>118</v>
      </c>
      <c r="D61" s="452">
        <v>1179801.8430282951</v>
      </c>
      <c r="E61" s="452">
        <v>-231122.12602940365</v>
      </c>
      <c r="F61" s="453">
        <v>-0.1638090578217061</v>
      </c>
      <c r="G61" s="461">
        <v>25.366579769555905</v>
      </c>
      <c r="H61" s="461">
        <v>-3.8743775377528742</v>
      </c>
      <c r="I61" s="462">
        <v>6.9860858754981567</v>
      </c>
      <c r="J61" s="462">
        <v>0.17817118742191251</v>
      </c>
      <c r="K61" s="453">
        <v>2.6171183921263191E-2</v>
      </c>
      <c r="L61" s="454">
        <v>8242196.9914666656</v>
      </c>
      <c r="M61" s="454">
        <v>-1363253.0212400742</v>
      </c>
      <c r="N61" s="453">
        <v>-0.14192495088066365</v>
      </c>
      <c r="O61" s="452">
        <v>3479411.1581042525</v>
      </c>
      <c r="P61" s="452">
        <v>-676275.51542825345</v>
      </c>
      <c r="Q61" s="453">
        <v>-0.16273496260809076</v>
      </c>
      <c r="R61" s="267"/>
      <c r="S61" s="267"/>
      <c r="T61" s="267"/>
    </row>
    <row r="62" spans="1:20">
      <c r="A62" s="371"/>
      <c r="B62" s="371"/>
      <c r="C62" s="175" t="s">
        <v>82</v>
      </c>
      <c r="D62" s="452">
        <v>1856.6366875469685</v>
      </c>
      <c r="E62" s="452">
        <v>-94.545808845691681</v>
      </c>
      <c r="F62" s="456">
        <v>-4.8455646266040035E-2</v>
      </c>
      <c r="G62" s="463">
        <v>3.9919010905134437E-2</v>
      </c>
      <c r="H62" s="463">
        <v>-5.1863515306555669E-4</v>
      </c>
      <c r="I62" s="464">
        <v>6.2593489004515535</v>
      </c>
      <c r="J62" s="464">
        <v>-5.6257850366653983E-2</v>
      </c>
      <c r="K62" s="456">
        <v>-8.9077506859282507E-3</v>
      </c>
      <c r="L62" s="457">
        <v>11621.336808735132</v>
      </c>
      <c r="M62" s="457">
        <v>-701.56453756067458</v>
      </c>
      <c r="N62" s="456">
        <v>-5.6931766135704789E-2</v>
      </c>
      <c r="O62" s="452">
        <v>7426.5467501878738</v>
      </c>
      <c r="P62" s="452">
        <v>-378.18323538276672</v>
      </c>
      <c r="Q62" s="456">
        <v>-4.8455646266040035E-2</v>
      </c>
      <c r="R62" s="267"/>
      <c r="S62" s="267"/>
      <c r="T62" s="267"/>
    </row>
    <row r="63" spans="1:20">
      <c r="A63" s="371" t="s">
        <v>116</v>
      </c>
      <c r="B63" s="371" t="s">
        <v>139</v>
      </c>
      <c r="C63" s="175" t="s">
        <v>79</v>
      </c>
      <c r="D63" s="452">
        <v>109638224.36326484</v>
      </c>
      <c r="E63" s="452">
        <v>10234260.42519927</v>
      </c>
      <c r="F63" s="453">
        <v>0.10295626069374665</v>
      </c>
      <c r="G63" s="461">
        <v>81.166714592221084</v>
      </c>
      <c r="H63" s="461">
        <v>-0.34571488858860278</v>
      </c>
      <c r="I63" s="462">
        <v>2.4090165366562952</v>
      </c>
      <c r="J63" s="462">
        <v>4.0356765708683628E-2</v>
      </c>
      <c r="K63" s="453">
        <v>1.7037806021646749E-2</v>
      </c>
      <c r="L63" s="454">
        <v>264120295.54073814</v>
      </c>
      <c r="M63" s="454">
        <v>28666125.087915093</v>
      </c>
      <c r="N63" s="453">
        <v>0.12174821551380761</v>
      </c>
      <c r="O63" s="452">
        <v>83358058.292032629</v>
      </c>
      <c r="P63" s="452">
        <v>5323391.8600001782</v>
      </c>
      <c r="Q63" s="453">
        <v>6.8218294552931907E-2</v>
      </c>
      <c r="R63" s="267"/>
      <c r="S63" s="267"/>
      <c r="T63" s="267"/>
    </row>
    <row r="64" spans="1:20">
      <c r="A64" s="371"/>
      <c r="B64" s="371"/>
      <c r="C64" s="175" t="s">
        <v>77</v>
      </c>
      <c r="D64" s="452">
        <v>20793155.144808348</v>
      </c>
      <c r="E64" s="452">
        <v>2680927.5912363417</v>
      </c>
      <c r="F64" s="456">
        <v>0.14801755241351428</v>
      </c>
      <c r="G64" s="463">
        <v>15.393464267704008</v>
      </c>
      <c r="H64" s="463">
        <v>0.54122284078484206</v>
      </c>
      <c r="I64" s="464">
        <v>2.5530357289227084</v>
      </c>
      <c r="J64" s="464">
        <v>3.2611641388765822E-2</v>
      </c>
      <c r="K64" s="456">
        <v>1.2938950056089178E-2</v>
      </c>
      <c r="L64" s="457">
        <v>53085668.001728743</v>
      </c>
      <c r="M64" s="457">
        <v>7435173.3968098834</v>
      </c>
      <c r="N64" s="456">
        <v>0.16287169418770636</v>
      </c>
      <c r="O64" s="452">
        <v>13114882.798072753</v>
      </c>
      <c r="P64" s="452">
        <v>2151371.7132300772</v>
      </c>
      <c r="Q64" s="456">
        <v>0.19623017631681894</v>
      </c>
      <c r="R64" s="267"/>
      <c r="S64" s="267"/>
      <c r="T64" s="267"/>
    </row>
    <row r="65" spans="1:20">
      <c r="A65" s="371"/>
      <c r="B65" s="371"/>
      <c r="C65" s="175" t="s">
        <v>118</v>
      </c>
      <c r="D65" s="452">
        <v>4145831.4781586477</v>
      </c>
      <c r="E65" s="452">
        <v>141010.01844345499</v>
      </c>
      <c r="F65" s="453">
        <v>3.5210063635017344E-2</v>
      </c>
      <c r="G65" s="461">
        <v>3.0692171666353358</v>
      </c>
      <c r="H65" s="461">
        <v>-0.21478393237174931</v>
      </c>
      <c r="I65" s="462">
        <v>3.5261059918429964</v>
      </c>
      <c r="J65" s="462">
        <v>8.1222774031669775E-2</v>
      </c>
      <c r="K65" s="453">
        <v>2.3577801886495844E-2</v>
      </c>
      <c r="L65" s="454">
        <v>14618641.216306515</v>
      </c>
      <c r="M65" s="454">
        <v>822498.97940298729</v>
      </c>
      <c r="N65" s="453">
        <v>5.9618041426310553E-2</v>
      </c>
      <c r="O65" s="452">
        <v>4524537.4071849585</v>
      </c>
      <c r="P65" s="452">
        <v>19595.961304378696</v>
      </c>
      <c r="Q65" s="453">
        <v>4.3498814667830331E-3</v>
      </c>
      <c r="R65" s="267"/>
      <c r="S65" s="267"/>
      <c r="T65" s="267"/>
    </row>
    <row r="66" spans="1:20">
      <c r="A66" s="371"/>
      <c r="B66" s="371"/>
      <c r="C66" s="175" t="s">
        <v>82</v>
      </c>
      <c r="D66" s="452">
        <v>423377.08931151032</v>
      </c>
      <c r="E66" s="452">
        <v>-3904.1890784548596</v>
      </c>
      <c r="F66" s="456">
        <v>-9.1372809339229644E-3</v>
      </c>
      <c r="G66" s="463">
        <v>0.31343199484126838</v>
      </c>
      <c r="H66" s="463">
        <v>-3.6943721512785355E-2</v>
      </c>
      <c r="I66" s="464">
        <v>2.9085487318910537</v>
      </c>
      <c r="J66" s="464">
        <v>2.6732899427034162E-2</v>
      </c>
      <c r="K66" s="456">
        <v>9.2764079945306267E-3</v>
      </c>
      <c r="L66" s="457">
        <v>1231412.8962287188</v>
      </c>
      <c r="M66" s="457">
        <v>66.943249050760642</v>
      </c>
      <c r="N66" s="456">
        <v>5.4365914703961356E-5</v>
      </c>
      <c r="O66" s="452">
        <v>1693508.3572460413</v>
      </c>
      <c r="P66" s="452">
        <v>-15616.756313819438</v>
      </c>
      <c r="Q66" s="456">
        <v>-9.1372809339229644E-3</v>
      </c>
      <c r="R66" s="267"/>
      <c r="S66" s="267"/>
      <c r="T66" s="267"/>
    </row>
    <row r="67" spans="1:20">
      <c r="A67" s="371"/>
      <c r="B67" s="371" t="s">
        <v>140</v>
      </c>
      <c r="C67" s="175" t="s">
        <v>79</v>
      </c>
      <c r="D67" s="452">
        <v>1350967053.5289276</v>
      </c>
      <c r="E67" s="452">
        <v>97356987.753041029</v>
      </c>
      <c r="F67" s="453">
        <v>7.7661300280629661E-2</v>
      </c>
      <c r="G67" s="461">
        <v>80.774268753894589</v>
      </c>
      <c r="H67" s="461">
        <v>0.32295834078763619</v>
      </c>
      <c r="I67" s="462">
        <v>2.3621722833087939</v>
      </c>
      <c r="J67" s="462">
        <v>4.631561215013047E-2</v>
      </c>
      <c r="K67" s="453">
        <v>1.999934310570177E-2</v>
      </c>
      <c r="L67" s="454">
        <v>3191216929.5093803</v>
      </c>
      <c r="M67" s="454">
        <v>288035695.65064287</v>
      </c>
      <c r="N67" s="453">
        <v>9.9213818376678739E-2</v>
      </c>
      <c r="O67" s="452">
        <v>1061936792.6126834</v>
      </c>
      <c r="P67" s="452">
        <v>73273629.268965006</v>
      </c>
      <c r="Q67" s="453">
        <v>7.4113845833144204E-2</v>
      </c>
      <c r="R67" s="267"/>
      <c r="S67" s="267"/>
      <c r="T67" s="267"/>
    </row>
    <row r="68" spans="1:20">
      <c r="A68" s="371"/>
      <c r="B68" s="371"/>
      <c r="C68" s="175" t="s">
        <v>77</v>
      </c>
      <c r="D68" s="452">
        <v>262064278.75633556</v>
      </c>
      <c r="E68" s="452">
        <v>11099949.470372766</v>
      </c>
      <c r="F68" s="456">
        <v>4.422919186146515E-2</v>
      </c>
      <c r="G68" s="463">
        <v>15.668813260668118</v>
      </c>
      <c r="H68" s="463">
        <v>-0.43699963060433511</v>
      </c>
      <c r="I68" s="464">
        <v>2.5189646640784442</v>
      </c>
      <c r="J68" s="464">
        <v>9.4158134102267699E-2</v>
      </c>
      <c r="K68" s="456">
        <v>3.8831194546145004E-2</v>
      </c>
      <c r="L68" s="457">
        <v>660130657.90441251</v>
      </c>
      <c r="M68" s="457">
        <v>51590713.460718513</v>
      </c>
      <c r="N68" s="456">
        <v>8.4777858761401342E-2</v>
      </c>
      <c r="O68" s="452">
        <v>159773778.82069266</v>
      </c>
      <c r="P68" s="452">
        <v>12898956.998291492</v>
      </c>
      <c r="Q68" s="456">
        <v>8.78227924857585E-2</v>
      </c>
      <c r="R68" s="267"/>
      <c r="S68" s="267"/>
      <c r="T68" s="267"/>
    </row>
    <row r="69" spans="1:20">
      <c r="A69" s="371"/>
      <c r="B69" s="371"/>
      <c r="C69" s="175" t="s">
        <v>118</v>
      </c>
      <c r="D69" s="452">
        <v>53201436.136563279</v>
      </c>
      <c r="E69" s="452">
        <v>5201437.8905577287</v>
      </c>
      <c r="F69" s="453">
        <v>0.10836329334638216</v>
      </c>
      <c r="G69" s="461">
        <v>3.1809118433811649</v>
      </c>
      <c r="H69" s="461">
        <v>0.10047809117775186</v>
      </c>
      <c r="I69" s="462">
        <v>3.4396229471484236</v>
      </c>
      <c r="J69" s="462">
        <v>-0.19135840264199766</v>
      </c>
      <c r="K69" s="453">
        <v>-5.270156583234524E-2</v>
      </c>
      <c r="L69" s="454">
        <v>182992880.55657443</v>
      </c>
      <c r="M69" s="454">
        <v>8705782.1353553534</v>
      </c>
      <c r="N69" s="453">
        <v>4.9950812275932885E-2</v>
      </c>
      <c r="O69" s="452">
        <v>58668049.070311375</v>
      </c>
      <c r="P69" s="452">
        <v>2420222.7107429653</v>
      </c>
      <c r="Q69" s="453">
        <v>4.3027844227642005E-2</v>
      </c>
      <c r="R69" s="267"/>
      <c r="S69" s="267"/>
      <c r="T69" s="267"/>
    </row>
    <row r="70" spans="1:20">
      <c r="A70" s="371"/>
      <c r="B70" s="371"/>
      <c r="C70" s="175" t="s">
        <v>82</v>
      </c>
      <c r="D70" s="452">
        <v>5217052.0102349836</v>
      </c>
      <c r="E70" s="452">
        <v>-425743.88550177868</v>
      </c>
      <c r="F70" s="456">
        <v>-7.5449102425171208E-2</v>
      </c>
      <c r="G70" s="463">
        <v>0.31192734129007632</v>
      </c>
      <c r="H70" s="463">
        <v>-5.0203066401530716E-2</v>
      </c>
      <c r="I70" s="464">
        <v>2.8909360189349038</v>
      </c>
      <c r="J70" s="464">
        <v>0.27433209825096849</v>
      </c>
      <c r="K70" s="456">
        <v>0.10484280638823731</v>
      </c>
      <c r="L70" s="457">
        <v>15082163.569045061</v>
      </c>
      <c r="M70" s="457">
        <v>317201.7046410311</v>
      </c>
      <c r="N70" s="456">
        <v>2.1483408325337693E-2</v>
      </c>
      <c r="O70" s="452">
        <v>20868208.040939935</v>
      </c>
      <c r="P70" s="452">
        <v>-1702975.5420071147</v>
      </c>
      <c r="Q70" s="456">
        <v>-7.5449102425171208E-2</v>
      </c>
      <c r="R70" s="267"/>
      <c r="S70" s="267"/>
      <c r="T70" s="267"/>
    </row>
    <row r="71" spans="1:20">
      <c r="A71" s="371"/>
      <c r="B71" s="371" t="s">
        <v>141</v>
      </c>
      <c r="C71" s="175" t="s">
        <v>79</v>
      </c>
      <c r="D71" s="452">
        <v>665296060.9091841</v>
      </c>
      <c r="E71" s="452">
        <v>47811373.956205606</v>
      </c>
      <c r="F71" s="453">
        <v>7.7429246370681978E-2</v>
      </c>
      <c r="G71" s="461">
        <v>81.095078206963976</v>
      </c>
      <c r="H71" s="461">
        <v>-0.18019907795695644</v>
      </c>
      <c r="I71" s="462">
        <v>2.3715072881467227</v>
      </c>
      <c r="J71" s="462">
        <v>3.337838932921855E-2</v>
      </c>
      <c r="K71" s="453">
        <v>1.4275684007883179E-2</v>
      </c>
      <c r="L71" s="454">
        <v>1577754457.221436</v>
      </c>
      <c r="M71" s="454">
        <v>133995666.0793972</v>
      </c>
      <c r="N71" s="453">
        <v>9.2810285832721579E-2</v>
      </c>
      <c r="O71" s="452">
        <v>517378579.81091523</v>
      </c>
      <c r="P71" s="452">
        <v>39180196.527870059</v>
      </c>
      <c r="Q71" s="453">
        <v>8.1932933898438837E-2</v>
      </c>
      <c r="R71" s="267"/>
      <c r="S71" s="267"/>
      <c r="T71" s="267"/>
    </row>
    <row r="72" spans="1:20">
      <c r="A72" s="371"/>
      <c r="B72" s="371"/>
      <c r="C72" s="175" t="s">
        <v>77</v>
      </c>
      <c r="D72" s="452">
        <v>126552617.96304986</v>
      </c>
      <c r="E72" s="452">
        <v>10230631.028531536</v>
      </c>
      <c r="F72" s="456">
        <v>8.7950965231454598E-2</v>
      </c>
      <c r="G72" s="463">
        <v>15.425905929736864</v>
      </c>
      <c r="H72" s="463">
        <v>0.11524002628287811</v>
      </c>
      <c r="I72" s="464">
        <v>2.5230027163151916</v>
      </c>
      <c r="J72" s="464">
        <v>2.4893305918964881E-2</v>
      </c>
      <c r="K72" s="456">
        <v>9.9648581504748982E-3</v>
      </c>
      <c r="L72" s="457">
        <v>319292598.87757349</v>
      </c>
      <c r="M72" s="457">
        <v>28707548.680466354</v>
      </c>
      <c r="N72" s="456">
        <v>9.8792242274658312E-2</v>
      </c>
      <c r="O72" s="452">
        <v>77365266.156711489</v>
      </c>
      <c r="P72" s="452">
        <v>8660485.9432055801</v>
      </c>
      <c r="Q72" s="456">
        <v>0.12605361542955801</v>
      </c>
      <c r="R72" s="267"/>
      <c r="S72" s="267"/>
      <c r="T72" s="267"/>
    </row>
    <row r="73" spans="1:20">
      <c r="A73" s="371"/>
      <c r="B73" s="371"/>
      <c r="C73" s="175" t="s">
        <v>118</v>
      </c>
      <c r="D73" s="452">
        <v>25541476.09147986</v>
      </c>
      <c r="E73" s="452">
        <v>2359594.0653221458</v>
      </c>
      <c r="F73" s="453">
        <v>0.1017861303348733</v>
      </c>
      <c r="G73" s="461">
        <v>3.1133327293855717</v>
      </c>
      <c r="H73" s="461">
        <v>6.2060480093714787E-2</v>
      </c>
      <c r="I73" s="462">
        <v>3.4936495372419705</v>
      </c>
      <c r="J73" s="462">
        <v>-0.14446736073491628</v>
      </c>
      <c r="K73" s="453">
        <v>-3.9709378446649929E-2</v>
      </c>
      <c r="L73" s="454">
        <v>89232966.12747547</v>
      </c>
      <c r="M73" s="454">
        <v>4894569.4012044221</v>
      </c>
      <c r="N73" s="453">
        <v>5.8034887918135922E-2</v>
      </c>
      <c r="O73" s="452">
        <v>28144139.769105129</v>
      </c>
      <c r="P73" s="452">
        <v>940855.53967423365</v>
      </c>
      <c r="Q73" s="453">
        <v>3.4586101139079881E-2</v>
      </c>
      <c r="R73" s="267"/>
      <c r="S73" s="267"/>
      <c r="T73" s="267"/>
    </row>
    <row r="74" spans="1:20">
      <c r="A74" s="371"/>
      <c r="B74" s="371"/>
      <c r="C74" s="175" t="s">
        <v>82</v>
      </c>
      <c r="D74" s="452">
        <v>2558579.9342957134</v>
      </c>
      <c r="E74" s="452">
        <v>-193081.51410045382</v>
      </c>
      <c r="F74" s="456">
        <v>-7.0169066115671044E-2</v>
      </c>
      <c r="G74" s="463">
        <v>0.3118735433168342</v>
      </c>
      <c r="H74" s="463">
        <v>-5.0308794056102113E-2</v>
      </c>
      <c r="I74" s="464">
        <v>2.9029045731451864</v>
      </c>
      <c r="J74" s="464">
        <v>0.23365723577158315</v>
      </c>
      <c r="K74" s="456">
        <v>8.7536749592298693E-2</v>
      </c>
      <c r="L74" s="457">
        <v>7427313.3920245366</v>
      </c>
      <c r="M74" s="457">
        <v>82448.397539475001</v>
      </c>
      <c r="N74" s="456">
        <v>1.1225311506934696E-2</v>
      </c>
      <c r="O74" s="452">
        <v>10234319.737182854</v>
      </c>
      <c r="P74" s="452">
        <v>-772326.05640181527</v>
      </c>
      <c r="Q74" s="456">
        <v>-7.0169066115671044E-2</v>
      </c>
      <c r="R74" s="271"/>
      <c r="S74" s="267"/>
      <c r="T74" s="267"/>
    </row>
    <row r="75" spans="1:20">
      <c r="A75" s="371"/>
      <c r="B75" s="371"/>
      <c r="C75" s="21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  <c r="R75" s="267"/>
      <c r="S75" s="267"/>
      <c r="T75" s="267"/>
    </row>
    <row r="76" spans="1:20">
      <c r="A76" s="371"/>
      <c r="B76" s="371"/>
      <c r="C76" s="21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  <c r="R76" s="267"/>
      <c r="S76" s="267"/>
      <c r="T76" s="267"/>
    </row>
    <row r="77" spans="1:20">
      <c r="A77" s="371"/>
      <c r="B77" s="371"/>
      <c r="C77" s="217"/>
      <c r="D77" s="267"/>
      <c r="E77" s="267"/>
      <c r="F77" s="267"/>
      <c r="G77" s="267"/>
      <c r="H77" s="267"/>
      <c r="I77" s="267"/>
      <c r="J77" s="267"/>
      <c r="K77" s="267"/>
      <c r="L77" s="267"/>
      <c r="M77" s="267"/>
      <c r="N77" s="267"/>
      <c r="O77" s="267"/>
      <c r="P77" s="267"/>
      <c r="Q77" s="267"/>
      <c r="R77" s="267"/>
      <c r="S77" s="267"/>
      <c r="T77" s="267"/>
    </row>
    <row r="78" spans="1:20">
      <c r="A78" s="371"/>
      <c r="B78" s="371"/>
      <c r="C78" s="217"/>
    </row>
    <row r="79" spans="1:20">
      <c r="A79" s="371"/>
      <c r="B79" s="371"/>
      <c r="C79" s="217"/>
    </row>
    <row r="80" spans="1:20">
      <c r="A80" s="371"/>
      <c r="B80" s="371"/>
      <c r="C80" s="217"/>
    </row>
    <row r="81" spans="1:3">
      <c r="A81" s="371"/>
      <c r="B81" s="371"/>
      <c r="C81" s="217"/>
    </row>
    <row r="82" spans="1:3">
      <c r="A82" s="371"/>
      <c r="B82" s="371"/>
      <c r="C82" s="217"/>
    </row>
    <row r="83" spans="1:3">
      <c r="A83" s="371"/>
      <c r="B83" s="371"/>
      <c r="C83" s="217"/>
    </row>
    <row r="84" spans="1:3">
      <c r="A84" s="371"/>
      <c r="B84" s="371"/>
      <c r="C84" s="217"/>
    </row>
    <row r="85" spans="1:3">
      <c r="A85" s="371"/>
      <c r="B85" s="371"/>
      <c r="C85" s="217"/>
    </row>
    <row r="86" spans="1:3">
      <c r="A86" s="371"/>
      <c r="B86" s="371"/>
      <c r="C86" s="217"/>
    </row>
  </sheetData>
  <mergeCells count="36">
    <mergeCell ref="A75:A86"/>
    <mergeCell ref="B75:B78"/>
    <mergeCell ref="B79:B82"/>
    <mergeCell ref="B83:B86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Y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20">
      <c r="A1" s="373" t="s">
        <v>0</v>
      </c>
      <c r="B1" s="373" t="s">
        <v>1</v>
      </c>
      <c r="C1" s="373" t="s">
        <v>2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20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71" t="s">
        <v>309</v>
      </c>
      <c r="B3" s="175" t="s">
        <v>139</v>
      </c>
      <c r="C3" s="253" t="s">
        <v>173</v>
      </c>
      <c r="D3" s="452">
        <v>268571.06613232463</v>
      </c>
      <c r="E3" s="452">
        <v>-29356.230239080091</v>
      </c>
      <c r="F3" s="453">
        <v>-9.8534879471009501E-2</v>
      </c>
      <c r="G3" s="461">
        <v>8.6913847047787318E-2</v>
      </c>
      <c r="H3" s="461">
        <v>-1.6602634702396632E-2</v>
      </c>
      <c r="I3" s="462">
        <v>3.7766093722817677</v>
      </c>
      <c r="J3" s="462">
        <v>-7.5302482714934449E-2</v>
      </c>
      <c r="K3" s="453">
        <v>-1.9549378477405194E-2</v>
      </c>
      <c r="L3" s="454">
        <v>1014288.0054790437</v>
      </c>
      <c r="M3" s="454">
        <v>-133301.67934108607</v>
      </c>
      <c r="N3" s="453">
        <v>-0.11615796229641034</v>
      </c>
      <c r="O3" s="452">
        <v>414932.99189043045</v>
      </c>
      <c r="P3" s="452">
        <v>-51181.054664971656</v>
      </c>
      <c r="Q3" s="453">
        <v>-0.1098037165865335</v>
      </c>
      <c r="R3" s="265"/>
      <c r="S3" s="265"/>
      <c r="T3" s="265"/>
    </row>
    <row r="4" spans="1:20">
      <c r="A4" s="371"/>
      <c r="B4" s="175" t="s">
        <v>140</v>
      </c>
      <c r="C4" s="253" t="s">
        <v>173</v>
      </c>
      <c r="D4" s="452">
        <v>3521783.6448098039</v>
      </c>
      <c r="E4" s="452">
        <v>-1188465.5276252618</v>
      </c>
      <c r="F4" s="456">
        <v>-0.2523147893279834</v>
      </c>
      <c r="G4" s="463">
        <v>9.1731672342396209E-2</v>
      </c>
      <c r="H4" s="463">
        <v>-3.7069573952945162E-2</v>
      </c>
      <c r="I4" s="464">
        <v>3.8362406843316488</v>
      </c>
      <c r="J4" s="464">
        <v>0.2290547205095228</v>
      </c>
      <c r="K4" s="456">
        <v>6.349955971408236E-2</v>
      </c>
      <c r="L4" s="457">
        <v>13510409.69963317</v>
      </c>
      <c r="M4" s="457">
        <v>-3480335.0012793839</v>
      </c>
      <c r="N4" s="456">
        <v>-0.20483710764557947</v>
      </c>
      <c r="O4" s="452">
        <v>5469396.7001575911</v>
      </c>
      <c r="P4" s="452">
        <v>-1349217.1465628892</v>
      </c>
      <c r="Q4" s="456">
        <v>-0.19787264345697131</v>
      </c>
      <c r="R4" s="265"/>
      <c r="S4" s="265"/>
      <c r="T4" s="265"/>
    </row>
    <row r="5" spans="1:20">
      <c r="A5" s="371"/>
      <c r="B5" s="175" t="s">
        <v>141</v>
      </c>
      <c r="C5" s="253" t="s">
        <v>173</v>
      </c>
      <c r="D5" s="452">
        <v>1664439.345950023</v>
      </c>
      <c r="E5" s="452">
        <v>-789824.07976107602</v>
      </c>
      <c r="F5" s="453">
        <v>-0.32181715763956026</v>
      </c>
      <c r="G5" s="461">
        <v>8.8921428530807672E-2</v>
      </c>
      <c r="H5" s="461">
        <v>-4.9772566286472059E-2</v>
      </c>
      <c r="I5" s="462">
        <v>3.8029667977655213</v>
      </c>
      <c r="J5" s="462">
        <v>0.29605222139694032</v>
      </c>
      <c r="K5" s="453">
        <v>8.4419570237579941E-2</v>
      </c>
      <c r="L5" s="454">
        <v>6329807.5695424974</v>
      </c>
      <c r="M5" s="454">
        <v>-2277084.6123320442</v>
      </c>
      <c r="N5" s="453">
        <v>-0.26456525354499161</v>
      </c>
      <c r="O5" s="452">
        <v>2570842.4980653878</v>
      </c>
      <c r="P5" s="452">
        <v>-639998.30168417329</v>
      </c>
      <c r="Q5" s="453">
        <v>-0.19932420870386716</v>
      </c>
      <c r="R5" s="265"/>
      <c r="S5" s="265"/>
      <c r="T5" s="265"/>
    </row>
    <row r="6" spans="1:20">
      <c r="A6" s="371" t="s">
        <v>310</v>
      </c>
      <c r="B6" s="216" t="s">
        <v>139</v>
      </c>
      <c r="C6" s="253" t="s">
        <v>173</v>
      </c>
      <c r="D6" s="452">
        <v>252570.25002545986</v>
      </c>
      <c r="E6" s="452">
        <v>-26900.038336010708</v>
      </c>
      <c r="F6" s="456">
        <v>-9.6253660787073883E-2</v>
      </c>
      <c r="G6" s="463">
        <v>8.196006917110113E-2</v>
      </c>
      <c r="H6" s="463">
        <v>-1.5443557684912748E-2</v>
      </c>
      <c r="I6" s="464">
        <v>3.6557660592524468</v>
      </c>
      <c r="J6" s="464">
        <v>-4.2439422313178099E-2</v>
      </c>
      <c r="K6" s="456">
        <v>-1.1475679900623448E-2</v>
      </c>
      <c r="L6" s="457">
        <v>923337.7476199806</v>
      </c>
      <c r="M6" s="457">
        <v>-110200.80473313574</v>
      </c>
      <c r="N6" s="456">
        <v>-0.10662476448724169</v>
      </c>
      <c r="O6" s="452">
        <v>376701.26562523842</v>
      </c>
      <c r="P6" s="452">
        <v>-46161.854398899246</v>
      </c>
      <c r="Q6" s="456">
        <v>-0.10916500449664246</v>
      </c>
      <c r="R6" s="265"/>
      <c r="S6" s="265"/>
      <c r="T6" s="265"/>
    </row>
    <row r="7" spans="1:20">
      <c r="A7" s="371"/>
      <c r="B7" s="216" t="s">
        <v>140</v>
      </c>
      <c r="C7" s="253" t="s">
        <v>173</v>
      </c>
      <c r="D7" s="452">
        <v>3328742.7054078141</v>
      </c>
      <c r="E7" s="452">
        <v>-1169439.2829583399</v>
      </c>
      <c r="F7" s="453">
        <v>-0.25998042897839885</v>
      </c>
      <c r="G7" s="461">
        <v>8.6939190985202808E-2</v>
      </c>
      <c r="H7" s="461">
        <v>-3.6417212229516563E-2</v>
      </c>
      <c r="I7" s="462">
        <v>3.708599439154221</v>
      </c>
      <c r="J7" s="462">
        <v>0.2155093052811905</v>
      </c>
      <c r="K7" s="453">
        <v>6.1695890177972716E-2</v>
      </c>
      <c r="L7" s="454">
        <v>12344973.330364123</v>
      </c>
      <c r="M7" s="454">
        <v>-3367581.7935630605</v>
      </c>
      <c r="N7" s="453">
        <v>-0.21432426279509972</v>
      </c>
      <c r="O7" s="452">
        <v>5011734.6709044464</v>
      </c>
      <c r="P7" s="452">
        <v>-1296713.2228062134</v>
      </c>
      <c r="Q7" s="453">
        <v>-0.20555186389016528</v>
      </c>
      <c r="R7" s="265"/>
      <c r="S7" s="265"/>
      <c r="T7" s="265"/>
    </row>
    <row r="8" spans="1:20">
      <c r="A8" s="371"/>
      <c r="B8" s="216" t="s">
        <v>141</v>
      </c>
      <c r="C8" s="253" t="s">
        <v>173</v>
      </c>
      <c r="D8" s="452">
        <v>1579051.4239412434</v>
      </c>
      <c r="E8" s="452">
        <v>-777112.98587032035</v>
      </c>
      <c r="F8" s="456">
        <v>-0.32982120544485716</v>
      </c>
      <c r="G8" s="463">
        <v>8.4569778759830322E-2</v>
      </c>
      <c r="H8" s="463">
        <v>-4.8944560923279867E-2</v>
      </c>
      <c r="I8" s="464">
        <v>3.6924831519471555</v>
      </c>
      <c r="J8" s="464">
        <v>0.29146416096000527</v>
      </c>
      <c r="K8" s="456">
        <v>8.5699068935633144E-2</v>
      </c>
      <c r="L8" s="457">
        <v>5830620.7789612068</v>
      </c>
      <c r="M8" s="457">
        <v>-2182739.1246959521</v>
      </c>
      <c r="N8" s="456">
        <v>-0.27238750673107642</v>
      </c>
      <c r="O8" s="452">
        <v>2368978.2884578705</v>
      </c>
      <c r="P8" s="452">
        <v>-608323.65481210314</v>
      </c>
      <c r="Q8" s="456">
        <v>-0.20432044394663601</v>
      </c>
      <c r="R8" s="265"/>
      <c r="S8" s="265"/>
      <c r="T8" s="265"/>
    </row>
    <row r="9" spans="1:20">
      <c r="A9" s="371" t="s">
        <v>71</v>
      </c>
      <c r="B9" s="216" t="s">
        <v>139</v>
      </c>
      <c r="C9" s="253" t="s">
        <v>173</v>
      </c>
      <c r="D9" s="452">
        <v>71672.842605267564</v>
      </c>
      <c r="E9" s="452">
        <v>-12752.926568679672</v>
      </c>
      <c r="F9" s="453">
        <v>-0.15105490531456206</v>
      </c>
      <c r="G9" s="461">
        <v>4.1447344954822295E-2</v>
      </c>
      <c r="H9" s="461">
        <v>-9.7787780593670062E-3</v>
      </c>
      <c r="I9" s="462">
        <v>3.699027732612759</v>
      </c>
      <c r="J9" s="462">
        <v>-0.12083953333358188</v>
      </c>
      <c r="K9" s="453">
        <v>-3.1634484897119813E-2</v>
      </c>
      <c r="L9" s="454">
        <v>265119.83247207402</v>
      </c>
      <c r="M9" s="454">
        <v>-57375.399597828684</v>
      </c>
      <c r="N9" s="453">
        <v>-0.17791084609087254</v>
      </c>
      <c r="O9" s="452">
        <v>117315.60470831394</v>
      </c>
      <c r="P9" s="452">
        <v>-19285.701679709426</v>
      </c>
      <c r="Q9" s="453">
        <v>-0.14118241025402314</v>
      </c>
      <c r="R9" s="265"/>
      <c r="S9" s="265"/>
      <c r="T9" s="265"/>
    </row>
    <row r="10" spans="1:20">
      <c r="A10" s="371"/>
      <c r="B10" s="216" t="s">
        <v>140</v>
      </c>
      <c r="C10" s="253" t="s">
        <v>173</v>
      </c>
      <c r="D10" s="452">
        <v>949876.01118828682</v>
      </c>
      <c r="E10" s="452">
        <v>-735520.83931757347</v>
      </c>
      <c r="F10" s="456">
        <v>-0.43640810121177809</v>
      </c>
      <c r="G10" s="463">
        <v>4.4090022662982002E-2</v>
      </c>
      <c r="H10" s="463">
        <v>-3.6703764006360211E-2</v>
      </c>
      <c r="I10" s="464">
        <v>3.8755872524348929</v>
      </c>
      <c r="J10" s="464">
        <v>0.5508540680430527</v>
      </c>
      <c r="K10" s="456">
        <v>0.16568369174075989</v>
      </c>
      <c r="L10" s="457">
        <v>3681327.360355028</v>
      </c>
      <c r="M10" s="457">
        <v>-1922167.4773912989</v>
      </c>
      <c r="N10" s="456">
        <v>-0.34303011478536072</v>
      </c>
      <c r="O10" s="452">
        <v>1546027.8369917092</v>
      </c>
      <c r="P10" s="452">
        <v>-537990.58428848209</v>
      </c>
      <c r="Q10" s="456">
        <v>-0.25815058964689958</v>
      </c>
      <c r="R10" s="265"/>
      <c r="S10" s="265"/>
      <c r="T10" s="265"/>
    </row>
    <row r="11" spans="1:20">
      <c r="A11" s="371"/>
      <c r="B11" s="216" t="s">
        <v>141</v>
      </c>
      <c r="C11" s="253" t="s">
        <v>173</v>
      </c>
      <c r="D11" s="452">
        <v>443953.39728998474</v>
      </c>
      <c r="E11" s="452">
        <v>-586865.66860991961</v>
      </c>
      <c r="F11" s="453">
        <v>-0.56931976524666461</v>
      </c>
      <c r="G11" s="461">
        <v>4.2447723473273663E-2</v>
      </c>
      <c r="H11" s="461">
        <v>-6.0226056385952825E-2</v>
      </c>
      <c r="I11" s="462">
        <v>3.8338077939022712</v>
      </c>
      <c r="J11" s="462">
        <v>0.73678366097732439</v>
      </c>
      <c r="K11" s="453">
        <v>0.23790052300350595</v>
      </c>
      <c r="L11" s="454">
        <v>1702031.9946597349</v>
      </c>
      <c r="M11" s="454">
        <v>-1490439.5291114198</v>
      </c>
      <c r="N11" s="453">
        <v>-0.46686071215157338</v>
      </c>
      <c r="O11" s="452">
        <v>726380.6016998291</v>
      </c>
      <c r="P11" s="452">
        <v>-286164.89631752751</v>
      </c>
      <c r="Q11" s="453">
        <v>-0.2826192964936991</v>
      </c>
      <c r="R11" s="265"/>
      <c r="S11" s="265"/>
      <c r="T11" s="265"/>
    </row>
    <row r="12" spans="1:20">
      <c r="A12" s="371" t="s">
        <v>72</v>
      </c>
      <c r="B12" s="216" t="s">
        <v>139</v>
      </c>
      <c r="C12" s="253" t="s">
        <v>173</v>
      </c>
      <c r="D12" s="452">
        <v>1510.6569131522654</v>
      </c>
      <c r="E12" s="452">
        <v>-236.96438955026883</v>
      </c>
      <c r="F12" s="456">
        <v>-0.1355925275022829</v>
      </c>
      <c r="G12" s="463">
        <v>0.94595164110522345</v>
      </c>
      <c r="H12" s="463">
        <v>-0.14393083084675629</v>
      </c>
      <c r="I12" s="464">
        <v>7.4093755727730608</v>
      </c>
      <c r="J12" s="464">
        <v>-0.14447430868315347</v>
      </c>
      <c r="K12" s="456">
        <v>-1.9125917373314552E-2</v>
      </c>
      <c r="L12" s="457">
        <v>11193.024431151151</v>
      </c>
      <c r="M12" s="457">
        <v>-2008.2445390987414</v>
      </c>
      <c r="N12" s="456">
        <v>-0.15212511339814982</v>
      </c>
      <c r="O12" s="452">
        <v>2896.9251102209091</v>
      </c>
      <c r="P12" s="452">
        <v>-488.03301632404327</v>
      </c>
      <c r="Q12" s="456">
        <v>-0.14417697297253765</v>
      </c>
      <c r="R12" s="265"/>
      <c r="S12" s="265"/>
      <c r="T12" s="265"/>
    </row>
    <row r="13" spans="1:20">
      <c r="A13" s="371"/>
      <c r="B13" s="216" t="s">
        <v>140</v>
      </c>
      <c r="C13" s="253" t="s">
        <v>173</v>
      </c>
      <c r="D13" s="452">
        <v>21176.677609699393</v>
      </c>
      <c r="E13" s="452">
        <v>-3281.5550475825439</v>
      </c>
      <c r="F13" s="453">
        <v>-0.1341697535371808</v>
      </c>
      <c r="G13" s="461">
        <v>1.1178687730791941</v>
      </c>
      <c r="H13" s="461">
        <v>1.7551650233534222E-2</v>
      </c>
      <c r="I13" s="462">
        <v>7.5326943862691058</v>
      </c>
      <c r="J13" s="462">
        <v>2.5981498402006586E-2</v>
      </c>
      <c r="K13" s="453">
        <v>3.4611019217212625E-3</v>
      </c>
      <c r="L13" s="454">
        <v>159517.44055041327</v>
      </c>
      <c r="M13" s="454">
        <v>-24083.489752457011</v>
      </c>
      <c r="N13" s="453">
        <v>-0.131173026807264</v>
      </c>
      <c r="O13" s="452">
        <v>40592.407921182661</v>
      </c>
      <c r="P13" s="452">
        <v>-6989.0249663715076</v>
      </c>
      <c r="Q13" s="453">
        <v>-0.14688555056524202</v>
      </c>
      <c r="R13" s="265"/>
      <c r="S13" s="265"/>
      <c r="T13" s="265"/>
    </row>
    <row r="14" spans="1:20">
      <c r="A14" s="371"/>
      <c r="B14" s="216" t="s">
        <v>141</v>
      </c>
      <c r="C14" s="253" t="s">
        <v>173</v>
      </c>
      <c r="D14" s="452">
        <v>9038.3955952109809</v>
      </c>
      <c r="E14" s="452">
        <v>-2480.3810354050038</v>
      </c>
      <c r="F14" s="456">
        <v>-0.21533372118809474</v>
      </c>
      <c r="G14" s="463">
        <v>1.0211090495640023</v>
      </c>
      <c r="H14" s="463">
        <v>-0.12182186834691278</v>
      </c>
      <c r="I14" s="464">
        <v>7.4214669460418925</v>
      </c>
      <c r="J14" s="464">
        <v>3.7369002746339142E-2</v>
      </c>
      <c r="K14" s="456">
        <v>5.0607403955507668E-3</v>
      </c>
      <c r="L14" s="457">
        <v>67078.154155108932</v>
      </c>
      <c r="M14" s="457">
        <v>-17977.620672303441</v>
      </c>
      <c r="N14" s="456">
        <v>-0.2113627288538848</v>
      </c>
      <c r="O14" s="452">
        <v>17323.23915886879</v>
      </c>
      <c r="P14" s="452">
        <v>-5249.4743949174881</v>
      </c>
      <c r="Q14" s="456">
        <v>-0.23255841095086049</v>
      </c>
      <c r="R14" s="265"/>
      <c r="S14" s="265"/>
      <c r="T14" s="265"/>
    </row>
    <row r="15" spans="1:20">
      <c r="A15" s="371" t="s">
        <v>73</v>
      </c>
      <c r="B15" s="216" t="s">
        <v>139</v>
      </c>
      <c r="C15" s="253" t="s">
        <v>173</v>
      </c>
      <c r="D15" s="452">
        <v>16000.81610686481</v>
      </c>
      <c r="E15" s="452">
        <v>-2456.1919030693261</v>
      </c>
      <c r="F15" s="453">
        <v>-0.13307638495618182</v>
      </c>
      <c r="G15" s="461">
        <v>1.8917711665188004</v>
      </c>
      <c r="H15" s="461">
        <v>-0.18945847924345793</v>
      </c>
      <c r="I15" s="462">
        <v>5.6841011890664044</v>
      </c>
      <c r="J15" s="462">
        <v>-0.49518487970636915</v>
      </c>
      <c r="K15" s="453">
        <v>-8.0136260758148475E-2</v>
      </c>
      <c r="L15" s="454">
        <v>90950.257859063146</v>
      </c>
      <c r="M15" s="454">
        <v>-23100.874607950347</v>
      </c>
      <c r="N15" s="453">
        <v>-0.20254840182872985</v>
      </c>
      <c r="O15" s="452">
        <v>38231.726265192032</v>
      </c>
      <c r="P15" s="452">
        <v>-5019.2002660724538</v>
      </c>
      <c r="Q15" s="453">
        <v>-0.1160483871355741</v>
      </c>
      <c r="R15" s="265"/>
      <c r="S15" s="265"/>
      <c r="T15" s="265"/>
    </row>
    <row r="16" spans="1:20">
      <c r="A16" s="371"/>
      <c r="B16" s="216" t="s">
        <v>140</v>
      </c>
      <c r="C16" s="253" t="s">
        <v>173</v>
      </c>
      <c r="D16" s="452">
        <v>193040.93940198972</v>
      </c>
      <c r="E16" s="452">
        <v>-19026.244666921586</v>
      </c>
      <c r="F16" s="456">
        <v>-8.9718004935355783E-2</v>
      </c>
      <c r="G16" s="463">
        <v>1.8550944487037997</v>
      </c>
      <c r="H16" s="463">
        <v>-0.16500247499216281</v>
      </c>
      <c r="I16" s="464">
        <v>6.037249781727053</v>
      </c>
      <c r="J16" s="464">
        <v>9.9637468918851724E-3</v>
      </c>
      <c r="K16" s="456">
        <v>1.6531066941736169E-3</v>
      </c>
      <c r="L16" s="457">
        <v>1165436.3692690476</v>
      </c>
      <c r="M16" s="457">
        <v>-112753.20771632041</v>
      </c>
      <c r="N16" s="456">
        <v>-8.8213211675728709E-2</v>
      </c>
      <c r="O16" s="452">
        <v>457662.0292531444</v>
      </c>
      <c r="P16" s="452">
        <v>-52503.92375667562</v>
      </c>
      <c r="Q16" s="456">
        <v>-0.10291538164575438</v>
      </c>
      <c r="R16" s="265"/>
      <c r="S16" s="265"/>
      <c r="T16" s="265"/>
    </row>
    <row r="17" spans="1:25">
      <c r="A17" s="371"/>
      <c r="B17" s="216" t="s">
        <v>141</v>
      </c>
      <c r="C17" s="253" t="s">
        <v>173</v>
      </c>
      <c r="D17" s="452">
        <v>85387.922008779642</v>
      </c>
      <c r="E17" s="452">
        <v>-12711.093890755656</v>
      </c>
      <c r="F17" s="453">
        <v>-0.12957412237216814</v>
      </c>
      <c r="G17" s="461">
        <v>1.8359011284748268</v>
      </c>
      <c r="H17" s="461">
        <v>-0.19717024795311988</v>
      </c>
      <c r="I17" s="462">
        <v>5.8461053839671182</v>
      </c>
      <c r="J17" s="462">
        <v>-0.20423337605906333</v>
      </c>
      <c r="K17" s="453">
        <v>-3.3755692723919407E-2</v>
      </c>
      <c r="L17" s="454">
        <v>499186.79058129108</v>
      </c>
      <c r="M17" s="454">
        <v>-94345.487636092003</v>
      </c>
      <c r="N17" s="453">
        <v>-0.15895595083632111</v>
      </c>
      <c r="O17" s="452">
        <v>201864.20960751711</v>
      </c>
      <c r="P17" s="452">
        <v>-31674.646872070414</v>
      </c>
      <c r="Q17" s="453">
        <v>-0.13562902272255897</v>
      </c>
      <c r="R17" s="265"/>
      <c r="S17" s="265"/>
      <c r="T17" s="265"/>
    </row>
    <row r="18" spans="1:25">
      <c r="A18" s="371" t="s">
        <v>116</v>
      </c>
      <c r="B18" s="216" t="s">
        <v>139</v>
      </c>
      <c r="C18" s="253" t="s">
        <v>173</v>
      </c>
      <c r="D18" s="452">
        <v>179386.75050704001</v>
      </c>
      <c r="E18" s="452">
        <v>-13910.147377780842</v>
      </c>
      <c r="F18" s="456">
        <v>-7.1962600176177852E-2</v>
      </c>
      <c r="G18" s="463">
        <v>0.13280252635055817</v>
      </c>
      <c r="H18" s="463">
        <v>-2.5703222650685836E-2</v>
      </c>
      <c r="I18" s="464">
        <v>3.6068711255871886</v>
      </c>
      <c r="J18" s="464">
        <v>-3.3371030455566775E-3</v>
      </c>
      <c r="K18" s="456">
        <v>-9.2435195817513886E-4</v>
      </c>
      <c r="L18" s="457">
        <v>647024.89071675553</v>
      </c>
      <c r="M18" s="457">
        <v>-50817.160596208181</v>
      </c>
      <c r="N18" s="456">
        <v>-7.2820433363964807E-2</v>
      </c>
      <c r="O18" s="452">
        <v>256488.73580670357</v>
      </c>
      <c r="P18" s="452">
        <v>-26388.119702865719</v>
      </c>
      <c r="Q18" s="456">
        <v>-9.3284831151458594E-2</v>
      </c>
      <c r="R18" s="265"/>
      <c r="S18" s="265"/>
      <c r="T18" s="265"/>
    </row>
    <row r="19" spans="1:25">
      <c r="A19" s="371"/>
      <c r="B19" s="216" t="s">
        <v>140</v>
      </c>
      <c r="C19" s="253" t="s">
        <v>173</v>
      </c>
      <c r="D19" s="452">
        <v>2357690.016609828</v>
      </c>
      <c r="E19" s="452">
        <v>-430636.88859318383</v>
      </c>
      <c r="F19" s="453">
        <v>-0.15444275482534575</v>
      </c>
      <c r="G19" s="461">
        <v>0.14096619643133185</v>
      </c>
      <c r="H19" s="461">
        <v>-3.7976649919272382E-2</v>
      </c>
      <c r="I19" s="462">
        <v>3.6069748226219103</v>
      </c>
      <c r="J19" s="462">
        <v>4.7327875430350996E-2</v>
      </c>
      <c r="K19" s="453">
        <v>1.3295665590569617E-2</v>
      </c>
      <c r="L19" s="454">
        <v>8504128.529458683</v>
      </c>
      <c r="M19" s="454">
        <v>-1421330.8264193069</v>
      </c>
      <c r="N19" s="453">
        <v>-0.1432005084558203</v>
      </c>
      <c r="O19" s="452">
        <v>3425114.4259915552</v>
      </c>
      <c r="P19" s="452">
        <v>-751733.61355135962</v>
      </c>
      <c r="Q19" s="453">
        <v>-0.17997628988044873</v>
      </c>
      <c r="R19" s="265"/>
      <c r="S19" s="265"/>
      <c r="T19" s="265"/>
    </row>
    <row r="20" spans="1:25">
      <c r="A20" s="371"/>
      <c r="B20" s="216" t="s">
        <v>141</v>
      </c>
      <c r="C20" s="253" t="s">
        <v>173</v>
      </c>
      <c r="D20" s="452">
        <v>1126059.6310560477</v>
      </c>
      <c r="E20" s="452">
        <v>-187766.93622499565</v>
      </c>
      <c r="F20" s="456">
        <v>-0.14291607499883205</v>
      </c>
      <c r="G20" s="463">
        <v>0.1372590328002265</v>
      </c>
      <c r="H20" s="463">
        <v>-3.56709536695336E-2</v>
      </c>
      <c r="I20" s="464">
        <v>3.6068344145659257</v>
      </c>
      <c r="J20" s="464">
        <v>2.2242453109604376E-3</v>
      </c>
      <c r="K20" s="456">
        <v>6.1705571657424626E-4</v>
      </c>
      <c r="L20" s="457">
        <v>4061510.6301463624</v>
      </c>
      <c r="M20" s="457">
        <v>-674321.97491222946</v>
      </c>
      <c r="N20" s="456">
        <v>-0.14238720646332614</v>
      </c>
      <c r="O20" s="452">
        <v>1625274.4475991728</v>
      </c>
      <c r="P20" s="452">
        <v>-316909.28409965779</v>
      </c>
      <c r="Q20" s="456">
        <v>-0.1631716294021559</v>
      </c>
      <c r="R20" s="271"/>
      <c r="S20" s="265"/>
      <c r="T20" s="265"/>
    </row>
    <row r="21" spans="1:25">
      <c r="C21" s="228"/>
      <c r="D21" s="229"/>
      <c r="E21" s="229"/>
      <c r="F21" s="230"/>
      <c r="G21" s="231"/>
      <c r="H21" s="231"/>
      <c r="I21" s="232"/>
      <c r="J21" s="232"/>
      <c r="K21" s="230"/>
      <c r="L21" s="233"/>
      <c r="M21" s="233"/>
      <c r="N21" s="230"/>
      <c r="O21" s="229"/>
      <c r="P21" s="229"/>
      <c r="Q21" s="230"/>
      <c r="R21" s="265"/>
      <c r="S21" s="265"/>
      <c r="T21" s="265"/>
      <c r="U21" s="228"/>
      <c r="V21" s="228"/>
      <c r="W21" s="228"/>
      <c r="X21" s="228"/>
      <c r="Y21" s="228"/>
    </row>
    <row r="22" spans="1:25">
      <c r="C22" s="228"/>
      <c r="D22" s="234"/>
      <c r="E22" s="234"/>
      <c r="F22" s="235"/>
      <c r="G22" s="236"/>
      <c r="H22" s="236"/>
      <c r="I22" s="237"/>
      <c r="J22" s="237"/>
      <c r="K22" s="235"/>
      <c r="L22" s="238"/>
      <c r="M22" s="238"/>
      <c r="N22" s="235"/>
      <c r="O22" s="234"/>
      <c r="P22" s="234"/>
      <c r="Q22" s="235"/>
      <c r="R22" s="265"/>
      <c r="S22" s="265"/>
      <c r="T22" s="265"/>
      <c r="U22" s="228"/>
      <c r="V22" s="228"/>
      <c r="W22" s="228"/>
      <c r="X22" s="228"/>
      <c r="Y22" s="228"/>
    </row>
    <row r="23" spans="1:25">
      <c r="C23" s="228"/>
      <c r="D23" s="229"/>
      <c r="E23" s="229"/>
      <c r="F23" s="230"/>
      <c r="G23" s="231"/>
      <c r="H23" s="231"/>
      <c r="I23" s="232"/>
      <c r="J23" s="232"/>
      <c r="K23" s="230"/>
      <c r="L23" s="233"/>
      <c r="M23" s="233"/>
      <c r="N23" s="230"/>
      <c r="O23" s="229"/>
      <c r="P23" s="229"/>
      <c r="Q23" s="230"/>
      <c r="R23" s="265"/>
      <c r="S23" s="265"/>
      <c r="T23" s="265"/>
      <c r="U23" s="228"/>
      <c r="V23" s="228"/>
      <c r="W23" s="228"/>
      <c r="X23" s="228"/>
      <c r="Y23" s="22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9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8">
      <c r="A1" s="373" t="s">
        <v>0</v>
      </c>
      <c r="B1" s="373" t="s">
        <v>1</v>
      </c>
      <c r="C1" s="373" t="s">
        <v>119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8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1" t="s">
        <v>309</v>
      </c>
      <c r="B3" s="371" t="s">
        <v>139</v>
      </c>
      <c r="C3" s="175" t="s">
        <v>120</v>
      </c>
      <c r="D3" s="452">
        <v>250002354.09342462</v>
      </c>
      <c r="E3" s="452">
        <v>15226960.029012293</v>
      </c>
      <c r="F3" s="453">
        <v>6.4857563501031404E-2</v>
      </c>
      <c r="G3" s="461">
        <v>80.904717988336785</v>
      </c>
      <c r="H3" s="461">
        <v>-0.66928711646572481</v>
      </c>
      <c r="I3" s="462">
        <v>3.0749655283214894</v>
      </c>
      <c r="J3" s="462">
        <v>4.5181075190571018E-2</v>
      </c>
      <c r="K3" s="453">
        <v>1.4912306762905791E-2</v>
      </c>
      <c r="L3" s="454">
        <v>768748620.83650351</v>
      </c>
      <c r="M3" s="454">
        <v>57429781.922462106</v>
      </c>
      <c r="N3" s="453">
        <v>8.0737046146759153E-2</v>
      </c>
      <c r="O3" s="452">
        <v>282023486.99937606</v>
      </c>
      <c r="P3" s="452">
        <v>14071563.964662075</v>
      </c>
      <c r="Q3" s="453">
        <v>5.2515256488153889E-2</v>
      </c>
      <c r="R3" s="256"/>
    </row>
    <row r="4" spans="1:18">
      <c r="A4" s="371"/>
      <c r="B4" s="371"/>
      <c r="C4" s="175" t="s">
        <v>13</v>
      </c>
      <c r="D4" s="452">
        <v>59006020.584390134</v>
      </c>
      <c r="E4" s="452">
        <v>5974785.8547537029</v>
      </c>
      <c r="F4" s="456">
        <v>0.11266541096420488</v>
      </c>
      <c r="G4" s="463">
        <v>19.095282011665017</v>
      </c>
      <c r="H4" s="463">
        <v>0.6692871164653873</v>
      </c>
      <c r="I4" s="464">
        <v>1.7574927176709447</v>
      </c>
      <c r="J4" s="464">
        <v>2.7202734918658988E-2</v>
      </c>
      <c r="K4" s="456">
        <v>1.5721488993069795E-2</v>
      </c>
      <c r="L4" s="457">
        <v>103702651.47580752</v>
      </c>
      <c r="M4" s="457">
        <v>11943237.250132486</v>
      </c>
      <c r="N4" s="456">
        <v>0.13015816797564811</v>
      </c>
      <c r="O4" s="452">
        <v>46474652.819587745</v>
      </c>
      <c r="P4" s="452">
        <v>1654064.5552042946</v>
      </c>
      <c r="Q4" s="456">
        <v>3.6904124181669704E-2</v>
      </c>
      <c r="R4" s="256"/>
    </row>
    <row r="5" spans="1:18">
      <c r="A5" s="371"/>
      <c r="B5" s="371" t="s">
        <v>140</v>
      </c>
      <c r="C5" s="175" t="s">
        <v>120</v>
      </c>
      <c r="D5" s="452">
        <v>3128664087.260458</v>
      </c>
      <c r="E5" s="452">
        <v>91149439.941962719</v>
      </c>
      <c r="F5" s="453">
        <v>3.0007901368452345E-2</v>
      </c>
      <c r="G5" s="461">
        <v>81.492112482536641</v>
      </c>
      <c r="H5" s="461">
        <v>-1.5683919392960206</v>
      </c>
      <c r="I5" s="462">
        <v>3.0338513182759881</v>
      </c>
      <c r="J5" s="462">
        <v>6.5820809057076879E-2</v>
      </c>
      <c r="K5" s="453">
        <v>2.2176594496799418E-2</v>
      </c>
      <c r="L5" s="454">
        <v>9491901665.5778809</v>
      </c>
      <c r="M5" s="454">
        <v>476465520.13726616</v>
      </c>
      <c r="N5" s="453">
        <v>5.2849968925599851E-2</v>
      </c>
      <c r="O5" s="452">
        <v>3551371883.7479253</v>
      </c>
      <c r="P5" s="452">
        <v>85579198.877775192</v>
      </c>
      <c r="Q5" s="453">
        <v>2.4692532606283551E-2</v>
      </c>
      <c r="R5" s="256"/>
    </row>
    <row r="6" spans="1:18">
      <c r="A6" s="371"/>
      <c r="B6" s="371"/>
      <c r="C6" s="175" t="s">
        <v>13</v>
      </c>
      <c r="D6" s="452">
        <v>710559111.09613991</v>
      </c>
      <c r="E6" s="452">
        <v>91083389.211053371</v>
      </c>
      <c r="F6" s="456">
        <v>0.14703302485185923</v>
      </c>
      <c r="G6" s="463">
        <v>18.507887517461491</v>
      </c>
      <c r="H6" s="463">
        <v>1.5683919392994063</v>
      </c>
      <c r="I6" s="464">
        <v>1.7396226740538054</v>
      </c>
      <c r="J6" s="464">
        <v>3.5289629387346588E-2</v>
      </c>
      <c r="K6" s="456">
        <v>2.0705829472579894E-2</v>
      </c>
      <c r="L6" s="457">
        <v>1236104740.9183619</v>
      </c>
      <c r="M6" s="457">
        <v>180311797.74099994</v>
      </c>
      <c r="N6" s="456">
        <v>0.17078329506385939</v>
      </c>
      <c r="O6" s="452">
        <v>588719643.21460843</v>
      </c>
      <c r="P6" s="452">
        <v>41834314.614863157</v>
      </c>
      <c r="Q6" s="456">
        <v>7.6495587698387268E-2</v>
      </c>
      <c r="R6" s="256"/>
    </row>
    <row r="7" spans="1:18">
      <c r="A7" s="371"/>
      <c r="B7" s="371" t="s">
        <v>141</v>
      </c>
      <c r="C7" s="175" t="s">
        <v>120</v>
      </c>
      <c r="D7" s="452">
        <v>1518680659.6053085</v>
      </c>
      <c r="E7" s="452">
        <v>60188539.362707615</v>
      </c>
      <c r="F7" s="453">
        <v>4.1267647954584798E-2</v>
      </c>
      <c r="G7" s="461">
        <v>81.134379611252086</v>
      </c>
      <c r="H7" s="461">
        <v>-1.2871308292422015</v>
      </c>
      <c r="I7" s="462">
        <v>3.0399527171324414</v>
      </c>
      <c r="J7" s="462">
        <v>3.9391426423582399E-2</v>
      </c>
      <c r="K7" s="453">
        <v>1.3128019262781492E-2</v>
      </c>
      <c r="L7" s="454">
        <v>4616717397.6236458</v>
      </c>
      <c r="M7" s="454">
        <v>240422398.81980705</v>
      </c>
      <c r="N7" s="453">
        <v>5.4937429694643776E-2</v>
      </c>
      <c r="O7" s="452">
        <v>1724477950.7575459</v>
      </c>
      <c r="P7" s="452">
        <v>70337524.421766043</v>
      </c>
      <c r="Q7" s="453">
        <v>4.2522099878531096E-2</v>
      </c>
      <c r="R7" s="256"/>
    </row>
    <row r="8" spans="1:18">
      <c r="A8" s="371"/>
      <c r="B8" s="371"/>
      <c r="C8" s="175" t="s">
        <v>13</v>
      </c>
      <c r="D8" s="452">
        <v>353128389.63127387</v>
      </c>
      <c r="E8" s="452">
        <v>42067740.884431601</v>
      </c>
      <c r="F8" s="456">
        <v>0.13523967449405203</v>
      </c>
      <c r="G8" s="463">
        <v>18.865620388752436</v>
      </c>
      <c r="H8" s="463">
        <v>1.2871308292406383</v>
      </c>
      <c r="I8" s="464">
        <v>1.7470981860020158</v>
      </c>
      <c r="J8" s="464">
        <v>2.126693085805309E-2</v>
      </c>
      <c r="K8" s="456">
        <v>1.2322717412067658E-2</v>
      </c>
      <c r="L8" s="457">
        <v>616949968.95061159</v>
      </c>
      <c r="M8" s="457">
        <v>80111779.097953498</v>
      </c>
      <c r="N8" s="456">
        <v>0.14922891219780987</v>
      </c>
      <c r="O8" s="452">
        <v>284374172.96558046</v>
      </c>
      <c r="P8" s="452">
        <v>18019309.472170115</v>
      </c>
      <c r="Q8" s="456">
        <v>6.7651512857079529E-2</v>
      </c>
      <c r="R8" s="256"/>
    </row>
    <row r="9" spans="1:18">
      <c r="A9" s="371" t="s">
        <v>310</v>
      </c>
      <c r="B9" s="371" t="s">
        <v>139</v>
      </c>
      <c r="C9" s="175" t="s">
        <v>120</v>
      </c>
      <c r="D9" s="452">
        <v>249197574.08273366</v>
      </c>
      <c r="E9" s="452">
        <v>15261300.641877294</v>
      </c>
      <c r="F9" s="453">
        <v>6.5236999877813506E-2</v>
      </c>
      <c r="G9" s="461">
        <v>80.865622166635262</v>
      </c>
      <c r="H9" s="461">
        <v>-0.66805935605879085</v>
      </c>
      <c r="I9" s="462">
        <v>3.0653339235187356</v>
      </c>
      <c r="J9" s="462">
        <v>4.5810609117545642E-2</v>
      </c>
      <c r="K9" s="453">
        <v>1.5171470575854941E-2</v>
      </c>
      <c r="L9" s="454">
        <v>763873777.49437678</v>
      </c>
      <c r="M9" s="454">
        <v>57497745.755579114</v>
      </c>
      <c r="N9" s="453">
        <v>8.1398211677771809E-2</v>
      </c>
      <c r="O9" s="452">
        <v>280112295.71793222</v>
      </c>
      <c r="P9" s="452">
        <v>14223799.473224372</v>
      </c>
      <c r="Q9" s="453">
        <v>5.349535491047961E-2</v>
      </c>
      <c r="R9" s="256"/>
    </row>
    <row r="10" spans="1:18">
      <c r="A10" s="371"/>
      <c r="B10" s="371"/>
      <c r="C10" s="175" t="s">
        <v>13</v>
      </c>
      <c r="D10" s="452">
        <v>58964989.199387059</v>
      </c>
      <c r="E10" s="452">
        <v>5981465.7269300744</v>
      </c>
      <c r="F10" s="456">
        <v>0.11289293982193326</v>
      </c>
      <c r="G10" s="463">
        <v>19.134377833366493</v>
      </c>
      <c r="H10" s="463">
        <v>0.66805935605836453</v>
      </c>
      <c r="I10" s="464">
        <v>1.7539868700708856</v>
      </c>
      <c r="J10" s="464">
        <v>2.8448002992612409E-2</v>
      </c>
      <c r="K10" s="456">
        <v>1.6486445791152361E-2</v>
      </c>
      <c r="L10" s="457">
        <v>103423816.84959649</v>
      </c>
      <c r="M10" s="457">
        <v>11998687.783117965</v>
      </c>
      <c r="N10" s="456">
        <v>0.13124058894566379</v>
      </c>
      <c r="O10" s="452">
        <v>46373911.081164517</v>
      </c>
      <c r="P10" s="452">
        <v>1671759.4235495478</v>
      </c>
      <c r="Q10" s="456">
        <v>3.7397739517193135E-2</v>
      </c>
      <c r="R10" s="256"/>
    </row>
    <row r="11" spans="1:18">
      <c r="A11" s="371"/>
      <c r="B11" s="371" t="s">
        <v>140</v>
      </c>
      <c r="C11" s="175" t="s">
        <v>120</v>
      </c>
      <c r="D11" s="452">
        <v>3118743095.2930365</v>
      </c>
      <c r="E11" s="452">
        <v>91153512.025100708</v>
      </c>
      <c r="F11" s="453">
        <v>3.0107618459537355E-2</v>
      </c>
      <c r="G11" s="461">
        <v>81.454478639930102</v>
      </c>
      <c r="H11" s="461">
        <v>-1.5729671966794854</v>
      </c>
      <c r="I11" s="462">
        <v>3.0246710717653196</v>
      </c>
      <c r="J11" s="462">
        <v>6.571869403284003E-2</v>
      </c>
      <c r="K11" s="453">
        <v>2.2210122247118401E-2</v>
      </c>
      <c r="L11" s="454">
        <v>9433172020.6006794</v>
      </c>
      <c r="M11" s="454">
        <v>474678624.39193344</v>
      </c>
      <c r="N11" s="453">
        <v>5.2986434593211673E-2</v>
      </c>
      <c r="O11" s="452">
        <v>3527537610.9717059</v>
      </c>
      <c r="P11" s="452">
        <v>86358515.867786884</v>
      </c>
      <c r="Q11" s="453">
        <v>2.5095617949864063E-2</v>
      </c>
      <c r="R11" s="256"/>
    </row>
    <row r="12" spans="1:18">
      <c r="A12" s="371"/>
      <c r="B12" s="371"/>
      <c r="C12" s="175" t="s">
        <v>13</v>
      </c>
      <c r="D12" s="452">
        <v>710074113.24794173</v>
      </c>
      <c r="E12" s="452">
        <v>91171199.052086473</v>
      </c>
      <c r="F12" s="456">
        <v>0.1473109868460481</v>
      </c>
      <c r="G12" s="463">
        <v>18.545521360068058</v>
      </c>
      <c r="H12" s="463">
        <v>1.5729671966827468</v>
      </c>
      <c r="I12" s="464">
        <v>1.7360819629449902</v>
      </c>
      <c r="J12" s="464">
        <v>3.6362584470380988E-2</v>
      </c>
      <c r="K12" s="456">
        <v>2.1393286992476435E-2</v>
      </c>
      <c r="L12" s="457">
        <v>1232746860.36391</v>
      </c>
      <c r="M12" s="457">
        <v>180785583.71080649</v>
      </c>
      <c r="N12" s="456">
        <v>0.171855740057267</v>
      </c>
      <c r="O12" s="452">
        <v>587519348.09177709</v>
      </c>
      <c r="P12" s="452">
        <v>42065144.552244902</v>
      </c>
      <c r="Q12" s="456">
        <v>7.7119480021013723E-2</v>
      </c>
      <c r="R12" s="256"/>
    </row>
    <row r="13" spans="1:18">
      <c r="A13" s="371"/>
      <c r="B13" s="371" t="s">
        <v>141</v>
      </c>
      <c r="C13" s="175" t="s">
        <v>120</v>
      </c>
      <c r="D13" s="452">
        <v>1514252294.1200373</v>
      </c>
      <c r="E13" s="452">
        <v>60323783.312845945</v>
      </c>
      <c r="F13" s="453">
        <v>4.1490199046551067E-2</v>
      </c>
      <c r="G13" s="461">
        <v>81.099310357268109</v>
      </c>
      <c r="H13" s="461">
        <v>-1.2889577357868944</v>
      </c>
      <c r="I13" s="462">
        <v>3.0313552985882999</v>
      </c>
      <c r="J13" s="462">
        <v>3.96214773346939E-2</v>
      </c>
      <c r="K13" s="453">
        <v>1.3243650572527063E-2</v>
      </c>
      <c r="L13" s="454">
        <v>4590236715.1802635</v>
      </c>
      <c r="M13" s="454">
        <v>240469615.71350002</v>
      </c>
      <c r="N13" s="453">
        <v>5.528333131743516E-2</v>
      </c>
      <c r="O13" s="452">
        <v>1713907429.5254455</v>
      </c>
      <c r="P13" s="452">
        <v>71102383.207155466</v>
      </c>
      <c r="Q13" s="453">
        <v>4.3281084001113745E-2</v>
      </c>
      <c r="R13" s="256"/>
    </row>
    <row r="14" spans="1:18">
      <c r="A14" s="371"/>
      <c r="B14" s="371"/>
      <c r="C14" s="175" t="s">
        <v>13</v>
      </c>
      <c r="D14" s="452">
        <v>352905746.37296551</v>
      </c>
      <c r="E14" s="452">
        <v>42106651.588167667</v>
      </c>
      <c r="F14" s="456">
        <v>0.1354786815493236</v>
      </c>
      <c r="G14" s="463">
        <v>18.900689642736438</v>
      </c>
      <c r="H14" s="463">
        <v>1.2889577357854556</v>
      </c>
      <c r="I14" s="464">
        <v>1.7438384441178854</v>
      </c>
      <c r="J14" s="464">
        <v>2.2373034257452407E-2</v>
      </c>
      <c r="K14" s="456">
        <v>1.2996505261913042E-2</v>
      </c>
      <c r="L14" s="457">
        <v>615410607.67529321</v>
      </c>
      <c r="M14" s="457">
        <v>80380716.587329626</v>
      </c>
      <c r="N14" s="456">
        <v>0.15023593620886938</v>
      </c>
      <c r="O14" s="452">
        <v>283825263.68190444</v>
      </c>
      <c r="P14" s="452">
        <v>18123349.536088109</v>
      </c>
      <c r="Q14" s="456">
        <v>6.8209329971714375E-2</v>
      </c>
      <c r="R14" s="256"/>
    </row>
    <row r="15" spans="1:18">
      <c r="A15" s="371" t="s">
        <v>71</v>
      </c>
      <c r="B15" s="371" t="s">
        <v>139</v>
      </c>
      <c r="C15" s="175" t="s">
        <v>120</v>
      </c>
      <c r="D15" s="452">
        <v>144381494.64951262</v>
      </c>
      <c r="E15" s="452">
        <v>6157669.0295952559</v>
      </c>
      <c r="F15" s="453">
        <v>4.454853569548408E-2</v>
      </c>
      <c r="G15" s="461">
        <v>83.493683190282312</v>
      </c>
      <c r="H15" s="461">
        <v>-0.37491242901289468</v>
      </c>
      <c r="I15" s="462">
        <v>3.3156581003727119</v>
      </c>
      <c r="J15" s="462">
        <v>5.3424022316952424E-2</v>
      </c>
      <c r="K15" s="453">
        <v>1.6376514081660354E-2</v>
      </c>
      <c r="L15" s="454">
        <v>478719672.2785759</v>
      </c>
      <c r="M15" s="454">
        <v>27801197.942044735</v>
      </c>
      <c r="N15" s="453">
        <v>6.1654599499278977E-2</v>
      </c>
      <c r="O15" s="452">
        <v>193298280.53306615</v>
      </c>
      <c r="P15" s="452">
        <v>8215818.256740123</v>
      </c>
      <c r="Q15" s="453">
        <v>4.4390041907233752E-2</v>
      </c>
      <c r="R15" s="256"/>
    </row>
    <row r="16" spans="1:18">
      <c r="A16" s="371"/>
      <c r="B16" s="371"/>
      <c r="C16" s="175" t="s">
        <v>13</v>
      </c>
      <c r="D16" s="452">
        <v>28543556.842666913</v>
      </c>
      <c r="E16" s="452">
        <v>1957390.5946427025</v>
      </c>
      <c r="F16" s="456">
        <v>7.3624402118833837E-2</v>
      </c>
      <c r="G16" s="463">
        <v>16.506316809717905</v>
      </c>
      <c r="H16" s="463">
        <v>0.37491242901320376</v>
      </c>
      <c r="I16" s="464">
        <v>1.895374093527401</v>
      </c>
      <c r="J16" s="464">
        <v>2.2764723528090558E-2</v>
      </c>
      <c r="K16" s="456">
        <v>1.2156685688323208E-2</v>
      </c>
      <c r="L16" s="457">
        <v>54100718.176717646</v>
      </c>
      <c r="M16" s="457">
        <v>4315214.1483080983</v>
      </c>
      <c r="N16" s="456">
        <v>8.6676116522706473E-2</v>
      </c>
      <c r="O16" s="452">
        <v>29943546.158325948</v>
      </c>
      <c r="P16" s="452">
        <v>62289.255081687123</v>
      </c>
      <c r="Q16" s="456">
        <v>2.0845594040230708E-3</v>
      </c>
      <c r="R16" s="256"/>
    </row>
    <row r="17" spans="1:18">
      <c r="A17" s="371"/>
      <c r="B17" s="371" t="s">
        <v>140</v>
      </c>
      <c r="C17" s="175" t="s">
        <v>120</v>
      </c>
      <c r="D17" s="452">
        <v>1806855174.026794</v>
      </c>
      <c r="E17" s="452">
        <v>36807753.662574291</v>
      </c>
      <c r="F17" s="453">
        <v>2.0794783935788805E-2</v>
      </c>
      <c r="G17" s="461">
        <v>83.868088711818586</v>
      </c>
      <c r="H17" s="461">
        <v>-0.98363842449546723</v>
      </c>
      <c r="I17" s="462">
        <v>3.2906846837297463</v>
      </c>
      <c r="J17" s="462">
        <v>6.1815453069632653E-2</v>
      </c>
      <c r="K17" s="453">
        <v>1.9144613378162433E-2</v>
      </c>
      <c r="L17" s="454">
        <v>5945790646.8878164</v>
      </c>
      <c r="M17" s="454">
        <v>230538994.46447945</v>
      </c>
      <c r="N17" s="453">
        <v>4.0337505412684334E-2</v>
      </c>
      <c r="O17" s="452">
        <v>2420254816.0872674</v>
      </c>
      <c r="P17" s="452">
        <v>28408993.18644762</v>
      </c>
      <c r="Q17" s="453">
        <v>1.187743495606808E-2</v>
      </c>
      <c r="R17" s="256"/>
    </row>
    <row r="18" spans="1:18">
      <c r="A18" s="371"/>
      <c r="B18" s="371"/>
      <c r="C18" s="175" t="s">
        <v>13</v>
      </c>
      <c r="D18" s="452">
        <v>347546102.76323885</v>
      </c>
      <c r="E18" s="452">
        <v>31545919.734945416</v>
      </c>
      <c r="F18" s="456">
        <v>9.9828802099525743E-2</v>
      </c>
      <c r="G18" s="463">
        <v>16.131911288182689</v>
      </c>
      <c r="H18" s="463">
        <v>0.98363842449593442</v>
      </c>
      <c r="I18" s="464">
        <v>1.878617738634514</v>
      </c>
      <c r="J18" s="464">
        <v>3.6803823601316843E-2</v>
      </c>
      <c r="K18" s="456">
        <v>1.9982378947687278E-2</v>
      </c>
      <c r="L18" s="457">
        <v>652906273.64431417</v>
      </c>
      <c r="M18" s="457">
        <v>70892739.389766216</v>
      </c>
      <c r="N18" s="456">
        <v>0.12180599800065946</v>
      </c>
      <c r="O18" s="452">
        <v>386842566.11047399</v>
      </c>
      <c r="P18" s="452">
        <v>12183708.158609986</v>
      </c>
      <c r="Q18" s="456">
        <v>3.2519471780846944E-2</v>
      </c>
      <c r="R18" s="256"/>
    </row>
    <row r="19" spans="1:18">
      <c r="A19" s="371"/>
      <c r="B19" s="371" t="s">
        <v>141</v>
      </c>
      <c r="C19" s="175" t="s">
        <v>120</v>
      </c>
      <c r="D19" s="452">
        <v>875590552.69844806</v>
      </c>
      <c r="E19" s="452">
        <v>27696393.203811288</v>
      </c>
      <c r="F19" s="453">
        <v>3.2664918013256439E-2</v>
      </c>
      <c r="G19" s="461">
        <v>83.717853909061702</v>
      </c>
      <c r="H19" s="461">
        <v>-0.73585979856741801</v>
      </c>
      <c r="I19" s="462">
        <v>3.2929275912426554</v>
      </c>
      <c r="J19" s="462">
        <v>3.7317135868158768E-2</v>
      </c>
      <c r="K19" s="453">
        <v>1.1462408165741726E-2</v>
      </c>
      <c r="L19" s="454">
        <v>2883256289.6121259</v>
      </c>
      <c r="M19" s="454">
        <v>122843198.91041517</v>
      </c>
      <c r="N19" s="453">
        <v>4.4501744801966517E-2</v>
      </c>
      <c r="O19" s="452">
        <v>1177078500.1449792</v>
      </c>
      <c r="P19" s="452">
        <v>35045121.016667843</v>
      </c>
      <c r="Q19" s="453">
        <v>3.0686599583820397E-2</v>
      </c>
      <c r="R19" s="256"/>
    </row>
    <row r="20" spans="1:18">
      <c r="A20" s="371"/>
      <c r="B20" s="371"/>
      <c r="C20" s="175" t="s">
        <v>13</v>
      </c>
      <c r="D20" s="452">
        <v>170292149.51409858</v>
      </c>
      <c r="E20" s="452">
        <v>14211324.048370987</v>
      </c>
      <c r="F20" s="456">
        <v>9.105105643800894E-2</v>
      </c>
      <c r="G20" s="463">
        <v>16.282146090938138</v>
      </c>
      <c r="H20" s="463">
        <v>0.73585979856703787</v>
      </c>
      <c r="I20" s="464">
        <v>1.8830451048895931</v>
      </c>
      <c r="J20" s="464">
        <v>8.341261954080581E-3</v>
      </c>
      <c r="K20" s="456">
        <v>4.4493758230203352E-3</v>
      </c>
      <c r="L20" s="457">
        <v>320667798.54365003</v>
      </c>
      <c r="M20" s="457">
        <v>28062475.234503508</v>
      </c>
      <c r="N20" s="456">
        <v>9.5905552630205018E-2</v>
      </c>
      <c r="O20" s="452">
        <v>184378936.61862391</v>
      </c>
      <c r="P20" s="452">
        <v>5627799.2469997406</v>
      </c>
      <c r="Q20" s="456">
        <v>3.1483991261546655E-2</v>
      </c>
      <c r="R20" s="256"/>
    </row>
    <row r="21" spans="1:18">
      <c r="A21" s="371" t="s">
        <v>72</v>
      </c>
      <c r="B21" s="371" t="s">
        <v>139</v>
      </c>
      <c r="C21" s="175" t="s">
        <v>120</v>
      </c>
      <c r="D21" s="452">
        <v>158468.28414580668</v>
      </c>
      <c r="E21" s="452">
        <v>-1120.1759536408936</v>
      </c>
      <c r="F21" s="453">
        <v>-7.0191538469815155E-3</v>
      </c>
      <c r="G21" s="461">
        <v>99.230561317892906</v>
      </c>
      <c r="H21" s="461">
        <v>-0.29481361271992057</v>
      </c>
      <c r="I21" s="462">
        <v>6.1735607713222409</v>
      </c>
      <c r="J21" s="462">
        <v>0.16012213304671885</v>
      </c>
      <c r="K21" s="453">
        <v>2.6627382879995127E-2</v>
      </c>
      <c r="L21" s="454">
        <v>978313.58250129828</v>
      </c>
      <c r="M21" s="454">
        <v>18638.170316388831</v>
      </c>
      <c r="N21" s="453">
        <v>1.9421327336036451E-2</v>
      </c>
      <c r="O21" s="452">
        <v>410002.45731995924</v>
      </c>
      <c r="P21" s="452">
        <v>-2875.9579742901842</v>
      </c>
      <c r="Q21" s="453">
        <v>-6.9656292694316602E-3</v>
      </c>
      <c r="R21" s="256"/>
    </row>
    <row r="22" spans="1:18">
      <c r="A22" s="371"/>
      <c r="B22" s="371"/>
      <c r="C22" s="175" t="s">
        <v>13</v>
      </c>
      <c r="D22" s="452">
        <v>1228.7709158301354</v>
      </c>
      <c r="E22" s="452">
        <v>467.71189946475045</v>
      </c>
      <c r="F22" s="456">
        <v>0.61455404825031545</v>
      </c>
      <c r="G22" s="463">
        <v>0.7694386821071173</v>
      </c>
      <c r="H22" s="463">
        <v>0.29481361271996964</v>
      </c>
      <c r="I22" s="464">
        <v>1.5681674817285065</v>
      </c>
      <c r="J22" s="464">
        <v>6.3337184583615924E-2</v>
      </c>
      <c r="K22" s="456">
        <v>4.2089253986835162E-2</v>
      </c>
      <c r="L22" s="457">
        <v>1926.918592698574</v>
      </c>
      <c r="M22" s="457">
        <v>781.65392695665355</v>
      </c>
      <c r="N22" s="456">
        <v>0.68250942366259582</v>
      </c>
      <c r="O22" s="452">
        <v>2391.9212732315063</v>
      </c>
      <c r="P22" s="452">
        <v>785.85303282737732</v>
      </c>
      <c r="Q22" s="456">
        <v>0.48930239267394765</v>
      </c>
      <c r="R22" s="256"/>
    </row>
    <row r="23" spans="1:18">
      <c r="A23" s="371"/>
      <c r="B23" s="371" t="s">
        <v>140</v>
      </c>
      <c r="C23" s="175" t="s">
        <v>120</v>
      </c>
      <c r="D23" s="452">
        <v>1880565.4586418241</v>
      </c>
      <c r="E23" s="452">
        <v>-335834.13358071516</v>
      </c>
      <c r="F23" s="453">
        <v>-0.15152237654219686</v>
      </c>
      <c r="G23" s="461">
        <v>99.270784619405148</v>
      </c>
      <c r="H23" s="461">
        <v>-0.43970781736176434</v>
      </c>
      <c r="I23" s="462">
        <v>6.1662844345720167</v>
      </c>
      <c r="J23" s="462">
        <v>0.57713352306659615</v>
      </c>
      <c r="K23" s="453">
        <v>0.10325960637036137</v>
      </c>
      <c r="L23" s="454">
        <v>11596101.515816865</v>
      </c>
      <c r="M23" s="454">
        <v>-791690.28531398252</v>
      </c>
      <c r="N23" s="453">
        <v>-6.3908911129884449E-2</v>
      </c>
      <c r="O23" s="452">
        <v>4930937.4093542518</v>
      </c>
      <c r="P23" s="452">
        <v>-825623.27665623743</v>
      </c>
      <c r="Q23" s="453">
        <v>-0.14342301274833344</v>
      </c>
      <c r="R23" s="256"/>
    </row>
    <row r="24" spans="1:18">
      <c r="A24" s="371"/>
      <c r="B24" s="371"/>
      <c r="C24" s="175" t="s">
        <v>13</v>
      </c>
      <c r="D24" s="452">
        <v>13814.10716067767</v>
      </c>
      <c r="E24" s="452">
        <v>7378.8321017171611</v>
      </c>
      <c r="F24" s="456">
        <v>1.1466226438049201</v>
      </c>
      <c r="G24" s="463">
        <v>0.72921538059484414</v>
      </c>
      <c r="H24" s="463">
        <v>0.43970781736182862</v>
      </c>
      <c r="I24" s="464">
        <v>1.6780818558216739</v>
      </c>
      <c r="J24" s="464">
        <v>3.2729951176317496E-2</v>
      </c>
      <c r="K24" s="456">
        <v>1.9892371403290896E-2</v>
      </c>
      <c r="L24" s="457">
        <v>23181.202580709458</v>
      </c>
      <c r="M24" s="457">
        <v>12592.910505532027</v>
      </c>
      <c r="N24" s="456">
        <v>1.1893240586982017</v>
      </c>
      <c r="O24" s="452">
        <v>27943.850152015686</v>
      </c>
      <c r="P24" s="452">
        <v>13872.084785938263</v>
      </c>
      <c r="Q24" s="456">
        <v>0.98580984155545071</v>
      </c>
      <c r="R24" s="256"/>
    </row>
    <row r="25" spans="1:18">
      <c r="A25" s="371"/>
      <c r="B25" s="371" t="s">
        <v>141</v>
      </c>
      <c r="C25" s="175" t="s">
        <v>120</v>
      </c>
      <c r="D25" s="452">
        <v>877387.7296600627</v>
      </c>
      <c r="E25" s="452">
        <v>-128486.29715668422</v>
      </c>
      <c r="F25" s="453">
        <v>-0.12773597262800407</v>
      </c>
      <c r="G25" s="461">
        <v>99.122520285237798</v>
      </c>
      <c r="H25" s="461">
        <v>-0.68361031692613494</v>
      </c>
      <c r="I25" s="462">
        <v>6.1383833893869211</v>
      </c>
      <c r="J25" s="462">
        <v>0.43932388338563921</v>
      </c>
      <c r="K25" s="453">
        <v>7.7087084794081884E-2</v>
      </c>
      <c r="L25" s="454">
        <v>5385742.2657972313</v>
      </c>
      <c r="M25" s="454">
        <v>-346793.66857253853</v>
      </c>
      <c r="N25" s="453">
        <v>-6.0495681587151663E-2</v>
      </c>
      <c r="O25" s="452">
        <v>2291977.433128905</v>
      </c>
      <c r="P25" s="452">
        <v>-311938.57366577117</v>
      </c>
      <c r="Q25" s="453">
        <v>-0.11979594305338441</v>
      </c>
      <c r="R25" s="256"/>
    </row>
    <row r="26" spans="1:18">
      <c r="A26" s="371"/>
      <c r="B26" s="371"/>
      <c r="C26" s="175" t="s">
        <v>13</v>
      </c>
      <c r="D26" s="452">
        <v>7767.0536679506313</v>
      </c>
      <c r="E26" s="452">
        <v>5813.1837934113273</v>
      </c>
      <c r="F26" s="456">
        <v>2.9752154271696307</v>
      </c>
      <c r="G26" s="463">
        <v>0.87747971476220121</v>
      </c>
      <c r="H26" s="463">
        <v>0.68361031692613339</v>
      </c>
      <c r="I26" s="464">
        <v>1.5648746703471661</v>
      </c>
      <c r="J26" s="464">
        <v>0.32201687354568564</v>
      </c>
      <c r="K26" s="456">
        <v>0.25909389986079062</v>
      </c>
      <c r="L26" s="457">
        <v>12154.465548202992</v>
      </c>
      <c r="M26" s="457">
        <v>9726.083140696288</v>
      </c>
      <c r="N26" s="456">
        <v>4.0051694949817893</v>
      </c>
      <c r="O26" s="452">
        <v>15600.643982648849</v>
      </c>
      <c r="P26" s="452">
        <v>11009.074907660484</v>
      </c>
      <c r="Q26" s="456">
        <v>2.3976716298639982</v>
      </c>
      <c r="R26" s="256"/>
    </row>
    <row r="27" spans="1:18">
      <c r="A27" s="371" t="s">
        <v>73</v>
      </c>
      <c r="B27" s="371" t="s">
        <v>139</v>
      </c>
      <c r="C27" s="175" t="s">
        <v>120</v>
      </c>
      <c r="D27" s="452">
        <v>804780.0106907041</v>
      </c>
      <c r="E27" s="452">
        <v>-34340.612865189556</v>
      </c>
      <c r="F27" s="453">
        <v>-4.0924524914745034E-2</v>
      </c>
      <c r="G27" s="461">
        <v>95.148872997933339</v>
      </c>
      <c r="H27" s="461">
        <v>0.52883939470417829</v>
      </c>
      <c r="I27" s="462">
        <v>6.057361362570596</v>
      </c>
      <c r="J27" s="462">
        <v>0.16690052000654987</v>
      </c>
      <c r="K27" s="453">
        <v>2.8334034376485236E-2</v>
      </c>
      <c r="L27" s="454">
        <v>4874843.3421270223</v>
      </c>
      <c r="M27" s="454">
        <v>-67963.833116894588</v>
      </c>
      <c r="N27" s="453">
        <v>-1.3750047434035441E-2</v>
      </c>
      <c r="O27" s="452">
        <v>1911191.2814438343</v>
      </c>
      <c r="P27" s="452">
        <v>-152235.50856226566</v>
      </c>
      <c r="Q27" s="453">
        <v>-7.3778003319330571E-2</v>
      </c>
      <c r="R27" s="256"/>
    </row>
    <row r="28" spans="1:18">
      <c r="A28" s="371"/>
      <c r="B28" s="371"/>
      <c r="C28" s="175" t="s">
        <v>13</v>
      </c>
      <c r="D28" s="452">
        <v>41031.385003057156</v>
      </c>
      <c r="E28" s="452">
        <v>-6679.872176353012</v>
      </c>
      <c r="F28" s="456">
        <v>-0.14000620757559321</v>
      </c>
      <c r="G28" s="463">
        <v>4.8511270020666872</v>
      </c>
      <c r="H28" s="463">
        <v>-0.52883939470414898</v>
      </c>
      <c r="I28" s="464">
        <v>6.7956425597212951</v>
      </c>
      <c r="J28" s="464">
        <v>-0.21077854420065467</v>
      </c>
      <c r="K28" s="456">
        <v>-3.0083624874141266E-2</v>
      </c>
      <c r="L28" s="457">
        <v>278834.6262110853</v>
      </c>
      <c r="M28" s="457">
        <v>-55450.532985381724</v>
      </c>
      <c r="N28" s="456">
        <v>-0.1658779382209791</v>
      </c>
      <c r="O28" s="452">
        <v>100741.73842322826</v>
      </c>
      <c r="P28" s="452">
        <v>-17694.868345254858</v>
      </c>
      <c r="Q28" s="456">
        <v>-0.1494037091069684</v>
      </c>
      <c r="R28" s="256"/>
    </row>
    <row r="29" spans="1:18">
      <c r="A29" s="371"/>
      <c r="B29" s="371" t="s">
        <v>140</v>
      </c>
      <c r="C29" s="175" t="s">
        <v>120</v>
      </c>
      <c r="D29" s="452">
        <v>9920991.9674077332</v>
      </c>
      <c r="E29" s="452">
        <v>-4072.0831438675523</v>
      </c>
      <c r="F29" s="453">
        <v>-4.1028280755943738E-4</v>
      </c>
      <c r="G29" s="461">
        <v>95.339243485795919</v>
      </c>
      <c r="H29" s="461">
        <v>0.79566078094167381</v>
      </c>
      <c r="I29" s="462">
        <v>5.9197351605709301</v>
      </c>
      <c r="J29" s="462">
        <v>0.18246747727318446</v>
      </c>
      <c r="K29" s="453">
        <v>3.1803898187351666E-2</v>
      </c>
      <c r="L29" s="454">
        <v>58729644.977205321</v>
      </c>
      <c r="M29" s="454">
        <v>1786895.7453154027</v>
      </c>
      <c r="N29" s="453">
        <v>3.1380566787152578E-2</v>
      </c>
      <c r="O29" s="452">
        <v>23834272.776218075</v>
      </c>
      <c r="P29" s="452">
        <v>-779316.99001424387</v>
      </c>
      <c r="Q29" s="453">
        <v>-3.1662061382179946E-2</v>
      </c>
      <c r="R29" s="256"/>
    </row>
    <row r="30" spans="1:18">
      <c r="A30" s="371"/>
      <c r="B30" s="371"/>
      <c r="C30" s="175" t="s">
        <v>13</v>
      </c>
      <c r="D30" s="452">
        <v>484997.84819826804</v>
      </c>
      <c r="E30" s="452">
        <v>-87809.841033475299</v>
      </c>
      <c r="F30" s="456">
        <v>-0.15329724562749311</v>
      </c>
      <c r="G30" s="463">
        <v>4.6607565142040617</v>
      </c>
      <c r="H30" s="463">
        <v>-0.79566078094155657</v>
      </c>
      <c r="I30" s="464">
        <v>6.9234957782325033</v>
      </c>
      <c r="J30" s="464">
        <v>0.23422362583173584</v>
      </c>
      <c r="K30" s="456">
        <v>3.5014814840157671E-2</v>
      </c>
      <c r="L30" s="457">
        <v>3357880.5544525571</v>
      </c>
      <c r="M30" s="457">
        <v>-473785.96980637638</v>
      </c>
      <c r="N30" s="456">
        <v>-0.12365010545848829</v>
      </c>
      <c r="O30" s="452">
        <v>1200295.1228313441</v>
      </c>
      <c r="P30" s="452">
        <v>-230829.9373815842</v>
      </c>
      <c r="Q30" s="456">
        <v>-0.16129263877696365</v>
      </c>
      <c r="R30" s="256"/>
    </row>
    <row r="31" spans="1:18">
      <c r="A31" s="371"/>
      <c r="B31" s="371" t="s">
        <v>141</v>
      </c>
      <c r="C31" s="175" t="s">
        <v>120</v>
      </c>
      <c r="D31" s="452">
        <v>4428365.4852679903</v>
      </c>
      <c r="E31" s="452">
        <v>-135243.95014248881</v>
      </c>
      <c r="F31" s="453">
        <v>-2.9635303383564886E-2</v>
      </c>
      <c r="G31" s="461">
        <v>95.21301140068195</v>
      </c>
      <c r="H31" s="461">
        <v>0.63363533607964939</v>
      </c>
      <c r="I31" s="462">
        <v>5.979787018817265</v>
      </c>
      <c r="J31" s="462">
        <v>0.1668664101355084</v>
      </c>
      <c r="K31" s="453">
        <v>2.8706122338276706E-2</v>
      </c>
      <c r="L31" s="454">
        <v>26480682.443383947</v>
      </c>
      <c r="M31" s="454">
        <v>-47216.8936881423</v>
      </c>
      <c r="N31" s="453">
        <v>-1.7798956897487109E-3</v>
      </c>
      <c r="O31" s="452">
        <v>10570521.232100543</v>
      </c>
      <c r="P31" s="452">
        <v>-764858.78538941219</v>
      </c>
      <c r="Q31" s="453">
        <v>-6.7475354527970946E-2</v>
      </c>
      <c r="R31" s="256"/>
    </row>
    <row r="32" spans="1:18">
      <c r="A32" s="371"/>
      <c r="B32" s="371"/>
      <c r="C32" s="175" t="s">
        <v>13</v>
      </c>
      <c r="D32" s="452">
        <v>222643.25830827988</v>
      </c>
      <c r="E32" s="452">
        <v>-38910.703736210504</v>
      </c>
      <c r="F32" s="456">
        <v>-0.14876740322362919</v>
      </c>
      <c r="G32" s="463">
        <v>4.7869885993180077</v>
      </c>
      <c r="H32" s="463">
        <v>-0.63363533607963607</v>
      </c>
      <c r="I32" s="464">
        <v>6.9140259939375524</v>
      </c>
      <c r="J32" s="464">
        <v>3.5223208824941565E-4</v>
      </c>
      <c r="K32" s="456">
        <v>5.0947166496788665E-5</v>
      </c>
      <c r="L32" s="457">
        <v>1539361.2753184</v>
      </c>
      <c r="M32" s="457">
        <v>-268937.48937632167</v>
      </c>
      <c r="N32" s="456">
        <v>-0.14872403533479375</v>
      </c>
      <c r="O32" s="452">
        <v>548909.28367600474</v>
      </c>
      <c r="P32" s="452">
        <v>-104040.06391810696</v>
      </c>
      <c r="Q32" s="456">
        <v>-0.15933864441622914</v>
      </c>
      <c r="R32" s="256"/>
    </row>
    <row r="33" spans="1:18">
      <c r="A33" s="371" t="s">
        <v>116</v>
      </c>
      <c r="B33" s="371" t="s">
        <v>139</v>
      </c>
      <c r="C33" s="175" t="s">
        <v>120</v>
      </c>
      <c r="D33" s="452">
        <v>104657611.1490754</v>
      </c>
      <c r="E33" s="452">
        <v>9104751.788235873</v>
      </c>
      <c r="F33" s="453">
        <v>9.5284974715966239E-2</v>
      </c>
      <c r="G33" s="461">
        <v>77.479496803004409</v>
      </c>
      <c r="H33" s="461">
        <v>-0.87498124570799973</v>
      </c>
      <c r="I33" s="462">
        <v>2.715290254700315</v>
      </c>
      <c r="J33" s="462">
        <v>5.1865175718505796E-2</v>
      </c>
      <c r="K33" s="453">
        <v>1.947311231984537E-2</v>
      </c>
      <c r="L33" s="454">
        <v>284175791.63329947</v>
      </c>
      <c r="M33" s="454">
        <v>29677909.643217713</v>
      </c>
      <c r="N33" s="453">
        <v>0.11661358205084911</v>
      </c>
      <c r="O33" s="452">
        <v>86404012.727546111</v>
      </c>
      <c r="P33" s="452">
        <v>6010857.1744585633</v>
      </c>
      <c r="Q33" s="453">
        <v>7.4768270173065907E-2</v>
      </c>
      <c r="R33" s="256"/>
    </row>
    <row r="34" spans="1:18">
      <c r="A34" s="371"/>
      <c r="B34" s="371"/>
      <c r="C34" s="175" t="s">
        <v>13</v>
      </c>
      <c r="D34" s="452">
        <v>30420203.585804332</v>
      </c>
      <c r="E34" s="452">
        <v>4023607.4203879051</v>
      </c>
      <c r="F34" s="456">
        <v>0.15242902513542431</v>
      </c>
      <c r="G34" s="463">
        <v>22.520503196999375</v>
      </c>
      <c r="H34" s="463">
        <v>0.87498124570655733</v>
      </c>
      <c r="I34" s="464">
        <v>1.621329443610362</v>
      </c>
      <c r="J34" s="464">
        <v>4.3910919173639762E-2</v>
      </c>
      <c r="K34" s="456">
        <v>2.7837202678547116E-2</v>
      </c>
      <c r="L34" s="457">
        <v>49321171.754286081</v>
      </c>
      <c r="M34" s="457">
        <v>7682691.9808828607</v>
      </c>
      <c r="N34" s="456">
        <v>0.18450942548075969</v>
      </c>
      <c r="O34" s="452">
        <v>16427973.001565337</v>
      </c>
      <c r="P34" s="452">
        <v>1608684.3154350277</v>
      </c>
      <c r="Q34" s="456">
        <v>0.10855340964783484</v>
      </c>
      <c r="R34" s="256"/>
    </row>
    <row r="35" spans="1:18">
      <c r="A35" s="371"/>
      <c r="B35" s="371" t="s">
        <v>140</v>
      </c>
      <c r="C35" s="175" t="s">
        <v>120</v>
      </c>
      <c r="D35" s="452">
        <v>1310007355.8076153</v>
      </c>
      <c r="E35" s="452">
        <v>54681592.496113777</v>
      </c>
      <c r="F35" s="453">
        <v>4.3559683146999088E-2</v>
      </c>
      <c r="G35" s="461">
        <v>78.325289984814106</v>
      </c>
      <c r="H35" s="461">
        <v>-2.2361265280929672</v>
      </c>
      <c r="I35" s="462">
        <v>2.653256301797049</v>
      </c>
      <c r="J35" s="462">
        <v>7.9538748624720768E-2</v>
      </c>
      <c r="K35" s="453">
        <v>3.0904225883948463E-2</v>
      </c>
      <c r="L35" s="454">
        <v>3475785272.1970444</v>
      </c>
      <c r="M35" s="454">
        <v>244931320.21278143</v>
      </c>
      <c r="N35" s="453">
        <v>7.581008731835566E-2</v>
      </c>
      <c r="O35" s="452">
        <v>1102351857.4750841</v>
      </c>
      <c r="P35" s="452">
        <v>58775145.957993746</v>
      </c>
      <c r="Q35" s="453">
        <v>5.6320867751590495E-2</v>
      </c>
      <c r="R35" s="256"/>
    </row>
    <row r="36" spans="1:18">
      <c r="A36" s="371"/>
      <c r="B36" s="371"/>
      <c r="C36" s="175" t="s">
        <v>13</v>
      </c>
      <c r="D36" s="452">
        <v>362514196.37754184</v>
      </c>
      <c r="E36" s="452">
        <v>59617900.485039175</v>
      </c>
      <c r="F36" s="456">
        <v>0.19682611274387277</v>
      </c>
      <c r="G36" s="463">
        <v>21.674710015180015</v>
      </c>
      <c r="H36" s="463">
        <v>2.236126528100332</v>
      </c>
      <c r="I36" s="464">
        <v>1.5994336533876359</v>
      </c>
      <c r="J36" s="464">
        <v>4.7954944406462641E-2</v>
      </c>
      <c r="K36" s="456">
        <v>3.0909186267824292E-2</v>
      </c>
      <c r="L36" s="457">
        <v>579817405.51701462</v>
      </c>
      <c r="M36" s="457">
        <v>109880251.41053516</v>
      </c>
      <c r="N36" s="456">
        <v>0.23381903399286924</v>
      </c>
      <c r="O36" s="452">
        <v>200648838.13115126</v>
      </c>
      <c r="P36" s="452">
        <v>29867564.308848888</v>
      </c>
      <c r="Q36" s="456">
        <v>0.17488781785247742</v>
      </c>
      <c r="R36" s="256"/>
    </row>
    <row r="37" spans="1:18">
      <c r="A37" s="371"/>
      <c r="B37" s="371" t="s">
        <v>141</v>
      </c>
      <c r="C37" s="175" t="s">
        <v>120</v>
      </c>
      <c r="D37" s="452">
        <v>637784353.69193292</v>
      </c>
      <c r="E37" s="452">
        <v>32755876.406197309</v>
      </c>
      <c r="F37" s="453">
        <v>5.413939613742802E-2</v>
      </c>
      <c r="G37" s="461">
        <v>77.741587664210513</v>
      </c>
      <c r="H37" s="461">
        <v>-1.8941641134141207</v>
      </c>
      <c r="I37" s="462">
        <v>2.6679780923635765</v>
      </c>
      <c r="J37" s="462">
        <v>5.0545141215406542E-2</v>
      </c>
      <c r="K37" s="453">
        <v>1.9310959309667999E-2</v>
      </c>
      <c r="L37" s="454">
        <v>1701594683.3023398</v>
      </c>
      <c r="M37" s="454">
        <v>117973210.47165322</v>
      </c>
      <c r="N37" s="453">
        <v>7.4495839122955848E-2</v>
      </c>
      <c r="O37" s="452">
        <v>534536951.94733697</v>
      </c>
      <c r="P37" s="452">
        <v>36369200.764153361</v>
      </c>
      <c r="Q37" s="453">
        <v>7.3005931591866274E-2</v>
      </c>
      <c r="R37" s="256"/>
    </row>
    <row r="38" spans="1:18">
      <c r="A38" s="371"/>
      <c r="B38" s="371"/>
      <c r="C38" s="175" t="s">
        <v>13</v>
      </c>
      <c r="D38" s="452">
        <v>182605829.805199</v>
      </c>
      <c r="E38" s="452">
        <v>27889514.356003374</v>
      </c>
      <c r="F38" s="456">
        <v>0.18026227082147317</v>
      </c>
      <c r="G38" s="463">
        <v>22.258412335800053</v>
      </c>
      <c r="H38" s="463">
        <v>1.8941641134109695</v>
      </c>
      <c r="I38" s="464">
        <v>1.6140265345334757</v>
      </c>
      <c r="J38" s="464">
        <v>4.7144989477461374E-2</v>
      </c>
      <c r="K38" s="456">
        <v>3.0088419655090133E-2</v>
      </c>
      <c r="L38" s="457">
        <v>294730654.66609502</v>
      </c>
      <c r="M38" s="457">
        <v>52308515.269685686</v>
      </c>
      <c r="N38" s="456">
        <v>0.21577449732901938</v>
      </c>
      <c r="O38" s="452">
        <v>99430726.419297934</v>
      </c>
      <c r="P38" s="452">
        <v>12484541.214180797</v>
      </c>
      <c r="Q38" s="456">
        <v>0.14358929244253987</v>
      </c>
      <c r="R38" s="271"/>
    </row>
    <row r="39" spans="1:18"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56"/>
    </row>
  </sheetData>
  <mergeCells count="32"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51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8">
      <c r="A1" s="373" t="s">
        <v>0</v>
      </c>
      <c r="B1" s="373" t="s">
        <v>1</v>
      </c>
      <c r="C1" s="373" t="s">
        <v>121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8" ht="29">
      <c r="A2" s="376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5" t="s">
        <v>309</v>
      </c>
      <c r="B3" s="371" t="s">
        <v>139</v>
      </c>
      <c r="C3" s="175" t="s">
        <v>143</v>
      </c>
      <c r="D3" s="452">
        <v>155951009.81744462</v>
      </c>
      <c r="E3" s="452">
        <v>5244736.8364366889</v>
      </c>
      <c r="F3" s="453">
        <v>3.480105195818646E-2</v>
      </c>
      <c r="G3" s="461">
        <v>50.468214649537764</v>
      </c>
      <c r="H3" s="461">
        <v>-1.8955108186671197</v>
      </c>
      <c r="I3" s="462">
        <v>3.0157355603971037</v>
      </c>
      <c r="J3" s="462">
        <v>5.5697971485259234E-2</v>
      </c>
      <c r="K3" s="453">
        <v>1.8816643306794854E-2</v>
      </c>
      <c r="L3" s="454">
        <v>470307005.98630559</v>
      </c>
      <c r="M3" s="454">
        <v>24210773.077712595</v>
      </c>
      <c r="N3" s="453">
        <v>5.4272534246379713E-2</v>
      </c>
      <c r="O3" s="452">
        <v>233392540.43023202</v>
      </c>
      <c r="P3" s="452">
        <v>5829366.726896584</v>
      </c>
      <c r="Q3" s="453">
        <v>2.5616476655823429E-2</v>
      </c>
      <c r="R3" s="256"/>
    </row>
    <row r="4" spans="1:18">
      <c r="A4" s="375"/>
      <c r="B4" s="371"/>
      <c r="C4" s="175" t="s">
        <v>144</v>
      </c>
      <c r="D4" s="452">
        <v>97034913.375854909</v>
      </c>
      <c r="E4" s="452">
        <v>12733674.77982299</v>
      </c>
      <c r="F4" s="456">
        <v>0.15104967604144273</v>
      </c>
      <c r="G4" s="463">
        <v>31.402033513502467</v>
      </c>
      <c r="H4" s="463">
        <v>2.1111033673595223</v>
      </c>
      <c r="I4" s="464">
        <v>2.3790260850138001</v>
      </c>
      <c r="J4" s="464">
        <v>1.9951700399531092E-2</v>
      </c>
      <c r="K4" s="456">
        <v>8.4574274256270995E-3</v>
      </c>
      <c r="L4" s="457">
        <v>230848590.07821333</v>
      </c>
      <c r="M4" s="457">
        <v>31975697.515058666</v>
      </c>
      <c r="N4" s="456">
        <v>0.16078459513985482</v>
      </c>
      <c r="O4" s="452">
        <v>47794781.744732723</v>
      </c>
      <c r="P4" s="452">
        <v>5723944.3868594989</v>
      </c>
      <c r="Q4" s="456">
        <v>0.13605491942480455</v>
      </c>
      <c r="R4" s="256"/>
    </row>
    <row r="5" spans="1:18">
      <c r="A5" s="375"/>
      <c r="B5" s="371"/>
      <c r="C5" s="175" t="s">
        <v>145</v>
      </c>
      <c r="D5" s="452">
        <v>11707964.730515942</v>
      </c>
      <c r="E5" s="452">
        <v>-773370.10094196536</v>
      </c>
      <c r="F5" s="453">
        <v>-6.1962130764472913E-2</v>
      </c>
      <c r="G5" s="461">
        <v>3.7888826614241036</v>
      </c>
      <c r="H5" s="461">
        <v>-0.54782594176435273</v>
      </c>
      <c r="I5" s="462">
        <v>2.5087015343326744</v>
      </c>
      <c r="J5" s="462">
        <v>5.5988220659984655E-2</v>
      </c>
      <c r="K5" s="453">
        <v>2.2827054571717544E-2</v>
      </c>
      <c r="L5" s="454">
        <v>29371789.08335818</v>
      </c>
      <c r="M5" s="454">
        <v>-1241347.0301653072</v>
      </c>
      <c r="N5" s="453">
        <v>-4.0549489133095931E-2</v>
      </c>
      <c r="O5" s="452">
        <v>6866499.9688621666</v>
      </c>
      <c r="P5" s="452">
        <v>-101372.80726779439</v>
      </c>
      <c r="Q5" s="453">
        <v>-1.4548601922680059E-2</v>
      </c>
      <c r="R5" s="256"/>
    </row>
    <row r="6" spans="1:18">
      <c r="A6" s="375"/>
      <c r="B6" s="371"/>
      <c r="C6" s="175" t="s">
        <v>146</v>
      </c>
      <c r="D6" s="452">
        <v>38325906.475478403</v>
      </c>
      <c r="E6" s="452">
        <v>3257432.8893525004</v>
      </c>
      <c r="F6" s="456">
        <v>9.2887786557132465E-2</v>
      </c>
      <c r="G6" s="463">
        <v>12.40286983012655</v>
      </c>
      <c r="H6" s="463">
        <v>0.21813533215177472</v>
      </c>
      <c r="I6" s="464">
        <v>2.8461571544304243</v>
      </c>
      <c r="J6" s="464">
        <v>3.8516215664250453E-2</v>
      </c>
      <c r="K6" s="456">
        <v>1.3718355197219954E-2</v>
      </c>
      <c r="L6" s="457">
        <v>109081552.91521418</v>
      </c>
      <c r="M6" s="457">
        <v>10621870.814766884</v>
      </c>
      <c r="N6" s="456">
        <v>0.10788040940382672</v>
      </c>
      <c r="O6" s="452">
        <v>30703070.196851924</v>
      </c>
      <c r="P6" s="452">
        <v>3405020.5168979988</v>
      </c>
      <c r="Q6" s="456">
        <v>0.12473493736068789</v>
      </c>
      <c r="R6" s="256"/>
    </row>
    <row r="7" spans="1:18">
      <c r="A7" s="375"/>
      <c r="B7" s="371" t="s">
        <v>140</v>
      </c>
      <c r="C7" s="175" t="s">
        <v>143</v>
      </c>
      <c r="D7" s="452">
        <v>1988657433.3037534</v>
      </c>
      <c r="E7" s="452">
        <v>36563631.427728415</v>
      </c>
      <c r="F7" s="453">
        <v>1.8730468480863773E-2</v>
      </c>
      <c r="G7" s="461">
        <v>51.798432405674482</v>
      </c>
      <c r="H7" s="461">
        <v>-1.5813582088971714</v>
      </c>
      <c r="I7" s="462">
        <v>2.9530302985698471</v>
      </c>
      <c r="J7" s="462">
        <v>4.6547556168081705E-2</v>
      </c>
      <c r="K7" s="453">
        <v>1.6015080870432845E-2</v>
      </c>
      <c r="L7" s="454">
        <v>5872565654.0221291</v>
      </c>
      <c r="M7" s="454">
        <v>198838707.32001114</v>
      </c>
      <c r="N7" s="453">
        <v>3.5045519318758746E-2</v>
      </c>
      <c r="O7" s="452">
        <v>2981455923.3229742</v>
      </c>
      <c r="P7" s="452">
        <v>31362825.107050419</v>
      </c>
      <c r="Q7" s="453">
        <v>1.0631130633137363E-2</v>
      </c>
      <c r="R7" s="256"/>
    </row>
    <row r="8" spans="1:18">
      <c r="A8" s="375"/>
      <c r="B8" s="371"/>
      <c r="C8" s="175" t="s">
        <v>144</v>
      </c>
      <c r="D8" s="452">
        <v>1123011517.4511454</v>
      </c>
      <c r="E8" s="452">
        <v>135129710.38747692</v>
      </c>
      <c r="F8" s="456">
        <v>0.13678732559022405</v>
      </c>
      <c r="G8" s="463">
        <v>29.251008848139808</v>
      </c>
      <c r="H8" s="463">
        <v>2.2374893326712098</v>
      </c>
      <c r="I8" s="464">
        <v>2.3762746414324378</v>
      </c>
      <c r="J8" s="464">
        <v>3.29152350512536E-2</v>
      </c>
      <c r="K8" s="456">
        <v>1.404617446287683E-2</v>
      </c>
      <c r="L8" s="457">
        <v>2668583790.9557185</v>
      </c>
      <c r="M8" s="457">
        <v>353621665.9802289</v>
      </c>
      <c r="N8" s="456">
        <v>0.15275483869265161</v>
      </c>
      <c r="O8" s="452">
        <v>555763642.91254103</v>
      </c>
      <c r="P8" s="452">
        <v>60083503.521288514</v>
      </c>
      <c r="Q8" s="456">
        <v>0.12121426449540099</v>
      </c>
      <c r="R8" s="256"/>
    </row>
    <row r="9" spans="1:18">
      <c r="A9" s="375"/>
      <c r="B9" s="371"/>
      <c r="C9" s="175" t="s">
        <v>145</v>
      </c>
      <c r="D9" s="452">
        <v>164038572.10454434</v>
      </c>
      <c r="E9" s="452">
        <v>-11124345.344511539</v>
      </c>
      <c r="F9" s="453">
        <v>-6.3508563950169003E-2</v>
      </c>
      <c r="G9" s="461">
        <v>4.2727021490899242</v>
      </c>
      <c r="H9" s="461">
        <v>-0.51710859047714752</v>
      </c>
      <c r="I9" s="462">
        <v>2.4148730313172826</v>
      </c>
      <c r="J9" s="462">
        <v>2.5345423592380012E-2</v>
      </c>
      <c r="K9" s="453">
        <v>1.0606876233797394E-2</v>
      </c>
      <c r="L9" s="454">
        <v>396132323.87105966</v>
      </c>
      <c r="M9" s="454">
        <v>-22424303.223097444</v>
      </c>
      <c r="N9" s="453">
        <v>-5.3575315193977201E-2</v>
      </c>
      <c r="O9" s="452">
        <v>91494435.847775131</v>
      </c>
      <c r="P9" s="452">
        <v>-3467063.0456788093</v>
      </c>
      <c r="Q9" s="453">
        <v>-3.6510197143884877E-2</v>
      </c>
      <c r="R9" s="256"/>
    </row>
    <row r="10" spans="1:18">
      <c r="A10" s="375"/>
      <c r="B10" s="371"/>
      <c r="C10" s="175" t="s">
        <v>146</v>
      </c>
      <c r="D10" s="452">
        <v>487441203.57564241</v>
      </c>
      <c r="E10" s="452">
        <v>13461483.669129491</v>
      </c>
      <c r="F10" s="456">
        <v>2.8400969711920618E-2</v>
      </c>
      <c r="G10" s="463">
        <v>12.696349714293387</v>
      </c>
      <c r="H10" s="463">
        <v>-0.26457366953579253</v>
      </c>
      <c r="I10" s="464">
        <v>2.8166448481799757</v>
      </c>
      <c r="J10" s="464">
        <v>9.1357904867928497E-2</v>
      </c>
      <c r="K10" s="456">
        <v>3.3522306739891775E-2</v>
      </c>
      <c r="L10" s="457">
        <v>1372948754.84198</v>
      </c>
      <c r="M10" s="457">
        <v>81218012.786059141</v>
      </c>
      <c r="N10" s="456">
        <v>6.2875342470205833E-2</v>
      </c>
      <c r="O10" s="452">
        <v>385335653.79649645</v>
      </c>
      <c r="P10" s="452">
        <v>28388598.401089013</v>
      </c>
      <c r="Q10" s="456">
        <v>7.9531678359530372E-2</v>
      </c>
      <c r="R10" s="256"/>
    </row>
    <row r="11" spans="1:18">
      <c r="A11" s="375"/>
      <c r="B11" s="371" t="s">
        <v>141</v>
      </c>
      <c r="C11" s="175" t="s">
        <v>143</v>
      </c>
      <c r="D11" s="452">
        <v>963954934.14102733</v>
      </c>
      <c r="E11" s="452">
        <v>25295350.398774862</v>
      </c>
      <c r="F11" s="453">
        <v>2.6948374934741774E-2</v>
      </c>
      <c r="G11" s="461">
        <v>51.498572171890082</v>
      </c>
      <c r="H11" s="461">
        <v>-1.5464457666458671</v>
      </c>
      <c r="I11" s="462">
        <v>2.9620819490706785</v>
      </c>
      <c r="J11" s="462">
        <v>2.7501892570990005E-2</v>
      </c>
      <c r="K11" s="453">
        <v>9.3716620577711362E-3</v>
      </c>
      <c r="L11" s="454">
        <v>2855313510.1367517</v>
      </c>
      <c r="M11" s="454">
        <v>100741815.84443855</v>
      </c>
      <c r="N11" s="453">
        <v>3.6572588055407466E-2</v>
      </c>
      <c r="O11" s="452">
        <v>1442610366.3459589</v>
      </c>
      <c r="P11" s="452">
        <v>38461206.801533699</v>
      </c>
      <c r="Q11" s="453">
        <v>2.7391111934299342E-2</v>
      </c>
      <c r="R11" s="256"/>
    </row>
    <row r="12" spans="1:18">
      <c r="A12" s="375"/>
      <c r="B12" s="371"/>
      <c r="C12" s="175" t="s">
        <v>144</v>
      </c>
      <c r="D12" s="452">
        <v>561568016.46127295</v>
      </c>
      <c r="E12" s="452">
        <v>65579084.2085464</v>
      </c>
      <c r="F12" s="456">
        <v>0.13221884591394711</v>
      </c>
      <c r="G12" s="463">
        <v>30.001351723902282</v>
      </c>
      <c r="H12" s="463">
        <v>1.9722959678534586</v>
      </c>
      <c r="I12" s="464">
        <v>2.3750774669795369</v>
      </c>
      <c r="J12" s="464">
        <v>2.098838014577975E-2</v>
      </c>
      <c r="K12" s="456">
        <v>8.9157119257576856E-3</v>
      </c>
      <c r="L12" s="457">
        <v>1333767542.0735631</v>
      </c>
      <c r="M12" s="457">
        <v>166165409.4670918</v>
      </c>
      <c r="N12" s="456">
        <v>0.14231338298102972</v>
      </c>
      <c r="O12" s="452">
        <v>277432543.04047489</v>
      </c>
      <c r="P12" s="452">
        <v>29201471.49742049</v>
      </c>
      <c r="Q12" s="456">
        <v>0.11763826065729102</v>
      </c>
      <c r="R12" s="256"/>
    </row>
    <row r="13" spans="1:18">
      <c r="A13" s="375"/>
      <c r="B13" s="371"/>
      <c r="C13" s="175" t="s">
        <v>145</v>
      </c>
      <c r="D13" s="452">
        <v>75752737.022692665</v>
      </c>
      <c r="E13" s="452">
        <v>-5471700.076148048</v>
      </c>
      <c r="F13" s="453">
        <v>-6.7365195396671379E-2</v>
      </c>
      <c r="G13" s="461">
        <v>4.0470333794780959</v>
      </c>
      <c r="H13" s="461">
        <v>-0.54307766565515259</v>
      </c>
      <c r="I13" s="462">
        <v>2.4321397920355432</v>
      </c>
      <c r="J13" s="462">
        <v>4.7442705241626637E-2</v>
      </c>
      <c r="K13" s="453">
        <v>1.9894646370122643E-2</v>
      </c>
      <c r="L13" s="454">
        <v>184241246.06849495</v>
      </c>
      <c r="M13" s="454">
        <v>-9454432.4575862288</v>
      </c>
      <c r="N13" s="453">
        <v>-4.8810755766619682E-2</v>
      </c>
      <c r="O13" s="452">
        <v>42878744.579053007</v>
      </c>
      <c r="P13" s="452">
        <v>-1056579.2510607764</v>
      </c>
      <c r="Q13" s="453">
        <v>-2.4048514019067834E-2</v>
      </c>
      <c r="R13" s="256"/>
    </row>
    <row r="14" spans="1:18">
      <c r="A14" s="375"/>
      <c r="B14" s="371"/>
      <c r="C14" s="175" t="s">
        <v>146</v>
      </c>
      <c r="D14" s="452">
        <v>234452083.82675737</v>
      </c>
      <c r="E14" s="452">
        <v>13191859.249818534</v>
      </c>
      <c r="F14" s="456">
        <v>5.9621467324468554E-2</v>
      </c>
      <c r="G14" s="463">
        <v>12.525427415920937</v>
      </c>
      <c r="H14" s="463">
        <v>2.1690400872232729E-2</v>
      </c>
      <c r="I14" s="464">
        <v>2.8223948724050496</v>
      </c>
      <c r="J14" s="464">
        <v>2.7836202717322678E-2</v>
      </c>
      <c r="K14" s="456">
        <v>9.9608582275473156E-3</v>
      </c>
      <c r="L14" s="457">
        <v>661716359.21731889</v>
      </c>
      <c r="M14" s="457">
        <v>43391680.368780971</v>
      </c>
      <c r="N14" s="456">
        <v>7.0176206535353253E-2</v>
      </c>
      <c r="O14" s="452">
        <v>186157832.39497578</v>
      </c>
      <c r="P14" s="452">
        <v>16910845.957756519</v>
      </c>
      <c r="Q14" s="456">
        <v>9.9918151062792809E-2</v>
      </c>
      <c r="R14" s="256"/>
    </row>
    <row r="15" spans="1:18">
      <c r="A15" s="375" t="s">
        <v>310</v>
      </c>
      <c r="B15" s="371" t="s">
        <v>139</v>
      </c>
      <c r="C15" s="175" t="s">
        <v>143</v>
      </c>
      <c r="D15" s="452">
        <v>155497292.17740351</v>
      </c>
      <c r="E15" s="452">
        <v>5317183.0099211335</v>
      </c>
      <c r="F15" s="453">
        <v>3.5405374515951091E-2</v>
      </c>
      <c r="G15" s="461">
        <v>50.459501154606379</v>
      </c>
      <c r="H15" s="461">
        <v>-1.8826902114565627</v>
      </c>
      <c r="I15" s="462">
        <v>3.0077020807501338</v>
      </c>
      <c r="J15" s="462">
        <v>5.7373197317412306E-2</v>
      </c>
      <c r="K15" s="453">
        <v>1.9446373466899161E-2</v>
      </c>
      <c r="L15" s="454">
        <v>467689529.23298806</v>
      </c>
      <c r="M15" s="454">
        <v>24608815.439085543</v>
      </c>
      <c r="N15" s="453">
        <v>5.554025411842288E-2</v>
      </c>
      <c r="O15" s="452">
        <v>232125926.26624128</v>
      </c>
      <c r="P15" s="452">
        <v>6043319.0111107826</v>
      </c>
      <c r="Q15" s="453">
        <v>2.6730579076748688E-2</v>
      </c>
      <c r="R15" s="256"/>
    </row>
    <row r="16" spans="1:18">
      <c r="A16" s="375"/>
      <c r="B16" s="371"/>
      <c r="C16" s="175" t="s">
        <v>144</v>
      </c>
      <c r="D16" s="452">
        <v>97016542.339092433</v>
      </c>
      <c r="E16" s="452">
        <v>12733088.224680111</v>
      </c>
      <c r="F16" s="456">
        <v>0.15107458941342528</v>
      </c>
      <c r="G16" s="463">
        <v>31.482260955324477</v>
      </c>
      <c r="H16" s="463">
        <v>2.106994758590556</v>
      </c>
      <c r="I16" s="464">
        <v>2.3786768004373546</v>
      </c>
      <c r="J16" s="464">
        <v>2.0058755795983707E-2</v>
      </c>
      <c r="K16" s="456">
        <v>8.5044527839324875E-3</v>
      </c>
      <c r="L16" s="457">
        <v>230770998.52064756</v>
      </c>
      <c r="M16" s="457">
        <v>31978522.781691641</v>
      </c>
      <c r="N16" s="456">
        <v>0.16086384890987623</v>
      </c>
      <c r="O16" s="452">
        <v>47781999.238350257</v>
      </c>
      <c r="P16" s="452">
        <v>5725310.4080842361</v>
      </c>
      <c r="Q16" s="456">
        <v>0.13613317090155769</v>
      </c>
      <c r="R16" s="256"/>
    </row>
    <row r="17" spans="1:18">
      <c r="A17" s="375"/>
      <c r="B17" s="371"/>
      <c r="C17" s="175" t="s">
        <v>145</v>
      </c>
      <c r="D17" s="452">
        <v>11707437.744063748</v>
      </c>
      <c r="E17" s="452">
        <v>-773352.83449636027</v>
      </c>
      <c r="F17" s="453">
        <v>-6.1963449320658413E-2</v>
      </c>
      <c r="G17" s="461">
        <v>3.7991109690199063</v>
      </c>
      <c r="H17" s="461">
        <v>-0.55081214985473226</v>
      </c>
      <c r="I17" s="462">
        <v>2.5084658876555075</v>
      </c>
      <c r="J17" s="462">
        <v>5.5953158546770965E-2</v>
      </c>
      <c r="K17" s="453">
        <v>2.2814625132284147E-2</v>
      </c>
      <c r="L17" s="454">
        <v>29367708.212834463</v>
      </c>
      <c r="M17" s="454">
        <v>-1241589.5504245944</v>
      </c>
      <c r="N17" s="453">
        <v>-4.056249705652832E-2</v>
      </c>
      <c r="O17" s="452">
        <v>6862387.7434849646</v>
      </c>
      <c r="P17" s="452">
        <v>-101828.19380808808</v>
      </c>
      <c r="Q17" s="453">
        <v>-1.462163073703715E-2</v>
      </c>
      <c r="R17" s="256"/>
    </row>
    <row r="18" spans="1:18">
      <c r="A18" s="375"/>
      <c r="B18" s="371"/>
      <c r="C18" s="175" t="s">
        <v>146</v>
      </c>
      <c r="D18" s="452">
        <v>37952846.675527751</v>
      </c>
      <c r="E18" s="452">
        <v>3226619.8663535863</v>
      </c>
      <c r="F18" s="456">
        <v>9.2915935960573764E-2</v>
      </c>
      <c r="G18" s="463">
        <v>12.315852474521011</v>
      </c>
      <c r="H18" s="463">
        <v>0.21273962460264073</v>
      </c>
      <c r="I18" s="464">
        <v>2.8094839721132088</v>
      </c>
      <c r="J18" s="464">
        <v>3.6845937747490787E-2</v>
      </c>
      <c r="K18" s="456">
        <v>1.3289126561347139E-2</v>
      </c>
      <c r="L18" s="457">
        <v>106627914.4309653</v>
      </c>
      <c r="M18" s="457">
        <v>10344657.189838544</v>
      </c>
      <c r="N18" s="456">
        <v>0.10743983415446701</v>
      </c>
      <c r="O18" s="452">
        <v>29975080.245464161</v>
      </c>
      <c r="P18" s="452">
        <v>3360195.4944591559</v>
      </c>
      <c r="Q18" s="456">
        <v>0.12625249088603593</v>
      </c>
      <c r="R18" s="256"/>
    </row>
    <row r="19" spans="1:18">
      <c r="A19" s="375"/>
      <c r="B19" s="371" t="s">
        <v>140</v>
      </c>
      <c r="C19" s="175" t="s">
        <v>143</v>
      </c>
      <c r="D19" s="452">
        <v>1982897083.7248476</v>
      </c>
      <c r="E19" s="452">
        <v>37170776.038888931</v>
      </c>
      <c r="F19" s="453">
        <v>1.9103805037768096E-2</v>
      </c>
      <c r="G19" s="461">
        <v>51.788763362783264</v>
      </c>
      <c r="H19" s="461">
        <v>-1.5700824058327711</v>
      </c>
      <c r="I19" s="462">
        <v>2.9449586066900397</v>
      </c>
      <c r="J19" s="462">
        <v>4.715673171275192E-2</v>
      </c>
      <c r="K19" s="453">
        <v>1.6273276692914528E-2</v>
      </c>
      <c r="L19" s="454">
        <v>5839549832.8960705</v>
      </c>
      <c r="M19" s="454">
        <v>201220490.29106426</v>
      </c>
      <c r="N19" s="453">
        <v>3.5687963235949763E-2</v>
      </c>
      <c r="O19" s="452">
        <v>2965302178.8886662</v>
      </c>
      <c r="P19" s="452">
        <v>33132743.159054279</v>
      </c>
      <c r="Q19" s="453">
        <v>1.1299736896278594E-2</v>
      </c>
      <c r="R19" s="256"/>
    </row>
    <row r="20" spans="1:18">
      <c r="A20" s="375"/>
      <c r="B20" s="371"/>
      <c r="C20" s="175" t="s">
        <v>144</v>
      </c>
      <c r="D20" s="452">
        <v>1122772575.5055389</v>
      </c>
      <c r="E20" s="452">
        <v>135158180.05578601</v>
      </c>
      <c r="F20" s="456">
        <v>0.13685318954290443</v>
      </c>
      <c r="G20" s="463">
        <v>29.324266851939004</v>
      </c>
      <c r="H20" s="463">
        <v>2.2403116227260504</v>
      </c>
      <c r="I20" s="464">
        <v>2.3758975453469215</v>
      </c>
      <c r="J20" s="464">
        <v>3.2994625578790959E-2</v>
      </c>
      <c r="K20" s="456">
        <v>1.4082796730671338E-2</v>
      </c>
      <c r="L20" s="457">
        <v>2667592606.126451</v>
      </c>
      <c r="M20" s="457">
        <v>353707955.42218781</v>
      </c>
      <c r="N20" s="456">
        <v>0.15286326192385252</v>
      </c>
      <c r="O20" s="452">
        <v>555595229.88862705</v>
      </c>
      <c r="P20" s="452">
        <v>60096934.063212872</v>
      </c>
      <c r="Q20" s="456">
        <v>0.12128585419875523</v>
      </c>
      <c r="R20" s="256"/>
    </row>
    <row r="21" spans="1:18">
      <c r="A21" s="375"/>
      <c r="B21" s="371"/>
      <c r="C21" s="175" t="s">
        <v>145</v>
      </c>
      <c r="D21" s="452">
        <v>164031997.58989921</v>
      </c>
      <c r="E21" s="452">
        <v>-11127280.554057926</v>
      </c>
      <c r="F21" s="453">
        <v>-6.3526640849209323E-2</v>
      </c>
      <c r="G21" s="461">
        <v>4.2841428215478272</v>
      </c>
      <c r="H21" s="461">
        <v>-0.51935748088732137</v>
      </c>
      <c r="I21" s="462">
        <v>2.4146675551304799</v>
      </c>
      <c r="J21" s="462">
        <v>2.522104894457744E-2</v>
      </c>
      <c r="K21" s="453">
        <v>1.0555184591613203E-2</v>
      </c>
      <c r="L21" s="454">
        <v>396082742.58357072</v>
      </c>
      <c r="M21" s="454">
        <v>-22450982.603552341</v>
      </c>
      <c r="N21" s="453">
        <v>-5.3641991678244537E-2</v>
      </c>
      <c r="O21" s="452">
        <v>91444951.194408432</v>
      </c>
      <c r="P21" s="452">
        <v>-3495233.2112915218</v>
      </c>
      <c r="Q21" s="453">
        <v>-3.6815108725254148E-2</v>
      </c>
      <c r="R21" s="256"/>
    </row>
    <row r="22" spans="1:18">
      <c r="A22" s="375"/>
      <c r="B22" s="371"/>
      <c r="C22" s="175" t="s">
        <v>146</v>
      </c>
      <c r="D22" s="452">
        <v>483041647.56339931</v>
      </c>
      <c r="E22" s="452">
        <v>12919642.76573211</v>
      </c>
      <c r="F22" s="456">
        <v>2.7481467861289563E-2</v>
      </c>
      <c r="G22" s="463">
        <v>12.615949554495968</v>
      </c>
      <c r="H22" s="463">
        <v>-0.27649448932484155</v>
      </c>
      <c r="I22" s="464">
        <v>2.7842770120432365</v>
      </c>
      <c r="J22" s="464">
        <v>8.8239141190210368E-2</v>
      </c>
      <c r="K22" s="456">
        <v>3.2729192028111795E-2</v>
      </c>
      <c r="L22" s="457">
        <v>1344921755.1702635</v>
      </c>
      <c r="M22" s="457">
        <v>77455026.314404726</v>
      </c>
      <c r="N22" s="456">
        <v>6.1110106128247889E-2</v>
      </c>
      <c r="O22" s="452">
        <v>376674543.75522792</v>
      </c>
      <c r="P22" s="452">
        <v>27638949.482308865</v>
      </c>
      <c r="Q22" s="456">
        <v>7.9186621467314672E-2</v>
      </c>
      <c r="R22" s="256"/>
    </row>
    <row r="23" spans="1:18">
      <c r="A23" s="375"/>
      <c r="B23" s="371" t="s">
        <v>141</v>
      </c>
      <c r="C23" s="175" t="s">
        <v>143</v>
      </c>
      <c r="D23" s="452">
        <v>961419194.39433718</v>
      </c>
      <c r="E23" s="452">
        <v>25683672.254751325</v>
      </c>
      <c r="F23" s="453">
        <v>2.7447576422048058E-2</v>
      </c>
      <c r="G23" s="461">
        <v>51.491045403983534</v>
      </c>
      <c r="H23" s="461">
        <v>-1.5333147961133946</v>
      </c>
      <c r="I23" s="462">
        <v>2.9547295647397265</v>
      </c>
      <c r="J23" s="462">
        <v>2.8649958882755566E-2</v>
      </c>
      <c r="K23" s="453">
        <v>9.7912438285713537E-3</v>
      </c>
      <c r="L23" s="454">
        <v>2840733717.7851982</v>
      </c>
      <c r="M23" s="454">
        <v>102697089.97663212</v>
      </c>
      <c r="N23" s="453">
        <v>3.7507566163871034E-2</v>
      </c>
      <c r="O23" s="452">
        <v>1435530000.6429982</v>
      </c>
      <c r="P23" s="452">
        <v>39614877.540542364</v>
      </c>
      <c r="Q23" s="453">
        <v>2.8379144895641879E-2</v>
      </c>
      <c r="R23" s="256"/>
    </row>
    <row r="24" spans="1:18">
      <c r="A24" s="375"/>
      <c r="B24" s="371"/>
      <c r="C24" s="175" t="s">
        <v>144</v>
      </c>
      <c r="D24" s="452">
        <v>561456821.57070827</v>
      </c>
      <c r="E24" s="452">
        <v>65584716.295794785</v>
      </c>
      <c r="F24" s="456">
        <v>0.13226135448662585</v>
      </c>
      <c r="G24" s="463">
        <v>30.070128473028856</v>
      </c>
      <c r="H24" s="463">
        <v>1.9710550690855975</v>
      </c>
      <c r="I24" s="464">
        <v>2.3747208295003119</v>
      </c>
      <c r="J24" s="464">
        <v>2.1065590054615946E-2</v>
      </c>
      <c r="K24" s="456">
        <v>8.9501596077329725E-3</v>
      </c>
      <c r="L24" s="457">
        <v>1333303209.049001</v>
      </c>
      <c r="M24" s="457">
        <v>166191230.37373304</v>
      </c>
      <c r="N24" s="456">
        <v>0.14239527432694901</v>
      </c>
      <c r="O24" s="452">
        <v>277355088.69710517</v>
      </c>
      <c r="P24" s="452">
        <v>29208228.990733445</v>
      </c>
      <c r="Q24" s="456">
        <v>0.11770541454884854</v>
      </c>
      <c r="R24" s="256"/>
    </row>
    <row r="25" spans="1:18">
      <c r="A25" s="375"/>
      <c r="B25" s="371"/>
      <c r="C25" s="175" t="s">
        <v>145</v>
      </c>
      <c r="D25" s="452">
        <v>75749680.568374053</v>
      </c>
      <c r="E25" s="452">
        <v>-5472377.3023019433</v>
      </c>
      <c r="F25" s="453">
        <v>-6.7375506675972349E-2</v>
      </c>
      <c r="G25" s="461">
        <v>4.0569506664993744</v>
      </c>
      <c r="H25" s="461">
        <v>-0.54557595649377699</v>
      </c>
      <c r="I25" s="462">
        <v>2.4319321852577001</v>
      </c>
      <c r="J25" s="462">
        <v>4.7369048152636317E-2</v>
      </c>
      <c r="K25" s="453">
        <v>1.9864874792178439E-2</v>
      </c>
      <c r="L25" s="454">
        <v>184218086.19721866</v>
      </c>
      <c r="M25" s="454">
        <v>-9461038.9210095406</v>
      </c>
      <c r="N25" s="453">
        <v>-4.8849037887971701E-2</v>
      </c>
      <c r="O25" s="452">
        <v>42855644.518074118</v>
      </c>
      <c r="P25" s="452">
        <v>-1064232.1025066897</v>
      </c>
      <c r="Q25" s="453">
        <v>-2.4231217944906333E-2</v>
      </c>
      <c r="R25" s="256"/>
    </row>
    <row r="26" spans="1:18">
      <c r="A26" s="375"/>
      <c r="B26" s="371"/>
      <c r="C26" s="175" t="s">
        <v>146</v>
      </c>
      <c r="D26" s="452">
        <v>232451452.79494444</v>
      </c>
      <c r="E26" s="452">
        <v>12972874.869170427</v>
      </c>
      <c r="F26" s="456">
        <v>5.9107704231425064E-2</v>
      </c>
      <c r="G26" s="463">
        <v>12.449479248879157</v>
      </c>
      <c r="H26" s="463">
        <v>1.251293009356047E-2</v>
      </c>
      <c r="I26" s="464">
        <v>2.7909749909937838</v>
      </c>
      <c r="J26" s="464">
        <v>2.5182463616031381E-2</v>
      </c>
      <c r="K26" s="456">
        <v>9.1049720348716362E-3</v>
      </c>
      <c r="L26" s="457">
        <v>648766191.37086201</v>
      </c>
      <c r="M26" s="457">
        <v>41733980.624260545</v>
      </c>
      <c r="N26" s="456">
        <v>6.8750850260369312E-2</v>
      </c>
      <c r="O26" s="452">
        <v>182220540.66262704</v>
      </c>
      <c r="P26" s="452">
        <v>16627385.933753908</v>
      </c>
      <c r="Q26" s="456">
        <v>0.10041107049973198</v>
      </c>
      <c r="R26" s="256"/>
    </row>
    <row r="27" spans="1:18">
      <c r="A27" s="375" t="s">
        <v>71</v>
      </c>
      <c r="B27" s="371" t="s">
        <v>139</v>
      </c>
      <c r="C27" s="175" t="s">
        <v>143</v>
      </c>
      <c r="D27" s="452">
        <v>87867855.563138649</v>
      </c>
      <c r="E27" s="452">
        <v>1180838.6972370446</v>
      </c>
      <c r="F27" s="453">
        <v>1.362186334158568E-2</v>
      </c>
      <c r="G27" s="461">
        <v>50.812681450676124</v>
      </c>
      <c r="H27" s="461">
        <v>-1.7854746947120859</v>
      </c>
      <c r="I27" s="462">
        <v>3.3431090348641144</v>
      </c>
      <c r="J27" s="462">
        <v>7.6128748900166077E-2</v>
      </c>
      <c r="K27" s="453">
        <v>2.3302481875155757E-2</v>
      </c>
      <c r="L27" s="454">
        <v>293751821.80726385</v>
      </c>
      <c r="M27" s="454">
        <v>10547046.657339036</v>
      </c>
      <c r="N27" s="453">
        <v>3.7241768440364649E-2</v>
      </c>
      <c r="O27" s="452">
        <v>165144381.95111594</v>
      </c>
      <c r="P27" s="452">
        <v>3432564.5568886995</v>
      </c>
      <c r="Q27" s="453">
        <v>2.1226429905989261E-2</v>
      </c>
      <c r="R27" s="256"/>
    </row>
    <row r="28" spans="1:18">
      <c r="A28" s="375"/>
      <c r="B28" s="371"/>
      <c r="C28" s="175" t="s">
        <v>144</v>
      </c>
      <c r="D28" s="452">
        <v>59358650.63036336</v>
      </c>
      <c r="E28" s="452">
        <v>6157902.1555820853</v>
      </c>
      <c r="F28" s="456">
        <v>0.11574841204538903</v>
      </c>
      <c r="G28" s="463">
        <v>34.326229842440128</v>
      </c>
      <c r="H28" s="463">
        <v>2.0461794208554025</v>
      </c>
      <c r="I28" s="464">
        <v>2.5604454534982986</v>
      </c>
      <c r="J28" s="464">
        <v>4.1206148223015937E-2</v>
      </c>
      <c r="K28" s="456">
        <v>1.6356583567400818E-2</v>
      </c>
      <c r="L28" s="457">
        <v>151984587.13230777</v>
      </c>
      <c r="M28" s="457">
        <v>17959170.504574731</v>
      </c>
      <c r="N28" s="456">
        <v>0.13399824418720407</v>
      </c>
      <c r="O28" s="452">
        <v>30954870.415545627</v>
      </c>
      <c r="P28" s="452">
        <v>3160681.794560384</v>
      </c>
      <c r="Q28" s="456">
        <v>0.11371736148375987</v>
      </c>
      <c r="R28" s="256"/>
    </row>
    <row r="29" spans="1:18">
      <c r="A29" s="375"/>
      <c r="B29" s="371"/>
      <c r="C29" s="175" t="s">
        <v>145</v>
      </c>
      <c r="D29" s="452">
        <v>5284411.2953891726</v>
      </c>
      <c r="E29" s="452">
        <v>159528.77378087491</v>
      </c>
      <c r="F29" s="453">
        <v>3.1128279157277419E-2</v>
      </c>
      <c r="G29" s="461">
        <v>3.0558969043465454</v>
      </c>
      <c r="H29" s="461">
        <v>-5.367337323391963E-2</v>
      </c>
      <c r="I29" s="462">
        <v>2.7716178532653517</v>
      </c>
      <c r="J29" s="462">
        <v>-6.073252718316402E-2</v>
      </c>
      <c r="K29" s="453">
        <v>-2.1442448505804831E-2</v>
      </c>
      <c r="L29" s="454">
        <v>14646368.690297715</v>
      </c>
      <c r="M29" s="454">
        <v>130905.73046650365</v>
      </c>
      <c r="N29" s="453">
        <v>9.018364128568301E-3</v>
      </c>
      <c r="O29" s="452">
        <v>3859120.1481943633</v>
      </c>
      <c r="P29" s="452">
        <v>95690.556652859785</v>
      </c>
      <c r="Q29" s="453">
        <v>2.5426424043624756E-2</v>
      </c>
      <c r="R29" s="256"/>
    </row>
    <row r="30" spans="1:18">
      <c r="A30" s="375"/>
      <c r="B30" s="371"/>
      <c r="C30" s="175" t="s">
        <v>146</v>
      </c>
      <c r="D30" s="452">
        <v>17089471.254370488</v>
      </c>
      <c r="E30" s="452">
        <v>534519.90804703534</v>
      </c>
      <c r="F30" s="456">
        <v>3.228761576310777E-2</v>
      </c>
      <c r="G30" s="463">
        <v>9.8825885011480779</v>
      </c>
      <c r="H30" s="463">
        <v>-0.16228266151087922</v>
      </c>
      <c r="I30" s="464">
        <v>3.1089116356886257</v>
      </c>
      <c r="J30" s="464">
        <v>6.9463129703103199E-2</v>
      </c>
      <c r="K30" s="456">
        <v>2.2853859694056639E-2</v>
      </c>
      <c r="L30" s="457">
        <v>53129656.030478708</v>
      </c>
      <c r="M30" s="457">
        <v>2811733.8942328766</v>
      </c>
      <c r="N30" s="456">
        <v>5.5879372097670188E-2</v>
      </c>
      <c r="O30" s="452">
        <v>16709221.937149145</v>
      </c>
      <c r="P30" s="452">
        <v>1185413.6896460894</v>
      </c>
      <c r="Q30" s="456">
        <v>7.6361010825855738E-2</v>
      </c>
      <c r="R30" s="256"/>
    </row>
    <row r="31" spans="1:18">
      <c r="A31" s="375"/>
      <c r="B31" s="371" t="s">
        <v>140</v>
      </c>
      <c r="C31" s="175" t="s">
        <v>143</v>
      </c>
      <c r="D31" s="452">
        <v>1124402394.453882</v>
      </c>
      <c r="E31" s="452">
        <v>-1238861.3319895267</v>
      </c>
      <c r="F31" s="453">
        <v>-1.1005827350603014E-3</v>
      </c>
      <c r="G31" s="461">
        <v>52.190945417986782</v>
      </c>
      <c r="H31" s="461">
        <v>-1.7695324711689651</v>
      </c>
      <c r="I31" s="462">
        <v>3.2841634184740198</v>
      </c>
      <c r="J31" s="462">
        <v>5.7752254497524191E-2</v>
      </c>
      <c r="K31" s="453">
        <v>1.7899843374688036E-2</v>
      </c>
      <c r="L31" s="454">
        <v>3692721211.5100341</v>
      </c>
      <c r="M31" s="454">
        <v>60939697.209976196</v>
      </c>
      <c r="N31" s="453">
        <v>1.6779560381049222E-2</v>
      </c>
      <c r="O31" s="452">
        <v>2091818429.4730439</v>
      </c>
      <c r="P31" s="452">
        <v>-12868160.785393238</v>
      </c>
      <c r="Q31" s="453">
        <v>-6.114050825882413E-3</v>
      </c>
      <c r="R31" s="256"/>
    </row>
    <row r="32" spans="1:18">
      <c r="A32" s="375"/>
      <c r="B32" s="371"/>
      <c r="C32" s="175" t="s">
        <v>144</v>
      </c>
      <c r="D32" s="452">
        <v>696726124.82628036</v>
      </c>
      <c r="E32" s="452">
        <v>67531085.079934001</v>
      </c>
      <c r="F32" s="456">
        <v>0.10732933480715054</v>
      </c>
      <c r="G32" s="463">
        <v>32.339663568357231</v>
      </c>
      <c r="H32" s="463">
        <v>2.1775982960643425</v>
      </c>
      <c r="I32" s="464">
        <v>2.5514653188091772</v>
      </c>
      <c r="J32" s="464">
        <v>5.181448111477005E-2</v>
      </c>
      <c r="K32" s="456">
        <v>2.0728687516438082E-2</v>
      </c>
      <c r="L32" s="457">
        <v>1777672544.2025681</v>
      </c>
      <c r="M32" s="457">
        <v>204904636.0274477</v>
      </c>
      <c r="N32" s="456">
        <v>0.13028281856615331</v>
      </c>
      <c r="O32" s="452">
        <v>363734707.58637011</v>
      </c>
      <c r="P32" s="452">
        <v>33313903.616291344</v>
      </c>
      <c r="Q32" s="456">
        <v>0.10082265770198925</v>
      </c>
      <c r="R32" s="256"/>
    </row>
    <row r="33" spans="1:18">
      <c r="A33" s="375"/>
      <c r="B33" s="371"/>
      <c r="C33" s="175" t="s">
        <v>145</v>
      </c>
      <c r="D33" s="452">
        <v>68449937.245249853</v>
      </c>
      <c r="E33" s="452">
        <v>-2613104.6676328927</v>
      </c>
      <c r="F33" s="453">
        <v>-3.6771641028769037E-2</v>
      </c>
      <c r="G33" s="461">
        <v>3.1772139193696662</v>
      </c>
      <c r="H33" s="461">
        <v>-0.22937382087721803</v>
      </c>
      <c r="I33" s="462">
        <v>2.8062101442933303</v>
      </c>
      <c r="J33" s="462">
        <v>2.2663213427218665E-2</v>
      </c>
      <c r="K33" s="453">
        <v>8.1418470714150724E-3</v>
      </c>
      <c r="L33" s="454">
        <v>192084908.273862</v>
      </c>
      <c r="M33" s="454">
        <v>-5722403.9407526255</v>
      </c>
      <c r="N33" s="453">
        <v>-2.8929183035175159E-2</v>
      </c>
      <c r="O33" s="452">
        <v>49726427.985036962</v>
      </c>
      <c r="P33" s="452">
        <v>-1556205.5779969022</v>
      </c>
      <c r="Q33" s="453">
        <v>-3.0345664211727692E-2</v>
      </c>
      <c r="R33" s="256"/>
    </row>
    <row r="34" spans="1:18">
      <c r="A34" s="375"/>
      <c r="B34" s="371"/>
      <c r="C34" s="175" t="s">
        <v>146</v>
      </c>
      <c r="D34" s="452">
        <v>220273784.59437433</v>
      </c>
      <c r="E34" s="452">
        <v>1877138.2233062088</v>
      </c>
      <c r="F34" s="456">
        <v>8.5950872162974794E-3</v>
      </c>
      <c r="G34" s="463">
        <v>10.224361959280669</v>
      </c>
      <c r="H34" s="463">
        <v>-0.24503701396874611</v>
      </c>
      <c r="I34" s="464">
        <v>3.0909739241462439</v>
      </c>
      <c r="J34" s="464">
        <v>9.120141158494155E-2</v>
      </c>
      <c r="K34" s="456">
        <v>3.0402775944856849E-2</v>
      </c>
      <c r="L34" s="457">
        <v>680860524.35421765</v>
      </c>
      <c r="M34" s="457">
        <v>25720267.734716415</v>
      </c>
      <c r="N34" s="456">
        <v>3.9259177672017927E-2</v>
      </c>
      <c r="O34" s="452">
        <v>215402863.47616351</v>
      </c>
      <c r="P34" s="452">
        <v>14887103.488112003</v>
      </c>
      <c r="Q34" s="456">
        <v>7.4244056871136249E-2</v>
      </c>
      <c r="R34" s="256"/>
    </row>
    <row r="35" spans="1:18">
      <c r="A35" s="375"/>
      <c r="B35" s="371" t="s">
        <v>141</v>
      </c>
      <c r="C35" s="175" t="s">
        <v>143</v>
      </c>
      <c r="D35" s="452">
        <v>543030627.32129264</v>
      </c>
      <c r="E35" s="452">
        <v>6838590.8541417718</v>
      </c>
      <c r="F35" s="453">
        <v>1.2753995563230879E-2</v>
      </c>
      <c r="G35" s="461">
        <v>51.920796296995825</v>
      </c>
      <c r="H35" s="461">
        <v>-1.4861156778399121</v>
      </c>
      <c r="I35" s="462">
        <v>3.2914251164149011</v>
      </c>
      <c r="J35" s="462">
        <v>3.1412439869433761E-2</v>
      </c>
      <c r="K35" s="453">
        <v>9.6356802829124372E-3</v>
      </c>
      <c r="L35" s="454">
        <v>1787344645.7478423</v>
      </c>
      <c r="M35" s="454">
        <v>39351809.802201033</v>
      </c>
      <c r="N35" s="453">
        <v>2.2512569269720274E-2</v>
      </c>
      <c r="O35" s="452">
        <v>1013400953.9911109</v>
      </c>
      <c r="P35" s="452">
        <v>13947953.852298975</v>
      </c>
      <c r="Q35" s="453">
        <v>1.3955587556755317E-2</v>
      </c>
      <c r="R35" s="256"/>
    </row>
    <row r="36" spans="1:18">
      <c r="A36" s="375"/>
      <c r="B36" s="371"/>
      <c r="C36" s="175" t="s">
        <v>144</v>
      </c>
      <c r="D36" s="452">
        <v>344555389.95762116</v>
      </c>
      <c r="E36" s="452">
        <v>31906307.156040192</v>
      </c>
      <c r="F36" s="456">
        <v>0.10205149770514169</v>
      </c>
      <c r="G36" s="463">
        <v>32.943980164192382</v>
      </c>
      <c r="H36" s="463">
        <v>1.8028573787551885</v>
      </c>
      <c r="I36" s="464">
        <v>2.5552035526739467</v>
      </c>
      <c r="J36" s="464">
        <v>4.2812046913613511E-2</v>
      </c>
      <c r="K36" s="456">
        <v>1.7040356495178152E-2</v>
      </c>
      <c r="L36" s="457">
        <v>880409156.51267064</v>
      </c>
      <c r="M36" s="457">
        <v>94912256.598219514</v>
      </c>
      <c r="N36" s="456">
        <v>0.12083084810208221</v>
      </c>
      <c r="O36" s="452">
        <v>179899435.69790125</v>
      </c>
      <c r="P36" s="452">
        <v>16089518.345179021</v>
      </c>
      <c r="Q36" s="456">
        <v>9.8220660905007418E-2</v>
      </c>
      <c r="R36" s="256"/>
    </row>
    <row r="37" spans="1:18">
      <c r="A37" s="375"/>
      <c r="B37" s="371"/>
      <c r="C37" s="175" t="s">
        <v>145</v>
      </c>
      <c r="D37" s="452">
        <v>32299153.11835191</v>
      </c>
      <c r="E37" s="452">
        <v>-222113.62269545346</v>
      </c>
      <c r="F37" s="453">
        <v>-6.8297961596652176E-3</v>
      </c>
      <c r="G37" s="461">
        <v>3.0882194580734117</v>
      </c>
      <c r="H37" s="461">
        <v>-0.15103124321087735</v>
      </c>
      <c r="I37" s="462">
        <v>2.7891239909514733</v>
      </c>
      <c r="J37" s="462">
        <v>-7.7442939435319325E-3</v>
      </c>
      <c r="K37" s="453">
        <v>-2.7689162143803474E-3</v>
      </c>
      <c r="L37" s="454">
        <v>90086342.849810407</v>
      </c>
      <c r="M37" s="454">
        <v>-871356.68283571303</v>
      </c>
      <c r="N37" s="453">
        <v>-9.5798012407181613E-3</v>
      </c>
      <c r="O37" s="452">
        <v>23622006.426494032</v>
      </c>
      <c r="P37" s="452">
        <v>97469.885306857526</v>
      </c>
      <c r="Q37" s="453">
        <v>4.1433286107977318E-3</v>
      </c>
      <c r="R37" s="256"/>
    </row>
    <row r="38" spans="1:18">
      <c r="A38" s="375"/>
      <c r="B38" s="371"/>
      <c r="C38" s="175" t="s">
        <v>146</v>
      </c>
      <c r="D38" s="452">
        <v>105554416.73404844</v>
      </c>
      <c r="E38" s="452">
        <v>2763531.0408690423</v>
      </c>
      <c r="F38" s="456">
        <v>2.6884981311649639E-2</v>
      </c>
      <c r="G38" s="463">
        <v>10.092376182410298</v>
      </c>
      <c r="H38" s="463">
        <v>-0.14601493619288952</v>
      </c>
      <c r="I38" s="464">
        <v>3.1029800059523245</v>
      </c>
      <c r="J38" s="464">
        <v>4.2120072531783848E-2</v>
      </c>
      <c r="K38" s="456">
        <v>1.3760862453027786E-2</v>
      </c>
      <c r="L38" s="457">
        <v>327533244.66571176</v>
      </c>
      <c r="M38" s="457">
        <v>12904741.126648247</v>
      </c>
      <c r="N38" s="456">
        <v>4.1015804294559172E-2</v>
      </c>
      <c r="O38" s="452">
        <v>104121453.11867963</v>
      </c>
      <c r="P38" s="452">
        <v>8025069.4561215043</v>
      </c>
      <c r="Q38" s="456">
        <v>8.3510629123167507E-2</v>
      </c>
      <c r="R38" s="256"/>
    </row>
    <row r="39" spans="1:18">
      <c r="A39" s="375" t="s">
        <v>72</v>
      </c>
      <c r="B39" s="371" t="s">
        <v>139</v>
      </c>
      <c r="C39" s="175" t="s">
        <v>143</v>
      </c>
      <c r="D39" s="452">
        <v>87106.84758432128</v>
      </c>
      <c r="E39" s="452">
        <v>-7589.0964115490933</v>
      </c>
      <c r="F39" s="453">
        <v>-8.0141726153340309E-2</v>
      </c>
      <c r="G39" s="461">
        <v>54.545055668497746</v>
      </c>
      <c r="H39" s="461">
        <v>-4.5109019159312638</v>
      </c>
      <c r="I39" s="462">
        <v>6.425637118375187</v>
      </c>
      <c r="J39" s="462">
        <v>-0.10346796378668888</v>
      </c>
      <c r="K39" s="453">
        <v>-1.584718923721614E-2</v>
      </c>
      <c r="L39" s="454">
        <v>559716.99310246482</v>
      </c>
      <c r="M39" s="454">
        <v>-58562.77610108885</v>
      </c>
      <c r="N39" s="453">
        <v>-9.4718894290407349E-2</v>
      </c>
      <c r="O39" s="452">
        <v>259631.18492180511</v>
      </c>
      <c r="P39" s="452">
        <v>-22117.940044471587</v>
      </c>
      <c r="Q39" s="453">
        <v>-7.8502249286910616E-2</v>
      </c>
      <c r="R39" s="256"/>
    </row>
    <row r="40" spans="1:18">
      <c r="A40" s="375"/>
      <c r="B40" s="371"/>
      <c r="C40" s="175" t="s">
        <v>144</v>
      </c>
      <c r="D40" s="452">
        <v>2190.7829741239548</v>
      </c>
      <c r="E40" s="452">
        <v>-3791.7028061151505</v>
      </c>
      <c r="F40" s="456">
        <v>-0.63380055471917984</v>
      </c>
      <c r="G40" s="463">
        <v>1.3718368026751644</v>
      </c>
      <c r="H40" s="463">
        <v>-2.3590666719515578</v>
      </c>
      <c r="I40" s="464">
        <v>3.056196187988097</v>
      </c>
      <c r="J40" s="464">
        <v>-0.61724012624217695</v>
      </c>
      <c r="K40" s="456">
        <v>-0.16802799162492421</v>
      </c>
      <c r="L40" s="457">
        <v>6695.4625742268563</v>
      </c>
      <c r="M40" s="457">
        <v>-15280.817940269708</v>
      </c>
      <c r="N40" s="456">
        <v>-0.69533231204387747</v>
      </c>
      <c r="O40" s="452">
        <v>1237.4296470880508</v>
      </c>
      <c r="P40" s="452">
        <v>-1962.865109205246</v>
      </c>
      <c r="Q40" s="456">
        <v>-0.61333885116216957</v>
      </c>
      <c r="R40" s="256"/>
    </row>
    <row r="41" spans="1:18">
      <c r="A41" s="375"/>
      <c r="B41" s="371"/>
      <c r="C41" s="175" t="s">
        <v>145</v>
      </c>
      <c r="D41" s="452">
        <v>10.463778018951416</v>
      </c>
      <c r="E41" s="452">
        <v>-0.68669581413269043</v>
      </c>
      <c r="F41" s="453">
        <v>-6.1584451424407084E-2</v>
      </c>
      <c r="G41" s="461">
        <v>6.5522673632978446E-3</v>
      </c>
      <c r="H41" s="461">
        <v>-4.0158812349700042E-4</v>
      </c>
      <c r="I41" s="462">
        <v>3.99</v>
      </c>
      <c r="J41" s="462">
        <v>0.19999999999999973</v>
      </c>
      <c r="K41" s="453">
        <v>5.277044854881259E-2</v>
      </c>
      <c r="L41" s="454">
        <v>41.750474295616151</v>
      </c>
      <c r="M41" s="454">
        <v>-0.5098215317726158</v>
      </c>
      <c r="N41" s="453">
        <v>-1.2063842000893001E-2</v>
      </c>
      <c r="O41" s="452">
        <v>10.463778018951416</v>
      </c>
      <c r="P41" s="452">
        <v>-0.68669581413269043</v>
      </c>
      <c r="Q41" s="453">
        <v>-6.1584451424407084E-2</v>
      </c>
      <c r="R41" s="256"/>
    </row>
    <row r="42" spans="1:18">
      <c r="A42" s="375"/>
      <c r="B42" s="371"/>
      <c r="C42" s="175" t="s">
        <v>146</v>
      </c>
      <c r="D42" s="452">
        <v>70220.276348917905</v>
      </c>
      <c r="E42" s="452">
        <v>11172.367070227003</v>
      </c>
      <c r="F42" s="456">
        <v>0.18920851231999278</v>
      </c>
      <c r="G42" s="463">
        <v>43.970927530138638</v>
      </c>
      <c r="H42" s="463">
        <v>7.1464271485420028</v>
      </c>
      <c r="I42" s="464">
        <v>5.8756590006549887</v>
      </c>
      <c r="J42" s="464">
        <v>0.5437089992385653</v>
      </c>
      <c r="K42" s="456">
        <v>0.10197188628815536</v>
      </c>
      <c r="L42" s="457">
        <v>412590.39875800011</v>
      </c>
      <c r="M42" s="457">
        <v>97749.898795847315</v>
      </c>
      <c r="N42" s="456">
        <v>0.31047434751119346</v>
      </c>
      <c r="O42" s="452">
        <v>150975.51024226358</v>
      </c>
      <c r="P42" s="452">
        <v>23410.091582987283</v>
      </c>
      <c r="Q42" s="456">
        <v>0.18351440248485359</v>
      </c>
      <c r="R42" s="256"/>
    </row>
    <row r="43" spans="1:18">
      <c r="A43" s="375"/>
      <c r="B43" s="371" t="s">
        <v>140</v>
      </c>
      <c r="C43" s="175" t="s">
        <v>143</v>
      </c>
      <c r="D43" s="452">
        <v>1156105.0022406031</v>
      </c>
      <c r="E43" s="452">
        <v>-224806.36758058914</v>
      </c>
      <c r="F43" s="453">
        <v>-0.16279565256219033</v>
      </c>
      <c r="G43" s="461">
        <v>61.028160518129901</v>
      </c>
      <c r="H43" s="461">
        <v>-1.095724172865161</v>
      </c>
      <c r="I43" s="462">
        <v>6.5490540928828924</v>
      </c>
      <c r="J43" s="462">
        <v>0.56098057222993791</v>
      </c>
      <c r="K43" s="453">
        <v>9.368298005946446E-2</v>
      </c>
      <c r="L43" s="454">
        <v>7571394.1967262076</v>
      </c>
      <c r="M43" s="454">
        <v>-697604.61126867309</v>
      </c>
      <c r="N43" s="453">
        <v>-8.4363854375477013E-2</v>
      </c>
      <c r="O43" s="452">
        <v>3436163.0098149772</v>
      </c>
      <c r="P43" s="452">
        <v>-622667.56009749137</v>
      </c>
      <c r="Q43" s="453">
        <v>-0.15341058203149377</v>
      </c>
      <c r="R43" s="256"/>
    </row>
    <row r="44" spans="1:18">
      <c r="A44" s="375"/>
      <c r="B44" s="371"/>
      <c r="C44" s="175" t="s">
        <v>144</v>
      </c>
      <c r="D44" s="452">
        <v>32606.148448746724</v>
      </c>
      <c r="E44" s="452">
        <v>-40080.678595145539</v>
      </c>
      <c r="F44" s="456">
        <v>-0.55141598863495089</v>
      </c>
      <c r="G44" s="463">
        <v>1.7212046116499375</v>
      </c>
      <c r="H44" s="463">
        <v>-1.5488010965467924</v>
      </c>
      <c r="I44" s="464">
        <v>3.1245729960820317</v>
      </c>
      <c r="J44" s="464">
        <v>-0.56952379101167816</v>
      </c>
      <c r="K44" s="456">
        <v>-0.15417132355639895</v>
      </c>
      <c r="L44" s="457">
        <v>101880.29094919605</v>
      </c>
      <c r="M44" s="457">
        <v>-166631.88329768257</v>
      </c>
      <c r="N44" s="456">
        <v>-0.62057477939333927</v>
      </c>
      <c r="O44" s="452">
        <v>18674.835322129278</v>
      </c>
      <c r="P44" s="452">
        <v>-22096.276411255807</v>
      </c>
      <c r="Q44" s="456">
        <v>-0.5419591340984321</v>
      </c>
      <c r="R44" s="256"/>
    </row>
    <row r="45" spans="1:18">
      <c r="A45" s="375"/>
      <c r="B45" s="371"/>
      <c r="C45" s="175" t="s">
        <v>145</v>
      </c>
      <c r="D45" s="452">
        <v>239.49616098403931</v>
      </c>
      <c r="E45" s="452">
        <v>129.6562192440033</v>
      </c>
      <c r="F45" s="453">
        <v>1.180410488116131</v>
      </c>
      <c r="G45" s="461">
        <v>1.2642459056645457E-2</v>
      </c>
      <c r="H45" s="461">
        <v>7.7010239839462018E-3</v>
      </c>
      <c r="I45" s="462">
        <v>3.8893484444395758</v>
      </c>
      <c r="J45" s="462">
        <v>0.35012919114017604</v>
      </c>
      <c r="K45" s="453">
        <v>9.892836981313656E-2</v>
      </c>
      <c r="L45" s="454">
        <v>931.48402117252351</v>
      </c>
      <c r="M45" s="454">
        <v>542.7363845849037</v>
      </c>
      <c r="N45" s="453">
        <v>1.3961149432289253</v>
      </c>
      <c r="O45" s="452">
        <v>239.49616098403931</v>
      </c>
      <c r="P45" s="452">
        <v>129.6562192440033</v>
      </c>
      <c r="Q45" s="453">
        <v>1.180410488116131</v>
      </c>
      <c r="R45" s="256"/>
    </row>
    <row r="46" spans="1:18">
      <c r="A46" s="375"/>
      <c r="B46" s="371"/>
      <c r="C46" s="175" t="s">
        <v>146</v>
      </c>
      <c r="D46" s="452">
        <v>703584.21268943115</v>
      </c>
      <c r="E46" s="452">
        <v>-57444.927947105025</v>
      </c>
      <c r="F46" s="456">
        <v>-7.5483217237985428E-2</v>
      </c>
      <c r="G46" s="463">
        <v>37.140614552151646</v>
      </c>
      <c r="H46" s="463">
        <v>2.9037419963749116</v>
      </c>
      <c r="I46" s="464">
        <v>5.5864995841909826</v>
      </c>
      <c r="J46" s="464">
        <v>0.61096370721219273</v>
      </c>
      <c r="K46" s="456">
        <v>0.12279354873895068</v>
      </c>
      <c r="L46" s="457">
        <v>3930572.911632847</v>
      </c>
      <c r="M46" s="457">
        <v>144045.11896942416</v>
      </c>
      <c r="N46" s="456">
        <v>3.8041479386079879E-2</v>
      </c>
      <c r="O46" s="452">
        <v>1497901.4583720544</v>
      </c>
      <c r="P46" s="452">
        <v>-147111.00409445027</v>
      </c>
      <c r="Q46" s="456">
        <v>-8.942850431289405E-2</v>
      </c>
      <c r="R46" s="256"/>
    </row>
    <row r="47" spans="1:18">
      <c r="A47" s="375"/>
      <c r="B47" s="371" t="s">
        <v>141</v>
      </c>
      <c r="C47" s="175" t="s">
        <v>143</v>
      </c>
      <c r="D47" s="452">
        <v>525252.25308742037</v>
      </c>
      <c r="E47" s="452">
        <v>-77660.19156787172</v>
      </c>
      <c r="F47" s="453">
        <v>-0.12880840701882176</v>
      </c>
      <c r="G47" s="461">
        <v>59.340158690954823</v>
      </c>
      <c r="H47" s="461">
        <v>-0.48279785099667549</v>
      </c>
      <c r="I47" s="462">
        <v>6.487461899034197</v>
      </c>
      <c r="J47" s="462">
        <v>0.26823688853938954</v>
      </c>
      <c r="K47" s="453">
        <v>4.3130275570789862E-2</v>
      </c>
      <c r="L47" s="454">
        <v>3407553.9792865068</v>
      </c>
      <c r="M47" s="454">
        <v>-342094.17565225204</v>
      </c>
      <c r="N47" s="453">
        <v>-9.1233673538588134E-2</v>
      </c>
      <c r="O47" s="452">
        <v>1562636.6976394244</v>
      </c>
      <c r="P47" s="452">
        <v>-222467.14943869365</v>
      </c>
      <c r="Q47" s="453">
        <v>-0.12462420592663608</v>
      </c>
      <c r="R47" s="256"/>
    </row>
    <row r="48" spans="1:18">
      <c r="A48" s="375"/>
      <c r="B48" s="371"/>
      <c r="C48" s="175" t="s">
        <v>144</v>
      </c>
      <c r="D48" s="452">
        <v>14473.735073447227</v>
      </c>
      <c r="E48" s="452">
        <v>-21047.423892900348</v>
      </c>
      <c r="F48" s="456">
        <v>-0.59253201487148788</v>
      </c>
      <c r="G48" s="463">
        <v>1.6351643064085066</v>
      </c>
      <c r="H48" s="463">
        <v>-1.8893619627058982</v>
      </c>
      <c r="I48" s="464">
        <v>2.9633724963609653</v>
      </c>
      <c r="J48" s="464">
        <v>-0.77835014911506262</v>
      </c>
      <c r="K48" s="456">
        <v>-0.20801919940702598</v>
      </c>
      <c r="L48" s="457">
        <v>42891.068436268572</v>
      </c>
      <c r="M48" s="457">
        <v>-90019.256461668003</v>
      </c>
      <c r="N48" s="456">
        <v>-0.67729317892191498</v>
      </c>
      <c r="O48" s="452">
        <v>8187.7603539228439</v>
      </c>
      <c r="P48" s="452">
        <v>-11496.853837490082</v>
      </c>
      <c r="Q48" s="456">
        <v>-0.58405278994522469</v>
      </c>
      <c r="R48" s="256"/>
    </row>
    <row r="49" spans="1:18">
      <c r="A49" s="375"/>
      <c r="B49" s="371"/>
      <c r="C49" s="175" t="s">
        <v>145</v>
      </c>
      <c r="D49" s="452">
        <v>136.99970006942749</v>
      </c>
      <c r="E49" s="452">
        <v>101.58951306343079</v>
      </c>
      <c r="F49" s="453">
        <v>2.8689346669145417</v>
      </c>
      <c r="G49" s="461">
        <v>1.5477485141563009E-2</v>
      </c>
      <c r="H49" s="461">
        <v>1.196396987548942E-2</v>
      </c>
      <c r="I49" s="462">
        <v>3.8464805487690708</v>
      </c>
      <c r="J49" s="462">
        <v>0.10934902187863704</v>
      </c>
      <c r="K49" s="453">
        <v>2.9260148081976502E-2</v>
      </c>
      <c r="L49" s="454">
        <v>526.96668150424955</v>
      </c>
      <c r="M49" s="454">
        <v>394.63415527105326</v>
      </c>
      <c r="N49" s="453">
        <v>2.9821402681879534</v>
      </c>
      <c r="O49" s="452">
        <v>136.99970006942749</v>
      </c>
      <c r="P49" s="452">
        <v>101.58951306343079</v>
      </c>
      <c r="Q49" s="453">
        <v>2.8689346669145417</v>
      </c>
      <c r="R49" s="256"/>
    </row>
    <row r="50" spans="1:18">
      <c r="A50" s="375"/>
      <c r="B50" s="371"/>
      <c r="C50" s="175" t="s">
        <v>146</v>
      </c>
      <c r="D50" s="452">
        <v>344418.09784620843</v>
      </c>
      <c r="E50" s="452">
        <v>-21287.200230136747</v>
      </c>
      <c r="F50" s="456">
        <v>-5.8208618639407295E-2</v>
      </c>
      <c r="G50" s="463">
        <v>38.910493885743016</v>
      </c>
      <c r="H50" s="463">
        <v>2.6240109180695654</v>
      </c>
      <c r="I50" s="464">
        <v>5.6336988088350175</v>
      </c>
      <c r="J50" s="464">
        <v>0.66068633130901055</v>
      </c>
      <c r="K50" s="456">
        <v>0.1328543482033834</v>
      </c>
      <c r="L50" s="457">
        <v>1940347.827577407</v>
      </c>
      <c r="M50" s="457">
        <v>121690.81714637484</v>
      </c>
      <c r="N50" s="456">
        <v>6.6912461474818399E-2</v>
      </c>
      <c r="O50" s="452">
        <v>733821.38723599154</v>
      </c>
      <c r="P50" s="452">
        <v>-58169.465573151712</v>
      </c>
      <c r="Q50" s="456">
        <v>-7.3447143192157033E-2</v>
      </c>
      <c r="R50" s="256"/>
    </row>
    <row r="51" spans="1:18">
      <c r="A51" s="375" t="s">
        <v>73</v>
      </c>
      <c r="B51" s="371" t="s">
        <v>139</v>
      </c>
      <c r="C51" s="175" t="s">
        <v>143</v>
      </c>
      <c r="D51" s="452">
        <v>453717.64004129189</v>
      </c>
      <c r="E51" s="452">
        <v>-72446.173484038503</v>
      </c>
      <c r="F51" s="453">
        <v>-0.13768748747399526</v>
      </c>
      <c r="G51" s="461">
        <v>53.642885677738875</v>
      </c>
      <c r="H51" s="461">
        <v>-5.6878426096868324</v>
      </c>
      <c r="I51" s="462">
        <v>5.7689552318916322</v>
      </c>
      <c r="J51" s="462">
        <v>3.7814022301048134E-2</v>
      </c>
      <c r="K51" s="453">
        <v>6.5979917294254654E-3</v>
      </c>
      <c r="L51" s="454">
        <v>2617476.7533177352</v>
      </c>
      <c r="M51" s="454">
        <v>-398042.36137262126</v>
      </c>
      <c r="N51" s="453">
        <v>-0.13199795664816855</v>
      </c>
      <c r="O51" s="452">
        <v>1266614.163990736</v>
      </c>
      <c r="P51" s="452">
        <v>-213952.28421415272</v>
      </c>
      <c r="Q51" s="453">
        <v>-0.14450704625487018</v>
      </c>
      <c r="R51" s="256"/>
    </row>
    <row r="52" spans="1:18">
      <c r="A52" s="375"/>
      <c r="B52" s="371"/>
      <c r="C52" s="175" t="s">
        <v>144</v>
      </c>
      <c r="D52" s="452">
        <v>18371.036762475967</v>
      </c>
      <c r="E52" s="452">
        <v>586.55514287948608</v>
      </c>
      <c r="F52" s="456">
        <v>3.2981289836031477E-2</v>
      </c>
      <c r="G52" s="463">
        <v>2.1720015663075176</v>
      </c>
      <c r="H52" s="463">
        <v>0.16660663115354746</v>
      </c>
      <c r="I52" s="464">
        <v>4.2235807684096596</v>
      </c>
      <c r="J52" s="464">
        <v>-0.29816048437992126</v>
      </c>
      <c r="K52" s="456">
        <v>-6.5939306941983522E-2</v>
      </c>
      <c r="L52" s="457">
        <v>77591.557565740353</v>
      </c>
      <c r="M52" s="457">
        <v>-2825.26663306712</v>
      </c>
      <c r="N52" s="456">
        <v>-3.5132780499792689E-2</v>
      </c>
      <c r="O52" s="452">
        <v>12782.506382465363</v>
      </c>
      <c r="P52" s="452">
        <v>-1366.0212247371674</v>
      </c>
      <c r="Q52" s="456">
        <v>-9.654864892384793E-2</v>
      </c>
      <c r="R52" s="256"/>
    </row>
    <row r="53" spans="1:18">
      <c r="A53" s="375"/>
      <c r="B53" s="371"/>
      <c r="C53" s="175" t="s">
        <v>145</v>
      </c>
      <c r="D53" s="452">
        <v>526.98645219438072</v>
      </c>
      <c r="E53" s="452">
        <v>-17.266445604634328</v>
      </c>
      <c r="F53" s="453">
        <v>-3.1725041197687077E-2</v>
      </c>
      <c r="G53" s="461">
        <v>6.2305432969737874E-2</v>
      </c>
      <c r="H53" s="461">
        <v>9.3496246435239433E-4</v>
      </c>
      <c r="I53" s="462">
        <v>7.7437864042321927</v>
      </c>
      <c r="J53" s="462">
        <v>0.69127408881754793</v>
      </c>
      <c r="K53" s="453">
        <v>9.8018132815824124E-2</v>
      </c>
      <c r="L53" s="454">
        <v>4080.8705237174036</v>
      </c>
      <c r="M53" s="454">
        <v>242.52025928974172</v>
      </c>
      <c r="N53" s="453">
        <v>6.3183462316434541E-2</v>
      </c>
      <c r="O53" s="452">
        <v>4112.225377202034</v>
      </c>
      <c r="P53" s="452">
        <v>455.38654029369354</v>
      </c>
      <c r="Q53" s="453">
        <v>0.12453010936590748</v>
      </c>
      <c r="R53" s="256"/>
    </row>
    <row r="54" spans="1:18">
      <c r="A54" s="375"/>
      <c r="B54" s="371"/>
      <c r="C54" s="175" t="s">
        <v>146</v>
      </c>
      <c r="D54" s="452">
        <v>373059.79995064507</v>
      </c>
      <c r="E54" s="452">
        <v>30813.022998904751</v>
      </c>
      <c r="F54" s="456">
        <v>9.0031594375685378E-2</v>
      </c>
      <c r="G54" s="463">
        <v>44.106736070238178</v>
      </c>
      <c r="H54" s="463">
        <v>5.514666436028449</v>
      </c>
      <c r="I54" s="464">
        <v>6.5770648152747109</v>
      </c>
      <c r="J54" s="464">
        <v>0.21783806460919131</v>
      </c>
      <c r="K54" s="456">
        <v>3.4255432798711516E-2</v>
      </c>
      <c r="L54" s="457">
        <v>2453638.48424881</v>
      </c>
      <c r="M54" s="457">
        <v>277213.62492824765</v>
      </c>
      <c r="N54" s="456">
        <v>0.12737109840529406</v>
      </c>
      <c r="O54" s="452">
        <v>727989.95138776302</v>
      </c>
      <c r="P54" s="452">
        <v>44825.022438844666</v>
      </c>
      <c r="Q54" s="456">
        <v>6.5613764025928681E-2</v>
      </c>
      <c r="R54" s="256"/>
    </row>
    <row r="55" spans="1:18">
      <c r="A55" s="375"/>
      <c r="B55" s="371" t="s">
        <v>140</v>
      </c>
      <c r="C55" s="175" t="s">
        <v>143</v>
      </c>
      <c r="D55" s="452">
        <v>5760349.5788987223</v>
      </c>
      <c r="E55" s="452">
        <v>-607144.61117142905</v>
      </c>
      <c r="F55" s="453">
        <v>-9.5350634495787429E-2</v>
      </c>
      <c r="G55" s="461">
        <v>55.356094720175946</v>
      </c>
      <c r="H55" s="461">
        <v>-5.2990013593419363</v>
      </c>
      <c r="I55" s="462">
        <v>5.7315655367512059</v>
      </c>
      <c r="J55" s="462">
        <v>0.17245499177152279</v>
      </c>
      <c r="K55" s="453">
        <v>3.1022047569689598E-2</v>
      </c>
      <c r="L55" s="454">
        <v>33015821.126055241</v>
      </c>
      <c r="M55" s="454">
        <v>-2381782.9710606039</v>
      </c>
      <c r="N55" s="453">
        <v>-6.7286558845226163E-2</v>
      </c>
      <c r="O55" s="452">
        <v>16153744.434307825</v>
      </c>
      <c r="P55" s="452">
        <v>-1769918.0520055108</v>
      </c>
      <c r="Q55" s="453">
        <v>-9.8747566428291966E-2</v>
      </c>
      <c r="R55" s="256"/>
    </row>
    <row r="56" spans="1:18">
      <c r="A56" s="375"/>
      <c r="B56" s="371"/>
      <c r="C56" s="175" t="s">
        <v>144</v>
      </c>
      <c r="D56" s="452">
        <v>238941.94560623169</v>
      </c>
      <c r="E56" s="452">
        <v>-28469.668309286237</v>
      </c>
      <c r="F56" s="456">
        <v>-0.10646384385638734</v>
      </c>
      <c r="G56" s="463">
        <v>2.296196227752282</v>
      </c>
      <c r="H56" s="463">
        <v>-0.25109736226291135</v>
      </c>
      <c r="I56" s="464">
        <v>4.1482244850463221</v>
      </c>
      <c r="J56" s="464">
        <v>0.11895195103186307</v>
      </c>
      <c r="K56" s="456">
        <v>2.952194224334298E-2</v>
      </c>
      <c r="L56" s="457">
        <v>991184.82926837681</v>
      </c>
      <c r="M56" s="457">
        <v>-86289.441957898205</v>
      </c>
      <c r="N56" s="456">
        <v>-8.0084921062376802E-2</v>
      </c>
      <c r="O56" s="452">
        <v>168413.02391397953</v>
      </c>
      <c r="P56" s="452">
        <v>-13430.541924357414</v>
      </c>
      <c r="Q56" s="456">
        <v>-7.3857669158871805E-2</v>
      </c>
      <c r="R56" s="256"/>
    </row>
    <row r="57" spans="1:18">
      <c r="A57" s="375"/>
      <c r="B57" s="371"/>
      <c r="C57" s="175" t="s">
        <v>145</v>
      </c>
      <c r="D57" s="452">
        <v>6574.5146451117516</v>
      </c>
      <c r="E57" s="452">
        <v>2935.2095463698151</v>
      </c>
      <c r="F57" s="453">
        <v>0.80653022121846318</v>
      </c>
      <c r="G57" s="461">
        <v>6.3180098785526995E-2</v>
      </c>
      <c r="H57" s="461">
        <v>2.851302350635198E-2</v>
      </c>
      <c r="I57" s="462">
        <v>7.5414369220095949</v>
      </c>
      <c r="J57" s="462">
        <v>1.2485028555692779</v>
      </c>
      <c r="K57" s="453">
        <v>0.19839757454752904</v>
      </c>
      <c r="L57" s="454">
        <v>49581.287488938571</v>
      </c>
      <c r="M57" s="454">
        <v>26679.380454895498</v>
      </c>
      <c r="N57" s="453">
        <v>1.1649414354550174</v>
      </c>
      <c r="O57" s="452">
        <v>49484.653366684914</v>
      </c>
      <c r="P57" s="452">
        <v>28170.165612697601</v>
      </c>
      <c r="Q57" s="453">
        <v>1.3216440356361741</v>
      </c>
      <c r="R57" s="256"/>
    </row>
    <row r="58" spans="1:18">
      <c r="A58" s="375"/>
      <c r="B58" s="371"/>
      <c r="C58" s="175" t="s">
        <v>146</v>
      </c>
      <c r="D58" s="452">
        <v>4399556.0122433323</v>
      </c>
      <c r="E58" s="452">
        <v>541840.90339777293</v>
      </c>
      <c r="F58" s="456">
        <v>0.14045643291682094</v>
      </c>
      <c r="G58" s="463">
        <v>42.279072824434813</v>
      </c>
      <c r="H58" s="463">
        <v>5.5314805079261902</v>
      </c>
      <c r="I58" s="464">
        <v>6.3704154677703126</v>
      </c>
      <c r="J58" s="464">
        <v>8.067853400205216E-2</v>
      </c>
      <c r="K58" s="456">
        <v>1.2827012457215223E-2</v>
      </c>
      <c r="L58" s="457">
        <v>28026999.671716798</v>
      </c>
      <c r="M58" s="457">
        <v>3762986.4716550373</v>
      </c>
      <c r="N58" s="456">
        <v>0.15508508178875616</v>
      </c>
      <c r="O58" s="452">
        <v>8661110.0412683561</v>
      </c>
      <c r="P58" s="452">
        <v>749648.9187800698</v>
      </c>
      <c r="Q58" s="456">
        <v>9.4754800304737222E-2</v>
      </c>
      <c r="R58" s="256"/>
    </row>
    <row r="59" spans="1:18">
      <c r="A59" s="375"/>
      <c r="B59" s="371" t="s">
        <v>141</v>
      </c>
      <c r="C59" s="175" t="s">
        <v>143</v>
      </c>
      <c r="D59" s="452">
        <v>2535739.7466912521</v>
      </c>
      <c r="E59" s="452">
        <v>-388321.85597600648</v>
      </c>
      <c r="F59" s="453">
        <v>-0.13280221443412432</v>
      </c>
      <c r="G59" s="461">
        <v>54.520210270373752</v>
      </c>
      <c r="H59" s="461">
        <v>-6.0800505251373735</v>
      </c>
      <c r="I59" s="462">
        <v>5.7497195327631561</v>
      </c>
      <c r="J59" s="462">
        <v>9.4891170507177769E-2</v>
      </c>
      <c r="K59" s="453">
        <v>1.678055715015923E-2</v>
      </c>
      <c r="L59" s="454">
        <v>14579792.351554589</v>
      </c>
      <c r="M59" s="454">
        <v>-1955274.1321918946</v>
      </c>
      <c r="N59" s="453">
        <v>-0.11825015243294458</v>
      </c>
      <c r="O59" s="452">
        <v>7080365.7029605946</v>
      </c>
      <c r="P59" s="452">
        <v>-1153670.7390082367</v>
      </c>
      <c r="Q59" s="453">
        <v>-0.14010998702021579</v>
      </c>
      <c r="R59" s="256"/>
    </row>
    <row r="60" spans="1:18">
      <c r="A60" s="375"/>
      <c r="B60" s="371"/>
      <c r="C60" s="175" t="s">
        <v>144</v>
      </c>
      <c r="D60" s="452">
        <v>111194.8905646503</v>
      </c>
      <c r="E60" s="452">
        <v>-5632.0872483998537</v>
      </c>
      <c r="F60" s="456">
        <v>-4.8208790074262466E-2</v>
      </c>
      <c r="G60" s="463">
        <v>2.3907693297336157</v>
      </c>
      <c r="H60" s="463">
        <v>-3.0433191090247558E-2</v>
      </c>
      <c r="I60" s="464">
        <v>4.1758485682564466</v>
      </c>
      <c r="J60" s="464">
        <v>-1.9705749579332021E-2</v>
      </c>
      <c r="K60" s="456">
        <v>-4.6968166984659547E-3</v>
      </c>
      <c r="L60" s="457">
        <v>464333.02456182719</v>
      </c>
      <c r="M60" s="457">
        <v>-25820.906641420093</v>
      </c>
      <c r="N60" s="456">
        <v>-5.2679178922494845E-2</v>
      </c>
      <c r="O60" s="452">
        <v>77454.343369722366</v>
      </c>
      <c r="P60" s="452">
        <v>-6757.4933129549026</v>
      </c>
      <c r="Q60" s="456">
        <v>-8.0243984446250027E-2</v>
      </c>
      <c r="R60" s="256"/>
    </row>
    <row r="61" spans="1:18">
      <c r="A61" s="375"/>
      <c r="B61" s="371"/>
      <c r="C61" s="175" t="s">
        <v>145</v>
      </c>
      <c r="D61" s="452">
        <v>3056.4543186002256</v>
      </c>
      <c r="E61" s="452">
        <v>677.22615388267059</v>
      </c>
      <c r="F61" s="453">
        <v>0.28464111341884102</v>
      </c>
      <c r="G61" s="461">
        <v>6.5715944370597856E-2</v>
      </c>
      <c r="H61" s="461">
        <v>1.6407185915444267E-2</v>
      </c>
      <c r="I61" s="462">
        <v>7.5773654248181836</v>
      </c>
      <c r="J61" s="462">
        <v>0.61989573005120757</v>
      </c>
      <c r="K61" s="453">
        <v>8.9097869950832673E-2</v>
      </c>
      <c r="L61" s="454">
        <v>23159.87127629757</v>
      </c>
      <c r="M61" s="454">
        <v>6606.4634233391298</v>
      </c>
      <c r="N61" s="453">
        <v>0.39909990027572578</v>
      </c>
      <c r="O61" s="452">
        <v>23100.060978889465</v>
      </c>
      <c r="P61" s="452">
        <v>7652.8514459133148</v>
      </c>
      <c r="Q61" s="453">
        <v>0.49541966978413032</v>
      </c>
      <c r="R61" s="256"/>
    </row>
    <row r="62" spans="1:18">
      <c r="A62" s="375"/>
      <c r="B62" s="371"/>
      <c r="C62" s="175" t="s">
        <v>146</v>
      </c>
      <c r="D62" s="452">
        <v>2000631.0318128448</v>
      </c>
      <c r="E62" s="452">
        <v>218984.38064805767</v>
      </c>
      <c r="F62" s="456">
        <v>0.12291122962282799</v>
      </c>
      <c r="G62" s="463">
        <v>43.014991846145435</v>
      </c>
      <c r="H62" s="463">
        <v>6.0909230756554038</v>
      </c>
      <c r="I62" s="464">
        <v>6.4730415756481667</v>
      </c>
      <c r="J62" s="464">
        <v>0.13482176390603673</v>
      </c>
      <c r="K62" s="456">
        <v>2.1271235127609037E-2</v>
      </c>
      <c r="L62" s="457">
        <v>12950167.846456435</v>
      </c>
      <c r="M62" s="457">
        <v>1657699.7445197608</v>
      </c>
      <c r="N62" s="456">
        <v>0.14679693841556773</v>
      </c>
      <c r="O62" s="452">
        <v>3937291.7323487308</v>
      </c>
      <c r="P62" s="452">
        <v>283460.02400262421</v>
      </c>
      <c r="Q62" s="456">
        <v>7.757883959328038E-2</v>
      </c>
      <c r="R62" s="256"/>
    </row>
    <row r="63" spans="1:18">
      <c r="A63" s="375" t="s">
        <v>116</v>
      </c>
      <c r="B63" s="371" t="s">
        <v>139</v>
      </c>
      <c r="C63" s="175" t="s">
        <v>143</v>
      </c>
      <c r="D63" s="452">
        <v>67542329.766680345</v>
      </c>
      <c r="E63" s="452">
        <v>4143933.409095265</v>
      </c>
      <c r="F63" s="453">
        <v>6.5363378999719418E-2</v>
      </c>
      <c r="G63" s="461">
        <v>50.002533650140656</v>
      </c>
      <c r="H63" s="461">
        <v>-1.9849033449663764</v>
      </c>
      <c r="I63" s="462">
        <v>2.5669530653079713</v>
      </c>
      <c r="J63" s="462">
        <v>5.4939070876385276E-2</v>
      </c>
      <c r="K63" s="453">
        <v>2.1870527392828791E-2</v>
      </c>
      <c r="L63" s="454">
        <v>173377990.43262196</v>
      </c>
      <c r="M63" s="454">
        <v>14120331.557847738</v>
      </c>
      <c r="N63" s="453">
        <v>8.8663437963449443E-2</v>
      </c>
      <c r="O63" s="452">
        <v>66721913.130203575</v>
      </c>
      <c r="P63" s="452">
        <v>2632872.3942666054</v>
      </c>
      <c r="Q63" s="453">
        <v>4.108147608441675E-2</v>
      </c>
      <c r="R63" s="256"/>
    </row>
    <row r="64" spans="1:18">
      <c r="A64" s="375"/>
      <c r="B64" s="371"/>
      <c r="C64" s="175" t="s">
        <v>144</v>
      </c>
      <c r="D64" s="452">
        <v>37655700.925754927</v>
      </c>
      <c r="E64" s="452">
        <v>6578977.7719040066</v>
      </c>
      <c r="F64" s="456">
        <v>0.21170114169803525</v>
      </c>
      <c r="G64" s="463">
        <v>27.877043317338263</v>
      </c>
      <c r="H64" s="463">
        <v>2.3937617235457687</v>
      </c>
      <c r="I64" s="464">
        <v>2.0921059491388645</v>
      </c>
      <c r="J64" s="464">
        <v>8.7111680940217262E-3</v>
      </c>
      <c r="K64" s="456">
        <v>4.1812373599462464E-3</v>
      </c>
      <c r="L64" s="457">
        <v>78779715.925765723</v>
      </c>
      <c r="M64" s="457">
        <v>14034633.095057286</v>
      </c>
      <c r="N64" s="456">
        <v>0.21676755178079243</v>
      </c>
      <c r="O64" s="452">
        <v>16825891.393157542</v>
      </c>
      <c r="P64" s="452">
        <v>2566591.4786330685</v>
      </c>
      <c r="Q64" s="456">
        <v>0.17999421388274101</v>
      </c>
      <c r="R64" s="256"/>
    </row>
    <row r="65" spans="1:18">
      <c r="A65" s="375"/>
      <c r="B65" s="371"/>
      <c r="C65" s="175" t="s">
        <v>145</v>
      </c>
      <c r="D65" s="452">
        <v>6423015.9848965527</v>
      </c>
      <c r="E65" s="452">
        <v>-932880.92158142664</v>
      </c>
      <c r="F65" s="453">
        <v>-0.12682082599062583</v>
      </c>
      <c r="G65" s="461">
        <v>4.7550487824395091</v>
      </c>
      <c r="H65" s="461">
        <v>-1.2768739307329371</v>
      </c>
      <c r="I65" s="462">
        <v>2.29196031999281</v>
      </c>
      <c r="J65" s="462">
        <v>0.10408401507083598</v>
      </c>
      <c r="K65" s="453">
        <v>4.7573080268149763E-2</v>
      </c>
      <c r="L65" s="454">
        <v>14721297.772062436</v>
      </c>
      <c r="M65" s="454">
        <v>-1372494.7710695863</v>
      </c>
      <c r="N65" s="453">
        <v>-8.5281003057001273E-2</v>
      </c>
      <c r="O65" s="452">
        <v>3003257.1315125823</v>
      </c>
      <c r="P65" s="452">
        <v>-197518.0637651342</v>
      </c>
      <c r="Q65" s="453">
        <v>-6.1709445904399564E-2</v>
      </c>
      <c r="R65" s="256"/>
    </row>
    <row r="66" spans="1:18">
      <c r="A66" s="375"/>
      <c r="B66" s="371"/>
      <c r="C66" s="175" t="s">
        <v>146</v>
      </c>
      <c r="D66" s="452">
        <v>20793155.144808363</v>
      </c>
      <c r="E66" s="452">
        <v>2680927.5912363604</v>
      </c>
      <c r="F66" s="456">
        <v>0.14801755241351533</v>
      </c>
      <c r="G66" s="463">
        <v>15.393464267704021</v>
      </c>
      <c r="H66" s="463">
        <v>0.54122284078485627</v>
      </c>
      <c r="I66" s="464">
        <v>2.5530357289227026</v>
      </c>
      <c r="J66" s="464">
        <v>3.261164138876449E-2</v>
      </c>
      <c r="K66" s="456">
        <v>1.2938950056088673E-2</v>
      </c>
      <c r="L66" s="457">
        <v>53085668.001728661</v>
      </c>
      <c r="M66" s="457">
        <v>7435173.3968098909</v>
      </c>
      <c r="N66" s="456">
        <v>0.16287169418770683</v>
      </c>
      <c r="O66" s="452">
        <v>13114882.798072753</v>
      </c>
      <c r="P66" s="452">
        <v>2151371.7132300716</v>
      </c>
      <c r="Q66" s="456">
        <v>0.19623017631681833</v>
      </c>
      <c r="R66" s="256"/>
    </row>
    <row r="67" spans="1:18">
      <c r="A67" s="375"/>
      <c r="B67" s="371" t="s">
        <v>140</v>
      </c>
      <c r="C67" s="175" t="s">
        <v>143</v>
      </c>
      <c r="D67" s="452">
        <v>857338584.26873159</v>
      </c>
      <c r="E67" s="452">
        <v>38634443.738470197</v>
      </c>
      <c r="F67" s="453">
        <v>4.7189750027949402E-2</v>
      </c>
      <c r="G67" s="461">
        <v>51.260241349270764</v>
      </c>
      <c r="H67" s="461">
        <v>-1.280674478116282</v>
      </c>
      <c r="I67" s="462">
        <v>2.4952303167528607</v>
      </c>
      <c r="J67" s="462">
        <v>5.4447706074117974E-2</v>
      </c>
      <c r="K67" s="453">
        <v>2.2307478689786688E-2</v>
      </c>
      <c r="L67" s="454">
        <v>2139257227.1893163</v>
      </c>
      <c r="M67" s="454">
        <v>140978397.69236875</v>
      </c>
      <c r="N67" s="453">
        <v>7.0549913060861003E-2</v>
      </c>
      <c r="O67" s="452">
        <v>870047586.40580678</v>
      </c>
      <c r="P67" s="452">
        <v>46623571.504544735</v>
      </c>
      <c r="Q67" s="453">
        <v>5.6621583365084917E-2</v>
      </c>
      <c r="R67" s="256"/>
    </row>
    <row r="68" spans="1:18">
      <c r="A68" s="375"/>
      <c r="B68" s="371"/>
      <c r="C68" s="175" t="s">
        <v>144</v>
      </c>
      <c r="D68" s="452">
        <v>426013844.53080934</v>
      </c>
      <c r="E68" s="452">
        <v>67667175.654446125</v>
      </c>
      <c r="F68" s="456">
        <v>0.18883160227671228</v>
      </c>
      <c r="G68" s="463">
        <v>25.471351563404085</v>
      </c>
      <c r="H68" s="463">
        <v>2.4742012689606767</v>
      </c>
      <c r="I68" s="464">
        <v>2.0887071935723944</v>
      </c>
      <c r="J68" s="464">
        <v>2.1300699525976796E-2</v>
      </c>
      <c r="K68" s="456">
        <v>1.0303101778637708E-2</v>
      </c>
      <c r="L68" s="457">
        <v>889818181.63293314</v>
      </c>
      <c r="M68" s="457">
        <v>148969951.2780385</v>
      </c>
      <c r="N68" s="456">
        <v>0.20108025527263013</v>
      </c>
      <c r="O68" s="452">
        <v>191841847.46693492</v>
      </c>
      <c r="P68" s="452">
        <v>26805126.723333001</v>
      </c>
      <c r="Q68" s="456">
        <v>0.16241916709540638</v>
      </c>
      <c r="R68" s="256"/>
    </row>
    <row r="69" spans="1:18">
      <c r="A69" s="375"/>
      <c r="B69" s="371"/>
      <c r="C69" s="175" t="s">
        <v>145</v>
      </c>
      <c r="D69" s="452">
        <v>95581820.84848845</v>
      </c>
      <c r="E69" s="452">
        <v>-8514305.5426442027</v>
      </c>
      <c r="F69" s="453">
        <v>-8.1792722148491856E-2</v>
      </c>
      <c r="G69" s="461">
        <v>5.7148334336023794</v>
      </c>
      <c r="H69" s="461">
        <v>-0.96560891902962709</v>
      </c>
      <c r="I69" s="462">
        <v>2.1342646647112247</v>
      </c>
      <c r="J69" s="462">
        <v>1.3858921701034976E-2</v>
      </c>
      <c r="K69" s="453">
        <v>6.5359763086476307E-3</v>
      </c>
      <c r="L69" s="454">
        <v>203996902.82568753</v>
      </c>
      <c r="M69" s="454">
        <v>-16729121.399184734</v>
      </c>
      <c r="N69" s="453">
        <v>-7.5791341134026691E-2</v>
      </c>
      <c r="O69" s="452">
        <v>41718283.713210545</v>
      </c>
      <c r="P69" s="452">
        <v>-1939157.2895137668</v>
      </c>
      <c r="Q69" s="453">
        <v>-4.441756651272253E-2</v>
      </c>
      <c r="R69" s="256"/>
    </row>
    <row r="70" spans="1:18">
      <c r="A70" s="375"/>
      <c r="B70" s="371"/>
      <c r="C70" s="175" t="s">
        <v>146</v>
      </c>
      <c r="D70" s="452">
        <v>262064278.75633535</v>
      </c>
      <c r="E70" s="452">
        <v>11099949.470372707</v>
      </c>
      <c r="F70" s="456">
        <v>4.4229191861464942E-2</v>
      </c>
      <c r="G70" s="463">
        <v>15.668813260668104</v>
      </c>
      <c r="H70" s="463">
        <v>-0.43699963060433866</v>
      </c>
      <c r="I70" s="464">
        <v>2.5189646640784464</v>
      </c>
      <c r="J70" s="464">
        <v>9.4158134102269031E-2</v>
      </c>
      <c r="K70" s="456">
        <v>3.8831194546145538E-2</v>
      </c>
      <c r="L70" s="457">
        <v>660130657.90441263</v>
      </c>
      <c r="M70" s="457">
        <v>51590713.460718751</v>
      </c>
      <c r="N70" s="456">
        <v>8.4777858761401759E-2</v>
      </c>
      <c r="O70" s="452">
        <v>159773778.82069254</v>
      </c>
      <c r="P70" s="452">
        <v>12898956.998291552</v>
      </c>
      <c r="Q70" s="456">
        <v>8.7822792485759013E-2</v>
      </c>
      <c r="R70" s="256"/>
    </row>
    <row r="71" spans="1:18">
      <c r="A71" s="375"/>
      <c r="B71" s="371" t="s">
        <v>141</v>
      </c>
      <c r="C71" s="175" t="s">
        <v>143</v>
      </c>
      <c r="D71" s="452">
        <v>417863314.81995583</v>
      </c>
      <c r="E71" s="452">
        <v>18922741.592176974</v>
      </c>
      <c r="F71" s="453">
        <v>4.7432482083923956E-2</v>
      </c>
      <c r="G71" s="461">
        <v>50.934704391359993</v>
      </c>
      <c r="H71" s="461">
        <v>-1.575109041085696</v>
      </c>
      <c r="I71" s="462">
        <v>2.5127391680948876</v>
      </c>
      <c r="J71" s="462">
        <v>4.0455800855490498E-2</v>
      </c>
      <c r="K71" s="453">
        <v>1.6363739444910104E-2</v>
      </c>
      <c r="L71" s="454">
        <v>1049981518.0580679</v>
      </c>
      <c r="M71" s="454">
        <v>63687374.350079536</v>
      </c>
      <c r="N71" s="453">
        <v>6.4572394306880748E-2</v>
      </c>
      <c r="O71" s="452">
        <v>420566409.95424777</v>
      </c>
      <c r="P71" s="452">
        <v>25889390.837681353</v>
      </c>
      <c r="Q71" s="453">
        <v>6.5596398025989489E-2</v>
      </c>
      <c r="R71" s="256"/>
    </row>
    <row r="72" spans="1:18">
      <c r="A72" s="375"/>
      <c r="B72" s="371"/>
      <c r="C72" s="175" t="s">
        <v>144</v>
      </c>
      <c r="D72" s="452">
        <v>216886957.87801352</v>
      </c>
      <c r="E72" s="452">
        <v>33699456.563647419</v>
      </c>
      <c r="F72" s="456">
        <v>0.18396154935164569</v>
      </c>
      <c r="G72" s="463">
        <v>26.437049374908163</v>
      </c>
      <c r="H72" s="463">
        <v>2.3253340902331061</v>
      </c>
      <c r="I72" s="464">
        <v>2.0879593955234399</v>
      </c>
      <c r="J72" s="464">
        <v>5.4910737285931432E-3</v>
      </c>
      <c r="K72" s="456">
        <v>2.6368102079269437E-3</v>
      </c>
      <c r="L72" s="457">
        <v>452851161.46789485</v>
      </c>
      <c r="M72" s="457">
        <v>71368993.031975627</v>
      </c>
      <c r="N72" s="456">
        <v>0.18708343125076915</v>
      </c>
      <c r="O72" s="452">
        <v>97447465.238849968</v>
      </c>
      <c r="P72" s="452">
        <v>13130207.499391854</v>
      </c>
      <c r="Q72" s="456">
        <v>0.15572384410276291</v>
      </c>
      <c r="R72" s="256"/>
    </row>
    <row r="73" spans="1:18">
      <c r="A73" s="375"/>
      <c r="B73" s="371"/>
      <c r="C73" s="175" t="s">
        <v>145</v>
      </c>
      <c r="D73" s="452">
        <v>43450390.450322092</v>
      </c>
      <c r="E73" s="452">
        <v>-5250365.2691195235</v>
      </c>
      <c r="F73" s="453">
        <v>-0.10780870217633087</v>
      </c>
      <c r="G73" s="461">
        <v>5.2963079427776432</v>
      </c>
      <c r="H73" s="461">
        <v>-1.1138387518953392</v>
      </c>
      <c r="I73" s="462">
        <v>2.1664066859962832</v>
      </c>
      <c r="J73" s="462">
        <v>5.7172614869770655E-2</v>
      </c>
      <c r="K73" s="453">
        <v>2.7105865419306239E-2</v>
      </c>
      <c r="L73" s="454">
        <v>94131216.380726829</v>
      </c>
      <c r="M73" s="454">
        <v>-8590076.8723288029</v>
      </c>
      <c r="N73" s="453">
        <v>-8.3625084929246404E-2</v>
      </c>
      <c r="O73" s="452">
        <v>19233501.091880038</v>
      </c>
      <c r="P73" s="452">
        <v>-1161803.5773265809</v>
      </c>
      <c r="Q73" s="453">
        <v>-5.6964266833468939E-2</v>
      </c>
      <c r="R73" s="256"/>
    </row>
    <row r="74" spans="1:18">
      <c r="A74" s="375"/>
      <c r="B74" s="371"/>
      <c r="C74" s="175" t="s">
        <v>146</v>
      </c>
      <c r="D74" s="452">
        <v>126552617.96304993</v>
      </c>
      <c r="E74" s="452">
        <v>10230631.028531596</v>
      </c>
      <c r="F74" s="456">
        <v>8.7950965231455097E-2</v>
      </c>
      <c r="G74" s="463">
        <v>15.425905929736874</v>
      </c>
      <c r="H74" s="463">
        <v>0.11524002628288521</v>
      </c>
      <c r="I74" s="464">
        <v>2.5230027163151876</v>
      </c>
      <c r="J74" s="464">
        <v>2.4893305918961328E-2</v>
      </c>
      <c r="K74" s="456">
        <v>9.9648581504734775E-3</v>
      </c>
      <c r="L74" s="457">
        <v>319292598.87757319</v>
      </c>
      <c r="M74" s="457">
        <v>28707548.680466056</v>
      </c>
      <c r="N74" s="456">
        <v>9.8792242274657285E-2</v>
      </c>
      <c r="O74" s="452">
        <v>77365266.156711474</v>
      </c>
      <c r="P74" s="452">
        <v>8660485.9432056099</v>
      </c>
      <c r="Q74" s="456">
        <v>0.12605361542955854</v>
      </c>
      <c r="R74" s="271"/>
    </row>
    <row r="75" spans="1:18">
      <c r="A75" s="375"/>
      <c r="B75" s="371"/>
      <c r="C75" s="175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</row>
    <row r="76" spans="1:18">
      <c r="A76" s="375"/>
      <c r="B76" s="371"/>
      <c r="C76" s="175"/>
      <c r="D76" s="176"/>
      <c r="E76" s="176"/>
      <c r="F76" s="177"/>
      <c r="G76" s="187"/>
      <c r="H76" s="187"/>
      <c r="I76" s="188"/>
      <c r="J76" s="188"/>
      <c r="K76" s="177"/>
      <c r="L76" s="178"/>
      <c r="M76" s="178"/>
      <c r="N76" s="177"/>
      <c r="O76" s="176"/>
      <c r="P76" s="176"/>
      <c r="Q76" s="177"/>
    </row>
    <row r="77" spans="1:18">
      <c r="A77" s="375"/>
      <c r="B77" s="371"/>
      <c r="C77" s="175"/>
      <c r="D77" s="176"/>
      <c r="E77" s="176"/>
      <c r="F77" s="177"/>
      <c r="G77" s="187"/>
      <c r="H77" s="187"/>
      <c r="I77" s="188"/>
      <c r="J77" s="188"/>
      <c r="K77" s="177"/>
      <c r="L77" s="178"/>
      <c r="M77" s="178"/>
      <c r="N77" s="177"/>
      <c r="O77" s="176"/>
      <c r="P77" s="176"/>
      <c r="Q77" s="177"/>
    </row>
    <row r="78" spans="1:18">
      <c r="A78" s="375"/>
      <c r="B78" s="371"/>
      <c r="C78" s="175"/>
      <c r="D78" s="176"/>
      <c r="E78" s="176"/>
      <c r="F78" s="177"/>
      <c r="G78" s="187"/>
      <c r="H78" s="187"/>
      <c r="I78" s="188"/>
      <c r="J78" s="188"/>
      <c r="K78" s="177"/>
      <c r="L78" s="178"/>
      <c r="M78" s="178"/>
      <c r="N78" s="177"/>
      <c r="O78" s="176"/>
      <c r="P78" s="176"/>
      <c r="Q78" s="177"/>
    </row>
    <row r="79" spans="1:18">
      <c r="A79" s="375"/>
      <c r="B79" s="371"/>
      <c r="C79" s="175"/>
      <c r="D79" s="176"/>
      <c r="E79" s="176"/>
      <c r="F79" s="177"/>
      <c r="G79" s="187"/>
      <c r="H79" s="187"/>
      <c r="I79" s="188"/>
      <c r="J79" s="188"/>
      <c r="K79" s="177"/>
      <c r="L79" s="178"/>
      <c r="M79" s="178"/>
      <c r="N79" s="177"/>
      <c r="O79" s="176"/>
      <c r="P79" s="176"/>
      <c r="Q79" s="177"/>
    </row>
    <row r="80" spans="1:18">
      <c r="A80" s="375"/>
      <c r="B80" s="371"/>
      <c r="C80" s="175"/>
      <c r="D80" s="176"/>
      <c r="E80" s="176"/>
      <c r="F80" s="177"/>
      <c r="G80" s="187"/>
      <c r="H80" s="187"/>
      <c r="I80" s="188"/>
      <c r="J80" s="188"/>
      <c r="K80" s="177"/>
      <c r="L80" s="178"/>
      <c r="M80" s="178"/>
      <c r="N80" s="177"/>
      <c r="O80" s="176"/>
      <c r="P80" s="176"/>
      <c r="Q80" s="177"/>
    </row>
    <row r="81" spans="1:17">
      <c r="A81" s="375"/>
      <c r="B81" s="371"/>
      <c r="C81" s="175"/>
      <c r="D81" s="176"/>
      <c r="E81" s="176"/>
      <c r="F81" s="177"/>
      <c r="G81" s="187"/>
      <c r="H81" s="187"/>
      <c r="I81" s="188"/>
      <c r="J81" s="188"/>
      <c r="K81" s="177"/>
      <c r="L81" s="178"/>
      <c r="M81" s="178"/>
      <c r="N81" s="177"/>
      <c r="O81" s="176"/>
      <c r="P81" s="176"/>
      <c r="Q81" s="177"/>
    </row>
    <row r="82" spans="1:17">
      <c r="A82" s="375"/>
      <c r="B82" s="371"/>
      <c r="C82" s="175"/>
      <c r="D82" s="176"/>
      <c r="E82" s="176"/>
      <c r="F82" s="177"/>
      <c r="G82" s="187"/>
      <c r="H82" s="187"/>
      <c r="I82" s="188"/>
      <c r="J82" s="188"/>
      <c r="K82" s="177"/>
      <c r="L82" s="178"/>
      <c r="M82" s="178"/>
      <c r="N82" s="177"/>
      <c r="O82" s="176"/>
      <c r="P82" s="176"/>
      <c r="Q82" s="177"/>
    </row>
    <row r="83" spans="1:17">
      <c r="A83" s="375"/>
      <c r="B83" s="371"/>
      <c r="C83" s="175"/>
      <c r="D83" s="176"/>
      <c r="E83" s="176"/>
      <c r="F83" s="177"/>
      <c r="G83" s="187"/>
      <c r="H83" s="187"/>
      <c r="I83" s="188"/>
      <c r="J83" s="188"/>
      <c r="K83" s="177"/>
      <c r="L83" s="178"/>
      <c r="M83" s="178"/>
      <c r="N83" s="177"/>
      <c r="O83" s="176"/>
      <c r="P83" s="176"/>
      <c r="Q83" s="177"/>
    </row>
    <row r="84" spans="1:17">
      <c r="A84" s="375"/>
      <c r="B84" s="371"/>
      <c r="C84" s="175"/>
      <c r="D84" s="176"/>
      <c r="E84" s="176"/>
      <c r="F84" s="177"/>
      <c r="G84" s="187"/>
      <c r="H84" s="187"/>
      <c r="I84" s="188"/>
      <c r="J84" s="188"/>
      <c r="K84" s="177"/>
      <c r="L84" s="178"/>
      <c r="M84" s="178"/>
      <c r="N84" s="177"/>
      <c r="O84" s="176"/>
      <c r="P84" s="176"/>
      <c r="Q84" s="177"/>
    </row>
    <row r="85" spans="1:17">
      <c r="A85" s="375"/>
      <c r="B85" s="371"/>
      <c r="C85" s="175"/>
      <c r="D85" s="176"/>
      <c r="E85" s="176"/>
      <c r="F85" s="177"/>
      <c r="G85" s="187"/>
      <c r="H85" s="187"/>
      <c r="I85" s="188"/>
      <c r="J85" s="188"/>
      <c r="K85" s="177"/>
      <c r="L85" s="178"/>
      <c r="M85" s="178"/>
      <c r="N85" s="177"/>
      <c r="O85" s="176"/>
      <c r="P85" s="176"/>
      <c r="Q85" s="177"/>
    </row>
    <row r="86" spans="1:17">
      <c r="A86" s="375"/>
      <c r="B86" s="371"/>
      <c r="C86" s="175"/>
      <c r="D86" s="176"/>
      <c r="E86" s="176"/>
      <c r="F86" s="177"/>
      <c r="G86" s="187"/>
      <c r="H86" s="187"/>
      <c r="I86" s="188"/>
      <c r="J86" s="188"/>
      <c r="K86" s="177"/>
      <c r="L86" s="178"/>
      <c r="M86" s="178"/>
      <c r="N86" s="177"/>
      <c r="O86" s="176"/>
      <c r="P86" s="176"/>
      <c r="Q86" s="177"/>
    </row>
    <row r="87" spans="1:17">
      <c r="A87" s="375"/>
      <c r="B87" s="371"/>
      <c r="C87" s="175"/>
      <c r="D87" s="176"/>
      <c r="E87" s="176"/>
      <c r="F87" s="177"/>
      <c r="G87" s="187"/>
      <c r="H87" s="187"/>
      <c r="I87" s="188"/>
      <c r="J87" s="188"/>
      <c r="K87" s="177"/>
      <c r="L87" s="178"/>
      <c r="M87" s="178"/>
      <c r="N87" s="177"/>
      <c r="O87" s="176"/>
      <c r="P87" s="176"/>
      <c r="Q87" s="177"/>
    </row>
    <row r="88" spans="1:17">
      <c r="A88" s="375"/>
      <c r="B88" s="371"/>
      <c r="C88" s="175"/>
      <c r="D88" s="176"/>
      <c r="E88" s="176"/>
      <c r="F88" s="177"/>
      <c r="G88" s="187"/>
      <c r="H88" s="187"/>
      <c r="I88" s="188"/>
      <c r="J88" s="188"/>
      <c r="K88" s="177"/>
      <c r="L88" s="178"/>
      <c r="M88" s="178"/>
      <c r="N88" s="177"/>
      <c r="O88" s="176"/>
      <c r="P88" s="176"/>
      <c r="Q88" s="177"/>
    </row>
    <row r="89" spans="1:17">
      <c r="A89" s="375"/>
      <c r="B89" s="371"/>
      <c r="C89" s="175"/>
      <c r="D89" s="176"/>
      <c r="E89" s="176"/>
      <c r="F89" s="177"/>
      <c r="G89" s="187"/>
      <c r="H89" s="187"/>
      <c r="I89" s="188"/>
      <c r="J89" s="188"/>
      <c r="K89" s="177"/>
      <c r="L89" s="178"/>
      <c r="M89" s="178"/>
      <c r="N89" s="177"/>
      <c r="O89" s="176"/>
      <c r="P89" s="176"/>
      <c r="Q89" s="177"/>
    </row>
    <row r="90" spans="1:17">
      <c r="A90" s="375"/>
      <c r="B90" s="371"/>
      <c r="C90" s="175"/>
      <c r="D90" s="176"/>
      <c r="E90" s="176"/>
      <c r="F90" s="177"/>
      <c r="G90" s="187"/>
      <c r="H90" s="187"/>
      <c r="I90" s="188"/>
      <c r="J90" s="188"/>
      <c r="K90" s="177"/>
      <c r="L90" s="178"/>
      <c r="M90" s="178"/>
      <c r="N90" s="177"/>
      <c r="O90" s="176"/>
      <c r="P90" s="176"/>
      <c r="Q90" s="177"/>
    </row>
    <row r="91" spans="1:17">
      <c r="A91" s="375"/>
      <c r="B91" s="371"/>
      <c r="C91" s="175"/>
      <c r="D91" s="176"/>
      <c r="E91" s="176"/>
      <c r="F91" s="177"/>
      <c r="G91" s="187"/>
      <c r="H91" s="187"/>
      <c r="I91" s="188"/>
      <c r="J91" s="188"/>
      <c r="K91" s="177"/>
      <c r="L91" s="178"/>
      <c r="M91" s="178"/>
      <c r="N91" s="177"/>
      <c r="O91" s="176"/>
      <c r="P91" s="176"/>
      <c r="Q91" s="177"/>
    </row>
    <row r="92" spans="1:17">
      <c r="A92" s="375"/>
      <c r="B92" s="371"/>
      <c r="C92" s="175"/>
      <c r="D92" s="176"/>
      <c r="E92" s="176"/>
      <c r="F92" s="177"/>
      <c r="G92" s="187"/>
      <c r="H92" s="187"/>
      <c r="I92" s="188"/>
      <c r="J92" s="188"/>
      <c r="K92" s="177"/>
      <c r="L92" s="178"/>
      <c r="M92" s="178"/>
      <c r="N92" s="177"/>
      <c r="O92" s="176"/>
      <c r="P92" s="176"/>
      <c r="Q92" s="177"/>
    </row>
    <row r="93" spans="1:17">
      <c r="A93" s="375"/>
      <c r="B93" s="371"/>
      <c r="C93" s="175"/>
      <c r="D93" s="176"/>
      <c r="E93" s="176"/>
      <c r="F93" s="177"/>
      <c r="G93" s="187"/>
      <c r="H93" s="187"/>
      <c r="I93" s="188"/>
      <c r="J93" s="188"/>
      <c r="K93" s="177"/>
      <c r="L93" s="178"/>
      <c r="M93" s="178"/>
      <c r="N93" s="177"/>
      <c r="O93" s="176"/>
      <c r="P93" s="176"/>
      <c r="Q93" s="177"/>
    </row>
    <row r="94" spans="1:17">
      <c r="A94" s="375"/>
      <c r="B94" s="371"/>
      <c r="C94" s="175"/>
      <c r="D94" s="176"/>
      <c r="E94" s="176"/>
      <c r="F94" s="177"/>
      <c r="G94" s="187"/>
      <c r="H94" s="187"/>
      <c r="I94" s="188"/>
      <c r="J94" s="188"/>
      <c r="K94" s="177"/>
      <c r="L94" s="178"/>
      <c r="M94" s="178"/>
      <c r="N94" s="177"/>
      <c r="O94" s="176"/>
      <c r="P94" s="176"/>
      <c r="Q94" s="177"/>
    </row>
    <row r="95" spans="1:17">
      <c r="A95" s="375"/>
      <c r="B95" s="371"/>
      <c r="C95" s="175"/>
      <c r="D95" s="176"/>
      <c r="E95" s="176"/>
      <c r="F95" s="177"/>
      <c r="G95" s="187"/>
      <c r="H95" s="187"/>
      <c r="I95" s="188"/>
      <c r="J95" s="188"/>
      <c r="K95" s="177"/>
      <c r="L95" s="178"/>
      <c r="M95" s="178"/>
      <c r="N95" s="177"/>
      <c r="O95" s="176"/>
      <c r="P95" s="176"/>
      <c r="Q95" s="177"/>
    </row>
    <row r="96" spans="1:17">
      <c r="A96" s="375"/>
      <c r="B96" s="371"/>
      <c r="C96" s="175"/>
      <c r="D96" s="176"/>
      <c r="E96" s="176"/>
      <c r="F96" s="177"/>
      <c r="G96" s="187"/>
      <c r="H96" s="187"/>
      <c r="I96" s="188"/>
      <c r="J96" s="188"/>
      <c r="K96" s="177"/>
      <c r="L96" s="178"/>
      <c r="M96" s="178"/>
      <c r="N96" s="177"/>
      <c r="O96" s="176"/>
      <c r="P96" s="176"/>
      <c r="Q96" s="177"/>
    </row>
    <row r="97" spans="1:17">
      <c r="A97" s="375"/>
      <c r="B97" s="371"/>
      <c r="C97" s="175"/>
      <c r="D97" s="176"/>
      <c r="E97" s="176"/>
      <c r="F97" s="177"/>
      <c r="G97" s="187"/>
      <c r="H97" s="187"/>
      <c r="I97" s="188"/>
      <c r="J97" s="188"/>
      <c r="K97" s="177"/>
      <c r="L97" s="178"/>
      <c r="M97" s="178"/>
      <c r="N97" s="177"/>
      <c r="O97" s="176"/>
      <c r="P97" s="176"/>
      <c r="Q97" s="177"/>
    </row>
    <row r="98" spans="1:17">
      <c r="A98" s="375"/>
      <c r="B98" s="371"/>
      <c r="C98" s="175"/>
      <c r="D98" s="176"/>
      <c r="E98" s="176"/>
      <c r="F98" s="177"/>
      <c r="G98" s="187"/>
      <c r="H98" s="187"/>
      <c r="I98" s="188"/>
      <c r="J98" s="188"/>
      <c r="K98" s="177"/>
      <c r="L98" s="178"/>
      <c r="M98" s="178"/>
      <c r="N98" s="177"/>
      <c r="O98" s="176"/>
      <c r="P98" s="176"/>
      <c r="Q98" s="177"/>
    </row>
  </sheetData>
  <mergeCells count="40"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8"/>
  <sheetViews>
    <sheetView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8">
      <c r="A1" s="373" t="s">
        <v>0</v>
      </c>
      <c r="B1" s="373" t="s">
        <v>1</v>
      </c>
      <c r="C1" s="373" t="s">
        <v>122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8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1" t="s">
        <v>309</v>
      </c>
      <c r="B3" s="371" t="s">
        <v>139</v>
      </c>
      <c r="C3" s="175" t="s">
        <v>87</v>
      </c>
      <c r="D3" s="452">
        <v>28256264.613522936</v>
      </c>
      <c r="E3" s="452">
        <v>1095890.7144790925</v>
      </c>
      <c r="F3" s="453">
        <v>4.0348881740456172E-2</v>
      </c>
      <c r="G3" s="461">
        <v>9.1441743748804942</v>
      </c>
      <c r="H3" s="461">
        <v>-0.29284728540936733</v>
      </c>
      <c r="I3" s="462">
        <v>2.9058226878096263</v>
      </c>
      <c r="J3" s="462">
        <v>5.5479673861405399E-2</v>
      </c>
      <c r="K3" s="453">
        <v>1.9464209602112554E-2</v>
      </c>
      <c r="L3" s="454">
        <v>82107694.78672725</v>
      </c>
      <c r="M3" s="454">
        <v>4691312.7873660326</v>
      </c>
      <c r="N3" s="453">
        <v>6.0598450433975874E-2</v>
      </c>
      <c r="O3" s="452">
        <v>34414575.721451424</v>
      </c>
      <c r="P3" s="452">
        <v>3248.6483617499471</v>
      </c>
      <c r="Q3" s="453">
        <v>9.4406366684139111E-5</v>
      </c>
      <c r="R3" s="255"/>
    </row>
    <row r="4" spans="1:18">
      <c r="A4" s="371"/>
      <c r="B4" s="371"/>
      <c r="C4" s="175" t="s">
        <v>123</v>
      </c>
      <c r="D4" s="452">
        <v>51451635.624568455</v>
      </c>
      <c r="E4" s="452">
        <v>-1288247.3671602532</v>
      </c>
      <c r="F4" s="456">
        <v>-2.4426435822056933E-2</v>
      </c>
      <c r="G4" s="463">
        <v>16.650563493049351</v>
      </c>
      <c r="H4" s="463">
        <v>-1.6741996344427221</v>
      </c>
      <c r="I4" s="464">
        <v>2.5630038676261497</v>
      </c>
      <c r="J4" s="464">
        <v>3.3529444006351383E-2</v>
      </c>
      <c r="K4" s="456">
        <v>1.3255498333273974E-2</v>
      </c>
      <c r="L4" s="457">
        <v>131870741.10146034</v>
      </c>
      <c r="M4" s="457">
        <v>-1533444.0308182538</v>
      </c>
      <c r="N4" s="456">
        <v>-1.1494722068110143E-2</v>
      </c>
      <c r="O4" s="452">
        <v>39058113.131571442</v>
      </c>
      <c r="P4" s="452">
        <v>464184.72082255781</v>
      </c>
      <c r="Q4" s="456">
        <v>1.2027402753156289E-2</v>
      </c>
      <c r="R4" s="255"/>
    </row>
    <row r="5" spans="1:18">
      <c r="A5" s="371"/>
      <c r="B5" s="371"/>
      <c r="C5" s="175" t="s">
        <v>89</v>
      </c>
      <c r="D5" s="452">
        <v>50573022.98773995</v>
      </c>
      <c r="E5" s="452">
        <v>5017763.3907477483</v>
      </c>
      <c r="F5" s="453">
        <v>0.11014674123553995</v>
      </c>
      <c r="G5" s="461">
        <v>16.366230540020297</v>
      </c>
      <c r="H5" s="461">
        <v>0.53780442354192459</v>
      </c>
      <c r="I5" s="462">
        <v>2.8490367210010485</v>
      </c>
      <c r="J5" s="462">
        <v>3.9246479694130088E-2</v>
      </c>
      <c r="K5" s="453">
        <v>1.3967761406942378E-2</v>
      </c>
      <c r="L5" s="454">
        <v>144084399.58410129</v>
      </c>
      <c r="M5" s="454">
        <v>16083675.728269249</v>
      </c>
      <c r="N5" s="453">
        <v>0.12565300604381258</v>
      </c>
      <c r="O5" s="452">
        <v>44376448.759410918</v>
      </c>
      <c r="P5" s="452">
        <v>3090825.337959595</v>
      </c>
      <c r="Q5" s="453">
        <v>7.4864446308776186E-2</v>
      </c>
      <c r="R5" s="255"/>
    </row>
    <row r="6" spans="1:18">
      <c r="A6" s="371"/>
      <c r="B6" s="371"/>
      <c r="C6" s="175" t="s">
        <v>124</v>
      </c>
      <c r="D6" s="452">
        <v>7319529.151049329</v>
      </c>
      <c r="E6" s="452">
        <v>17542.775984790176</v>
      </c>
      <c r="F6" s="456">
        <v>2.4024662720128842E-3</v>
      </c>
      <c r="G6" s="463">
        <v>2.3687154623822453</v>
      </c>
      <c r="H6" s="463">
        <v>-0.16839996322871764</v>
      </c>
      <c r="I6" s="464">
        <v>2.9338741789837903</v>
      </c>
      <c r="J6" s="464">
        <v>0.10065029951495674</v>
      </c>
      <c r="K6" s="456">
        <v>3.5525007481521875E-2</v>
      </c>
      <c r="L6" s="457">
        <v>21474577.578582771</v>
      </c>
      <c r="M6" s="457">
        <v>786415.41319385171</v>
      </c>
      <c r="N6" s="456">
        <v>3.8012821385822106E-2</v>
      </c>
      <c r="O6" s="452">
        <v>7680866.2146364655</v>
      </c>
      <c r="P6" s="452">
        <v>474399.56809568871</v>
      </c>
      <c r="Q6" s="456">
        <v>6.5829704259216734E-2</v>
      </c>
      <c r="R6" s="255"/>
    </row>
    <row r="7" spans="1:18">
      <c r="A7" s="371"/>
      <c r="B7" s="371"/>
      <c r="C7" s="175" t="s">
        <v>91</v>
      </c>
      <c r="D7" s="452">
        <v>56054359.784334414</v>
      </c>
      <c r="E7" s="452">
        <v>8795144.6155963764</v>
      </c>
      <c r="F7" s="453">
        <v>0.18610433085258604</v>
      </c>
      <c r="G7" s="461">
        <v>18.140077867721249</v>
      </c>
      <c r="H7" s="461">
        <v>1.7196029930590626</v>
      </c>
      <c r="I7" s="462">
        <v>2.5664085274664412</v>
      </c>
      <c r="J7" s="462">
        <v>-4.874603427824642E-3</v>
      </c>
      <c r="K7" s="453">
        <v>-1.8957863368898255E-3</v>
      </c>
      <c r="L7" s="454">
        <v>143858386.95218778</v>
      </c>
      <c r="M7" s="454">
        <v>22341564.209509254</v>
      </c>
      <c r="N7" s="453">
        <v>0.18385573046802978</v>
      </c>
      <c r="O7" s="452">
        <v>35239678.84045931</v>
      </c>
      <c r="P7" s="452">
        <v>4589084.715290539</v>
      </c>
      <c r="Q7" s="453">
        <v>0.14972253707546265</v>
      </c>
      <c r="R7" s="255"/>
    </row>
    <row r="8" spans="1:18">
      <c r="A8" s="371"/>
      <c r="B8" s="371"/>
      <c r="C8" s="175" t="s">
        <v>92</v>
      </c>
      <c r="D8" s="452">
        <v>11328847.56737709</v>
      </c>
      <c r="E8" s="452">
        <v>18372.566888872534</v>
      </c>
      <c r="F8" s="456">
        <v>1.6243850844530827E-3</v>
      </c>
      <c r="G8" s="463">
        <v>3.6661943480299626</v>
      </c>
      <c r="H8" s="463">
        <v>-0.26369255133749725</v>
      </c>
      <c r="I8" s="464">
        <v>2.8554992327427069</v>
      </c>
      <c r="J8" s="464">
        <v>5.1331836328659453E-2</v>
      </c>
      <c r="K8" s="456">
        <v>1.8305553510928878E-2</v>
      </c>
      <c r="L8" s="457">
        <v>32349515.536504366</v>
      </c>
      <c r="M8" s="457">
        <v>633050.30217914656</v>
      </c>
      <c r="N8" s="456">
        <v>1.9959673863467812E-2</v>
      </c>
      <c r="O8" s="452">
        <v>20262116.327927742</v>
      </c>
      <c r="P8" s="452">
        <v>195377.75132286176</v>
      </c>
      <c r="Q8" s="456">
        <v>9.7363978992902195E-3</v>
      </c>
      <c r="R8" s="255"/>
    </row>
    <row r="9" spans="1:18">
      <c r="A9" s="371"/>
      <c r="B9" s="371"/>
      <c r="C9" s="175" t="s">
        <v>125</v>
      </c>
      <c r="D9" s="452">
        <v>992498.21596095315</v>
      </c>
      <c r="E9" s="452">
        <v>-32691.468630016898</v>
      </c>
      <c r="F9" s="453">
        <v>-3.1888214563005605E-2</v>
      </c>
      <c r="G9" s="461">
        <v>0.32118812863754642</v>
      </c>
      <c r="H9" s="461">
        <v>-3.5019679669956505E-2</v>
      </c>
      <c r="I9" s="462">
        <v>3.5217309531302941</v>
      </c>
      <c r="J9" s="462">
        <v>0.21819571300044505</v>
      </c>
      <c r="K9" s="453">
        <v>6.6049155568223522E-2</v>
      </c>
      <c r="L9" s="454">
        <v>3495311.6880762838</v>
      </c>
      <c r="M9" s="454">
        <v>108561.43721240945</v>
      </c>
      <c r="N9" s="453">
        <v>3.2054751360753031E-2</v>
      </c>
      <c r="O9" s="452">
        <v>1885869.2896856256</v>
      </c>
      <c r="P9" s="452">
        <v>54597.25973248668</v>
      </c>
      <c r="Q9" s="453">
        <v>2.9813844606081701E-2</v>
      </c>
      <c r="R9" s="255"/>
    </row>
    <row r="10" spans="1:18">
      <c r="A10" s="371"/>
      <c r="B10" s="371"/>
      <c r="C10" s="175" t="s">
        <v>94</v>
      </c>
      <c r="D10" s="452">
        <v>7586719.4507958721</v>
      </c>
      <c r="E10" s="452">
        <v>-498541.75224398077</v>
      </c>
      <c r="F10" s="456">
        <v>-6.1660562315110086E-2</v>
      </c>
      <c r="G10" s="463">
        <v>2.4551824715774271</v>
      </c>
      <c r="H10" s="463">
        <v>-0.3540861116092886</v>
      </c>
      <c r="I10" s="464">
        <v>3.1392212370735613</v>
      </c>
      <c r="J10" s="464">
        <v>5.3094587737704035E-2</v>
      </c>
      <c r="K10" s="456">
        <v>1.7204280242073065E-2</v>
      </c>
      <c r="L10" s="457">
        <v>23816390.819657467</v>
      </c>
      <c r="M10" s="457">
        <v>-1135749.2458851151</v>
      </c>
      <c r="N10" s="456">
        <v>-4.5517107666989937E-2</v>
      </c>
      <c r="O10" s="452">
        <v>14346331.158573706</v>
      </c>
      <c r="P10" s="452">
        <v>-846611.74375889637</v>
      </c>
      <c r="Q10" s="456">
        <v>-5.5724012734156621E-2</v>
      </c>
      <c r="R10" s="255"/>
    </row>
    <row r="11" spans="1:18">
      <c r="A11" s="371"/>
      <c r="B11" s="371"/>
      <c r="C11" s="175" t="s">
        <v>126</v>
      </c>
      <c r="D11" s="452">
        <v>3010600.0373853259</v>
      </c>
      <c r="E11" s="452">
        <v>-363231.68730016844</v>
      </c>
      <c r="F11" s="453">
        <v>-0.10766147127092671</v>
      </c>
      <c r="G11" s="461">
        <v>0.97427781383736278</v>
      </c>
      <c r="H11" s="461">
        <v>-0.1979786205687547</v>
      </c>
      <c r="I11" s="462">
        <v>2.516596998871389</v>
      </c>
      <c r="J11" s="462">
        <v>-7.4367548653159421E-2</v>
      </c>
      <c r="K11" s="453">
        <v>-2.8702650032093817E-2</v>
      </c>
      <c r="L11" s="454">
        <v>7576467.0188860027</v>
      </c>
      <c r="M11" s="454">
        <v>-1165011.3690877156</v>
      </c>
      <c r="N11" s="453">
        <v>-0.13327395177119075</v>
      </c>
      <c r="O11" s="452">
        <v>2368135.0882737003</v>
      </c>
      <c r="P11" s="452">
        <v>-213563.35166882165</v>
      </c>
      <c r="Q11" s="453">
        <v>-8.2722036146706715E-2</v>
      </c>
      <c r="R11" s="255"/>
    </row>
    <row r="12" spans="1:18">
      <c r="A12" s="371"/>
      <c r="B12" s="371"/>
      <c r="C12" s="175" t="s">
        <v>96</v>
      </c>
      <c r="D12" s="452">
        <v>3277920.5382517111</v>
      </c>
      <c r="E12" s="452">
        <v>-91070.179087371565</v>
      </c>
      <c r="F12" s="456">
        <v>-2.703188780505195E-2</v>
      </c>
      <c r="G12" s="463">
        <v>1.0607869581753147</v>
      </c>
      <c r="H12" s="463">
        <v>-0.10978744153733633</v>
      </c>
      <c r="I12" s="464">
        <v>3.2657174485041818</v>
      </c>
      <c r="J12" s="464">
        <v>2.2361445014742465E-2</v>
      </c>
      <c r="K12" s="456">
        <v>6.8945391719824741E-3</v>
      </c>
      <c r="L12" s="457">
        <v>10704762.296578832</v>
      </c>
      <c r="M12" s="457">
        <v>-222073.97220307402</v>
      </c>
      <c r="N12" s="456">
        <v>-2.0323721042434018E-2</v>
      </c>
      <c r="O12" s="452">
        <v>7160660.2134626657</v>
      </c>
      <c r="P12" s="452">
        <v>23437.939983082935</v>
      </c>
      <c r="Q12" s="456">
        <v>3.2839022080303417E-3</v>
      </c>
      <c r="R12" s="255"/>
    </row>
    <row r="13" spans="1:18">
      <c r="A13" s="371"/>
      <c r="B13" s="371"/>
      <c r="C13" s="175" t="s">
        <v>127</v>
      </c>
      <c r="D13" s="452">
        <v>603340.29981230828</v>
      </c>
      <c r="E13" s="452">
        <v>-63399.959625081625</v>
      </c>
      <c r="F13" s="453">
        <v>-9.5089442594301868E-2</v>
      </c>
      <c r="G13" s="461">
        <v>0.1952504686778756</v>
      </c>
      <c r="H13" s="461">
        <v>-3.6412110544549486E-2</v>
      </c>
      <c r="I13" s="462">
        <v>3.1380143099404507</v>
      </c>
      <c r="J13" s="462">
        <v>-6.7190748707481873E-3</v>
      </c>
      <c r="K13" s="453">
        <v>-2.1366119313010004E-3</v>
      </c>
      <c r="L13" s="454">
        <v>1893290.4945747852</v>
      </c>
      <c r="M13" s="454">
        <v>-203429.85827565473</v>
      </c>
      <c r="N13" s="453">
        <v>-9.7022885288015073E-2</v>
      </c>
      <c r="O13" s="452">
        <v>881058.25269681215</v>
      </c>
      <c r="P13" s="452">
        <v>-131469.69049210986</v>
      </c>
      <c r="Q13" s="453">
        <v>-0.12984302445821946</v>
      </c>
      <c r="R13" s="255"/>
    </row>
    <row r="14" spans="1:18">
      <c r="A14" s="371"/>
      <c r="B14" s="371"/>
      <c r="C14" s="175" t="s">
        <v>98</v>
      </c>
      <c r="D14" s="452">
        <v>3297553.9402961778</v>
      </c>
      <c r="E14" s="452">
        <v>-71865.25280258758</v>
      </c>
      <c r="F14" s="456">
        <v>-2.1328676749328722E-2</v>
      </c>
      <c r="G14" s="463">
        <v>1.0671406377689301</v>
      </c>
      <c r="H14" s="463">
        <v>-0.1035826382088294</v>
      </c>
      <c r="I14" s="464">
        <v>2.6843936293336346</v>
      </c>
      <c r="J14" s="464">
        <v>6.4602146479222355E-2</v>
      </c>
      <c r="K14" s="456">
        <v>2.4659270366370774E-2</v>
      </c>
      <c r="L14" s="457">
        <v>8851932.7897150833</v>
      </c>
      <c r="M14" s="457">
        <v>24757.08546875231</v>
      </c>
      <c r="N14" s="456">
        <v>2.8046440105234183E-3</v>
      </c>
      <c r="O14" s="452">
        <v>4722324.0948741902</v>
      </c>
      <c r="P14" s="452">
        <v>-256789.9220230151</v>
      </c>
      <c r="Q14" s="456">
        <v>-5.1573416706580423E-2</v>
      </c>
      <c r="R14" s="255"/>
    </row>
    <row r="15" spans="1:18">
      <c r="A15" s="371"/>
      <c r="B15" s="371"/>
      <c r="C15" s="175" t="s">
        <v>128</v>
      </c>
      <c r="D15" s="452">
        <v>1573778.8869000671</v>
      </c>
      <c r="E15" s="452">
        <v>125261.22550156643</v>
      </c>
      <c r="F15" s="453">
        <v>8.6475456143648571E-2</v>
      </c>
      <c r="G15" s="461">
        <v>0.5092997523258016</v>
      </c>
      <c r="H15" s="461">
        <v>6.0043044523355737E-3</v>
      </c>
      <c r="I15" s="462">
        <v>2.6094969255643088</v>
      </c>
      <c r="J15" s="462">
        <v>0.14953412777937958</v>
      </c>
      <c r="K15" s="453">
        <v>6.0787150079679018E-2</v>
      </c>
      <c r="L15" s="454">
        <v>4106771.1668837452</v>
      </c>
      <c r="M15" s="454">
        <v>543471.607909007</v>
      </c>
      <c r="N15" s="453">
        <v>0.15251920275414035</v>
      </c>
      <c r="O15" s="452">
        <v>3738869.7560183369</v>
      </c>
      <c r="P15" s="452">
        <v>458354.09790143976</v>
      </c>
      <c r="Q15" s="453">
        <v>0.13972013721908194</v>
      </c>
      <c r="R15" s="255"/>
    </row>
    <row r="16" spans="1:18">
      <c r="A16" s="371"/>
      <c r="B16" s="371" t="s">
        <v>140</v>
      </c>
      <c r="C16" s="175" t="s">
        <v>87</v>
      </c>
      <c r="D16" s="452">
        <v>362783254.30062497</v>
      </c>
      <c r="E16" s="452">
        <v>15456994.595912099</v>
      </c>
      <c r="F16" s="456">
        <v>4.4502810150471223E-2</v>
      </c>
      <c r="G16" s="463">
        <v>9.4493921180698681</v>
      </c>
      <c r="H16" s="463">
        <v>-4.8206306843002977E-2</v>
      </c>
      <c r="I16" s="464">
        <v>2.8929931144173935</v>
      </c>
      <c r="J16" s="464">
        <v>5.6063333417187611E-2</v>
      </c>
      <c r="K16" s="456">
        <v>1.9761974297940348E-2</v>
      </c>
      <c r="L16" s="457">
        <v>1049529456.7176423</v>
      </c>
      <c r="M16" s="457">
        <v>64189246.83793056</v>
      </c>
      <c r="N16" s="456">
        <v>6.5144247838791289E-2</v>
      </c>
      <c r="O16" s="452">
        <v>451583145.09950382</v>
      </c>
      <c r="P16" s="452">
        <v>1807257.6050177813</v>
      </c>
      <c r="Q16" s="456">
        <v>4.0181291511318228E-3</v>
      </c>
      <c r="R16" s="255"/>
    </row>
    <row r="17" spans="1:18">
      <c r="A17" s="371"/>
      <c r="B17" s="371"/>
      <c r="C17" s="175" t="s">
        <v>123</v>
      </c>
      <c r="D17" s="452">
        <v>682283128.98560059</v>
      </c>
      <c r="E17" s="452">
        <v>-49639997.738815546</v>
      </c>
      <c r="F17" s="453">
        <v>-6.782132703057217E-2</v>
      </c>
      <c r="G17" s="461">
        <v>17.771384827994453</v>
      </c>
      <c r="H17" s="461">
        <v>-2.2429726854429184</v>
      </c>
      <c r="I17" s="462">
        <v>2.5074647176914695</v>
      </c>
      <c r="J17" s="462">
        <v>7.8318088647301387E-2</v>
      </c>
      <c r="K17" s="453">
        <v>3.2240988547537104E-2</v>
      </c>
      <c r="L17" s="454">
        <v>1710800873.4075315</v>
      </c>
      <c r="M17" s="454">
        <v>-67147722.594551325</v>
      </c>
      <c r="N17" s="453">
        <v>-3.7766965111106429E-2</v>
      </c>
      <c r="O17" s="452">
        <v>500409887.92362195</v>
      </c>
      <c r="P17" s="452">
        <v>-14973285.663678527</v>
      </c>
      <c r="Q17" s="453">
        <v>-2.9052725100545431E-2</v>
      </c>
      <c r="R17" s="255"/>
    </row>
    <row r="18" spans="1:18">
      <c r="A18" s="371"/>
      <c r="B18" s="371"/>
      <c r="C18" s="175" t="s">
        <v>89</v>
      </c>
      <c r="D18" s="452">
        <v>605459792.26786733</v>
      </c>
      <c r="E18" s="452">
        <v>59861006.874722719</v>
      </c>
      <c r="F18" s="456">
        <v>0.10971616593975443</v>
      </c>
      <c r="G18" s="463">
        <v>15.770372311956926</v>
      </c>
      <c r="H18" s="463">
        <v>0.8510334482908295</v>
      </c>
      <c r="I18" s="464">
        <v>2.8316945875333026</v>
      </c>
      <c r="J18" s="464">
        <v>5.8004583288185696E-2</v>
      </c>
      <c r="K18" s="456">
        <v>2.0912424675940719E-2</v>
      </c>
      <c r="L18" s="457">
        <v>1714477216.7339578</v>
      </c>
      <c r="M18" s="457">
        <v>201155319.36071587</v>
      </c>
      <c r="N18" s="456">
        <v>0.13292302167164335</v>
      </c>
      <c r="O18" s="452">
        <v>542577929.32863879</v>
      </c>
      <c r="P18" s="452">
        <v>35622415.265598595</v>
      </c>
      <c r="Q18" s="456">
        <v>7.0267339593763509E-2</v>
      </c>
      <c r="R18" s="255"/>
    </row>
    <row r="19" spans="1:18">
      <c r="A19" s="371"/>
      <c r="B19" s="371"/>
      <c r="C19" s="175" t="s">
        <v>124</v>
      </c>
      <c r="D19" s="452">
        <v>101610085.5731713</v>
      </c>
      <c r="E19" s="452">
        <v>3049649.8699982613</v>
      </c>
      <c r="F19" s="453">
        <v>3.094192764308246E-2</v>
      </c>
      <c r="G19" s="461">
        <v>2.6466313710717371</v>
      </c>
      <c r="H19" s="461">
        <v>-4.8492918375937499E-2</v>
      </c>
      <c r="I19" s="462">
        <v>2.7634673516397497</v>
      </c>
      <c r="J19" s="462">
        <v>0.13150117806060679</v>
      </c>
      <c r="K19" s="453">
        <v>4.9963095795331494E-2</v>
      </c>
      <c r="L19" s="454">
        <v>280796154.07878006</v>
      </c>
      <c r="M19" s="454">
        <v>21388421.254806548</v>
      </c>
      <c r="N19" s="453">
        <v>8.2450977933337499E-2</v>
      </c>
      <c r="O19" s="452">
        <v>97898345.327528894</v>
      </c>
      <c r="P19" s="452">
        <v>5813573.6993170679</v>
      </c>
      <c r="Q19" s="453">
        <v>6.3132845925807507E-2</v>
      </c>
      <c r="R19" s="255"/>
    </row>
    <row r="20" spans="1:18">
      <c r="A20" s="371"/>
      <c r="B20" s="371"/>
      <c r="C20" s="175" t="s">
        <v>91</v>
      </c>
      <c r="D20" s="452">
        <v>646678455.58921993</v>
      </c>
      <c r="E20" s="452">
        <v>84105161.499622226</v>
      </c>
      <c r="F20" s="456">
        <v>0.14950080706502092</v>
      </c>
      <c r="G20" s="463">
        <v>16.843992187430583</v>
      </c>
      <c r="H20" s="463">
        <v>1.4604872477638846</v>
      </c>
      <c r="I20" s="464">
        <v>2.5806201575406709</v>
      </c>
      <c r="J20" s="464">
        <v>1.4793583933785381E-2</v>
      </c>
      <c r="K20" s="456">
        <v>5.7656211397754164E-3</v>
      </c>
      <c r="L20" s="457">
        <v>1668831457.9408104</v>
      </c>
      <c r="M20" s="457">
        <v>225365950.36415935</v>
      </c>
      <c r="N20" s="456">
        <v>0.15612839321842398</v>
      </c>
      <c r="O20" s="452">
        <v>414967690.2155295</v>
      </c>
      <c r="P20" s="452">
        <v>42764703.565809309</v>
      </c>
      <c r="Q20" s="456">
        <v>0.11489618595149835</v>
      </c>
      <c r="R20" s="255"/>
    </row>
    <row r="21" spans="1:18">
      <c r="A21" s="371"/>
      <c r="B21" s="371"/>
      <c r="C21" s="175" t="s">
        <v>92</v>
      </c>
      <c r="D21" s="452">
        <v>145155580.75936234</v>
      </c>
      <c r="E21" s="452">
        <v>2158809.592682749</v>
      </c>
      <c r="F21" s="453">
        <v>1.5096911455199237E-2</v>
      </c>
      <c r="G21" s="461">
        <v>3.7808580866435255</v>
      </c>
      <c r="H21" s="461">
        <v>-0.12937291562772035</v>
      </c>
      <c r="I21" s="462">
        <v>2.8133584308884938</v>
      </c>
      <c r="J21" s="462">
        <v>2.076428373470085E-2</v>
      </c>
      <c r="K21" s="453">
        <v>7.4354820788634004E-3</v>
      </c>
      <c r="L21" s="454">
        <v>408374676.91986769</v>
      </c>
      <c r="M21" s="454">
        <v>9042730.6979079843</v>
      </c>
      <c r="N21" s="453">
        <v>2.2644646348633939E-2</v>
      </c>
      <c r="O21" s="452">
        <v>258259084.73395708</v>
      </c>
      <c r="P21" s="452">
        <v>171260.08000150323</v>
      </c>
      <c r="Q21" s="453">
        <v>6.6357287574928773E-4</v>
      </c>
      <c r="R21" s="255"/>
    </row>
    <row r="22" spans="1:18">
      <c r="A22" s="371"/>
      <c r="B22" s="371"/>
      <c r="C22" s="175" t="s">
        <v>125</v>
      </c>
      <c r="D22" s="452">
        <v>12613807.272379158</v>
      </c>
      <c r="E22" s="452">
        <v>-319620.02433262579</v>
      </c>
      <c r="F22" s="456">
        <v>-2.4712708936314703E-2</v>
      </c>
      <c r="G22" s="463">
        <v>0.32855102766044803</v>
      </c>
      <c r="H22" s="463">
        <v>-2.5112121294678935E-2</v>
      </c>
      <c r="I22" s="464">
        <v>3.469612881420983</v>
      </c>
      <c r="J22" s="464">
        <v>5.4819468800604287E-2</v>
      </c>
      <c r="K22" s="456">
        <v>1.6053524233121317E-2</v>
      </c>
      <c r="L22" s="457">
        <v>43765028.196008399</v>
      </c>
      <c r="M22" s="457">
        <v>-399954.13940759003</v>
      </c>
      <c r="N22" s="456">
        <v>-9.0559107749685654E-3</v>
      </c>
      <c r="O22" s="452">
        <v>23484004.207754858</v>
      </c>
      <c r="P22" s="452">
        <v>-150253.54300119728</v>
      </c>
      <c r="Q22" s="456">
        <v>-6.3574470832023777E-3</v>
      </c>
      <c r="R22" s="255"/>
    </row>
    <row r="23" spans="1:18">
      <c r="A23" s="371"/>
      <c r="B23" s="371"/>
      <c r="C23" s="175" t="s">
        <v>94</v>
      </c>
      <c r="D23" s="452">
        <v>101194533.93931207</v>
      </c>
      <c r="E23" s="452">
        <v>-5690723.3436275274</v>
      </c>
      <c r="F23" s="453">
        <v>-5.3241424386184712E-2</v>
      </c>
      <c r="G23" s="461">
        <v>2.635807524361363</v>
      </c>
      <c r="H23" s="461">
        <v>-0.28695809687300411</v>
      </c>
      <c r="I23" s="462">
        <v>3.0998767111521293</v>
      </c>
      <c r="J23" s="462">
        <v>-2.8156018334457578E-3</v>
      </c>
      <c r="K23" s="453">
        <v>-9.0747052863145053E-4</v>
      </c>
      <c r="L23" s="454">
        <v>313690579.05436724</v>
      </c>
      <c r="M23" s="454">
        <v>-17941487.088894904</v>
      </c>
      <c r="N23" s="453">
        <v>-5.4100579891283307E-2</v>
      </c>
      <c r="O23" s="452">
        <v>191827719.39932242</v>
      </c>
      <c r="P23" s="452">
        <v>-12134140.741400123</v>
      </c>
      <c r="Q23" s="453">
        <v>-5.9492204733905783E-2</v>
      </c>
      <c r="R23" s="255"/>
    </row>
    <row r="24" spans="1:18">
      <c r="A24" s="371"/>
      <c r="B24" s="371"/>
      <c r="C24" s="175" t="s">
        <v>126</v>
      </c>
      <c r="D24" s="452">
        <v>41910490.862425044</v>
      </c>
      <c r="E24" s="452">
        <v>-12993883.980759069</v>
      </c>
      <c r="F24" s="456">
        <v>-0.23666390916701502</v>
      </c>
      <c r="G24" s="463">
        <v>1.0916398629901043</v>
      </c>
      <c r="H24" s="463">
        <v>-0.40971423696992137</v>
      </c>
      <c r="I24" s="464">
        <v>2.5295683985780992</v>
      </c>
      <c r="J24" s="464">
        <v>0.15320999129256263</v>
      </c>
      <c r="K24" s="456">
        <v>6.4472594210892256E-2</v>
      </c>
      <c r="L24" s="457">
        <v>106015453.25448658</v>
      </c>
      <c r="M24" s="457">
        <v>-24457019.500870496</v>
      </c>
      <c r="N24" s="456">
        <v>-0.18744965113621115</v>
      </c>
      <c r="O24" s="452">
        <v>32364037.754036415</v>
      </c>
      <c r="P24" s="452">
        <v>-3871623.9389082231</v>
      </c>
      <c r="Q24" s="456">
        <v>-0.10684568069201446</v>
      </c>
      <c r="R24" s="255"/>
    </row>
    <row r="25" spans="1:18">
      <c r="A25" s="371"/>
      <c r="B25" s="371"/>
      <c r="C25" s="175" t="s">
        <v>96</v>
      </c>
      <c r="D25" s="452">
        <v>44021141.314864293</v>
      </c>
      <c r="E25" s="452">
        <v>-1057936.5695052519</v>
      </c>
      <c r="F25" s="453">
        <v>-2.3468460739567938E-2</v>
      </c>
      <c r="G25" s="461">
        <v>1.1466158397278643</v>
      </c>
      <c r="H25" s="461">
        <v>-8.6066594002047525E-2</v>
      </c>
      <c r="I25" s="462">
        <v>3.2227340718307618</v>
      </c>
      <c r="J25" s="462">
        <v>2.1325325067165224E-3</v>
      </c>
      <c r="K25" s="453">
        <v>6.6215347682039183E-4</v>
      </c>
      <c r="L25" s="454">
        <v>141868431.99628997</v>
      </c>
      <c r="M25" s="454">
        <v>-3313315.6294191182</v>
      </c>
      <c r="N25" s="453">
        <v>-2.2821846985621969E-2</v>
      </c>
      <c r="O25" s="452">
        <v>95042776.805368841</v>
      </c>
      <c r="P25" s="452">
        <v>-564612.24655120075</v>
      </c>
      <c r="Q25" s="453">
        <v>-5.9055293963166952E-3</v>
      </c>
      <c r="R25" s="255"/>
    </row>
    <row r="26" spans="1:18">
      <c r="A26" s="371"/>
      <c r="B26" s="371"/>
      <c r="C26" s="175" t="s">
        <v>127</v>
      </c>
      <c r="D26" s="452">
        <v>7983779.8545874832</v>
      </c>
      <c r="E26" s="452">
        <v>-201949.89036949258</v>
      </c>
      <c r="F26" s="456">
        <v>-2.4670969682807922E-2</v>
      </c>
      <c r="G26" s="463">
        <v>0.20795300096136216</v>
      </c>
      <c r="H26" s="463">
        <v>-1.588487987886647E-2</v>
      </c>
      <c r="I26" s="464">
        <v>3.1615493007354165</v>
      </c>
      <c r="J26" s="464">
        <v>0.17939961221924605</v>
      </c>
      <c r="K26" s="456">
        <v>6.0157815990957181E-2</v>
      </c>
      <c r="L26" s="457">
        <v>25241113.616496563</v>
      </c>
      <c r="M26" s="457">
        <v>830042.2072955668</v>
      </c>
      <c r="N26" s="456">
        <v>3.4002694653652445E-2</v>
      </c>
      <c r="O26" s="452">
        <v>11728312.195121005</v>
      </c>
      <c r="P26" s="452">
        <v>187283.12583222426</v>
      </c>
      <c r="Q26" s="456">
        <v>1.6227593285471693E-2</v>
      </c>
      <c r="R26" s="255"/>
    </row>
    <row r="27" spans="1:18">
      <c r="A27" s="371"/>
      <c r="B27" s="371"/>
      <c r="C27" s="175" t="s">
        <v>98</v>
      </c>
      <c r="D27" s="452">
        <v>42224843.303712472</v>
      </c>
      <c r="E27" s="452">
        <v>-2347486.5264188945</v>
      </c>
      <c r="F27" s="453">
        <v>-5.2666901985275377E-2</v>
      </c>
      <c r="G27" s="461">
        <v>1.0998277808330155</v>
      </c>
      <c r="H27" s="461">
        <v>-0.1189976830097017</v>
      </c>
      <c r="I27" s="462">
        <v>2.6163382508223543</v>
      </c>
      <c r="J27" s="462">
        <v>4.3377912237122729E-2</v>
      </c>
      <c r="K27" s="453">
        <v>1.6859145314682352E-2</v>
      </c>
      <c r="L27" s="454">
        <v>110474472.6704831</v>
      </c>
      <c r="M27" s="454">
        <v>-4208364.1807843298</v>
      </c>
      <c r="N27" s="453">
        <v>-3.6695675624436916E-2</v>
      </c>
      <c r="O27" s="452">
        <v>60509991.822597414</v>
      </c>
      <c r="P27" s="452">
        <v>-6421290.2015187964</v>
      </c>
      <c r="Q27" s="453">
        <v>-9.5938550814029258E-2</v>
      </c>
      <c r="R27" s="255"/>
    </row>
    <row r="28" spans="1:18">
      <c r="A28" s="371"/>
      <c r="B28" s="371"/>
      <c r="C28" s="175" t="s">
        <v>128</v>
      </c>
      <c r="D28" s="452">
        <v>19444542.995617557</v>
      </c>
      <c r="E28" s="452">
        <v>-409115.0321326144</v>
      </c>
      <c r="F28" s="456">
        <v>-2.0606531630633487E-2</v>
      </c>
      <c r="G28" s="463">
        <v>0.5064707622088902</v>
      </c>
      <c r="H28" s="463">
        <v>-3.642533604014242E-2</v>
      </c>
      <c r="I28" s="464">
        <v>2.5092346249864064</v>
      </c>
      <c r="J28" s="464">
        <v>0.15203780232895392</v>
      </c>
      <c r="K28" s="456">
        <v>6.4499409157335361E-2</v>
      </c>
      <c r="L28" s="457">
        <v>48790920.551640473</v>
      </c>
      <c r="M28" s="457">
        <v>1991940.9305001423</v>
      </c>
      <c r="N28" s="456">
        <v>4.256376841174396E-2</v>
      </c>
      <c r="O28" s="452">
        <v>45264678.602545537</v>
      </c>
      <c r="P28" s="452">
        <v>1156533.9550667405</v>
      </c>
      <c r="Q28" s="456">
        <v>2.6220417211152126E-2</v>
      </c>
      <c r="R28" s="255"/>
    </row>
    <row r="29" spans="1:18">
      <c r="A29" s="371"/>
      <c r="B29" s="371" t="s">
        <v>141</v>
      </c>
      <c r="C29" s="175" t="s">
        <v>87</v>
      </c>
      <c r="D29" s="452">
        <v>175227544.36645582</v>
      </c>
      <c r="E29" s="452">
        <v>7046391.4199773967</v>
      </c>
      <c r="F29" s="453">
        <v>4.1897628221277704E-2</v>
      </c>
      <c r="G29" s="461">
        <v>9.3614006427594916</v>
      </c>
      <c r="H29" s="461">
        <v>-0.14276085464154775</v>
      </c>
      <c r="I29" s="462">
        <v>2.8857919275773631</v>
      </c>
      <c r="J29" s="462">
        <v>3.056331777917487E-2</v>
      </c>
      <c r="K29" s="453">
        <v>1.0704332982056778E-2</v>
      </c>
      <c r="L29" s="454">
        <v>505670233.02192247</v>
      </c>
      <c r="M29" s="454">
        <v>25474593.50029242</v>
      </c>
      <c r="N29" s="453">
        <v>5.3050447366973515E-2</v>
      </c>
      <c r="O29" s="452">
        <v>215455180.24684739</v>
      </c>
      <c r="P29" s="452">
        <v>499068.0751516819</v>
      </c>
      <c r="Q29" s="453">
        <v>2.3217207927218762E-3</v>
      </c>
      <c r="R29" s="255"/>
    </row>
    <row r="30" spans="1:18">
      <c r="A30" s="371"/>
      <c r="B30" s="371"/>
      <c r="C30" s="175" t="s">
        <v>123</v>
      </c>
      <c r="D30" s="452">
        <v>319372732.29146057</v>
      </c>
      <c r="E30" s="452">
        <v>-20434776.130694032</v>
      </c>
      <c r="F30" s="456">
        <v>-6.0136329022215732E-2</v>
      </c>
      <c r="G30" s="463">
        <v>17.062249614709962</v>
      </c>
      <c r="H30" s="463">
        <v>-2.1407667845259084</v>
      </c>
      <c r="I30" s="464">
        <v>2.5414209988462719</v>
      </c>
      <c r="J30" s="464">
        <v>6.0150445217773907E-2</v>
      </c>
      <c r="K30" s="456">
        <v>2.4241792226088611E-2</v>
      </c>
      <c r="L30" s="457">
        <v>811660568.30442667</v>
      </c>
      <c r="M30" s="457">
        <v>-31493796.245333433</v>
      </c>
      <c r="N30" s="456">
        <v>-3.7352349189523501E-2</v>
      </c>
      <c r="O30" s="452">
        <v>240348495.66875798</v>
      </c>
      <c r="P30" s="452">
        <v>-2567662.1218698621</v>
      </c>
      <c r="Q30" s="456">
        <v>-1.0570157807629078E-2</v>
      </c>
      <c r="R30" s="255"/>
    </row>
    <row r="31" spans="1:18">
      <c r="A31" s="371"/>
      <c r="B31" s="371"/>
      <c r="C31" s="175" t="s">
        <v>89</v>
      </c>
      <c r="D31" s="452">
        <v>300524039.75277132</v>
      </c>
      <c r="E31" s="452">
        <v>29889628.398611784</v>
      </c>
      <c r="F31" s="453">
        <v>0.11044282302850765</v>
      </c>
      <c r="G31" s="461">
        <v>16.055272297959753</v>
      </c>
      <c r="H31" s="461">
        <v>0.76132819542078423</v>
      </c>
      <c r="I31" s="462">
        <v>2.8384213466018875</v>
      </c>
      <c r="J31" s="462">
        <v>3.8133447585171343E-2</v>
      </c>
      <c r="K31" s="453">
        <v>1.3617688237899181E-2</v>
      </c>
      <c r="L31" s="454">
        <v>853013849.60130036</v>
      </c>
      <c r="M31" s="454">
        <v>95159582.428735256</v>
      </c>
      <c r="N31" s="453">
        <v>0.12556448719852256</v>
      </c>
      <c r="O31" s="452">
        <v>267587498.17961127</v>
      </c>
      <c r="P31" s="452">
        <v>19184238.409047097</v>
      </c>
      <c r="Q31" s="453">
        <v>7.7230220033209215E-2</v>
      </c>
      <c r="R31" s="255"/>
    </row>
    <row r="32" spans="1:18">
      <c r="A32" s="371"/>
      <c r="B32" s="371"/>
      <c r="C32" s="175" t="s">
        <v>124</v>
      </c>
      <c r="D32" s="452">
        <v>50306018.547118396</v>
      </c>
      <c r="E32" s="452">
        <v>801815.27909021825</v>
      </c>
      <c r="F32" s="456">
        <v>1.619691311359945E-2</v>
      </c>
      <c r="G32" s="463">
        <v>2.6875614565298735</v>
      </c>
      <c r="H32" s="463">
        <v>-0.10999305190685726</v>
      </c>
      <c r="I32" s="464">
        <v>2.7147732058593239</v>
      </c>
      <c r="J32" s="464">
        <v>0.11214328973304788</v>
      </c>
      <c r="K32" s="456">
        <v>4.3088450278002122E-2</v>
      </c>
      <c r="L32" s="457">
        <v>136569431.24517921</v>
      </c>
      <c r="M32" s="457">
        <v>7728310.8458129168</v>
      </c>
      <c r="N32" s="456">
        <v>5.9983263276953996E-2</v>
      </c>
      <c r="O32" s="452">
        <v>47722772.08773949</v>
      </c>
      <c r="P32" s="452">
        <v>2656281.1886279583</v>
      </c>
      <c r="Q32" s="456">
        <v>5.8941380516500913E-2</v>
      </c>
      <c r="R32" s="255"/>
    </row>
    <row r="33" spans="1:18">
      <c r="A33" s="371"/>
      <c r="B33" s="371"/>
      <c r="C33" s="175" t="s">
        <v>91</v>
      </c>
      <c r="D33" s="452">
        <v>323446797.53998351</v>
      </c>
      <c r="E33" s="452">
        <v>44118519.419788659</v>
      </c>
      <c r="F33" s="453">
        <v>0.15794505202514611</v>
      </c>
      <c r="G33" s="461">
        <v>17.279903506819561</v>
      </c>
      <c r="H33" s="461">
        <v>1.494656351984462</v>
      </c>
      <c r="I33" s="462">
        <v>2.5725635299273</v>
      </c>
      <c r="J33" s="462">
        <v>-1.6800916055013104E-3</v>
      </c>
      <c r="K33" s="453">
        <v>-6.5265446962666288E-4</v>
      </c>
      <c r="L33" s="454">
        <v>832087435.22314072</v>
      </c>
      <c r="M33" s="454">
        <v>113028396.95848882</v>
      </c>
      <c r="N33" s="453">
        <v>0.15718931401135991</v>
      </c>
      <c r="O33" s="452">
        <v>205689282.67157072</v>
      </c>
      <c r="P33" s="452">
        <v>22893311.446223855</v>
      </c>
      <c r="Q33" s="453">
        <v>0.12523969370200988</v>
      </c>
      <c r="R33" s="255"/>
    </row>
    <row r="34" spans="1:18">
      <c r="A34" s="371"/>
      <c r="B34" s="371"/>
      <c r="C34" s="175" t="s">
        <v>92</v>
      </c>
      <c r="D34" s="452">
        <v>68901103.192344442</v>
      </c>
      <c r="E34" s="452">
        <v>-80513.701903447509</v>
      </c>
      <c r="F34" s="456">
        <v>-1.1671762061895251E-3</v>
      </c>
      <c r="G34" s="463">
        <v>3.6809899610459134</v>
      </c>
      <c r="H34" s="463">
        <v>-0.21726151261011806</v>
      </c>
      <c r="I34" s="464">
        <v>2.8243257198472649</v>
      </c>
      <c r="J34" s="464">
        <v>1.1391137598542933E-2</v>
      </c>
      <c r="K34" s="456">
        <v>4.0495565273461166E-3</v>
      </c>
      <c r="L34" s="457">
        <v>194599157.87198889</v>
      </c>
      <c r="M34" s="457">
        <v>558382.17072632909</v>
      </c>
      <c r="N34" s="456">
        <v>2.8776537751322535E-3</v>
      </c>
      <c r="O34" s="452">
        <v>123732631.48128846</v>
      </c>
      <c r="P34" s="452">
        <v>257380.73376059532</v>
      </c>
      <c r="Q34" s="456">
        <v>2.0844722501261932E-3</v>
      </c>
      <c r="R34" s="255"/>
    </row>
    <row r="35" spans="1:18">
      <c r="A35" s="371"/>
      <c r="B35" s="371"/>
      <c r="C35" s="175" t="s">
        <v>125</v>
      </c>
      <c r="D35" s="452">
        <v>6003560.5691798842</v>
      </c>
      <c r="E35" s="452">
        <v>-85554.034220812842</v>
      </c>
      <c r="F35" s="453">
        <v>-1.4050324192129994E-2</v>
      </c>
      <c r="G35" s="461">
        <v>0.32073573806199451</v>
      </c>
      <c r="H35" s="461">
        <v>-2.3368982074633005E-2</v>
      </c>
      <c r="I35" s="462">
        <v>3.496610298311245</v>
      </c>
      <c r="J35" s="462">
        <v>0.15085177907568736</v>
      </c>
      <c r="K35" s="453">
        <v>4.5087467672399184E-2</v>
      </c>
      <c r="L35" s="454">
        <v>20992111.712729704</v>
      </c>
      <c r="M35" s="454">
        <v>619404.65380017832</v>
      </c>
      <c r="N35" s="453">
        <v>3.0403649942469878E-2</v>
      </c>
      <c r="O35" s="452">
        <v>11396730.168701291</v>
      </c>
      <c r="P35" s="452">
        <v>651141.80893274583</v>
      </c>
      <c r="Q35" s="453">
        <v>6.0596198842924137E-2</v>
      </c>
      <c r="R35" s="255"/>
    </row>
    <row r="36" spans="1:18">
      <c r="A36" s="371"/>
      <c r="B36" s="371"/>
      <c r="C36" s="175" t="s">
        <v>94</v>
      </c>
      <c r="D36" s="452">
        <v>47962386.162225552</v>
      </c>
      <c r="E36" s="452">
        <v>-2308911.5597760156</v>
      </c>
      <c r="F36" s="456">
        <v>-4.5929022412435259E-2</v>
      </c>
      <c r="G36" s="463">
        <v>2.5623546473284327</v>
      </c>
      <c r="H36" s="463">
        <v>-0.27854948409871749</v>
      </c>
      <c r="I36" s="464">
        <v>3.0943683929298533</v>
      </c>
      <c r="J36" s="464">
        <v>-1.5014123529306644E-2</v>
      </c>
      <c r="K36" s="456">
        <v>-4.8286511710383343E-3</v>
      </c>
      <c r="L36" s="457">
        <v>148413291.78988692</v>
      </c>
      <c r="M36" s="457">
        <v>-7899402.4266179502</v>
      </c>
      <c r="N36" s="456">
        <v>-5.0535898355617122E-2</v>
      </c>
      <c r="O36" s="452">
        <v>90656834.566134825</v>
      </c>
      <c r="P36" s="452">
        <v>-4328930.5744238049</v>
      </c>
      <c r="Q36" s="456">
        <v>-4.5574519171561266E-2</v>
      </c>
      <c r="R36" s="255"/>
    </row>
    <row r="37" spans="1:18">
      <c r="A37" s="371"/>
      <c r="B37" s="371"/>
      <c r="C37" s="175" t="s">
        <v>126</v>
      </c>
      <c r="D37" s="452">
        <v>19342982.794027701</v>
      </c>
      <c r="E37" s="452">
        <v>-2222470.176602643</v>
      </c>
      <c r="F37" s="453">
        <v>-0.10305696706808759</v>
      </c>
      <c r="G37" s="461">
        <v>1.0333844043503055</v>
      </c>
      <c r="H37" s="461">
        <v>-0.18531070034257469</v>
      </c>
      <c r="I37" s="462">
        <v>2.5005436471108902</v>
      </c>
      <c r="J37" s="462">
        <v>-0.12350847585177505</v>
      </c>
      <c r="K37" s="453">
        <v>-4.7067843954383341E-2</v>
      </c>
      <c r="L37" s="454">
        <v>48367972.741781227</v>
      </c>
      <c r="M37" s="454">
        <v>-8220899.9084528461</v>
      </c>
      <c r="N37" s="453">
        <v>-0.14527414177809816</v>
      </c>
      <c r="O37" s="452">
        <v>15124271.714922361</v>
      </c>
      <c r="P37" s="452">
        <v>-1228156.3092383388</v>
      </c>
      <c r="Q37" s="453">
        <v>-7.51054404534751E-2</v>
      </c>
      <c r="R37" s="255"/>
    </row>
    <row r="38" spans="1:18">
      <c r="A38" s="371"/>
      <c r="B38" s="371"/>
      <c r="C38" s="175" t="s">
        <v>96</v>
      </c>
      <c r="D38" s="452">
        <v>21162520.035121325</v>
      </c>
      <c r="E38" s="452">
        <v>58581.524914126843</v>
      </c>
      <c r="F38" s="456">
        <v>2.775857448873494E-3</v>
      </c>
      <c r="G38" s="463">
        <v>1.1305918220532922</v>
      </c>
      <c r="H38" s="463">
        <v>-6.2022429414355429E-2</v>
      </c>
      <c r="I38" s="464">
        <v>3.1904715047189827</v>
      </c>
      <c r="J38" s="464">
        <v>-2.8854512170900293E-2</v>
      </c>
      <c r="K38" s="456">
        <v>-8.9629046637457292E-3</v>
      </c>
      <c r="L38" s="457">
        <v>67518417.140099153</v>
      </c>
      <c r="M38" s="457">
        <v>-422041.16465519369</v>
      </c>
      <c r="N38" s="456">
        <v>-6.2119269605465707E-3</v>
      </c>
      <c r="O38" s="452">
        <v>45812095.411155045</v>
      </c>
      <c r="P38" s="452">
        <v>1119791.1210643798</v>
      </c>
      <c r="Q38" s="456">
        <v>2.5055569160095058E-2</v>
      </c>
      <c r="R38" s="255"/>
    </row>
    <row r="39" spans="1:18">
      <c r="A39" s="371"/>
      <c r="B39" s="371"/>
      <c r="C39" s="175" t="s">
        <v>127</v>
      </c>
      <c r="D39" s="452">
        <v>3660695.1710306252</v>
      </c>
      <c r="E39" s="452">
        <v>-854445.42713725613</v>
      </c>
      <c r="F39" s="453">
        <v>-0.18924004880024475</v>
      </c>
      <c r="G39" s="461">
        <v>0.19556990455430298</v>
      </c>
      <c r="H39" s="461">
        <v>-5.9587255904193198E-2</v>
      </c>
      <c r="I39" s="462">
        <v>3.1161114981370024</v>
      </c>
      <c r="J39" s="462">
        <v>5.8311692979684526E-2</v>
      </c>
      <c r="K39" s="453">
        <v>1.9069820359506662E-2</v>
      </c>
      <c r="L39" s="454">
        <v>11407134.313623132</v>
      </c>
      <c r="M39" s="454">
        <v>-2399261.727712512</v>
      </c>
      <c r="N39" s="453">
        <v>-0.17377900217618306</v>
      </c>
      <c r="O39" s="452">
        <v>5505967.4113521166</v>
      </c>
      <c r="P39" s="452">
        <v>-924714.59350178111</v>
      </c>
      <c r="Q39" s="453">
        <v>-0.14379728196850719</v>
      </c>
      <c r="R39" s="255"/>
    </row>
    <row r="40" spans="1:18">
      <c r="A40" s="371"/>
      <c r="B40" s="371"/>
      <c r="C40" s="175" t="s">
        <v>98</v>
      </c>
      <c r="D40" s="452">
        <v>20518265.636458777</v>
      </c>
      <c r="E40" s="452">
        <v>-520944.59591043368</v>
      </c>
      <c r="F40" s="456">
        <v>-2.4760653568114969E-2</v>
      </c>
      <c r="G40" s="463">
        <v>1.0961730121364719</v>
      </c>
      <c r="H40" s="463">
        <v>-9.2783350232171546E-2</v>
      </c>
      <c r="I40" s="464">
        <v>2.6405307057045264</v>
      </c>
      <c r="J40" s="464">
        <v>1.9598567982708648E-2</v>
      </c>
      <c r="K40" s="456">
        <v>7.4777090564978272E-3</v>
      </c>
      <c r="L40" s="457">
        <v>54179110.440871432</v>
      </c>
      <c r="M40" s="457">
        <v>-963231.80943074077</v>
      </c>
      <c r="N40" s="456">
        <v>-1.7468097475048086E-2</v>
      </c>
      <c r="O40" s="452">
        <v>29522969.704634223</v>
      </c>
      <c r="P40" s="452">
        <v>-1687893.4571371004</v>
      </c>
      <c r="Q40" s="456">
        <v>-5.4080319675507069E-2</v>
      </c>
      <c r="R40" s="255"/>
    </row>
    <row r="41" spans="1:18">
      <c r="A41" s="371"/>
      <c r="B41" s="371"/>
      <c r="C41" s="175" t="s">
        <v>128</v>
      </c>
      <c r="D41" s="452">
        <v>9558458.2988862563</v>
      </c>
      <c r="E41" s="452">
        <v>215483.77627948485</v>
      </c>
      <c r="F41" s="453">
        <v>2.3063722988657255E-2</v>
      </c>
      <c r="G41" s="461">
        <v>0.51065349335633925</v>
      </c>
      <c r="H41" s="461">
        <v>-1.7331582101056009E-2</v>
      </c>
      <c r="I41" s="462">
        <v>2.5645798007456158</v>
      </c>
      <c r="J41" s="462">
        <v>0.19218667092546271</v>
      </c>
      <c r="K41" s="453">
        <v>8.1009622102569498E-2</v>
      </c>
      <c r="L41" s="454">
        <v>24513429.079592992</v>
      </c>
      <c r="M41" s="454">
        <v>2348220.510075964</v>
      </c>
      <c r="N41" s="453">
        <v>0.10594172857481625</v>
      </c>
      <c r="O41" s="452">
        <v>22532306.777590219</v>
      </c>
      <c r="P41" s="452">
        <v>1507496.6068754829</v>
      </c>
      <c r="Q41" s="453">
        <v>7.1700842701317755E-2</v>
      </c>
      <c r="R41" s="255"/>
    </row>
    <row r="42" spans="1:18">
      <c r="A42" s="371" t="s">
        <v>310</v>
      </c>
      <c r="B42" s="371" t="s">
        <v>139</v>
      </c>
      <c r="C42" s="175" t="s">
        <v>87</v>
      </c>
      <c r="D42" s="452">
        <v>28041565.09097087</v>
      </c>
      <c r="E42" s="452">
        <v>1112389.8673196174</v>
      </c>
      <c r="F42" s="456">
        <v>4.1307981328096224E-2</v>
      </c>
      <c r="G42" s="463">
        <v>9.0996014546061215</v>
      </c>
      <c r="H42" s="463">
        <v>-0.28600926774772972</v>
      </c>
      <c r="I42" s="464">
        <v>2.8866704313414933</v>
      </c>
      <c r="J42" s="464">
        <v>5.7818753775714438E-2</v>
      </c>
      <c r="K42" s="456">
        <v>2.0438948508416446E-2</v>
      </c>
      <c r="L42" s="457">
        <v>80946756.796643436</v>
      </c>
      <c r="M42" s="457">
        <v>4768114.2897547781</v>
      </c>
      <c r="N42" s="456">
        <v>6.2591221539864128E-2</v>
      </c>
      <c r="O42" s="452">
        <v>33863609.592046879</v>
      </c>
      <c r="P42" s="452">
        <v>53638.749678321183</v>
      </c>
      <c r="Q42" s="456">
        <v>1.5864772533641001E-3</v>
      </c>
      <c r="R42" s="255"/>
    </row>
    <row r="43" spans="1:18">
      <c r="A43" s="371"/>
      <c r="B43" s="371"/>
      <c r="C43" s="175" t="s">
        <v>123</v>
      </c>
      <c r="D43" s="452">
        <v>51216487.876741715</v>
      </c>
      <c r="E43" s="452">
        <v>-1281690.0425725356</v>
      </c>
      <c r="F43" s="453">
        <v>-2.4413990987313821E-2</v>
      </c>
      <c r="G43" s="461">
        <v>16.619957768800838</v>
      </c>
      <c r="H43" s="461">
        <v>-1.677203488139746</v>
      </c>
      <c r="I43" s="462">
        <v>2.5447927117054352</v>
      </c>
      <c r="J43" s="462">
        <v>3.2913550766579203E-2</v>
      </c>
      <c r="K43" s="453">
        <v>1.310315849520294E-2</v>
      </c>
      <c r="L43" s="454">
        <v>130335345.06788211</v>
      </c>
      <c r="M43" s="454">
        <v>-1533734.0349037498</v>
      </c>
      <c r="N43" s="453">
        <v>-1.163073288551803E-2</v>
      </c>
      <c r="O43" s="452">
        <v>38539999.090544492</v>
      </c>
      <c r="P43" s="452">
        <v>510699.64046297967</v>
      </c>
      <c r="Q43" s="453">
        <v>1.3429109866547516E-2</v>
      </c>
      <c r="R43" s="255"/>
    </row>
    <row r="44" spans="1:18">
      <c r="A44" s="371"/>
      <c r="B44" s="371"/>
      <c r="C44" s="175" t="s">
        <v>89</v>
      </c>
      <c r="D44" s="452">
        <v>50529843.456807956</v>
      </c>
      <c r="E44" s="452">
        <v>5015188.482596226</v>
      </c>
      <c r="F44" s="456">
        <v>0.11018843239474835</v>
      </c>
      <c r="G44" s="463">
        <v>16.397138873273558</v>
      </c>
      <c r="H44" s="463">
        <v>0.53394105149203064</v>
      </c>
      <c r="I44" s="464">
        <v>2.8469023567916536</v>
      </c>
      <c r="J44" s="464">
        <v>3.9323142717498261E-2</v>
      </c>
      <c r="K44" s="456">
        <v>1.4006067048927666E-2</v>
      </c>
      <c r="L44" s="457">
        <v>143853530.42549989</v>
      </c>
      <c r="M44" s="457">
        <v>16067531.184146181</v>
      </c>
      <c r="N44" s="456">
        <v>0.12573780601581316</v>
      </c>
      <c r="O44" s="452">
        <v>44278716.091774166</v>
      </c>
      <c r="P44" s="452">
        <v>3084638.7565634921</v>
      </c>
      <c r="Q44" s="456">
        <v>7.4880637123213203E-2</v>
      </c>
      <c r="R44" s="255"/>
    </row>
    <row r="45" spans="1:18">
      <c r="A45" s="371"/>
      <c r="B45" s="371"/>
      <c r="C45" s="175" t="s">
        <v>124</v>
      </c>
      <c r="D45" s="452">
        <v>7317102.1458285479</v>
      </c>
      <c r="E45" s="452">
        <v>16085.444031643681</v>
      </c>
      <c r="F45" s="453">
        <v>2.20317863780325E-3</v>
      </c>
      <c r="G45" s="461">
        <v>2.3744292843027526</v>
      </c>
      <c r="H45" s="461">
        <v>-0.17019007634837235</v>
      </c>
      <c r="I45" s="462">
        <v>2.9328275782945847</v>
      </c>
      <c r="J45" s="462">
        <v>9.998288079350548E-2</v>
      </c>
      <c r="K45" s="453">
        <v>3.529416239503097E-2</v>
      </c>
      <c r="L45" s="454">
        <v>21459798.96648445</v>
      </c>
      <c r="M45" s="454">
        <v>777152.51643227041</v>
      </c>
      <c r="N45" s="453">
        <v>3.7575100377462083E-2</v>
      </c>
      <c r="O45" s="452">
        <v>7675901.5919934716</v>
      </c>
      <c r="P45" s="452">
        <v>471402.97877979744</v>
      </c>
      <c r="Q45" s="453">
        <v>6.5431753698335593E-2</v>
      </c>
      <c r="R45" s="255"/>
    </row>
    <row r="46" spans="1:18">
      <c r="A46" s="371"/>
      <c r="B46" s="371"/>
      <c r="C46" s="175" t="s">
        <v>91</v>
      </c>
      <c r="D46" s="452">
        <v>56048892.618032455</v>
      </c>
      <c r="E46" s="452">
        <v>8796287.3372436017</v>
      </c>
      <c r="F46" s="456">
        <v>0.18615454714027893</v>
      </c>
      <c r="G46" s="463">
        <v>18.18809268104415</v>
      </c>
      <c r="H46" s="463">
        <v>1.7191679888012423</v>
      </c>
      <c r="I46" s="464">
        <v>2.5662055390842515</v>
      </c>
      <c r="J46" s="464">
        <v>-4.7473872709726805E-3</v>
      </c>
      <c r="K46" s="456">
        <v>-1.8465477225609623E-3</v>
      </c>
      <c r="L46" s="457">
        <v>143832978.69593331</v>
      </c>
      <c r="M46" s="457">
        <v>22348754.871380895</v>
      </c>
      <c r="N46" s="456">
        <v>0.18396425616265186</v>
      </c>
      <c r="O46" s="452">
        <v>35232874.289163314</v>
      </c>
      <c r="P46" s="452">
        <v>4592281.3577874303</v>
      </c>
      <c r="Q46" s="456">
        <v>0.14987573406534657</v>
      </c>
      <c r="R46" s="255"/>
    </row>
    <row r="47" spans="1:18">
      <c r="A47" s="371"/>
      <c r="B47" s="371"/>
      <c r="C47" s="175" t="s">
        <v>92</v>
      </c>
      <c r="D47" s="452">
        <v>11234180.033326365</v>
      </c>
      <c r="E47" s="452">
        <v>30383.392241166905</v>
      </c>
      <c r="F47" s="453">
        <v>2.7118835886175076E-3</v>
      </c>
      <c r="G47" s="461">
        <v>3.6455369249514415</v>
      </c>
      <c r="H47" s="461">
        <v>-0.25931619484580448</v>
      </c>
      <c r="I47" s="462">
        <v>2.8318194209792038</v>
      </c>
      <c r="J47" s="462">
        <v>5.2041908407793436E-2</v>
      </c>
      <c r="K47" s="453">
        <v>1.8721609255574017E-2</v>
      </c>
      <c r="L47" s="454">
        <v>31813169.197150402</v>
      </c>
      <c r="M47" s="454">
        <v>669107.23883866891</v>
      </c>
      <c r="N47" s="453">
        <v>2.1484263669084354E-2</v>
      </c>
      <c r="O47" s="452">
        <v>20007900.122372065</v>
      </c>
      <c r="P47" s="452">
        <v>225931.23356149718</v>
      </c>
      <c r="Q47" s="453">
        <v>1.1421069097388605E-2</v>
      </c>
      <c r="R47" s="255"/>
    </row>
    <row r="48" spans="1:18">
      <c r="A48" s="371"/>
      <c r="B48" s="371"/>
      <c r="C48" s="175" t="s">
        <v>125</v>
      </c>
      <c r="D48" s="452">
        <v>992491.44215810462</v>
      </c>
      <c r="E48" s="452">
        <v>-32688.681431901176</v>
      </c>
      <c r="F48" s="456">
        <v>-3.188579321790886E-2</v>
      </c>
      <c r="G48" s="463">
        <v>0.32206749307491417</v>
      </c>
      <c r="H48" s="463">
        <v>-3.5237975079924932E-2</v>
      </c>
      <c r="I48" s="464">
        <v>3.5217105163238487</v>
      </c>
      <c r="J48" s="464">
        <v>0.21822701986134829</v>
      </c>
      <c r="K48" s="456">
        <v>6.6059667043905118E-2</v>
      </c>
      <c r="L48" s="457">
        <v>3495267.5492096199</v>
      </c>
      <c r="M48" s="457">
        <v>108601.93002864905</v>
      </c>
      <c r="N48" s="456">
        <v>3.2067508942590348E-2</v>
      </c>
      <c r="O48" s="452">
        <v>1885854.8920228668</v>
      </c>
      <c r="P48" s="452">
        <v>54616.850697400048</v>
      </c>
      <c r="Q48" s="456">
        <v>2.982509617256961E-2</v>
      </c>
      <c r="R48" s="255"/>
    </row>
    <row r="49" spans="1:18">
      <c r="A49" s="371"/>
      <c r="B49" s="371"/>
      <c r="C49" s="175" t="s">
        <v>94</v>
      </c>
      <c r="D49" s="452">
        <v>7528585.6261882884</v>
      </c>
      <c r="E49" s="452">
        <v>-485338.42499630805</v>
      </c>
      <c r="F49" s="453">
        <v>-6.0561894759230545E-2</v>
      </c>
      <c r="G49" s="461">
        <v>2.4430565302950358</v>
      </c>
      <c r="H49" s="461">
        <v>-0.35003203919325365</v>
      </c>
      <c r="I49" s="462">
        <v>3.1127828751890321</v>
      </c>
      <c r="J49" s="462">
        <v>5.6804935552359659E-2</v>
      </c>
      <c r="K49" s="453">
        <v>1.8588136653602035E-2</v>
      </c>
      <c r="L49" s="454">
        <v>23434852.411593199</v>
      </c>
      <c r="M49" s="454">
        <v>-1055522.6987506784</v>
      </c>
      <c r="N49" s="453">
        <v>-4.3099490881414168E-2</v>
      </c>
      <c r="O49" s="452">
        <v>14174652.870343167</v>
      </c>
      <c r="P49" s="452">
        <v>-807914.49016703665</v>
      </c>
      <c r="Q49" s="453">
        <v>-5.3923634763456497E-2</v>
      </c>
      <c r="R49" s="255"/>
    </row>
    <row r="50" spans="1:18">
      <c r="A50" s="371"/>
      <c r="B50" s="371"/>
      <c r="C50" s="175" t="s">
        <v>126</v>
      </c>
      <c r="D50" s="452">
        <v>3009256.8436170458</v>
      </c>
      <c r="E50" s="452">
        <v>-363341.20465646219</v>
      </c>
      <c r="F50" s="456">
        <v>-0.10773332589766009</v>
      </c>
      <c r="G50" s="463">
        <v>0.97651603477290161</v>
      </c>
      <c r="H50" s="463">
        <v>-0.19893371967277651</v>
      </c>
      <c r="I50" s="464">
        <v>2.5157474018800805</v>
      </c>
      <c r="J50" s="464">
        <v>-7.4504079445182558E-2</v>
      </c>
      <c r="K50" s="456">
        <v>-2.8763261012426357E-2</v>
      </c>
      <c r="L50" s="457">
        <v>7570530.0859194342</v>
      </c>
      <c r="M50" s="457">
        <v>-1165347.0045357104</v>
      </c>
      <c r="N50" s="456">
        <v>-0.13339782513755527</v>
      </c>
      <c r="O50" s="452">
        <v>2364530.4194295965</v>
      </c>
      <c r="P50" s="452">
        <v>-213882.60590659268</v>
      </c>
      <c r="Q50" s="456">
        <v>-8.2951258702513478E-2</v>
      </c>
      <c r="R50" s="255"/>
    </row>
    <row r="51" spans="1:18">
      <c r="A51" s="371"/>
      <c r="B51" s="371"/>
      <c r="C51" s="175" t="s">
        <v>96</v>
      </c>
      <c r="D51" s="452">
        <v>3272189.0564512918</v>
      </c>
      <c r="E51" s="452">
        <v>-88810.795963235665</v>
      </c>
      <c r="F51" s="453">
        <v>-2.642392141119387E-2</v>
      </c>
      <c r="G51" s="461">
        <v>1.061838602846668</v>
      </c>
      <c r="H51" s="461">
        <v>-0.10956883873536194</v>
      </c>
      <c r="I51" s="462">
        <v>3.2613921706989508</v>
      </c>
      <c r="J51" s="462">
        <v>2.617233911653738E-2</v>
      </c>
      <c r="K51" s="453">
        <v>8.0898178420648285E-3</v>
      </c>
      <c r="L51" s="454">
        <v>10671891.769757031</v>
      </c>
      <c r="M51" s="454">
        <v>-201681.60672001354</v>
      </c>
      <c r="N51" s="453">
        <v>-1.8547868280018621E-2</v>
      </c>
      <c r="O51" s="452">
        <v>7143880.5958852321</v>
      </c>
      <c r="P51" s="452">
        <v>30423.7025678996</v>
      </c>
      <c r="Q51" s="453">
        <v>4.2769223211967236E-3</v>
      </c>
      <c r="R51" s="255"/>
    </row>
    <row r="52" spans="1:18">
      <c r="A52" s="371"/>
      <c r="B52" s="371"/>
      <c r="C52" s="175" t="s">
        <v>127</v>
      </c>
      <c r="D52" s="452">
        <v>603291.29349385831</v>
      </c>
      <c r="E52" s="452">
        <v>-63441.443218240049</v>
      </c>
      <c r="F52" s="456">
        <v>-9.5152734709102307E-2</v>
      </c>
      <c r="G52" s="463">
        <v>0.19577046837501799</v>
      </c>
      <c r="H52" s="463">
        <v>-3.6605527943406713E-2</v>
      </c>
      <c r="I52" s="464">
        <v>3.1378792490070953</v>
      </c>
      <c r="J52" s="464">
        <v>-6.8230907100352844E-3</v>
      </c>
      <c r="K52" s="456">
        <v>-2.1697095537026342E-3</v>
      </c>
      <c r="L52" s="457">
        <v>1893055.2309610271</v>
      </c>
      <c r="M52" s="457">
        <v>-203620.76614351431</v>
      </c>
      <c r="N52" s="456">
        <v>-9.7115990465245772E-2</v>
      </c>
      <c r="O52" s="452">
        <v>880863.87497502565</v>
      </c>
      <c r="P52" s="452">
        <v>-131635.63143976172</v>
      </c>
      <c r="Q52" s="456">
        <v>-0.13001056356647248</v>
      </c>
      <c r="R52" s="255"/>
    </row>
    <row r="53" spans="1:18">
      <c r="A53" s="371"/>
      <c r="B53" s="371"/>
      <c r="C53" s="175" t="s">
        <v>98</v>
      </c>
      <c r="D53" s="452">
        <v>3296502.4118632232</v>
      </c>
      <c r="E53" s="452">
        <v>-72389.259478818625</v>
      </c>
      <c r="F53" s="453">
        <v>-2.1487559274941431E-2</v>
      </c>
      <c r="G53" s="461">
        <v>1.0697283851592823</v>
      </c>
      <c r="H53" s="461">
        <v>-0.1044295877602206</v>
      </c>
      <c r="I53" s="462">
        <v>2.6841956664050008</v>
      </c>
      <c r="J53" s="462">
        <v>6.4778345129687942E-2</v>
      </c>
      <c r="K53" s="453">
        <v>2.4730059087396346E-2</v>
      </c>
      <c r="L53" s="454">
        <v>8848457.4882168975</v>
      </c>
      <c r="M53" s="454">
        <v>23924.290803413838</v>
      </c>
      <c r="N53" s="453">
        <v>2.71111120194167E-3</v>
      </c>
      <c r="O53" s="452">
        <v>4720939.6002947558</v>
      </c>
      <c r="P53" s="452">
        <v>-256767.69191785343</v>
      </c>
      <c r="Q53" s="453">
        <v>-5.1583525676480516E-2</v>
      </c>
      <c r="R53" s="255"/>
    </row>
    <row r="54" spans="1:18">
      <c r="A54" s="371"/>
      <c r="B54" s="371"/>
      <c r="C54" s="175" t="s">
        <v>128</v>
      </c>
      <c r="D54" s="452">
        <v>1572096.921372486</v>
      </c>
      <c r="E54" s="452">
        <v>126557.35093905078</v>
      </c>
      <c r="F54" s="456">
        <v>8.7550250112560679E-2</v>
      </c>
      <c r="G54" s="463">
        <v>0.51015181877665972</v>
      </c>
      <c r="H54" s="463">
        <v>6.3387023641297002E-3</v>
      </c>
      <c r="I54" s="464">
        <v>2.6083030945990071</v>
      </c>
      <c r="J54" s="464">
        <v>0.15017323274443894</v>
      </c>
      <c r="K54" s="456">
        <v>6.1092473215039494E-2</v>
      </c>
      <c r="L54" s="457">
        <v>4100505.2650254276</v>
      </c>
      <c r="M54" s="457">
        <v>547181.28045057552</v>
      </c>
      <c r="N54" s="456">
        <v>0.15399138463757187</v>
      </c>
      <c r="O54" s="452">
        <v>3734849.9639564119</v>
      </c>
      <c r="P54" s="452">
        <v>461389.51897056075</v>
      </c>
      <c r="Q54" s="456">
        <v>0.14094855481675295</v>
      </c>
      <c r="R54" s="255"/>
    </row>
    <row r="55" spans="1:18">
      <c r="A55" s="371"/>
      <c r="B55" s="371" t="s">
        <v>140</v>
      </c>
      <c r="C55" s="175" t="s">
        <v>87</v>
      </c>
      <c r="D55" s="452">
        <v>360159861.45261115</v>
      </c>
      <c r="E55" s="452">
        <v>15638326.563087821</v>
      </c>
      <c r="F55" s="453">
        <v>4.5391434146787125E-2</v>
      </c>
      <c r="G55" s="461">
        <v>9.406556694563335</v>
      </c>
      <c r="H55" s="461">
        <v>-4.1468637426991251E-2</v>
      </c>
      <c r="I55" s="462">
        <v>2.8746570559720985</v>
      </c>
      <c r="J55" s="462">
        <v>5.7411711865266835E-2</v>
      </c>
      <c r="K55" s="453">
        <v>2.037866953453726E-2</v>
      </c>
      <c r="L55" s="454">
        <v>1035336087.0026821</v>
      </c>
      <c r="M55" s="454">
        <v>64734396.890633106</v>
      </c>
      <c r="N55" s="453">
        <v>6.6695120717500486E-2</v>
      </c>
      <c r="O55" s="452">
        <v>444767435.95346808</v>
      </c>
      <c r="P55" s="452">
        <v>2320526.5610112548</v>
      </c>
      <c r="Q55" s="453">
        <v>5.2447570810194404E-3</v>
      </c>
      <c r="R55" s="255"/>
    </row>
    <row r="56" spans="1:18">
      <c r="A56" s="371"/>
      <c r="B56" s="371"/>
      <c r="C56" s="175" t="s">
        <v>123</v>
      </c>
      <c r="D56" s="452">
        <v>679392214.35157394</v>
      </c>
      <c r="E56" s="452">
        <v>-49814618.769073248</v>
      </c>
      <c r="F56" s="456">
        <v>-6.8313428380657293E-2</v>
      </c>
      <c r="G56" s="463">
        <v>17.744179921570417</v>
      </c>
      <c r="H56" s="463">
        <v>-2.2533062552909868</v>
      </c>
      <c r="I56" s="464">
        <v>2.4913388448415068</v>
      </c>
      <c r="J56" s="464">
        <v>7.581987569896631E-2</v>
      </c>
      <c r="K56" s="456">
        <v>3.1388648430229801E-2</v>
      </c>
      <c r="L56" s="457">
        <v>1692596214.4969637</v>
      </c>
      <c r="M56" s="457">
        <v>-68816723.334318399</v>
      </c>
      <c r="N56" s="456">
        <v>-3.906904613693149E-2</v>
      </c>
      <c r="O56" s="452">
        <v>493850030.63977849</v>
      </c>
      <c r="P56" s="452">
        <v>-15189529.764469564</v>
      </c>
      <c r="Q56" s="456">
        <v>-2.9839586047903564E-2</v>
      </c>
      <c r="R56" s="255"/>
    </row>
    <row r="57" spans="1:18">
      <c r="A57" s="371"/>
      <c r="B57" s="371"/>
      <c r="C57" s="175" t="s">
        <v>89</v>
      </c>
      <c r="D57" s="452">
        <v>604978177.93362677</v>
      </c>
      <c r="E57" s="452">
        <v>59782137.383858442</v>
      </c>
      <c r="F57" s="453">
        <v>0.10965255236185308</v>
      </c>
      <c r="G57" s="461">
        <v>15.800654483689767</v>
      </c>
      <c r="H57" s="461">
        <v>0.84940911765829519</v>
      </c>
      <c r="I57" s="462">
        <v>2.8297367587368614</v>
      </c>
      <c r="J57" s="462">
        <v>5.7656215427282387E-2</v>
      </c>
      <c r="K57" s="453">
        <v>2.0798896181583093E-2</v>
      </c>
      <c r="L57" s="454">
        <v>1711928988.3324332</v>
      </c>
      <c r="M57" s="454">
        <v>200601652.03500009</v>
      </c>
      <c r="N57" s="453">
        <v>0.13273210059605589</v>
      </c>
      <c r="O57" s="452">
        <v>541543981.0022099</v>
      </c>
      <c r="P57" s="452">
        <v>35450743.959634304</v>
      </c>
      <c r="Q57" s="453">
        <v>7.0047851591132748E-2</v>
      </c>
      <c r="R57" s="255"/>
    </row>
    <row r="58" spans="1:18">
      <c r="A58" s="371"/>
      <c r="B58" s="371"/>
      <c r="C58" s="175" t="s">
        <v>124</v>
      </c>
      <c r="D58" s="452">
        <v>101586969.68395899</v>
      </c>
      <c r="E58" s="452">
        <v>3048720.2632264048</v>
      </c>
      <c r="F58" s="456">
        <v>3.0939460373495833E-2</v>
      </c>
      <c r="G58" s="463">
        <v>2.6532206723618481</v>
      </c>
      <c r="H58" s="463">
        <v>-4.905417090912767E-2</v>
      </c>
      <c r="I58" s="464">
        <v>2.7627018030499144</v>
      </c>
      <c r="J58" s="464">
        <v>0.1314531935766996</v>
      </c>
      <c r="K58" s="456">
        <v>4.9958484767814088E-2</v>
      </c>
      <c r="L58" s="457">
        <v>280654504.31225049</v>
      </c>
      <c r="M58" s="457">
        <v>21375872.544023067</v>
      </c>
      <c r="N58" s="456">
        <v>8.2443633701103608E-2</v>
      </c>
      <c r="O58" s="452">
        <v>97849425.327891529</v>
      </c>
      <c r="P58" s="452">
        <v>5814785.1448714286</v>
      </c>
      <c r="Q58" s="456">
        <v>6.3180397438487787E-2</v>
      </c>
      <c r="R58" s="255"/>
    </row>
    <row r="59" spans="1:18">
      <c r="A59" s="371"/>
      <c r="B59" s="371"/>
      <c r="C59" s="175" t="s">
        <v>91</v>
      </c>
      <c r="D59" s="452">
        <v>646592245.89641011</v>
      </c>
      <c r="E59" s="452">
        <v>84118730.784926891</v>
      </c>
      <c r="F59" s="453">
        <v>0.14955145180169846</v>
      </c>
      <c r="G59" s="461">
        <v>16.887519321999459</v>
      </c>
      <c r="H59" s="461">
        <v>1.4624631755061905</v>
      </c>
      <c r="I59" s="462">
        <v>2.5803342814878141</v>
      </c>
      <c r="J59" s="462">
        <v>1.4851972602409003E-2</v>
      </c>
      <c r="K59" s="453">
        <v>5.7891541683877615E-3</v>
      </c>
      <c r="L59" s="454">
        <v>1668424138.2307053</v>
      </c>
      <c r="M59" s="454">
        <v>225408285.99560761</v>
      </c>
      <c r="N59" s="453">
        <v>0.15620638238067247</v>
      </c>
      <c r="O59" s="452">
        <v>414844219.66248196</v>
      </c>
      <c r="P59" s="452">
        <v>42777777.839812279</v>
      </c>
      <c r="Q59" s="453">
        <v>0.11497349137496406</v>
      </c>
      <c r="R59" s="255"/>
    </row>
    <row r="60" spans="1:18">
      <c r="A60" s="371"/>
      <c r="B60" s="371"/>
      <c r="C60" s="175" t="s">
        <v>92</v>
      </c>
      <c r="D60" s="452">
        <v>143971058.99883914</v>
      </c>
      <c r="E60" s="452">
        <v>2286191.5409027636</v>
      </c>
      <c r="F60" s="456">
        <v>1.6135749582300959E-2</v>
      </c>
      <c r="G60" s="463">
        <v>3.760196717609785</v>
      </c>
      <c r="H60" s="463">
        <v>-0.12531429212008005</v>
      </c>
      <c r="I60" s="464">
        <v>2.7921082344718844</v>
      </c>
      <c r="J60" s="464">
        <v>2.2660556798605125E-2</v>
      </c>
      <c r="K60" s="456">
        <v>8.1823379373764295E-3</v>
      </c>
      <c r="L60" s="457">
        <v>401982779.35629624</v>
      </c>
      <c r="M60" s="457">
        <v>9593952.2134679556</v>
      </c>
      <c r="N60" s="456">
        <v>2.4450115675632596E-2</v>
      </c>
      <c r="O60" s="452">
        <v>255092476.37122893</v>
      </c>
      <c r="P60" s="452">
        <v>496543.33674484491</v>
      </c>
      <c r="Q60" s="456">
        <v>1.9503192012010259E-3</v>
      </c>
      <c r="R60" s="255"/>
    </row>
    <row r="61" spans="1:18">
      <c r="A61" s="371"/>
      <c r="B61" s="371"/>
      <c r="C61" s="175" t="s">
        <v>125</v>
      </c>
      <c r="D61" s="452">
        <v>12613385.837117353</v>
      </c>
      <c r="E61" s="452">
        <v>-319826.31606609374</v>
      </c>
      <c r="F61" s="453">
        <v>-2.4729070572570021E-2</v>
      </c>
      <c r="G61" s="461">
        <v>0.32943295932175398</v>
      </c>
      <c r="H61" s="461">
        <v>-2.5242448955600072E-2</v>
      </c>
      <c r="I61" s="462">
        <v>3.4694873479399333</v>
      </c>
      <c r="J61" s="462">
        <v>5.4745522866568308E-2</v>
      </c>
      <c r="K61" s="453">
        <v>1.6032111846520671E-2</v>
      </c>
      <c r="L61" s="454">
        <v>43761982.576563403</v>
      </c>
      <c r="M61" s="454">
        <v>-401597.89545926452</v>
      </c>
      <c r="N61" s="453">
        <v>-9.0934179513292423E-3</v>
      </c>
      <c r="O61" s="452">
        <v>23482756.078577526</v>
      </c>
      <c r="P61" s="452">
        <v>-150849.70971634239</v>
      </c>
      <c r="Q61" s="453">
        <v>-6.3828478425014962E-3</v>
      </c>
      <c r="R61" s="255"/>
    </row>
    <row r="62" spans="1:18">
      <c r="A62" s="371"/>
      <c r="B62" s="371"/>
      <c r="C62" s="175" t="s">
        <v>94</v>
      </c>
      <c r="D62" s="452">
        <v>100434353.56880023</v>
      </c>
      <c r="E62" s="452">
        <v>-5528348.0983093977</v>
      </c>
      <c r="F62" s="456">
        <v>-5.2172585365718109E-2</v>
      </c>
      <c r="G62" s="463">
        <v>2.6231169601086854</v>
      </c>
      <c r="H62" s="463">
        <v>-0.28276319022217056</v>
      </c>
      <c r="I62" s="464">
        <v>3.0743165550335689</v>
      </c>
      <c r="J62" s="464">
        <v>-1.4116366486249809E-3</v>
      </c>
      <c r="K62" s="456">
        <v>-4.5896014233069178E-4</v>
      </c>
      <c r="L62" s="457">
        <v>308766995.87065732</v>
      </c>
      <c r="M62" s="457">
        <v>-17145472.913681567</v>
      </c>
      <c r="N62" s="456">
        <v>-5.260760037084368E-2</v>
      </c>
      <c r="O62" s="452">
        <v>189586150.81479466</v>
      </c>
      <c r="P62" s="452">
        <v>-11653155.769390672</v>
      </c>
      <c r="Q62" s="456">
        <v>-5.7906956484744976E-2</v>
      </c>
      <c r="R62" s="255"/>
    </row>
    <row r="63" spans="1:18">
      <c r="A63" s="371"/>
      <c r="B63" s="371"/>
      <c r="C63" s="175" t="s">
        <v>126</v>
      </c>
      <c r="D63" s="452">
        <v>41900173.986601025</v>
      </c>
      <c r="E63" s="452">
        <v>-12990724.544210069</v>
      </c>
      <c r="F63" s="453">
        <v>-0.23666445425225055</v>
      </c>
      <c r="G63" s="461">
        <v>1.094337277139612</v>
      </c>
      <c r="H63" s="461">
        <v>-0.41096949557378326</v>
      </c>
      <c r="I63" s="462">
        <v>2.5289949973593759</v>
      </c>
      <c r="J63" s="462">
        <v>0.15318758477223282</v>
      </c>
      <c r="K63" s="453">
        <v>6.4478115507442882E-2</v>
      </c>
      <c r="L63" s="454">
        <v>105965330.40060145</v>
      </c>
      <c r="M63" s="454">
        <v>-24444873.212468281</v>
      </c>
      <c r="N63" s="453">
        <v>-0.18744601676259029</v>
      </c>
      <c r="O63" s="452">
        <v>32336322.33777963</v>
      </c>
      <c r="P63" s="452">
        <v>-3863405.1808755882</v>
      </c>
      <c r="Q63" s="453">
        <v>-0.10672470335265964</v>
      </c>
      <c r="R63" s="255"/>
    </row>
    <row r="64" spans="1:18">
      <c r="A64" s="371"/>
      <c r="B64" s="371"/>
      <c r="C64" s="175" t="s">
        <v>96</v>
      </c>
      <c r="D64" s="452">
        <v>43944391.860698685</v>
      </c>
      <c r="E64" s="452">
        <v>-1042916.9976213276</v>
      </c>
      <c r="F64" s="456">
        <v>-2.3182471325542495E-2</v>
      </c>
      <c r="G64" s="463">
        <v>1.1477276001233669</v>
      </c>
      <c r="H64" s="463">
        <v>-8.5986959542045494E-2</v>
      </c>
      <c r="I64" s="464">
        <v>3.2174761129499432</v>
      </c>
      <c r="J64" s="464">
        <v>3.6271426920753136E-3</v>
      </c>
      <c r="K64" s="456">
        <v>1.1285977423463943E-3</v>
      </c>
      <c r="L64" s="457">
        <v>141390031.10990992</v>
      </c>
      <c r="M64" s="457">
        <v>-3192385.1390745044</v>
      </c>
      <c r="N64" s="456">
        <v>-2.2080037267996122E-2</v>
      </c>
      <c r="O64" s="452">
        <v>94817822.250007808</v>
      </c>
      <c r="P64" s="452">
        <v>-518384.6269813329</v>
      </c>
      <c r="Q64" s="456">
        <v>-5.4374370867323963E-3</v>
      </c>
      <c r="R64" s="255"/>
    </row>
    <row r="65" spans="1:18">
      <c r="A65" s="371"/>
      <c r="B65" s="371"/>
      <c r="C65" s="175" t="s">
        <v>127</v>
      </c>
      <c r="D65" s="452">
        <v>7983636.011909443</v>
      </c>
      <c r="E65" s="452">
        <v>-202034.35448885243</v>
      </c>
      <c r="F65" s="453">
        <v>-2.468146717930297E-2</v>
      </c>
      <c r="G65" s="461">
        <v>0.20851442043511825</v>
      </c>
      <c r="H65" s="461">
        <v>-1.5966237953488727E-2</v>
      </c>
      <c r="I65" s="462">
        <v>3.1615112500273503</v>
      </c>
      <c r="J65" s="462">
        <v>0.17937958928720743</v>
      </c>
      <c r="K65" s="453">
        <v>6.0151465359073633E-2</v>
      </c>
      <c r="L65" s="454">
        <v>25240355.067775194</v>
      </c>
      <c r="M65" s="454">
        <v>829608.30375647172</v>
      </c>
      <c r="N65" s="453">
        <v>3.3985371761723768E-2</v>
      </c>
      <c r="O65" s="452">
        <v>11727754.614844158</v>
      </c>
      <c r="P65" s="452">
        <v>186935.31005802192</v>
      </c>
      <c r="Q65" s="453">
        <v>1.619775036079954E-2</v>
      </c>
      <c r="R65" s="255"/>
    </row>
    <row r="66" spans="1:18">
      <c r="A66" s="371"/>
      <c r="B66" s="371"/>
      <c r="C66" s="175" t="s">
        <v>98</v>
      </c>
      <c r="D66" s="452">
        <v>42216688.84168148</v>
      </c>
      <c r="E66" s="452">
        <v>-2349654.4559783563</v>
      </c>
      <c r="F66" s="456">
        <v>-5.2722621649367758E-2</v>
      </c>
      <c r="G66" s="463">
        <v>1.1026039255023072</v>
      </c>
      <c r="H66" s="463">
        <v>-0.11956623743246753</v>
      </c>
      <c r="I66" s="464">
        <v>2.6160637861704186</v>
      </c>
      <c r="J66" s="464">
        <v>4.3434217816451515E-2</v>
      </c>
      <c r="K66" s="456">
        <v>1.6883199334539956E-2</v>
      </c>
      <c r="L66" s="457">
        <v>110441550.85074772</v>
      </c>
      <c r="M66" s="457">
        <v>-4211141.6702256203</v>
      </c>
      <c r="N66" s="456">
        <v>-3.6729548845573591E-2</v>
      </c>
      <c r="O66" s="452">
        <v>60494731.750240833</v>
      </c>
      <c r="P66" s="452">
        <v>-6420257.6471227631</v>
      </c>
      <c r="Q66" s="456">
        <v>-9.5946479330619408E-2</v>
      </c>
      <c r="R66" s="255"/>
    </row>
    <row r="67" spans="1:18">
      <c r="A67" s="371"/>
      <c r="B67" s="371"/>
      <c r="C67" s="175" t="s">
        <v>128</v>
      </c>
      <c r="D67" s="452">
        <v>19415107.061915521</v>
      </c>
      <c r="E67" s="452">
        <v>-400788.59123941138</v>
      </c>
      <c r="F67" s="453">
        <v>-2.0225610704384233E-2</v>
      </c>
      <c r="G67" s="461">
        <v>0.50707845280797681</v>
      </c>
      <c r="H67" s="461">
        <v>-3.6345005952359899E-2</v>
      </c>
      <c r="I67" s="462">
        <v>2.5078751710521452</v>
      </c>
      <c r="J67" s="462">
        <v>0.15261544115154635</v>
      </c>
      <c r="K67" s="453">
        <v>6.479771178272016E-2</v>
      </c>
      <c r="L67" s="454">
        <v>48690664.943897098</v>
      </c>
      <c r="M67" s="454">
        <v>2019083.9001089633</v>
      </c>
      <c r="N67" s="453">
        <v>4.3261527785283763E-2</v>
      </c>
      <c r="O67" s="452">
        <v>45193592.450494803</v>
      </c>
      <c r="P67" s="452">
        <v>1175425.3666543514</v>
      </c>
      <c r="Q67" s="453">
        <v>2.6703187445664061E-2</v>
      </c>
      <c r="R67" s="255"/>
    </row>
    <row r="68" spans="1:18">
      <c r="A68" s="371"/>
      <c r="B68" s="371" t="s">
        <v>141</v>
      </c>
      <c r="C68" s="175" t="s">
        <v>87</v>
      </c>
      <c r="D68" s="452">
        <v>174050588.47515273</v>
      </c>
      <c r="E68" s="452">
        <v>7136012.1211200953</v>
      </c>
      <c r="F68" s="456">
        <v>4.2752480202713522E-2</v>
      </c>
      <c r="G68" s="463">
        <v>9.3216848654763318</v>
      </c>
      <c r="H68" s="463">
        <v>-0.1366913635309821</v>
      </c>
      <c r="I68" s="464">
        <v>2.8685881179583812</v>
      </c>
      <c r="J68" s="464">
        <v>3.2288360414609141E-2</v>
      </c>
      <c r="K68" s="456">
        <v>1.1383973195615535E-2</v>
      </c>
      <c r="L68" s="457">
        <v>499279450.02348709</v>
      </c>
      <c r="M68" s="457">
        <v>25859677.580022871</v>
      </c>
      <c r="N68" s="456">
        <v>5.462314648700279E-2</v>
      </c>
      <c r="O68" s="452">
        <v>212398862.45820695</v>
      </c>
      <c r="P68" s="452">
        <v>786201.47232252359</v>
      </c>
      <c r="Q68" s="456">
        <v>3.7152856008694441E-3</v>
      </c>
      <c r="R68" s="255"/>
    </row>
    <row r="69" spans="1:18">
      <c r="A69" s="371"/>
      <c r="B69" s="371"/>
      <c r="C69" s="175" t="s">
        <v>123</v>
      </c>
      <c r="D69" s="452">
        <v>318065984.91294521</v>
      </c>
      <c r="E69" s="452">
        <v>-20457490.903127313</v>
      </c>
      <c r="F69" s="453">
        <v>-6.0431527987271201E-2</v>
      </c>
      <c r="G69" s="461">
        <v>17.034765028726643</v>
      </c>
      <c r="H69" s="461">
        <v>-2.1479957975558328</v>
      </c>
      <c r="I69" s="462">
        <v>2.5255081211617023</v>
      </c>
      <c r="J69" s="462">
        <v>5.8328467773511417E-2</v>
      </c>
      <c r="K69" s="453">
        <v>2.3641759404674331E-2</v>
      </c>
      <c r="L69" s="454">
        <v>803278227.96293855</v>
      </c>
      <c r="M69" s="454">
        <v>-31920003.764724851</v>
      </c>
      <c r="N69" s="453">
        <v>-3.8218476227728823E-2</v>
      </c>
      <c r="O69" s="452">
        <v>237425804.44586003</v>
      </c>
      <c r="P69" s="452">
        <v>-2487401.1933652759</v>
      </c>
      <c r="Q69" s="453">
        <v>-1.0367921126883525E-2</v>
      </c>
      <c r="R69" s="255"/>
    </row>
    <row r="70" spans="1:18">
      <c r="A70" s="371"/>
      <c r="B70" s="371"/>
      <c r="C70" s="175" t="s">
        <v>89</v>
      </c>
      <c r="D70" s="452">
        <v>300289653.33598638</v>
      </c>
      <c r="E70" s="452">
        <v>29867839.497953653</v>
      </c>
      <c r="F70" s="456">
        <v>0.11044907610834527</v>
      </c>
      <c r="G70" s="463">
        <v>16.082712165956334</v>
      </c>
      <c r="H70" s="463">
        <v>0.75899801420008117</v>
      </c>
      <c r="I70" s="464">
        <v>2.8365301223835875</v>
      </c>
      <c r="J70" s="464">
        <v>3.8021687062351095E-2</v>
      </c>
      <c r="K70" s="456">
        <v>1.3586411454924433E-2</v>
      </c>
      <c r="L70" s="457">
        <v>851780647.1276505</v>
      </c>
      <c r="M70" s="457">
        <v>95002920.007046819</v>
      </c>
      <c r="N70" s="456">
        <v>0.12553609415609387</v>
      </c>
      <c r="O70" s="452">
        <v>267078994.70304233</v>
      </c>
      <c r="P70" s="452">
        <v>19144600.647793323</v>
      </c>
      <c r="Q70" s="456">
        <v>7.721639718742368E-2</v>
      </c>
      <c r="R70" s="255"/>
    </row>
    <row r="71" spans="1:18">
      <c r="A71" s="371"/>
      <c r="B71" s="371"/>
      <c r="C71" s="175" t="s">
        <v>124</v>
      </c>
      <c r="D71" s="452">
        <v>50294520.33317177</v>
      </c>
      <c r="E71" s="452">
        <v>800346.60713298619</v>
      </c>
      <c r="F71" s="453">
        <v>1.6170521636810868E-2</v>
      </c>
      <c r="G71" s="461">
        <v>2.6936402405387354</v>
      </c>
      <c r="H71" s="461">
        <v>-0.11099507933764885</v>
      </c>
      <c r="I71" s="462">
        <v>2.7139922533324863</v>
      </c>
      <c r="J71" s="462">
        <v>0.11204674338884457</v>
      </c>
      <c r="K71" s="453">
        <v>4.3062678661272773E-2</v>
      </c>
      <c r="L71" s="454">
        <v>136498938.5693014</v>
      </c>
      <c r="M71" s="454">
        <v>7717795.4744642228</v>
      </c>
      <c r="N71" s="453">
        <v>5.9929546275114778E-2</v>
      </c>
      <c r="O71" s="452">
        <v>47698240.410543583</v>
      </c>
      <c r="P71" s="452">
        <v>2655001.3305071443</v>
      </c>
      <c r="Q71" s="453">
        <v>5.8943392720703876E-2</v>
      </c>
      <c r="R71" s="255"/>
    </row>
    <row r="72" spans="1:18">
      <c r="A72" s="371"/>
      <c r="B72" s="371"/>
      <c r="C72" s="175" t="s">
        <v>91</v>
      </c>
      <c r="D72" s="452">
        <v>323411780.97715831</v>
      </c>
      <c r="E72" s="452">
        <v>44127935.678352535</v>
      </c>
      <c r="F72" s="456">
        <v>0.15800389611200052</v>
      </c>
      <c r="G72" s="463">
        <v>17.321071594549096</v>
      </c>
      <c r="H72" s="463">
        <v>1.4951818417146949</v>
      </c>
      <c r="I72" s="464">
        <v>2.5723419079756553</v>
      </c>
      <c r="J72" s="464">
        <v>-1.5537598163670729E-3</v>
      </c>
      <c r="K72" s="456">
        <v>-6.036607605388848E-4</v>
      </c>
      <c r="L72" s="457">
        <v>831925677.74058819</v>
      </c>
      <c r="M72" s="457">
        <v>113078198.24169457</v>
      </c>
      <c r="N72" s="456">
        <v>0.15730485459936652</v>
      </c>
      <c r="O72" s="452">
        <v>205641302.90770167</v>
      </c>
      <c r="P72" s="452">
        <v>22907691.054094583</v>
      </c>
      <c r="Q72" s="456">
        <v>0.12536112443531497</v>
      </c>
      <c r="R72" s="255"/>
    </row>
    <row r="73" spans="1:18">
      <c r="A73" s="371"/>
      <c r="B73" s="371"/>
      <c r="C73" s="175" t="s">
        <v>92</v>
      </c>
      <c r="D73" s="452">
        <v>68375623.745900705</v>
      </c>
      <c r="E73" s="452">
        <v>-12845.097183644772</v>
      </c>
      <c r="F73" s="453">
        <v>-1.8782548287661665E-4</v>
      </c>
      <c r="G73" s="461">
        <v>3.6620158692003373</v>
      </c>
      <c r="H73" s="461">
        <v>-0.21328299428330499</v>
      </c>
      <c r="I73" s="462">
        <v>2.8039470682837631</v>
      </c>
      <c r="J73" s="462">
        <v>1.2708881367731184E-2</v>
      </c>
      <c r="K73" s="453">
        <v>4.5531339558566673E-3</v>
      </c>
      <c r="L73" s="454">
        <v>191721629.74439195</v>
      </c>
      <c r="M73" s="454">
        <v>833123.96485763788</v>
      </c>
      <c r="N73" s="453">
        <v>4.3644532783961862E-3</v>
      </c>
      <c r="O73" s="452">
        <v>122326409.09350836</v>
      </c>
      <c r="P73" s="452">
        <v>428712.41667826474</v>
      </c>
      <c r="Q73" s="453">
        <v>3.5169853768020616E-3</v>
      </c>
      <c r="R73" s="255"/>
    </row>
    <row r="74" spans="1:18">
      <c r="A74" s="371"/>
      <c r="B74" s="371"/>
      <c r="C74" s="175" t="s">
        <v>125</v>
      </c>
      <c r="D74" s="452">
        <v>6003403.9125967026</v>
      </c>
      <c r="E74" s="452">
        <v>-85648.795664423145</v>
      </c>
      <c r="F74" s="456">
        <v>-1.4066029605593972E-2</v>
      </c>
      <c r="G74" s="463">
        <v>0.32152628660249039</v>
      </c>
      <c r="H74" s="463">
        <v>-2.3515786121185267E-2</v>
      </c>
      <c r="I74" s="464">
        <v>3.4964844532672155</v>
      </c>
      <c r="J74" s="464">
        <v>0.15073909598192126</v>
      </c>
      <c r="K74" s="456">
        <v>4.5053965524808955E-2</v>
      </c>
      <c r="L74" s="457">
        <v>20990808.447077945</v>
      </c>
      <c r="M74" s="457">
        <v>618388.61814783514</v>
      </c>
      <c r="N74" s="456">
        <v>3.0354205506293593E-2</v>
      </c>
      <c r="O74" s="452">
        <v>11396221.698262811</v>
      </c>
      <c r="P74" s="452">
        <v>650747.02059265412</v>
      </c>
      <c r="Q74" s="456">
        <v>6.0560099959562672E-2</v>
      </c>
      <c r="R74" s="255"/>
    </row>
    <row r="75" spans="1:18">
      <c r="A75" s="371"/>
      <c r="B75" s="371"/>
      <c r="C75" s="175" t="s">
        <v>94</v>
      </c>
      <c r="D75" s="452">
        <v>47639368.396766424</v>
      </c>
      <c r="E75" s="452">
        <v>-2227619.4700598195</v>
      </c>
      <c r="F75" s="453">
        <v>-4.4671225701637611E-2</v>
      </c>
      <c r="G75" s="461">
        <v>2.5514373911374921</v>
      </c>
      <c r="H75" s="461">
        <v>-0.27432380332747686</v>
      </c>
      <c r="I75" s="462">
        <v>3.070961373885658</v>
      </c>
      <c r="J75" s="462">
        <v>-1.2213890326968624E-2</v>
      </c>
      <c r="K75" s="453">
        <v>-3.9614648147768454E-3</v>
      </c>
      <c r="L75" s="454">
        <v>146298660.22277883</v>
      </c>
      <c r="M75" s="454">
        <v>-7450003.2690110207</v>
      </c>
      <c r="N75" s="453">
        <v>-4.8455727027564371E-2</v>
      </c>
      <c r="O75" s="452">
        <v>89702790.627467379</v>
      </c>
      <c r="P75" s="452">
        <v>-4089120.28929919</v>
      </c>
      <c r="Q75" s="453">
        <v>-4.3597792702272417E-2</v>
      </c>
      <c r="R75" s="255"/>
    </row>
    <row r="76" spans="1:18">
      <c r="A76" s="371"/>
      <c r="B76" s="371"/>
      <c r="C76" s="175" t="s">
        <v>126</v>
      </c>
      <c r="D76" s="452">
        <v>19337033.762992516</v>
      </c>
      <c r="E76" s="452">
        <v>-2222521.7775925323</v>
      </c>
      <c r="F76" s="456">
        <v>-0.10308755082676538</v>
      </c>
      <c r="G76" s="463">
        <v>1.0356399053337586</v>
      </c>
      <c r="H76" s="463">
        <v>-0.18605320312498574</v>
      </c>
      <c r="I76" s="464">
        <v>2.499838903766574</v>
      </c>
      <c r="J76" s="464">
        <v>-0.1236624718052286</v>
      </c>
      <c r="K76" s="456">
        <v>-4.7136423467007284E-2</v>
      </c>
      <c r="L76" s="457">
        <v>48339469.284176439</v>
      </c>
      <c r="M76" s="457">
        <v>-8222054.3332651183</v>
      </c>
      <c r="N76" s="456">
        <v>-0.14536479584382572</v>
      </c>
      <c r="O76" s="452">
        <v>15108244.413318686</v>
      </c>
      <c r="P76" s="452">
        <v>-1228460.173815513</v>
      </c>
      <c r="Q76" s="456">
        <v>-7.5196326606956826E-2</v>
      </c>
      <c r="R76" s="255"/>
    </row>
    <row r="77" spans="1:18">
      <c r="A77" s="371"/>
      <c r="B77" s="371"/>
      <c r="C77" s="175" t="s">
        <v>96</v>
      </c>
      <c r="D77" s="452">
        <v>21133599.46532955</v>
      </c>
      <c r="E77" s="452">
        <v>71401.10185245052</v>
      </c>
      <c r="F77" s="453">
        <v>3.3900118411316258E-3</v>
      </c>
      <c r="G77" s="461">
        <v>1.1318591681585997</v>
      </c>
      <c r="H77" s="461">
        <v>-6.1650713861572726E-2</v>
      </c>
      <c r="I77" s="462">
        <v>3.1863882764042506</v>
      </c>
      <c r="J77" s="462">
        <v>-2.6158821684351352E-2</v>
      </c>
      <c r="K77" s="453">
        <v>-8.1427044913723757E-3</v>
      </c>
      <c r="L77" s="454">
        <v>67339853.574549213</v>
      </c>
      <c r="M77" s="454">
        <v>-323450.65740564466</v>
      </c>
      <c r="N77" s="453">
        <v>-4.780296514885405E-3</v>
      </c>
      <c r="O77" s="452">
        <v>45727422.448135063</v>
      </c>
      <c r="P77" s="452">
        <v>1158707.2361970842</v>
      </c>
      <c r="Q77" s="453">
        <v>2.599821939418882E-2</v>
      </c>
      <c r="R77" s="255"/>
    </row>
    <row r="78" spans="1:18">
      <c r="A78" s="371"/>
      <c r="B78" s="371"/>
      <c r="C78" s="175" t="s">
        <v>127</v>
      </c>
      <c r="D78" s="452">
        <v>3660622.0467366423</v>
      </c>
      <c r="E78" s="452">
        <v>-854470.45460320031</v>
      </c>
      <c r="F78" s="456">
        <v>-0.18924760773996066</v>
      </c>
      <c r="G78" s="463">
        <v>0.19605314426251039</v>
      </c>
      <c r="H78" s="463">
        <v>-5.979894798293825E-2</v>
      </c>
      <c r="I78" s="464">
        <v>3.1160747352635294</v>
      </c>
      <c r="J78" s="464">
        <v>5.8300288989691751E-2</v>
      </c>
      <c r="K78" s="456">
        <v>1.9066249003662022E-2</v>
      </c>
      <c r="L78" s="457">
        <v>11406771.875184722</v>
      </c>
      <c r="M78" s="457">
        <v>-2399362.5979748722</v>
      </c>
      <c r="N78" s="456">
        <v>-0.17378960074881608</v>
      </c>
      <c r="O78" s="452">
        <v>5505681.8670824356</v>
      </c>
      <c r="P78" s="452">
        <v>-924833.3444550978</v>
      </c>
      <c r="Q78" s="456">
        <v>-0.14381947853816998</v>
      </c>
      <c r="R78" s="255"/>
    </row>
    <row r="79" spans="1:18">
      <c r="A79" s="371"/>
      <c r="B79" s="371"/>
      <c r="C79" s="175" t="s">
        <v>98</v>
      </c>
      <c r="D79" s="452">
        <v>20514085.691620387</v>
      </c>
      <c r="E79" s="452">
        <v>-522693.02664107457</v>
      </c>
      <c r="F79" s="453">
        <v>-2.4846628547142476E-2</v>
      </c>
      <c r="G79" s="461">
        <v>1.0986796643204773</v>
      </c>
      <c r="H79" s="461">
        <v>-9.3389788868917467E-2</v>
      </c>
      <c r="I79" s="462">
        <v>2.6403012186643875</v>
      </c>
      <c r="J79" s="462">
        <v>1.9627123923000145E-2</v>
      </c>
      <c r="K79" s="453">
        <v>7.4893417546209552E-3</v>
      </c>
      <c r="L79" s="454">
        <v>54163365.451370984</v>
      </c>
      <c r="M79" s="454">
        <v>-967175.57238375396</v>
      </c>
      <c r="N79" s="453">
        <v>-1.7543371685161149E-2</v>
      </c>
      <c r="O79" s="452">
        <v>29516105.289047394</v>
      </c>
      <c r="P79" s="452">
        <v>-1688352.9481570646</v>
      </c>
      <c r="Q79" s="453">
        <v>-5.4106145196396158E-2</v>
      </c>
      <c r="R79" s="255"/>
    </row>
    <row r="80" spans="1:18">
      <c r="A80" s="371"/>
      <c r="B80" s="371"/>
      <c r="C80" s="175" t="s">
        <v>128</v>
      </c>
      <c r="D80" s="452">
        <v>9547685.1433016006</v>
      </c>
      <c r="E80" s="452">
        <v>219745.84132267535</v>
      </c>
      <c r="F80" s="456">
        <v>2.3557812096403351E-2</v>
      </c>
      <c r="G80" s="463">
        <v>0.51134852734699798</v>
      </c>
      <c r="H80" s="463">
        <v>-1.7228193072716169E-2</v>
      </c>
      <c r="I80" s="464">
        <v>2.5632082822911917</v>
      </c>
      <c r="J80" s="464">
        <v>0.19229355992336883</v>
      </c>
      <c r="K80" s="456">
        <v>8.1105219900666034E-2</v>
      </c>
      <c r="L80" s="457">
        <v>24472705.636019226</v>
      </c>
      <c r="M80" s="457">
        <v>2356957.0156039596</v>
      </c>
      <c r="N80" s="456">
        <v>0.10657369352752677</v>
      </c>
      <c r="O80" s="452">
        <v>22506136.724968258</v>
      </c>
      <c r="P80" s="452">
        <v>1516866.5637093745</v>
      </c>
      <c r="Q80" s="456">
        <v>7.2268666421243327E-2</v>
      </c>
      <c r="R80" s="255"/>
    </row>
    <row r="81" spans="1:18">
      <c r="A81" s="371" t="s">
        <v>71</v>
      </c>
      <c r="B81" s="371" t="s">
        <v>139</v>
      </c>
      <c r="C81" s="175" t="s">
        <v>87</v>
      </c>
      <c r="D81" s="452">
        <v>17343202.575240053</v>
      </c>
      <c r="E81" s="452">
        <v>624109.70705221966</v>
      </c>
      <c r="F81" s="453">
        <v>3.7329160856552281E-2</v>
      </c>
      <c r="G81" s="461">
        <v>10.029317571736811</v>
      </c>
      <c r="H81" s="461">
        <v>-0.11514799051164459</v>
      </c>
      <c r="I81" s="462">
        <v>3.0918753598322497</v>
      </c>
      <c r="J81" s="462">
        <v>2.917971366619021E-2</v>
      </c>
      <c r="K81" s="453">
        <v>9.527461111820866E-3</v>
      </c>
      <c r="L81" s="454">
        <v>53623020.702963941</v>
      </c>
      <c r="M81" s="454">
        <v>2417527.7677190453</v>
      </c>
      <c r="N81" s="453">
        <v>4.7212274096770847E-2</v>
      </c>
      <c r="O81" s="452">
        <v>23683537.736137562</v>
      </c>
      <c r="P81" s="452">
        <v>-310319.81583663076</v>
      </c>
      <c r="Q81" s="453">
        <v>-1.2933302415605029E-2</v>
      </c>
      <c r="R81" s="255"/>
    </row>
    <row r="82" spans="1:18">
      <c r="A82" s="371"/>
      <c r="B82" s="371"/>
      <c r="C82" s="175" t="s">
        <v>123</v>
      </c>
      <c r="D82" s="452">
        <v>21526770.134886261</v>
      </c>
      <c r="E82" s="452">
        <v>-849993.45423818007</v>
      </c>
      <c r="F82" s="456">
        <v>-3.7985540261563741E-2</v>
      </c>
      <c r="G82" s="463">
        <v>12.448612823376749</v>
      </c>
      <c r="H82" s="463">
        <v>-1.1286972265226503</v>
      </c>
      <c r="I82" s="464">
        <v>2.878557856149607</v>
      </c>
      <c r="J82" s="464">
        <v>7.4366305938624588E-2</v>
      </c>
      <c r="K82" s="456">
        <v>2.6519695465536012E-2</v>
      </c>
      <c r="L82" s="457">
        <v>61966053.289303586</v>
      </c>
      <c r="M82" s="457">
        <v>-782678.08838795125</v>
      </c>
      <c r="N82" s="456">
        <v>-1.2473209755858257E-2</v>
      </c>
      <c r="O82" s="452">
        <v>22572381.678942449</v>
      </c>
      <c r="P82" s="452">
        <v>136504.51775925234</v>
      </c>
      <c r="Q82" s="456">
        <v>6.0842068611171481E-3</v>
      </c>
      <c r="R82" s="255"/>
    </row>
    <row r="83" spans="1:18">
      <c r="A83" s="371"/>
      <c r="B83" s="371"/>
      <c r="C83" s="175" t="s">
        <v>89</v>
      </c>
      <c r="D83" s="452">
        <v>32460507.929184556</v>
      </c>
      <c r="E83" s="452">
        <v>2710500.9909117371</v>
      </c>
      <c r="F83" s="453">
        <v>9.1109255757003849E-2</v>
      </c>
      <c r="G83" s="461">
        <v>18.771431697768001</v>
      </c>
      <c r="H83" s="461">
        <v>0.7203374642880469</v>
      </c>
      <c r="I83" s="462">
        <v>3.0444032803854304</v>
      </c>
      <c r="J83" s="462">
        <v>4.8517108890352656E-2</v>
      </c>
      <c r="K83" s="453">
        <v>1.6194576867431684E-2</v>
      </c>
      <c r="L83" s="454">
        <v>98822876.82258673</v>
      </c>
      <c r="M83" s="454">
        <v>9695242.4343325794</v>
      </c>
      <c r="N83" s="453">
        <v>0.1087793084701268</v>
      </c>
      <c r="O83" s="452">
        <v>30783409.844156448</v>
      </c>
      <c r="P83" s="452">
        <v>1759411.863592878</v>
      </c>
      <c r="Q83" s="453">
        <v>6.061921120484845E-2</v>
      </c>
      <c r="R83" s="255"/>
    </row>
    <row r="84" spans="1:18">
      <c r="A84" s="371"/>
      <c r="B84" s="371"/>
      <c r="C84" s="175" t="s">
        <v>124</v>
      </c>
      <c r="D84" s="452">
        <v>4047793.0619302806</v>
      </c>
      <c r="E84" s="452">
        <v>336210.46860639332</v>
      </c>
      <c r="F84" s="456">
        <v>9.0584126892701552E-2</v>
      </c>
      <c r="G84" s="463">
        <v>2.3407788674929786</v>
      </c>
      <c r="H84" s="463">
        <v>8.8741505402767373E-2</v>
      </c>
      <c r="I84" s="464">
        <v>3.5160084806410787</v>
      </c>
      <c r="J84" s="464">
        <v>-1.865497480263123E-2</v>
      </c>
      <c r="K84" s="456">
        <v>-5.2777230527847954E-3</v>
      </c>
      <c r="L84" s="457">
        <v>14232074.733626986</v>
      </c>
      <c r="M84" s="457">
        <v>1112879.3791440483</v>
      </c>
      <c r="N84" s="456">
        <v>8.4828325905198773E-2</v>
      </c>
      <c r="O84" s="452">
        <v>5729877.1171622481</v>
      </c>
      <c r="P84" s="452">
        <v>462505.23171388544</v>
      </c>
      <c r="Q84" s="456">
        <v>8.7805691675501785E-2</v>
      </c>
      <c r="R84" s="255"/>
    </row>
    <row r="85" spans="1:18">
      <c r="A85" s="371"/>
      <c r="B85" s="371"/>
      <c r="C85" s="175" t="s">
        <v>91</v>
      </c>
      <c r="D85" s="452">
        <v>33103543.805603605</v>
      </c>
      <c r="E85" s="452">
        <v>3923210.7953054793</v>
      </c>
      <c r="F85" s="453">
        <v>0.13444708783552697</v>
      </c>
      <c r="G85" s="461">
        <v>19.143289835655057</v>
      </c>
      <c r="H85" s="461">
        <v>1.4378505721912163</v>
      </c>
      <c r="I85" s="462">
        <v>2.7973156977953573</v>
      </c>
      <c r="J85" s="462">
        <v>2.3103917566228649E-2</v>
      </c>
      <c r="K85" s="453">
        <v>8.3281016002031555E-3</v>
      </c>
      <c r="L85" s="454">
        <v>92601062.740071222</v>
      </c>
      <c r="M85" s="454">
        <v>11648639.151893258</v>
      </c>
      <c r="N85" s="453">
        <v>0.14389487844307589</v>
      </c>
      <c r="O85" s="452">
        <v>23486997.805662952</v>
      </c>
      <c r="P85" s="452">
        <v>2487058.3237428404</v>
      </c>
      <c r="Q85" s="453">
        <v>0.11843169004768191</v>
      </c>
      <c r="R85" s="255"/>
    </row>
    <row r="86" spans="1:18">
      <c r="A86" s="371"/>
      <c r="B86" s="371"/>
      <c r="C86" s="175" t="s">
        <v>92</v>
      </c>
      <c r="D86" s="452">
        <v>7587266.3109336533</v>
      </c>
      <c r="E86" s="452">
        <v>-291188.68847300392</v>
      </c>
      <c r="F86" s="456">
        <v>-3.6960125874290574E-2</v>
      </c>
      <c r="G86" s="463">
        <v>4.3876039043867516</v>
      </c>
      <c r="H86" s="463">
        <v>-0.39272216086751488</v>
      </c>
      <c r="I86" s="464">
        <v>3.007689542519933</v>
      </c>
      <c r="J86" s="464">
        <v>5.141696522753314E-2</v>
      </c>
      <c r="K86" s="456">
        <v>1.7392498114847405E-2</v>
      </c>
      <c r="L86" s="457">
        <v>22820141.539708938</v>
      </c>
      <c r="M86" s="457">
        <v>-470718.92646917328</v>
      </c>
      <c r="N86" s="456">
        <v>-2.0210456679036357E-2</v>
      </c>
      <c r="O86" s="452">
        <v>15006296.017181098</v>
      </c>
      <c r="P86" s="452">
        <v>-225164.78823598102</v>
      </c>
      <c r="Q86" s="456">
        <v>-1.4782875464965317E-2</v>
      </c>
      <c r="R86" s="255"/>
    </row>
    <row r="87" spans="1:18">
      <c r="A87" s="371"/>
      <c r="B87" s="371"/>
      <c r="C87" s="175" t="s">
        <v>125</v>
      </c>
      <c r="D87" s="452">
        <v>764514.60782887042</v>
      </c>
      <c r="E87" s="452">
        <v>-24232.64199893293</v>
      </c>
      <c r="F87" s="453">
        <v>-3.0722949594085201E-2</v>
      </c>
      <c r="G87" s="461">
        <v>0.4421074917901337</v>
      </c>
      <c r="H87" s="461">
        <v>-3.6472259891310088E-2</v>
      </c>
      <c r="I87" s="462">
        <v>3.5975463353200214</v>
      </c>
      <c r="J87" s="462">
        <v>0.21853482857861639</v>
      </c>
      <c r="K87" s="453">
        <v>6.4674188928513995E-2</v>
      </c>
      <c r="L87" s="454">
        <v>2750376.7256933763</v>
      </c>
      <c r="M87" s="454">
        <v>85190.692614591215</v>
      </c>
      <c r="N87" s="453">
        <v>3.196425748793983E-2</v>
      </c>
      <c r="O87" s="452">
        <v>1429404.2016253658</v>
      </c>
      <c r="P87" s="452">
        <v>28272.036716591567</v>
      </c>
      <c r="Q87" s="453">
        <v>2.0177994214009298E-2</v>
      </c>
      <c r="R87" s="255"/>
    </row>
    <row r="88" spans="1:18">
      <c r="A88" s="371"/>
      <c r="B88" s="371"/>
      <c r="C88" s="175" t="s">
        <v>94</v>
      </c>
      <c r="D88" s="452">
        <v>5524506.8694353281</v>
      </c>
      <c r="E88" s="452">
        <v>-362203.54542215727</v>
      </c>
      <c r="F88" s="456">
        <v>-6.1529023834430638E-2</v>
      </c>
      <c r="G88" s="463">
        <v>3.1947406241976362</v>
      </c>
      <c r="H88" s="463">
        <v>-0.3770758343423064</v>
      </c>
      <c r="I88" s="464">
        <v>3.2963737498334367</v>
      </c>
      <c r="J88" s="464">
        <v>5.8614279236949063E-2</v>
      </c>
      <c r="K88" s="456">
        <v>1.8103345776377466E-2</v>
      </c>
      <c r="L88" s="457">
        <v>18210839.425181113</v>
      </c>
      <c r="M88" s="457">
        <v>-848912.97118268907</v>
      </c>
      <c r="N88" s="456">
        <v>-4.4539559251810835E-2</v>
      </c>
      <c r="O88" s="452">
        <v>11451284.596540665</v>
      </c>
      <c r="P88" s="452">
        <v>-741311.16277284548</v>
      </c>
      <c r="Q88" s="456">
        <v>-6.0800109952516307E-2</v>
      </c>
      <c r="R88" s="255"/>
    </row>
    <row r="89" spans="1:18">
      <c r="A89" s="371"/>
      <c r="B89" s="371"/>
      <c r="C89" s="175" t="s">
        <v>126</v>
      </c>
      <c r="D89" s="452">
        <v>1998808.9026356461</v>
      </c>
      <c r="E89" s="452">
        <v>-314370.50768738426</v>
      </c>
      <c r="F89" s="453">
        <v>-0.13590407483502678</v>
      </c>
      <c r="G89" s="461">
        <v>1.1558816292884238</v>
      </c>
      <c r="H89" s="461">
        <v>-0.24766155647699062</v>
      </c>
      <c r="I89" s="462">
        <v>2.5872912071763277</v>
      </c>
      <c r="J89" s="462">
        <v>-8.2348521032841404E-2</v>
      </c>
      <c r="K89" s="453">
        <v>-3.0846304901254194E-2</v>
      </c>
      <c r="L89" s="454">
        <v>5171500.6986149717</v>
      </c>
      <c r="M89" s="454">
        <v>-1003854.953658849</v>
      </c>
      <c r="N89" s="453">
        <v>-0.16255824120659684</v>
      </c>
      <c r="O89" s="452">
        <v>1927736.2407353483</v>
      </c>
      <c r="P89" s="452">
        <v>-166497.85949870804</v>
      </c>
      <c r="Q89" s="453">
        <v>-7.9502983682721934E-2</v>
      </c>
      <c r="R89" s="255"/>
    </row>
    <row r="90" spans="1:18">
      <c r="A90" s="371"/>
      <c r="B90" s="371"/>
      <c r="C90" s="175" t="s">
        <v>96</v>
      </c>
      <c r="D90" s="452">
        <v>2909600.0016537728</v>
      </c>
      <c r="E90" s="452">
        <v>-28774.877416679636</v>
      </c>
      <c r="F90" s="456">
        <v>-9.7927863533132636E-3</v>
      </c>
      <c r="G90" s="463">
        <v>1.6825786527438822</v>
      </c>
      <c r="H90" s="463">
        <v>-0.10030771583557918</v>
      </c>
      <c r="I90" s="464">
        <v>3.2248291178419022</v>
      </c>
      <c r="J90" s="464">
        <v>8.3876717880442264E-3</v>
      </c>
      <c r="K90" s="456">
        <v>2.6077489451377311E-3</v>
      </c>
      <c r="L90" s="457">
        <v>9382962.8066059332</v>
      </c>
      <c r="M90" s="457">
        <v>-68147.938479762524</v>
      </c>
      <c r="N90" s="456">
        <v>-7.2105745364583187E-3</v>
      </c>
      <c r="O90" s="452">
        <v>6265715.2561519891</v>
      </c>
      <c r="P90" s="452">
        <v>77699.117135856301</v>
      </c>
      <c r="Q90" s="456">
        <v>1.255638566388906E-2</v>
      </c>
      <c r="R90" s="255"/>
    </row>
    <row r="91" spans="1:18">
      <c r="A91" s="371"/>
      <c r="B91" s="371"/>
      <c r="C91" s="175" t="s">
        <v>127</v>
      </c>
      <c r="D91" s="452">
        <v>426492.9250284133</v>
      </c>
      <c r="E91" s="452">
        <v>-37473.325342771306</v>
      </c>
      <c r="F91" s="453">
        <v>-8.0767351747657742E-2</v>
      </c>
      <c r="G91" s="461">
        <v>0.24663455141298726</v>
      </c>
      <c r="H91" s="461">
        <v>-3.4881299120486126E-2</v>
      </c>
      <c r="I91" s="462">
        <v>3.2475138456643169</v>
      </c>
      <c r="J91" s="462">
        <v>2.5058425387555427E-2</v>
      </c>
      <c r="K91" s="453">
        <v>7.7761899295423851E-3</v>
      </c>
      <c r="L91" s="454">
        <v>1385041.6791076458</v>
      </c>
      <c r="M91" s="454">
        <v>-110068.87922646315</v>
      </c>
      <c r="N91" s="453">
        <v>-7.3619224085411286E-2</v>
      </c>
      <c r="O91" s="452">
        <v>600349.93575060368</v>
      </c>
      <c r="P91" s="452">
        <v>-70098.507851020782</v>
      </c>
      <c r="Q91" s="453">
        <v>-0.10455465818438502</v>
      </c>
      <c r="R91" s="255"/>
    </row>
    <row r="92" spans="1:18">
      <c r="A92" s="371"/>
      <c r="B92" s="371"/>
      <c r="C92" s="175" t="s">
        <v>98</v>
      </c>
      <c r="D92" s="452">
        <v>2151323.7209346914</v>
      </c>
      <c r="E92" s="452">
        <v>-14731.841187733691</v>
      </c>
      <c r="F92" s="456">
        <v>-6.8012295923279972E-3</v>
      </c>
      <c r="G92" s="463">
        <v>1.2440786932667121</v>
      </c>
      <c r="H92" s="463">
        <v>-7.0195725154491795E-2</v>
      </c>
      <c r="I92" s="464">
        <v>2.915727306498205</v>
      </c>
      <c r="J92" s="464">
        <v>9.9724574872277927E-2</v>
      </c>
      <c r="K92" s="456">
        <v>3.5413522065263811E-2</v>
      </c>
      <c r="L92" s="457">
        <v>6272673.3182466039</v>
      </c>
      <c r="M92" s="457">
        <v>173054.93845632207</v>
      </c>
      <c r="N92" s="456">
        <v>2.837143697869703E-2</v>
      </c>
      <c r="O92" s="452">
        <v>3698948.725479411</v>
      </c>
      <c r="P92" s="452">
        <v>-53195.127790948376</v>
      </c>
      <c r="Q92" s="456">
        <v>-1.4177262352183974E-2</v>
      </c>
      <c r="R92" s="255"/>
    </row>
    <row r="93" spans="1:18">
      <c r="A93" s="371"/>
      <c r="B93" s="371"/>
      <c r="C93" s="175" t="s">
        <v>128</v>
      </c>
      <c r="D93" s="452">
        <v>1182996.6779122457</v>
      </c>
      <c r="E93" s="452">
        <v>137833.65304190386</v>
      </c>
      <c r="F93" s="453">
        <v>0.13187765904654239</v>
      </c>
      <c r="G93" s="461">
        <v>0.68410948425581286</v>
      </c>
      <c r="H93" s="461">
        <v>4.9947069086345719E-2</v>
      </c>
      <c r="I93" s="462">
        <v>2.7112081782561517</v>
      </c>
      <c r="J93" s="462">
        <v>0.18160622385156833</v>
      </c>
      <c r="K93" s="453">
        <v>7.1792411266662984E-2</v>
      </c>
      <c r="L93" s="454">
        <v>3207350.2680055392</v>
      </c>
      <c r="M93" s="454">
        <v>563503.83762211632</v>
      </c>
      <c r="N93" s="453">
        <v>0.21313788544835957</v>
      </c>
      <c r="O93" s="452">
        <v>2785639.8485676609</v>
      </c>
      <c r="P93" s="452">
        <v>415449.00732649677</v>
      </c>
      <c r="Q93" s="453">
        <v>0.17528082553426141</v>
      </c>
      <c r="R93" s="255"/>
    </row>
    <row r="94" spans="1:18">
      <c r="A94" s="371"/>
      <c r="B94" s="371" t="s">
        <v>140</v>
      </c>
      <c r="C94" s="175" t="s">
        <v>87</v>
      </c>
      <c r="D94" s="452">
        <v>223001368.99979642</v>
      </c>
      <c r="E94" s="452">
        <v>7115891.0480711758</v>
      </c>
      <c r="F94" s="456">
        <v>3.2961416004379789E-2</v>
      </c>
      <c r="G94" s="463">
        <v>10.350967175997125</v>
      </c>
      <c r="H94" s="463">
        <v>1.9474508175498784E-3</v>
      </c>
      <c r="I94" s="464">
        <v>3.0870405077407725</v>
      </c>
      <c r="J94" s="464">
        <v>4.7242525401095747E-2</v>
      </c>
      <c r="K94" s="456">
        <v>1.5541337179497053E-2</v>
      </c>
      <c r="L94" s="457">
        <v>688414259.3840189</v>
      </c>
      <c r="M94" s="457">
        <v>32166019.089927673</v>
      </c>
      <c r="N94" s="456">
        <v>4.901501766391448E-2</v>
      </c>
      <c r="O94" s="452">
        <v>312927880.04378009</v>
      </c>
      <c r="P94" s="452">
        <v>-2990202.077467382</v>
      </c>
      <c r="Q94" s="456">
        <v>-9.4651184806818379E-3</v>
      </c>
      <c r="R94" s="255"/>
    </row>
    <row r="95" spans="1:18">
      <c r="A95" s="371"/>
      <c r="B95" s="371"/>
      <c r="C95" s="175" t="s">
        <v>123</v>
      </c>
      <c r="D95" s="452">
        <v>282516909.81449056</v>
      </c>
      <c r="E95" s="452">
        <v>-15265734.219227195</v>
      </c>
      <c r="F95" s="453">
        <v>-5.1264687600458894E-2</v>
      </c>
      <c r="G95" s="461">
        <v>13.113476716623213</v>
      </c>
      <c r="H95" s="461">
        <v>-1.1614920592302251</v>
      </c>
      <c r="I95" s="462">
        <v>2.8377858187519207</v>
      </c>
      <c r="J95" s="462">
        <v>7.7268531966951493E-2</v>
      </c>
      <c r="K95" s="453">
        <v>2.7990598840604303E-2</v>
      </c>
      <c r="L95" s="454">
        <v>801722480.22917664</v>
      </c>
      <c r="M95" s="454">
        <v>-20311656.33043623</v>
      </c>
      <c r="N95" s="453">
        <v>-2.4709018065167971E-2</v>
      </c>
      <c r="O95" s="452">
        <v>288886197.6601277</v>
      </c>
      <c r="P95" s="452">
        <v>-9242838.0242325664</v>
      </c>
      <c r="Q95" s="453">
        <v>-3.1002810588426837E-2</v>
      </c>
      <c r="R95" s="255"/>
    </row>
    <row r="96" spans="1:18">
      <c r="A96" s="371"/>
      <c r="B96" s="371"/>
      <c r="C96" s="175" t="s">
        <v>89</v>
      </c>
      <c r="D96" s="452">
        <v>391159410.01287484</v>
      </c>
      <c r="E96" s="452">
        <v>30362565.518762112</v>
      </c>
      <c r="F96" s="456">
        <v>8.4154188103653299E-2</v>
      </c>
      <c r="G96" s="463">
        <v>18.156293083695665</v>
      </c>
      <c r="H96" s="463">
        <v>0.86057826360449141</v>
      </c>
      <c r="I96" s="464">
        <v>3.0203099067681394</v>
      </c>
      <c r="J96" s="464">
        <v>6.7626716935416553E-2</v>
      </c>
      <c r="K96" s="456">
        <v>2.2903478831824076E-2</v>
      </c>
      <c r="L96" s="457">
        <v>1181422641.1874664</v>
      </c>
      <c r="M96" s="457">
        <v>116103863.50500882</v>
      </c>
      <c r="N96" s="456">
        <v>0.10898509060131878</v>
      </c>
      <c r="O96" s="452">
        <v>377637433.93338901</v>
      </c>
      <c r="P96" s="452">
        <v>18024809.081944168</v>
      </c>
      <c r="Q96" s="456">
        <v>5.0122848410536686E-2</v>
      </c>
      <c r="R96" s="255"/>
    </row>
    <row r="97" spans="1:18">
      <c r="A97" s="371"/>
      <c r="B97" s="371"/>
      <c r="C97" s="175" t="s">
        <v>124</v>
      </c>
      <c r="D97" s="452">
        <v>50736277.364357315</v>
      </c>
      <c r="E97" s="452">
        <v>6593124.8517974913</v>
      </c>
      <c r="F97" s="453">
        <v>0.14935781602642864</v>
      </c>
      <c r="G97" s="461">
        <v>2.3550059086463637</v>
      </c>
      <c r="H97" s="461">
        <v>0.238891566827379</v>
      </c>
      <c r="I97" s="462">
        <v>3.5224331116679308</v>
      </c>
      <c r="J97" s="462">
        <v>-2.9597095532909456E-3</v>
      </c>
      <c r="K97" s="453">
        <v>-8.3954035858780718E-4</v>
      </c>
      <c r="L97" s="454">
        <v>178715143.35098034</v>
      </c>
      <c r="M97" s="454">
        <v>23093190.377128392</v>
      </c>
      <c r="N97" s="453">
        <v>0.14839288375341605</v>
      </c>
      <c r="O97" s="452">
        <v>71648934.13629894</v>
      </c>
      <c r="P97" s="452">
        <v>6787412.312127769</v>
      </c>
      <c r="Q97" s="453">
        <v>0.10464466637904855</v>
      </c>
      <c r="R97" s="255"/>
    </row>
    <row r="98" spans="1:18">
      <c r="A98" s="371"/>
      <c r="B98" s="371"/>
      <c r="C98" s="175" t="s">
        <v>91</v>
      </c>
      <c r="D98" s="452">
        <v>387934450.58304811</v>
      </c>
      <c r="E98" s="452">
        <v>38554982.017287612</v>
      </c>
      <c r="F98" s="456">
        <v>0.1103527410341537</v>
      </c>
      <c r="G98" s="463">
        <v>18.006601405336106</v>
      </c>
      <c r="H98" s="463">
        <v>1.2582075528865317</v>
      </c>
      <c r="I98" s="464">
        <v>2.8078442239442736</v>
      </c>
      <c r="J98" s="464">
        <v>3.6865708541542475E-2</v>
      </c>
      <c r="K98" s="456">
        <v>1.3304220273315417E-2</v>
      </c>
      <c r="L98" s="457">
        <v>1089259506.3386068</v>
      </c>
      <c r="M98" s="457">
        <v>121136505.22006071</v>
      </c>
      <c r="N98" s="456">
        <v>0.12512511848195165</v>
      </c>
      <c r="O98" s="452">
        <v>278840906.32092971</v>
      </c>
      <c r="P98" s="452">
        <v>22980427.370599151</v>
      </c>
      <c r="Q98" s="456">
        <v>8.9816244638001613E-2</v>
      </c>
      <c r="R98" s="255"/>
    </row>
    <row r="99" spans="1:18">
      <c r="A99" s="371"/>
      <c r="B99" s="371"/>
      <c r="C99" s="175" t="s">
        <v>92</v>
      </c>
      <c r="D99" s="452">
        <v>98970073.271169484</v>
      </c>
      <c r="E99" s="452">
        <v>-1793162.7291142195</v>
      </c>
      <c r="F99" s="453">
        <v>-1.7795803313712263E-2</v>
      </c>
      <c r="G99" s="461">
        <v>4.5938551159156384</v>
      </c>
      <c r="H99" s="461">
        <v>-0.23648700266375222</v>
      </c>
      <c r="I99" s="462">
        <v>2.9701257910964221</v>
      </c>
      <c r="J99" s="462">
        <v>3.1158787886178985E-2</v>
      </c>
      <c r="K99" s="453">
        <v>1.0601952268312009E-2</v>
      </c>
      <c r="L99" s="454">
        <v>293953567.16940314</v>
      </c>
      <c r="M99" s="454">
        <v>-2186258.5721171498</v>
      </c>
      <c r="N99" s="453">
        <v>-7.3825213027084776E-3</v>
      </c>
      <c r="O99" s="452">
        <v>194010262.50350627</v>
      </c>
      <c r="P99" s="452">
        <v>-2828654.6662715971</v>
      </c>
      <c r="Q99" s="453">
        <v>-1.4370403510357765E-2</v>
      </c>
      <c r="R99" s="255"/>
    </row>
    <row r="100" spans="1:18">
      <c r="A100" s="371"/>
      <c r="B100" s="371"/>
      <c r="C100" s="175" t="s">
        <v>125</v>
      </c>
      <c r="D100" s="452">
        <v>9870139.3394647408</v>
      </c>
      <c r="E100" s="452">
        <v>358552.13192640617</v>
      </c>
      <c r="F100" s="456">
        <v>3.7696351208580461E-2</v>
      </c>
      <c r="G100" s="463">
        <v>0.458138390735219</v>
      </c>
      <c r="H100" s="463">
        <v>2.1762548726511066E-3</v>
      </c>
      <c r="I100" s="464">
        <v>3.5058071323224982</v>
      </c>
      <c r="J100" s="464">
        <v>-2.6468624222886206E-3</v>
      </c>
      <c r="K100" s="456">
        <v>-7.5442414985440315E-4</v>
      </c>
      <c r="L100" s="457">
        <v>34602804.893312357</v>
      </c>
      <c r="M100" s="457">
        <v>1231838.7586610764</v>
      </c>
      <c r="N100" s="456">
        <v>3.6913488021012873E-2</v>
      </c>
      <c r="O100" s="452">
        <v>17810498.440789461</v>
      </c>
      <c r="P100" s="452">
        <v>573494.20255402103</v>
      </c>
      <c r="Q100" s="456">
        <v>3.3271106430541195E-2</v>
      </c>
      <c r="R100" s="255"/>
    </row>
    <row r="101" spans="1:18">
      <c r="A101" s="371"/>
      <c r="B101" s="371"/>
      <c r="C101" s="175" t="s">
        <v>94</v>
      </c>
      <c r="D101" s="452">
        <v>74214454.918973684</v>
      </c>
      <c r="E101" s="452">
        <v>-4851056.495742023</v>
      </c>
      <c r="F101" s="453">
        <v>-6.1354899360571799E-2</v>
      </c>
      <c r="G101" s="461">
        <v>3.4447832777722378</v>
      </c>
      <c r="H101" s="461">
        <v>-0.34542320103165425</v>
      </c>
      <c r="I101" s="462">
        <v>3.2518361781609184</v>
      </c>
      <c r="J101" s="462">
        <v>1.7859930727459172E-2</v>
      </c>
      <c r="K101" s="453">
        <v>5.5225918067991781E-3</v>
      </c>
      <c r="L101" s="454">
        <v>241333249.44801116</v>
      </c>
      <c r="M101" s="454">
        <v>-14362736.458358467</v>
      </c>
      <c r="N101" s="453">
        <v>-5.6171145618288246E-2</v>
      </c>
      <c r="O101" s="452">
        <v>154185906.7833294</v>
      </c>
      <c r="P101" s="452">
        <v>-11047557.821931213</v>
      </c>
      <c r="Q101" s="453">
        <v>-6.6860292788289616E-2</v>
      </c>
      <c r="R101" s="255"/>
    </row>
    <row r="102" spans="1:18">
      <c r="A102" s="371"/>
      <c r="B102" s="371"/>
      <c r="C102" s="175" t="s">
        <v>126</v>
      </c>
      <c r="D102" s="452">
        <v>27919540.9150577</v>
      </c>
      <c r="E102" s="452">
        <v>-3232888.2754471414</v>
      </c>
      <c r="F102" s="456">
        <v>-0.10377644246223068</v>
      </c>
      <c r="G102" s="463">
        <v>1.2959303921624574</v>
      </c>
      <c r="H102" s="463">
        <v>-0.19744057117712743</v>
      </c>
      <c r="I102" s="464">
        <v>2.6085365596627317</v>
      </c>
      <c r="J102" s="464">
        <v>-8.420080521119111E-2</v>
      </c>
      <c r="K102" s="456">
        <v>-3.1269594394748371E-2</v>
      </c>
      <c r="L102" s="457">
        <v>72829143.205927491</v>
      </c>
      <c r="M102" s="457">
        <v>-11056166.881933987</v>
      </c>
      <c r="N102" s="456">
        <v>-0.13180098959345513</v>
      </c>
      <c r="O102" s="452">
        <v>26049425.42107233</v>
      </c>
      <c r="P102" s="452">
        <v>-1864347.9496718943</v>
      </c>
      <c r="Q102" s="456">
        <v>-6.6789535220124485E-2</v>
      </c>
      <c r="R102" s="255"/>
    </row>
    <row r="103" spans="1:18">
      <c r="A103" s="371"/>
      <c r="B103" s="371"/>
      <c r="C103" s="175" t="s">
        <v>96</v>
      </c>
      <c r="D103" s="452">
        <v>38423127.79193411</v>
      </c>
      <c r="E103" s="452">
        <v>-735049.81029708683</v>
      </c>
      <c r="F103" s="453">
        <v>-1.8771297729013935E-2</v>
      </c>
      <c r="G103" s="461">
        <v>1.7834712690656889</v>
      </c>
      <c r="H103" s="461">
        <v>-9.3675615720116623E-2</v>
      </c>
      <c r="I103" s="462">
        <v>3.1875607654991889</v>
      </c>
      <c r="J103" s="462">
        <v>-1.0537988201527959E-2</v>
      </c>
      <c r="K103" s="453">
        <v>-3.295079049492704E-3</v>
      </c>
      <c r="L103" s="454">
        <v>122476054.63733065</v>
      </c>
      <c r="M103" s="454">
        <v>-2755664.3495562673</v>
      </c>
      <c r="N103" s="453">
        <v>-2.2004523868627997E-2</v>
      </c>
      <c r="O103" s="452">
        <v>82719640.319000438</v>
      </c>
      <c r="P103" s="452">
        <v>107828.94855608046</v>
      </c>
      <c r="Q103" s="453">
        <v>1.3052485687858665E-3</v>
      </c>
      <c r="R103" s="255"/>
    </row>
    <row r="104" spans="1:18">
      <c r="A104" s="371"/>
      <c r="B104" s="371"/>
      <c r="C104" s="175" t="s">
        <v>127</v>
      </c>
      <c r="D104" s="452">
        <v>5466389.2467481829</v>
      </c>
      <c r="E104" s="452">
        <v>-547103.65164184477</v>
      </c>
      <c r="F104" s="456">
        <v>-9.0979346094899188E-2</v>
      </c>
      <c r="G104" s="463">
        <v>0.25373124801025659</v>
      </c>
      <c r="H104" s="463">
        <v>-3.4540835935019054E-2</v>
      </c>
      <c r="I104" s="464">
        <v>3.2610788098015817</v>
      </c>
      <c r="J104" s="464">
        <v>0.18300783275608001</v>
      </c>
      <c r="K104" s="456">
        <v>5.9455364779060681E-2</v>
      </c>
      <c r="L104" s="457">
        <v>17826326.138697729</v>
      </c>
      <c r="M104" s="457">
        <v>-683631.82250585034</v>
      </c>
      <c r="N104" s="456">
        <v>-3.6933191525271206E-2</v>
      </c>
      <c r="O104" s="452">
        <v>7968917.6991407713</v>
      </c>
      <c r="P104" s="452">
        <v>-53301.967850700021</v>
      </c>
      <c r="Q104" s="456">
        <v>-6.6442917376120124E-3</v>
      </c>
      <c r="R104" s="255"/>
    </row>
    <row r="105" spans="1:18">
      <c r="A105" s="371"/>
      <c r="B105" s="371"/>
      <c r="C105" s="175" t="s">
        <v>98</v>
      </c>
      <c r="D105" s="452">
        <v>27503097.875592552</v>
      </c>
      <c r="E105" s="452">
        <v>-1619852.0569880866</v>
      </c>
      <c r="F105" s="453">
        <v>-5.5621153102210774E-2</v>
      </c>
      <c r="G105" s="461">
        <v>1.2766005187562532</v>
      </c>
      <c r="H105" s="461">
        <v>-0.1194821921664786</v>
      </c>
      <c r="I105" s="462">
        <v>2.8323513215005787</v>
      </c>
      <c r="J105" s="462">
        <v>8.1512736582783241E-2</v>
      </c>
      <c r="K105" s="453">
        <v>2.9631959152273967E-2</v>
      </c>
      <c r="L105" s="454">
        <v>77898435.613294318</v>
      </c>
      <c r="M105" s="454">
        <v>-2214098.7678776085</v>
      </c>
      <c r="N105" s="453">
        <v>-2.7637357686663908E-2</v>
      </c>
      <c r="O105" s="452">
        <v>47001944.386008702</v>
      </c>
      <c r="P105" s="452">
        <v>-4075707.3321407884</v>
      </c>
      <c r="Q105" s="453">
        <v>-7.9794336564861332E-2</v>
      </c>
      <c r="R105" s="255"/>
    </row>
    <row r="106" spans="1:18">
      <c r="A106" s="371"/>
      <c r="B106" s="371"/>
      <c r="C106" s="175" t="s">
        <v>128</v>
      </c>
      <c r="D106" s="452">
        <v>14371417.626631388</v>
      </c>
      <c r="E106" s="452">
        <v>-277516.39176616631</v>
      </c>
      <c r="F106" s="456">
        <v>-1.8944476875766815E-2</v>
      </c>
      <c r="G106" s="463">
        <v>0.66707246145176724</v>
      </c>
      <c r="H106" s="463">
        <v>-3.5161466219600257E-2</v>
      </c>
      <c r="I106" s="464">
        <v>2.5910255339111354</v>
      </c>
      <c r="J106" s="464">
        <v>0.15410057803284838</v>
      </c>
      <c r="K106" s="456">
        <v>6.3235668238831463E-2</v>
      </c>
      <c r="L106" s="457">
        <v>37236710.029102497</v>
      </c>
      <c r="M106" s="457">
        <v>1538357.1426550969</v>
      </c>
      <c r="N106" s="456">
        <v>4.3093224708390457E-2</v>
      </c>
      <c r="O106" s="452">
        <v>32975975.927250378</v>
      </c>
      <c r="P106" s="452">
        <v>636795.17551737279</v>
      </c>
      <c r="Q106" s="456">
        <v>1.9691135047793316E-2</v>
      </c>
      <c r="R106" s="255"/>
    </row>
    <row r="107" spans="1:18">
      <c r="A107" s="371"/>
      <c r="B107" s="371" t="s">
        <v>141</v>
      </c>
      <c r="C107" s="175" t="s">
        <v>87</v>
      </c>
      <c r="D107" s="452">
        <v>107635411.14628027</v>
      </c>
      <c r="E107" s="452">
        <v>3470844.4564940631</v>
      </c>
      <c r="F107" s="453">
        <v>3.3320778521842537E-2</v>
      </c>
      <c r="G107" s="461">
        <v>10.291346335356657</v>
      </c>
      <c r="H107" s="461">
        <v>-8.3869008668948197E-2</v>
      </c>
      <c r="I107" s="462">
        <v>3.0739782689209383</v>
      </c>
      <c r="J107" s="462">
        <v>1.30349831953116E-2</v>
      </c>
      <c r="K107" s="453">
        <v>4.258485694948618E-3</v>
      </c>
      <c r="L107" s="454">
        <v>330868914.8300361</v>
      </c>
      <c r="M107" s="454">
        <v>12027083.810415745</v>
      </c>
      <c r="N107" s="453">
        <v>3.7721160275471011E-2</v>
      </c>
      <c r="O107" s="452">
        <v>149211352.80615804</v>
      </c>
      <c r="P107" s="452">
        <v>-1620301.239248395</v>
      </c>
      <c r="Q107" s="453">
        <v>-1.0742448257980508E-2</v>
      </c>
      <c r="R107" s="255"/>
    </row>
    <row r="108" spans="1:18">
      <c r="A108" s="371"/>
      <c r="B108" s="371"/>
      <c r="C108" s="175" t="s">
        <v>123</v>
      </c>
      <c r="D108" s="452">
        <v>133848521.76769967</v>
      </c>
      <c r="E108" s="452">
        <v>-5729725.4821259826</v>
      </c>
      <c r="F108" s="456">
        <v>-4.1050275347494301E-2</v>
      </c>
      <c r="G108" s="463">
        <v>12.797660912121909</v>
      </c>
      <c r="H108" s="463">
        <v>-1.1049013370098653</v>
      </c>
      <c r="I108" s="464">
        <v>2.8568643878052318</v>
      </c>
      <c r="J108" s="464">
        <v>5.3197948290431007E-2</v>
      </c>
      <c r="K108" s="456">
        <v>1.8974421329392303E-2</v>
      </c>
      <c r="L108" s="457">
        <v>382387075.19851458</v>
      </c>
      <c r="M108" s="457">
        <v>-8943772.302120626</v>
      </c>
      <c r="N108" s="456">
        <v>-2.2854759238232832E-2</v>
      </c>
      <c r="O108" s="452">
        <v>139864416.96208832</v>
      </c>
      <c r="P108" s="452">
        <v>-1120019.9704396129</v>
      </c>
      <c r="Q108" s="456">
        <v>-7.9442809065204123E-3</v>
      </c>
      <c r="R108" s="255"/>
    </row>
    <row r="109" spans="1:18">
      <c r="A109" s="371"/>
      <c r="B109" s="371"/>
      <c r="C109" s="175" t="s">
        <v>89</v>
      </c>
      <c r="D109" s="452">
        <v>193106532.6622813</v>
      </c>
      <c r="E109" s="452">
        <v>15954716.087306589</v>
      </c>
      <c r="F109" s="453">
        <v>9.0062390529053293E-2</v>
      </c>
      <c r="G109" s="461">
        <v>18.463498081932851</v>
      </c>
      <c r="H109" s="461">
        <v>0.8184552044981217</v>
      </c>
      <c r="I109" s="462">
        <v>3.0293302221920735</v>
      </c>
      <c r="J109" s="462">
        <v>4.4754412104540453E-2</v>
      </c>
      <c r="K109" s="453">
        <v>1.4995233812884074E-2</v>
      </c>
      <c r="L109" s="454">
        <v>584983455.49656951</v>
      </c>
      <c r="M109" s="454">
        <v>56260429.033836305</v>
      </c>
      <c r="N109" s="453">
        <v>0.10640813094566781</v>
      </c>
      <c r="O109" s="452">
        <v>185696985.27821416</v>
      </c>
      <c r="P109" s="452">
        <v>10705369.69536832</v>
      </c>
      <c r="Q109" s="453">
        <v>6.1176472139604331E-2</v>
      </c>
      <c r="R109" s="255"/>
    </row>
    <row r="110" spans="1:18">
      <c r="A110" s="371"/>
      <c r="B110" s="371"/>
      <c r="C110" s="175" t="s">
        <v>124</v>
      </c>
      <c r="D110" s="452">
        <v>24888290.866976999</v>
      </c>
      <c r="E110" s="452">
        <v>3256152.831034366</v>
      </c>
      <c r="F110" s="456">
        <v>0.15052385601571802</v>
      </c>
      <c r="G110" s="463">
        <v>2.3796445638049293</v>
      </c>
      <c r="H110" s="463">
        <v>0.22499545800109333</v>
      </c>
      <c r="I110" s="464">
        <v>3.5016635393329696</v>
      </c>
      <c r="J110" s="464">
        <v>-5.673891495212624E-2</v>
      </c>
      <c r="K110" s="456">
        <v>-1.59450527817055E-2</v>
      </c>
      <c r="L110" s="457">
        <v>87150420.685207099</v>
      </c>
      <c r="M110" s="457">
        <v>10174567.606674865</v>
      </c>
      <c r="N110" s="456">
        <v>0.1321786924049361</v>
      </c>
      <c r="O110" s="452">
        <v>35037186.226749696</v>
      </c>
      <c r="P110" s="452">
        <v>3379783.771299541</v>
      </c>
      <c r="Q110" s="456">
        <v>0.10676124726454542</v>
      </c>
      <c r="R110" s="255"/>
    </row>
    <row r="111" spans="1:18">
      <c r="A111" s="371"/>
      <c r="B111" s="371"/>
      <c r="C111" s="175" t="s">
        <v>91</v>
      </c>
      <c r="D111" s="452">
        <v>191356894.04696053</v>
      </c>
      <c r="E111" s="452">
        <v>19658801.758178532</v>
      </c>
      <c r="F111" s="453">
        <v>0.11449633188185954</v>
      </c>
      <c r="G111" s="461">
        <v>18.296209856243731</v>
      </c>
      <c r="H111" s="461">
        <v>1.1943801432692709</v>
      </c>
      <c r="I111" s="462">
        <v>2.8067988942144764</v>
      </c>
      <c r="J111" s="462">
        <v>2.4542110951091267E-2</v>
      </c>
      <c r="K111" s="453">
        <v>8.8209366938105382E-3</v>
      </c>
      <c r="L111" s="454">
        <v>537100318.6113255</v>
      </c>
      <c r="M111" s="454">
        <v>59392136.667479038</v>
      </c>
      <c r="N111" s="453">
        <v>0.12432723347087334</v>
      </c>
      <c r="O111" s="452">
        <v>137049567.48689327</v>
      </c>
      <c r="P111" s="452">
        <v>12166360.423216894</v>
      </c>
      <c r="Q111" s="453">
        <v>9.7421908912167995E-2</v>
      </c>
      <c r="R111" s="255"/>
    </row>
    <row r="112" spans="1:18">
      <c r="A112" s="371"/>
      <c r="B112" s="371"/>
      <c r="C112" s="175" t="s">
        <v>92</v>
      </c>
      <c r="D112" s="452">
        <v>46859826.670540221</v>
      </c>
      <c r="E112" s="452">
        <v>-1591225.8518596813</v>
      </c>
      <c r="F112" s="456">
        <v>-3.2841925386946455E-2</v>
      </c>
      <c r="G112" s="463">
        <v>4.4804093777829008</v>
      </c>
      <c r="H112" s="463">
        <v>-0.34551290595933981</v>
      </c>
      <c r="I112" s="464">
        <v>2.9791980070555115</v>
      </c>
      <c r="J112" s="464">
        <v>1.5350414898048559E-2</v>
      </c>
      <c r="K112" s="456">
        <v>5.1792187083663727E-3</v>
      </c>
      <c r="L112" s="457">
        <v>139604702.22784013</v>
      </c>
      <c r="M112" s="457">
        <v>-3996833.1281695962</v>
      </c>
      <c r="N112" s="456">
        <v>-2.7832802192962965E-2</v>
      </c>
      <c r="O112" s="452">
        <v>93121330.965172768</v>
      </c>
      <c r="P112" s="452">
        <v>-969606.54652716219</v>
      </c>
      <c r="Q112" s="456">
        <v>-1.0304994000156439E-2</v>
      </c>
      <c r="R112" s="255"/>
    </row>
    <row r="113" spans="1:18">
      <c r="A113" s="371"/>
      <c r="B113" s="371"/>
      <c r="C113" s="175" t="s">
        <v>125</v>
      </c>
      <c r="D113" s="452">
        <v>4651320.8107574256</v>
      </c>
      <c r="E113" s="452">
        <v>-21793.067268354818</v>
      </c>
      <c r="F113" s="453">
        <v>-4.6635001494039329E-3</v>
      </c>
      <c r="G113" s="461">
        <v>0.44472681314239448</v>
      </c>
      <c r="H113" s="461">
        <v>-2.0734373443871024E-2</v>
      </c>
      <c r="I113" s="462">
        <v>3.5547670800262754</v>
      </c>
      <c r="J113" s="462">
        <v>0.12753887019902344</v>
      </c>
      <c r="K113" s="453">
        <v>3.7213416320896815E-2</v>
      </c>
      <c r="L113" s="454">
        <v>16534362.096721621</v>
      </c>
      <c r="M113" s="454">
        <v>518534.38621643931</v>
      </c>
      <c r="N113" s="453">
        <v>3.2376371398920557E-2</v>
      </c>
      <c r="O113" s="452">
        <v>8655608.6437751651</v>
      </c>
      <c r="P113" s="452">
        <v>506408.84995543119</v>
      </c>
      <c r="Q113" s="453">
        <v>6.2142156624934664E-2</v>
      </c>
      <c r="R113" s="255"/>
    </row>
    <row r="114" spans="1:18">
      <c r="A114" s="371"/>
      <c r="B114" s="371"/>
      <c r="C114" s="175" t="s">
        <v>94</v>
      </c>
      <c r="D114" s="452">
        <v>35164535.09750668</v>
      </c>
      <c r="E114" s="452">
        <v>-1782981.0482421219</v>
      </c>
      <c r="F114" s="456">
        <v>-4.825712887460968E-2</v>
      </c>
      <c r="G114" s="463">
        <v>3.3621872723505861</v>
      </c>
      <c r="H114" s="463">
        <v>-0.31793590793039872</v>
      </c>
      <c r="I114" s="464">
        <v>3.2429961020921056</v>
      </c>
      <c r="J114" s="464">
        <v>-6.8041346834881722E-3</v>
      </c>
      <c r="K114" s="456">
        <v>-2.0937085936824041E-3</v>
      </c>
      <c r="L114" s="457">
        <v>114038450.25309521</v>
      </c>
      <c r="M114" s="457">
        <v>-6033596.4656293243</v>
      </c>
      <c r="N114" s="456">
        <v>-5.0249801102860855E-2</v>
      </c>
      <c r="O114" s="452">
        <v>72808653.997722492</v>
      </c>
      <c r="P114" s="452">
        <v>-3813381.4398278296</v>
      </c>
      <c r="Q114" s="456">
        <v>-4.9768730601471307E-2</v>
      </c>
      <c r="R114" s="255"/>
    </row>
    <row r="115" spans="1:18">
      <c r="A115" s="371"/>
      <c r="B115" s="371"/>
      <c r="C115" s="175" t="s">
        <v>126</v>
      </c>
      <c r="D115" s="452">
        <v>12745040.888752531</v>
      </c>
      <c r="E115" s="452">
        <v>-1925938.9845533967</v>
      </c>
      <c r="F115" s="453">
        <v>-0.13127541590167893</v>
      </c>
      <c r="G115" s="461">
        <v>1.2185918040130697</v>
      </c>
      <c r="H115" s="461">
        <v>-0.2426975799933615</v>
      </c>
      <c r="I115" s="462">
        <v>2.5706680869728729</v>
      </c>
      <c r="J115" s="462">
        <v>-0.13992161298672245</v>
      </c>
      <c r="K115" s="453">
        <v>-5.1620358842508755E-2</v>
      </c>
      <c r="L115" s="454">
        <v>32763269.879880514</v>
      </c>
      <c r="M115" s="454">
        <v>-7003737.0530170612</v>
      </c>
      <c r="N115" s="453">
        <v>-0.17611929066814339</v>
      </c>
      <c r="O115" s="452">
        <v>12203924.798071496</v>
      </c>
      <c r="P115" s="452">
        <v>-928952.6879986003</v>
      </c>
      <c r="Q115" s="453">
        <v>-7.0734893322802292E-2</v>
      </c>
      <c r="R115" s="255"/>
    </row>
    <row r="116" spans="1:18">
      <c r="A116" s="371"/>
      <c r="B116" s="371"/>
      <c r="C116" s="175" t="s">
        <v>96</v>
      </c>
      <c r="D116" s="452">
        <v>18567506.809482019</v>
      </c>
      <c r="E116" s="452">
        <v>213310.43830281869</v>
      </c>
      <c r="F116" s="456">
        <v>1.1621889293816799E-2</v>
      </c>
      <c r="G116" s="463">
        <v>1.7752953338077733</v>
      </c>
      <c r="H116" s="463">
        <v>-5.2857423594230069E-2</v>
      </c>
      <c r="I116" s="464">
        <v>3.1487877330734642</v>
      </c>
      <c r="J116" s="464">
        <v>-4.6975054245908865E-2</v>
      </c>
      <c r="K116" s="456">
        <v>-1.4699168045983741E-2</v>
      </c>
      <c r="L116" s="457">
        <v>58465137.675454997</v>
      </c>
      <c r="M116" s="457">
        <v>-190520.07871177047</v>
      </c>
      <c r="N116" s="456">
        <v>-3.2481108559086333E-3</v>
      </c>
      <c r="O116" s="452">
        <v>40013516.312503979</v>
      </c>
      <c r="P116" s="452">
        <v>1376369.9318312705</v>
      </c>
      <c r="Q116" s="456">
        <v>3.5622970658096172E-2</v>
      </c>
      <c r="R116" s="255"/>
    </row>
    <row r="117" spans="1:18">
      <c r="A117" s="371"/>
      <c r="B117" s="371"/>
      <c r="C117" s="175" t="s">
        <v>127</v>
      </c>
      <c r="D117" s="452">
        <v>2527120.3580282945</v>
      </c>
      <c r="E117" s="452">
        <v>-717594.51692086458</v>
      </c>
      <c r="F117" s="453">
        <v>-0.22115795827271525</v>
      </c>
      <c r="G117" s="461">
        <v>0.24162560033569838</v>
      </c>
      <c r="H117" s="461">
        <v>-8.1561224391539705E-2</v>
      </c>
      <c r="I117" s="462">
        <v>3.207279033381004</v>
      </c>
      <c r="J117" s="462">
        <v>7.724166593442261E-2</v>
      </c>
      <c r="K117" s="453">
        <v>2.4677553928832082E-2</v>
      </c>
      <c r="L117" s="454">
        <v>8105180.1391344452</v>
      </c>
      <c r="M117" s="454">
        <v>-2050898.6661661835</v>
      </c>
      <c r="N117" s="453">
        <v>-0.20193804178594843</v>
      </c>
      <c r="O117" s="452">
        <v>3707926.7887357567</v>
      </c>
      <c r="P117" s="452">
        <v>-613089.08395186067</v>
      </c>
      <c r="Q117" s="453">
        <v>-0.14188540426965082</v>
      </c>
      <c r="R117" s="255"/>
    </row>
    <row r="118" spans="1:18">
      <c r="A118" s="371"/>
      <c r="B118" s="371"/>
      <c r="C118" s="175" t="s">
        <v>98</v>
      </c>
      <c r="D118" s="452">
        <v>13416513.824983347</v>
      </c>
      <c r="E118" s="452">
        <v>-111519.20936323144</v>
      </c>
      <c r="F118" s="456">
        <v>-8.2435642402774456E-3</v>
      </c>
      <c r="G118" s="463">
        <v>1.2827933569033052</v>
      </c>
      <c r="H118" s="463">
        <v>-6.4653864093010993E-2</v>
      </c>
      <c r="I118" s="464">
        <v>2.8579522044853656</v>
      </c>
      <c r="J118" s="464">
        <v>4.0182447693198231E-2</v>
      </c>
      <c r="K118" s="456">
        <v>1.4260372976301344E-2</v>
      </c>
      <c r="L118" s="457">
        <v>38343755.26261954</v>
      </c>
      <c r="M118" s="457">
        <v>224872.90955237299</v>
      </c>
      <c r="N118" s="456">
        <v>5.89925243530334E-3</v>
      </c>
      <c r="O118" s="452">
        <v>23131629.789946228</v>
      </c>
      <c r="P118" s="452">
        <v>-440020.76784935966</v>
      </c>
      <c r="Q118" s="456">
        <v>-1.8667371925036303E-2</v>
      </c>
      <c r="R118" s="255"/>
    </row>
    <row r="119" spans="1:18">
      <c r="A119" s="371"/>
      <c r="B119" s="371"/>
      <c r="C119" s="175" t="s">
        <v>128</v>
      </c>
      <c r="D119" s="452">
        <v>7208940.8340682043</v>
      </c>
      <c r="E119" s="452">
        <v>355304.44931373186</v>
      </c>
      <c r="F119" s="453">
        <v>5.1841742013639149E-2</v>
      </c>
      <c r="G119" s="461">
        <v>0.68926857847613354</v>
      </c>
      <c r="H119" s="461">
        <v>6.6184639391598798E-3</v>
      </c>
      <c r="I119" s="462">
        <v>2.6519576673043068</v>
      </c>
      <c r="J119" s="462">
        <v>0.20408316793020242</v>
      </c>
      <c r="K119" s="453">
        <v>8.3371581338170866E-2</v>
      </c>
      <c r="L119" s="454">
        <v>19117805.918050278</v>
      </c>
      <c r="M119" s="454">
        <v>2340964.1838272773</v>
      </c>
      <c r="N119" s="453">
        <v>0.13953545136281256</v>
      </c>
      <c r="O119" s="452">
        <v>16706314.738606431</v>
      </c>
      <c r="P119" s="452">
        <v>1430969.3516181838</v>
      </c>
      <c r="Q119" s="453">
        <v>9.3678363098559037E-2</v>
      </c>
      <c r="R119" s="255"/>
    </row>
    <row r="120" spans="1:18">
      <c r="A120" s="371" t="s">
        <v>72</v>
      </c>
      <c r="B120" s="371" t="s">
        <v>139</v>
      </c>
      <c r="C120" s="175" t="s">
        <v>87</v>
      </c>
      <c r="D120" s="452">
        <v>35104.930270991739</v>
      </c>
      <c r="E120" s="452">
        <v>-2316.0248220109061</v>
      </c>
      <c r="F120" s="456">
        <v>-6.1891119995597869E-2</v>
      </c>
      <c r="G120" s="463">
        <v>21.982202650789407</v>
      </c>
      <c r="H120" s="463">
        <v>-1.3549144789322192</v>
      </c>
      <c r="I120" s="464">
        <v>5.9120123989375202</v>
      </c>
      <c r="J120" s="464">
        <v>-0.2263838146425865</v>
      </c>
      <c r="K120" s="456">
        <v>-3.6879961274209165E-2</v>
      </c>
      <c r="L120" s="457">
        <v>207540.78302594024</v>
      </c>
      <c r="M120" s="457">
        <v>-22163.866025498399</v>
      </c>
      <c r="N120" s="456">
        <v>-9.6488539161151937E-2</v>
      </c>
      <c r="O120" s="452">
        <v>95656.629918966864</v>
      </c>
      <c r="P120" s="452">
        <v>-6824.8509659821721</v>
      </c>
      <c r="Q120" s="456">
        <v>-6.6595944038358501E-2</v>
      </c>
      <c r="R120" s="255"/>
    </row>
    <row r="121" spans="1:18">
      <c r="A121" s="371"/>
      <c r="B121" s="371"/>
      <c r="C121" s="175" t="s">
        <v>123</v>
      </c>
      <c r="D121" s="452">
        <v>29348.841971820719</v>
      </c>
      <c r="E121" s="452">
        <v>-1907.7907285584406</v>
      </c>
      <c r="F121" s="453">
        <v>-6.1036348567876861E-2</v>
      </c>
      <c r="G121" s="461">
        <v>18.377822910067579</v>
      </c>
      <c r="H121" s="461">
        <v>-1.1149905843115029</v>
      </c>
      <c r="I121" s="462">
        <v>6.18974386153028</v>
      </c>
      <c r="J121" s="462">
        <v>0.80897036728252658</v>
      </c>
      <c r="K121" s="453">
        <v>0.15034462389976941</v>
      </c>
      <c r="L121" s="454">
        <v>181661.81443809954</v>
      </c>
      <c r="M121" s="454">
        <v>13476.953684461769</v>
      </c>
      <c r="N121" s="453">
        <v>8.0131788462239867E-2</v>
      </c>
      <c r="O121" s="452">
        <v>65722.494853103068</v>
      </c>
      <c r="P121" s="452">
        <v>-6377.0532805377443</v>
      </c>
      <c r="Q121" s="453">
        <v>-8.8447895245022834E-2</v>
      </c>
      <c r="R121" s="255"/>
    </row>
    <row r="122" spans="1:18">
      <c r="A122" s="371"/>
      <c r="B122" s="371"/>
      <c r="C122" s="175" t="s">
        <v>89</v>
      </c>
      <c r="D122" s="452">
        <v>6101.8797883189072</v>
      </c>
      <c r="E122" s="452">
        <v>378.04349082661793</v>
      </c>
      <c r="F122" s="456">
        <v>6.6047222732810384E-2</v>
      </c>
      <c r="G122" s="463">
        <v>3.8209093999659678</v>
      </c>
      <c r="H122" s="463">
        <v>0.25130948532061792</v>
      </c>
      <c r="I122" s="464">
        <v>5.5757286035353015</v>
      </c>
      <c r="J122" s="464">
        <v>-6.4556788001828735E-2</v>
      </c>
      <c r="K122" s="456">
        <v>-1.1445659841732807E-2</v>
      </c>
      <c r="L122" s="457">
        <v>34022.425671063662</v>
      </c>
      <c r="M122" s="457">
        <v>1738.3554187679292</v>
      </c>
      <c r="N122" s="456">
        <v>5.3845608846186735E-2</v>
      </c>
      <c r="O122" s="452">
        <v>13027.162414312363</v>
      </c>
      <c r="P122" s="452">
        <v>1043.120138278231</v>
      </c>
      <c r="Q122" s="456">
        <v>8.7042428109944031E-2</v>
      </c>
      <c r="R122" s="255"/>
    </row>
    <row r="123" spans="1:18">
      <c r="A123" s="371"/>
      <c r="B123" s="371"/>
      <c r="C123" s="175" t="s">
        <v>124</v>
      </c>
      <c r="D123" s="452">
        <v>1217.8540172376997</v>
      </c>
      <c r="E123" s="452">
        <v>879.96864540077524</v>
      </c>
      <c r="F123" s="453">
        <v>2.6043407579819093</v>
      </c>
      <c r="G123" s="461">
        <v>0.76260267715497698</v>
      </c>
      <c r="H123" s="461">
        <v>0.55188463216172345</v>
      </c>
      <c r="I123" s="462">
        <v>8.7428567925924021</v>
      </c>
      <c r="J123" s="462">
        <v>1.6416256693886169</v>
      </c>
      <c r="K123" s="453">
        <v>0.23117479784941608</v>
      </c>
      <c r="L123" s="454">
        <v>10647.523266992568</v>
      </c>
      <c r="M123" s="454">
        <v>8248.1211484289161</v>
      </c>
      <c r="N123" s="453">
        <v>3.4375735040887885</v>
      </c>
      <c r="O123" s="452">
        <v>4295.9516371488571</v>
      </c>
      <c r="P123" s="452">
        <v>3162.3569175004959</v>
      </c>
      <c r="Q123" s="453">
        <v>2.7896715313577438</v>
      </c>
      <c r="R123" s="255"/>
    </row>
    <row r="124" spans="1:18">
      <c r="A124" s="371"/>
      <c r="B124" s="371"/>
      <c r="C124" s="175" t="s">
        <v>91</v>
      </c>
      <c r="D124" s="452">
        <v>3404.5484319650418</v>
      </c>
      <c r="E124" s="452">
        <v>-5917.6327264126248</v>
      </c>
      <c r="F124" s="456">
        <v>-0.63479057378053216</v>
      </c>
      <c r="G124" s="463">
        <v>2.1318792827150257</v>
      </c>
      <c r="H124" s="463">
        <v>-3.68178402590063</v>
      </c>
      <c r="I124" s="464">
        <v>6.5940625223828144</v>
      </c>
      <c r="J124" s="464">
        <v>1.0073703681335209</v>
      </c>
      <c r="K124" s="456">
        <v>0.18031606902973971</v>
      </c>
      <c r="L124" s="457">
        <v>22449.805220857859</v>
      </c>
      <c r="M124" s="457">
        <v>-29630.351117141247</v>
      </c>
      <c r="N124" s="456">
        <v>-0.56893744567203097</v>
      </c>
      <c r="O124" s="452">
        <v>8143.2838190793991</v>
      </c>
      <c r="P124" s="452">
        <v>-8193.4046669006348</v>
      </c>
      <c r="Q124" s="456">
        <v>-0.50153399655824527</v>
      </c>
      <c r="R124" s="255"/>
    </row>
    <row r="125" spans="1:18">
      <c r="A125" s="371"/>
      <c r="B125" s="371"/>
      <c r="C125" s="175" t="s">
        <v>92</v>
      </c>
      <c r="D125" s="452">
        <v>19241.783371655165</v>
      </c>
      <c r="E125" s="452">
        <v>290.48542486364749</v>
      </c>
      <c r="F125" s="453">
        <v>1.5327996302903733E-2</v>
      </c>
      <c r="G125" s="461">
        <v>12.048928118448142</v>
      </c>
      <c r="H125" s="461">
        <v>0.23018488099329204</v>
      </c>
      <c r="I125" s="462">
        <v>6.2569049022841261</v>
      </c>
      <c r="J125" s="462">
        <v>-6.4970184990698066E-2</v>
      </c>
      <c r="K125" s="453">
        <v>-1.0277043455267766E-2</v>
      </c>
      <c r="L125" s="454">
        <v>120394.00870679838</v>
      </c>
      <c r="M125" s="454">
        <v>586.27034545455535</v>
      </c>
      <c r="N125" s="453">
        <v>4.8934263635487876E-3</v>
      </c>
      <c r="O125" s="452">
        <v>56620.205221090459</v>
      </c>
      <c r="P125" s="452">
        <v>290.67786059408536</v>
      </c>
      <c r="Q125" s="453">
        <v>5.1603106614726601E-3</v>
      </c>
      <c r="R125" s="255"/>
    </row>
    <row r="126" spans="1:18">
      <c r="A126" s="371"/>
      <c r="B126" s="371"/>
      <c r="C126" s="175" t="s">
        <v>125</v>
      </c>
      <c r="D126" s="459"/>
      <c r="E126" s="459"/>
      <c r="F126" s="459"/>
      <c r="G126" s="459"/>
      <c r="H126" s="459"/>
      <c r="I126" s="459"/>
      <c r="J126" s="459"/>
      <c r="K126" s="459"/>
      <c r="L126" s="459"/>
      <c r="M126" s="459"/>
      <c r="N126" s="459"/>
      <c r="O126" s="459"/>
      <c r="P126" s="459"/>
      <c r="Q126" s="459"/>
      <c r="R126" s="255"/>
    </row>
    <row r="127" spans="1:18">
      <c r="A127" s="371"/>
      <c r="B127" s="371"/>
      <c r="C127" s="175" t="s">
        <v>94</v>
      </c>
      <c r="D127" s="452">
        <v>20528.667837137073</v>
      </c>
      <c r="E127" s="452">
        <v>-2184.8844078063812</v>
      </c>
      <c r="F127" s="453">
        <v>-9.6192985766582834E-2</v>
      </c>
      <c r="G127" s="461">
        <v>12.854756669879613</v>
      </c>
      <c r="H127" s="461">
        <v>-1.3102700605956521</v>
      </c>
      <c r="I127" s="462">
        <v>6.4472101997372908</v>
      </c>
      <c r="J127" s="462">
        <v>-0.16125594138357702</v>
      </c>
      <c r="K127" s="453">
        <v>-2.4401417505973067E-2</v>
      </c>
      <c r="L127" s="454">
        <v>132352.636666609</v>
      </c>
      <c r="M127" s="454">
        <v>-17749.104288679693</v>
      </c>
      <c r="N127" s="453">
        <v>-0.11824715806571942</v>
      </c>
      <c r="O127" s="452">
        <v>61522.467245680913</v>
      </c>
      <c r="P127" s="452">
        <v>-6715.2416159889908</v>
      </c>
      <c r="Q127" s="453">
        <v>-9.8409541117536525E-2</v>
      </c>
      <c r="R127" s="255"/>
    </row>
    <row r="128" spans="1:18">
      <c r="A128" s="371"/>
      <c r="B128" s="371"/>
      <c r="C128" s="175" t="s">
        <v>126</v>
      </c>
      <c r="D128" s="452">
        <v>18.267505377531052</v>
      </c>
      <c r="E128" s="452">
        <v>-7.7579790651798248</v>
      </c>
      <c r="F128" s="456">
        <v>-0.29809162946638834</v>
      </c>
      <c r="G128" s="463">
        <v>1.1438849245203997E-2</v>
      </c>
      <c r="H128" s="463">
        <v>-4.7916231542260747E-3</v>
      </c>
      <c r="I128" s="464">
        <v>2.6666666666666665</v>
      </c>
      <c r="J128" s="464">
        <v>-0.39746798813785</v>
      </c>
      <c r="K128" s="456">
        <v>-0.12971622755371609</v>
      </c>
      <c r="L128" s="457">
        <v>48.713347673416138</v>
      </c>
      <c r="M128" s="457">
        <v>-31.032241115570073</v>
      </c>
      <c r="N128" s="456">
        <v>-0.3891405353803844</v>
      </c>
      <c r="O128" s="452">
        <v>48.713347673416138</v>
      </c>
      <c r="P128" s="452">
        <v>-20.687944173812866</v>
      </c>
      <c r="Q128" s="456">
        <v>-0.29809162946638834</v>
      </c>
      <c r="R128" s="255"/>
    </row>
    <row r="129" spans="1:18">
      <c r="A129" s="371"/>
      <c r="B129" s="371"/>
      <c r="C129" s="175" t="s">
        <v>96</v>
      </c>
      <c r="D129" s="452">
        <v>849.54844166667419</v>
      </c>
      <c r="E129" s="452">
        <v>-165.6146384983424</v>
      </c>
      <c r="F129" s="453">
        <v>-0.16314091965541286</v>
      </c>
      <c r="G129" s="461">
        <v>0.53197502066571101</v>
      </c>
      <c r="H129" s="461">
        <v>-0.10111891423521724</v>
      </c>
      <c r="I129" s="462">
        <v>6.308384796664904</v>
      </c>
      <c r="J129" s="462">
        <v>-0.44246015232716118</v>
      </c>
      <c r="K129" s="453">
        <v>-6.5541447873606204E-2</v>
      </c>
      <c r="L129" s="454">
        <v>5359.2784734404086</v>
      </c>
      <c r="M129" s="454">
        <v>-1493.9300786948206</v>
      </c>
      <c r="N129" s="453">
        <v>-0.21798987544737161</v>
      </c>
      <c r="O129" s="452">
        <v>2481.8305103778839</v>
      </c>
      <c r="P129" s="452">
        <v>-529.11712384223938</v>
      </c>
      <c r="Q129" s="453">
        <v>-0.17573109469879172</v>
      </c>
      <c r="R129" s="255"/>
    </row>
    <row r="130" spans="1:18">
      <c r="A130" s="371"/>
      <c r="B130" s="371"/>
      <c r="C130" s="175" t="s">
        <v>127</v>
      </c>
      <c r="D130" s="452">
        <v>107.88641995936634</v>
      </c>
      <c r="E130" s="452">
        <v>58.656014151871219</v>
      </c>
      <c r="F130" s="456">
        <v>1.1914590828528391</v>
      </c>
      <c r="G130" s="463">
        <v>6.7556925152894284E-2</v>
      </c>
      <c r="H130" s="463">
        <v>3.6854989731473851E-2</v>
      </c>
      <c r="I130" s="464">
        <v>4.8676547549739295</v>
      </c>
      <c r="J130" s="464">
        <v>0.32572365788866975</v>
      </c>
      <c r="K130" s="456">
        <v>7.1714795078617499E-2</v>
      </c>
      <c r="L130" s="457">
        <v>525.15384511232378</v>
      </c>
      <c r="M130" s="457">
        <v>301.55273405313494</v>
      </c>
      <c r="N130" s="456">
        <v>1.3486191219028054</v>
      </c>
      <c r="O130" s="452">
        <v>304.64548343420034</v>
      </c>
      <c r="P130" s="452">
        <v>154.22386020421987</v>
      </c>
      <c r="Q130" s="456">
        <v>1.0252771968058485</v>
      </c>
      <c r="R130" s="255"/>
    </row>
    <row r="131" spans="1:18">
      <c r="A131" s="371"/>
      <c r="B131" s="371"/>
      <c r="C131" s="175" t="s">
        <v>98</v>
      </c>
      <c r="D131" s="452">
        <v>500.96454350047105</v>
      </c>
      <c r="E131" s="452">
        <v>36.241968125367123</v>
      </c>
      <c r="F131" s="453">
        <v>7.798624393513523E-2</v>
      </c>
      <c r="G131" s="461">
        <v>0.31369679503928138</v>
      </c>
      <c r="H131" s="461">
        <v>2.3878292347385921E-2</v>
      </c>
      <c r="I131" s="462">
        <v>3.9827898938948323</v>
      </c>
      <c r="J131" s="462">
        <v>-0.46213365441717791</v>
      </c>
      <c r="K131" s="453">
        <v>-0.10396886456971263</v>
      </c>
      <c r="L131" s="454">
        <v>1995.2365210533142</v>
      </c>
      <c r="M131" s="454">
        <v>-70.419797663688541</v>
      </c>
      <c r="N131" s="453">
        <v>-3.409076186857013E-2</v>
      </c>
      <c r="O131" s="452">
        <v>1479.7194423675537</v>
      </c>
      <c r="P131" s="452">
        <v>91.572981595993042</v>
      </c>
      <c r="Q131" s="453">
        <v>6.5967809725995974E-2</v>
      </c>
      <c r="R131" s="255"/>
    </row>
    <row r="132" spans="1:18">
      <c r="A132" s="371"/>
      <c r="B132" s="371"/>
      <c r="C132" s="175" t="s">
        <v>128</v>
      </c>
      <c r="D132" s="452">
        <v>198.63627681136131</v>
      </c>
      <c r="E132" s="452">
        <v>60.769588887691498</v>
      </c>
      <c r="F132" s="456">
        <v>0.44078515124216744</v>
      </c>
      <c r="G132" s="463">
        <v>0.12438318085120324</v>
      </c>
      <c r="H132" s="463">
        <v>3.8404321242590925E-2</v>
      </c>
      <c r="I132" s="464">
        <v>3.3182557011640927</v>
      </c>
      <c r="J132" s="464">
        <v>-2.8603532392140529E-2</v>
      </c>
      <c r="K132" s="456">
        <v>-8.5463804707877136E-3</v>
      </c>
      <c r="L132" s="457">
        <v>659.12595798730854</v>
      </c>
      <c r="M132" s="457">
        <v>197.70556051015859</v>
      </c>
      <c r="N132" s="456">
        <v>0.42847165316299046</v>
      </c>
      <c r="O132" s="452">
        <v>532.92463231086731</v>
      </c>
      <c r="P132" s="452">
        <v>139.91374444961548</v>
      </c>
      <c r="Q132" s="456">
        <v>0.35600475399300002</v>
      </c>
      <c r="R132" s="255"/>
    </row>
    <row r="133" spans="1:18">
      <c r="A133" s="371"/>
      <c r="B133" s="371" t="s">
        <v>140</v>
      </c>
      <c r="C133" s="175" t="s">
        <v>87</v>
      </c>
      <c r="D133" s="452">
        <v>443585.82996032113</v>
      </c>
      <c r="E133" s="452">
        <v>-79969.727545512782</v>
      </c>
      <c r="F133" s="453">
        <v>-0.15274353676328167</v>
      </c>
      <c r="G133" s="461">
        <v>23.415889717560805</v>
      </c>
      <c r="H133" s="461">
        <v>-0.13761689744636385</v>
      </c>
      <c r="I133" s="462">
        <v>6.1671648005952351</v>
      </c>
      <c r="J133" s="462">
        <v>0.45915679437821044</v>
      </c>
      <c r="K133" s="453">
        <v>8.0440811203857446E-2</v>
      </c>
      <c r="L133" s="454">
        <v>2735666.9165741159</v>
      </c>
      <c r="M133" s="454">
        <v>-252792.39736860199</v>
      </c>
      <c r="N133" s="453">
        <v>-8.4589539562808805E-2</v>
      </c>
      <c r="O133" s="452">
        <v>1220344.4371100341</v>
      </c>
      <c r="P133" s="452">
        <v>-209590.96284813667</v>
      </c>
      <c r="Q133" s="453">
        <v>-0.14657372833364901</v>
      </c>
      <c r="R133" s="255"/>
    </row>
    <row r="134" spans="1:18">
      <c r="A134" s="371"/>
      <c r="B134" s="371"/>
      <c r="C134" s="175" t="s">
        <v>123</v>
      </c>
      <c r="D134" s="452">
        <v>341443.05787043954</v>
      </c>
      <c r="E134" s="452">
        <v>-54203.655331575894</v>
      </c>
      <c r="F134" s="456">
        <v>-0.13700014058729146</v>
      </c>
      <c r="G134" s="463">
        <v>18.024004483272417</v>
      </c>
      <c r="H134" s="463">
        <v>0.22480945418388387</v>
      </c>
      <c r="I134" s="464">
        <v>5.7000011130150181</v>
      </c>
      <c r="J134" s="464">
        <v>0.66047180359164859</v>
      </c>
      <c r="K134" s="456">
        <v>0.13105823243385814</v>
      </c>
      <c r="L134" s="457">
        <v>1946225.8098927566</v>
      </c>
      <c r="M134" s="457">
        <v>-47647.397465822054</v>
      </c>
      <c r="N134" s="456">
        <v>-2.3896904421993735E-2</v>
      </c>
      <c r="O134" s="452">
        <v>769354.43993350968</v>
      </c>
      <c r="P134" s="452">
        <v>-145005.18798059598</v>
      </c>
      <c r="Q134" s="456">
        <v>-0.15858660373204675</v>
      </c>
      <c r="R134" s="255"/>
    </row>
    <row r="135" spans="1:18">
      <c r="A135" s="371"/>
      <c r="B135" s="371"/>
      <c r="C135" s="175" t="s">
        <v>89</v>
      </c>
      <c r="D135" s="452">
        <v>80836.826058196428</v>
      </c>
      <c r="E135" s="452">
        <v>-1194.5191956786293</v>
      </c>
      <c r="F135" s="453">
        <v>-1.4561740905037783E-2</v>
      </c>
      <c r="G135" s="461">
        <v>4.2671926744497011</v>
      </c>
      <c r="H135" s="461">
        <v>0.57679954352862683</v>
      </c>
      <c r="I135" s="462">
        <v>5.6300238640084759</v>
      </c>
      <c r="J135" s="462">
        <v>6.7487450696599005E-2</v>
      </c>
      <c r="K135" s="453">
        <v>1.2132495984222721E-2</v>
      </c>
      <c r="L135" s="454">
        <v>455113.25979834812</v>
      </c>
      <c r="M135" s="454">
        <v>-1189.0852092902642</v>
      </c>
      <c r="N135" s="453">
        <v>-2.6059151838686238E-3</v>
      </c>
      <c r="O135" s="452">
        <v>173518.65895732312</v>
      </c>
      <c r="P135" s="452">
        <v>-2019.2081681458221</v>
      </c>
      <c r="Q135" s="453">
        <v>-1.1502977683456502E-2</v>
      </c>
      <c r="R135" s="255"/>
    </row>
    <row r="136" spans="1:18">
      <c r="A136" s="371"/>
      <c r="B136" s="371"/>
      <c r="C136" s="175" t="s">
        <v>124</v>
      </c>
      <c r="D136" s="452">
        <v>13487.320160269124</v>
      </c>
      <c r="E136" s="452">
        <v>9368.1477311565104</v>
      </c>
      <c r="F136" s="456">
        <v>2.2742790918258979</v>
      </c>
      <c r="G136" s="463">
        <v>0.71196503613865747</v>
      </c>
      <c r="H136" s="463">
        <v>0.52665336545435193</v>
      </c>
      <c r="I136" s="464">
        <v>8.6465098625126817</v>
      </c>
      <c r="J136" s="464">
        <v>1.7261108676072956</v>
      </c>
      <c r="K136" s="456">
        <v>0.2494236053265155</v>
      </c>
      <c r="L136" s="457">
        <v>116618.24678463311</v>
      </c>
      <c r="M136" s="457">
        <v>88111.930046360212</v>
      </c>
      <c r="N136" s="456">
        <v>3.0909615877543426</v>
      </c>
      <c r="O136" s="452">
        <v>47256.206050752473</v>
      </c>
      <c r="P136" s="452">
        <v>33567.621627091241</v>
      </c>
      <c r="Q136" s="456">
        <v>2.4522346933893577</v>
      </c>
      <c r="R136" s="255"/>
    </row>
    <row r="137" spans="1:18">
      <c r="A137" s="371"/>
      <c r="B137" s="371"/>
      <c r="C137" s="175" t="s">
        <v>91</v>
      </c>
      <c r="D137" s="452">
        <v>54768.693723727112</v>
      </c>
      <c r="E137" s="452">
        <v>-63216.440496359566</v>
      </c>
      <c r="F137" s="453">
        <v>-0.5358000473045792</v>
      </c>
      <c r="G137" s="461">
        <v>2.8911151024016593</v>
      </c>
      <c r="H137" s="461">
        <v>-2.4167526099840582</v>
      </c>
      <c r="I137" s="462">
        <v>6.5086780349576996</v>
      </c>
      <c r="J137" s="462">
        <v>1.0407846746209266</v>
      </c>
      <c r="K137" s="453">
        <v>0.19034472803925051</v>
      </c>
      <c r="L137" s="454">
        <v>356471.79384294827</v>
      </c>
      <c r="M137" s="454">
        <v>-288658.3381775067</v>
      </c>
      <c r="N137" s="453">
        <v>-0.44744203355293638</v>
      </c>
      <c r="O137" s="452">
        <v>129790.46319057851</v>
      </c>
      <c r="P137" s="452">
        <v>-83362.103854525194</v>
      </c>
      <c r="Q137" s="453">
        <v>-0.39109124985056143</v>
      </c>
      <c r="R137" s="255"/>
    </row>
    <row r="138" spans="1:18">
      <c r="A138" s="371"/>
      <c r="B138" s="371"/>
      <c r="C138" s="175" t="s">
        <v>92</v>
      </c>
      <c r="D138" s="452">
        <v>244233.72870323117</v>
      </c>
      <c r="E138" s="452">
        <v>-30620.729587159149</v>
      </c>
      <c r="F138" s="456">
        <v>-0.11140706895431768</v>
      </c>
      <c r="G138" s="463">
        <v>12.892544509672657</v>
      </c>
      <c r="H138" s="463">
        <v>0.52750280837282304</v>
      </c>
      <c r="I138" s="464">
        <v>6.3537548235648487</v>
      </c>
      <c r="J138" s="464">
        <v>0.47374607213905318</v>
      </c>
      <c r="K138" s="456">
        <v>8.0568939973801629E-2</v>
      </c>
      <c r="L138" s="457">
        <v>1551801.2318253836</v>
      </c>
      <c r="M138" s="457">
        <v>-64345.388290507719</v>
      </c>
      <c r="N138" s="456">
        <v>-3.9814078431753684E-2</v>
      </c>
      <c r="O138" s="452">
        <v>716778.17242061684</v>
      </c>
      <c r="P138" s="452">
        <v>-96611.639047350851</v>
      </c>
      <c r="Q138" s="456">
        <v>-0.11877655422434012</v>
      </c>
      <c r="R138" s="255"/>
    </row>
    <row r="139" spans="1:18">
      <c r="A139" s="371"/>
      <c r="B139" s="371"/>
      <c r="C139" s="175" t="s">
        <v>125</v>
      </c>
      <c r="D139" s="452">
        <v>1.708371869301796</v>
      </c>
      <c r="E139" s="452">
        <v>-49.028746652889254</v>
      </c>
      <c r="F139" s="453">
        <v>-0.96632895365245075</v>
      </c>
      <c r="G139" s="461">
        <v>9.0181075648273855E-5</v>
      </c>
      <c r="H139" s="461">
        <v>-2.1923599834742114E-3</v>
      </c>
      <c r="I139" s="462">
        <v>6.865346936000595</v>
      </c>
      <c r="J139" s="462">
        <v>-3.1455979566609074</v>
      </c>
      <c r="K139" s="453">
        <v>-0.31421588974750825</v>
      </c>
      <c r="L139" s="454">
        <v>11.728565578460694</v>
      </c>
      <c r="M139" s="454">
        <v>-496.19793195962905</v>
      </c>
      <c r="N139" s="453">
        <v>-0.97690893143927549</v>
      </c>
      <c r="O139" s="452">
        <v>5.0246660709381104</v>
      </c>
      <c r="P139" s="452">
        <v>-174.26150321960449</v>
      </c>
      <c r="Q139" s="453">
        <v>-0.97197404523270625</v>
      </c>
      <c r="R139" s="255"/>
    </row>
    <row r="140" spans="1:18">
      <c r="A140" s="371"/>
      <c r="B140" s="371"/>
      <c r="C140" s="175" t="s">
        <v>94</v>
      </c>
      <c r="D140" s="452">
        <v>266640.91154786944</v>
      </c>
      <c r="E140" s="452">
        <v>-54078.799541343527</v>
      </c>
      <c r="F140" s="456">
        <v>-0.16861701252375069</v>
      </c>
      <c r="G140" s="463">
        <v>14.075368862781959</v>
      </c>
      <c r="H140" s="463">
        <v>-0.3530403641008828</v>
      </c>
      <c r="I140" s="464">
        <v>6.6369947351290204</v>
      </c>
      <c r="J140" s="464">
        <v>0.5316872717738228</v>
      </c>
      <c r="K140" s="456">
        <v>8.708607633031995E-2</v>
      </c>
      <c r="L140" s="457">
        <v>1769694.3261132124</v>
      </c>
      <c r="M140" s="457">
        <v>-188398.11964488239</v>
      </c>
      <c r="N140" s="456">
        <v>-9.6215130216664613E-2</v>
      </c>
      <c r="O140" s="452">
        <v>799165.83818449592</v>
      </c>
      <c r="P140" s="452">
        <v>-161812.73412599519</v>
      </c>
      <c r="Q140" s="456">
        <v>-0.16838329052118936</v>
      </c>
      <c r="R140" s="255"/>
    </row>
    <row r="141" spans="1:18">
      <c r="A141" s="371"/>
      <c r="B141" s="371"/>
      <c r="C141" s="175" t="s">
        <v>126</v>
      </c>
      <c r="D141" s="452">
        <v>770.48044216632843</v>
      </c>
      <c r="E141" s="452">
        <v>340.66812962293625</v>
      </c>
      <c r="F141" s="453">
        <v>0.79259741910847126</v>
      </c>
      <c r="G141" s="461">
        <v>4.0671914756425044E-2</v>
      </c>
      <c r="H141" s="461">
        <v>2.1335691500711615E-2</v>
      </c>
      <c r="I141" s="462">
        <v>2.5112398557806013</v>
      </c>
      <c r="J141" s="462">
        <v>-0.69438566958373782</v>
      </c>
      <c r="K141" s="453">
        <v>-0.21661471812270294</v>
      </c>
      <c r="L141" s="454">
        <v>1934.8611944675445</v>
      </c>
      <c r="M141" s="454">
        <v>557.04387426257131</v>
      </c>
      <c r="N141" s="453">
        <v>0.40429443446080487</v>
      </c>
      <c r="O141" s="452">
        <v>2054.6145124435425</v>
      </c>
      <c r="P141" s="452">
        <v>908.44834566116333</v>
      </c>
      <c r="Q141" s="453">
        <v>0.79259741910847126</v>
      </c>
      <c r="R141" s="255"/>
    </row>
    <row r="142" spans="1:18">
      <c r="A142" s="371"/>
      <c r="B142" s="371"/>
      <c r="C142" s="175" t="s">
        <v>96</v>
      </c>
      <c r="D142" s="452">
        <v>12982.400280091586</v>
      </c>
      <c r="E142" s="452">
        <v>-4305.470455007051</v>
      </c>
      <c r="F142" s="456">
        <v>-0.24904573391249885</v>
      </c>
      <c r="G142" s="463">
        <v>0.6853114610424943</v>
      </c>
      <c r="H142" s="463">
        <v>-9.2428306745181654E-2</v>
      </c>
      <c r="I142" s="464">
        <v>6.4286388165608157</v>
      </c>
      <c r="J142" s="464">
        <v>0.67948318530892671</v>
      </c>
      <c r="K142" s="456">
        <v>0.11818834432230668</v>
      </c>
      <c r="L142" s="457">
        <v>83459.162372726772</v>
      </c>
      <c r="M142" s="457">
        <v>-15931.497016320296</v>
      </c>
      <c r="N142" s="456">
        <v>-0.16029169254184422</v>
      </c>
      <c r="O142" s="452">
        <v>37947.104571758435</v>
      </c>
      <c r="P142" s="452">
        <v>-12865.491288984791</v>
      </c>
      <c r="Q142" s="456">
        <v>-0.25319492285424461</v>
      </c>
      <c r="R142" s="255"/>
    </row>
    <row r="143" spans="1:18">
      <c r="A143" s="371"/>
      <c r="B143" s="371"/>
      <c r="C143" s="175" t="s">
        <v>127</v>
      </c>
      <c r="D143" s="452">
        <v>913.29605231573805</v>
      </c>
      <c r="E143" s="452">
        <v>133.95582712232135</v>
      </c>
      <c r="F143" s="453">
        <v>0.1718836302708181</v>
      </c>
      <c r="G143" s="461">
        <v>4.8210826848147786E-2</v>
      </c>
      <c r="H143" s="461">
        <v>1.3150182593159102E-2</v>
      </c>
      <c r="I143" s="462">
        <v>4.6003574164731269</v>
      </c>
      <c r="J143" s="462">
        <v>0.11009599661393832</v>
      </c>
      <c r="K143" s="453">
        <v>2.4518838953788764E-2</v>
      </c>
      <c r="L143" s="454">
        <v>4201.4882677063342</v>
      </c>
      <c r="M143" s="454">
        <v>702.0469215759631</v>
      </c>
      <c r="N143" s="453">
        <v>0.20061685627400952</v>
      </c>
      <c r="O143" s="452">
        <v>2649.0792090333998</v>
      </c>
      <c r="P143" s="452">
        <v>485.22330825962126</v>
      </c>
      <c r="Q143" s="453">
        <v>0.22424012065041349</v>
      </c>
      <c r="R143" s="255"/>
    </row>
    <row r="144" spans="1:18">
      <c r="A144" s="371"/>
      <c r="B144" s="371"/>
      <c r="C144" s="175" t="s">
        <v>98</v>
      </c>
      <c r="D144" s="452">
        <v>6325.5806882877105</v>
      </c>
      <c r="E144" s="452">
        <v>242.19262510043427</v>
      </c>
      <c r="F144" s="456">
        <v>3.9812128140571397E-2</v>
      </c>
      <c r="G144" s="463">
        <v>0.33391305536005672</v>
      </c>
      <c r="H144" s="463">
        <v>6.0236042607994478E-2</v>
      </c>
      <c r="I144" s="464">
        <v>4.0949208846371432</v>
      </c>
      <c r="J144" s="464">
        <v>-9.4240604700646102E-3</v>
      </c>
      <c r="K144" s="456">
        <v>-2.2961180398102356E-3</v>
      </c>
      <c r="L144" s="457">
        <v>25902.752467926741</v>
      </c>
      <c r="M144" s="457">
        <v>934.42942165851491</v>
      </c>
      <c r="N144" s="456">
        <v>3.7424596755134307E-2</v>
      </c>
      <c r="O144" s="452">
        <v>18681.977284431458</v>
      </c>
      <c r="P144" s="452">
        <v>584.65363276004791</v>
      </c>
      <c r="Q144" s="456">
        <v>3.2306082601669735E-2</v>
      </c>
      <c r="R144" s="255"/>
    </row>
    <row r="145" spans="1:18">
      <c r="A145" s="371"/>
      <c r="B145" s="371"/>
      <c r="C145" s="175" t="s">
        <v>128</v>
      </c>
      <c r="D145" s="452">
        <v>2687.6512238532305</v>
      </c>
      <c r="E145" s="452">
        <v>-726.06839062861627</v>
      </c>
      <c r="F145" s="453">
        <v>-0.21269127890540682</v>
      </c>
      <c r="G145" s="461">
        <v>0.14187501134254901</v>
      </c>
      <c r="H145" s="461">
        <v>-1.1700032162899693E-2</v>
      </c>
      <c r="I145" s="462">
        <v>3.0620810450217659</v>
      </c>
      <c r="J145" s="462">
        <v>0.47850779253874709</v>
      </c>
      <c r="K145" s="453">
        <v>0.18521162195763682</v>
      </c>
      <c r="L145" s="454">
        <v>8229.8058681905277</v>
      </c>
      <c r="M145" s="454">
        <v>-589.78881926141366</v>
      </c>
      <c r="N145" s="453">
        <v>-6.6872553690084463E-2</v>
      </c>
      <c r="O145" s="452">
        <v>7363.0259622335434</v>
      </c>
      <c r="P145" s="452">
        <v>-1904.9871834144724</v>
      </c>
      <c r="Q145" s="453">
        <v>-0.20554429018143958</v>
      </c>
      <c r="R145" s="255"/>
    </row>
    <row r="146" spans="1:18">
      <c r="A146" s="371"/>
      <c r="B146" s="371" t="s">
        <v>141</v>
      </c>
      <c r="C146" s="175" t="s">
        <v>87</v>
      </c>
      <c r="D146" s="452">
        <v>201682.64120208201</v>
      </c>
      <c r="E146" s="452">
        <v>-32307.514331022627</v>
      </c>
      <c r="F146" s="456">
        <v>-0.13807210930483696</v>
      </c>
      <c r="G146" s="463">
        <v>22.785013988603634</v>
      </c>
      <c r="H146" s="463">
        <v>-0.43225914913126928</v>
      </c>
      <c r="I146" s="464">
        <v>6.1067112937225634</v>
      </c>
      <c r="J146" s="464">
        <v>0.24032788542574313</v>
      </c>
      <c r="K146" s="456">
        <v>4.0966958464707173E-2</v>
      </c>
      <c r="L146" s="457">
        <v>1231617.6627765498</v>
      </c>
      <c r="M146" s="457">
        <v>-141058.30334764766</v>
      </c>
      <c r="N146" s="456">
        <v>-0.10276154520715557</v>
      </c>
      <c r="O146" s="452">
        <v>556043.12194101827</v>
      </c>
      <c r="P146" s="452">
        <v>-84399.884017411619</v>
      </c>
      <c r="Q146" s="456">
        <v>-0.13178359859064473</v>
      </c>
      <c r="R146" s="255"/>
    </row>
    <row r="147" spans="1:18">
      <c r="A147" s="371"/>
      <c r="B147" s="371"/>
      <c r="C147" s="175" t="s">
        <v>123</v>
      </c>
      <c r="D147" s="452">
        <v>161341.35723318631</v>
      </c>
      <c r="E147" s="452">
        <v>-28014.870939064538</v>
      </c>
      <c r="F147" s="453">
        <v>-0.14794797725681552</v>
      </c>
      <c r="G147" s="461">
        <v>18.227473914400999</v>
      </c>
      <c r="H147" s="461">
        <v>-0.56107409006584774</v>
      </c>
      <c r="I147" s="462">
        <v>5.7959755467964991</v>
      </c>
      <c r="J147" s="462">
        <v>0.77066799473065206</v>
      </c>
      <c r="K147" s="453">
        <v>0.1533573789755095</v>
      </c>
      <c r="L147" s="454">
        <v>935130.56121050636</v>
      </c>
      <c r="M147" s="454">
        <v>-16442.722254209453</v>
      </c>
      <c r="N147" s="453">
        <v>-1.7279512298139406E-2</v>
      </c>
      <c r="O147" s="452">
        <v>361351.76429091336</v>
      </c>
      <c r="P147" s="452">
        <v>-75887.542167005304</v>
      </c>
      <c r="Q147" s="453">
        <v>-0.1735606589942045</v>
      </c>
      <c r="R147" s="255"/>
    </row>
    <row r="148" spans="1:18">
      <c r="A148" s="371"/>
      <c r="B148" s="371"/>
      <c r="C148" s="175" t="s">
        <v>89</v>
      </c>
      <c r="D148" s="452">
        <v>37612.748667565371</v>
      </c>
      <c r="E148" s="452">
        <v>826.96424413502973</v>
      </c>
      <c r="F148" s="456">
        <v>2.2480538531300234E-2</v>
      </c>
      <c r="G148" s="463">
        <v>4.2492849133287862</v>
      </c>
      <c r="H148" s="463">
        <v>0.59927834532261981</v>
      </c>
      <c r="I148" s="464">
        <v>5.5221996123115051</v>
      </c>
      <c r="J148" s="464">
        <v>-7.5319730220162029E-2</v>
      </c>
      <c r="K148" s="456">
        <v>-1.3455912451764059E-2</v>
      </c>
      <c r="L148" s="457">
        <v>207705.10610999956</v>
      </c>
      <c r="M148" s="457">
        <v>1795.96626964811</v>
      </c>
      <c r="N148" s="456">
        <v>8.7221299211904125E-3</v>
      </c>
      <c r="O148" s="452">
        <v>79514.752373363081</v>
      </c>
      <c r="P148" s="452">
        <v>1245.2473018896562</v>
      </c>
      <c r="Q148" s="456">
        <v>1.5909737780410556E-2</v>
      </c>
      <c r="R148" s="255"/>
    </row>
    <row r="149" spans="1:18">
      <c r="A149" s="371"/>
      <c r="B149" s="371"/>
      <c r="C149" s="175" t="s">
        <v>124</v>
      </c>
      <c r="D149" s="452">
        <v>7347.8748489708069</v>
      </c>
      <c r="E149" s="452">
        <v>5508.5175374498722</v>
      </c>
      <c r="F149" s="453">
        <v>2.9948055785283874</v>
      </c>
      <c r="G149" s="461">
        <v>0.83012315895127387</v>
      </c>
      <c r="H149" s="461">
        <v>0.64761607440245639</v>
      </c>
      <c r="I149" s="462">
        <v>8.7038590320148597</v>
      </c>
      <c r="J149" s="462">
        <v>1.6893778639477945</v>
      </c>
      <c r="K149" s="453">
        <v>0.24084145690469155</v>
      </c>
      <c r="L149" s="454">
        <v>63954.866870329381</v>
      </c>
      <c r="M149" s="454">
        <v>51052.72964731932</v>
      </c>
      <c r="N149" s="453">
        <v>3.9569203741121539</v>
      </c>
      <c r="O149" s="452">
        <v>25836.324916005135</v>
      </c>
      <c r="P149" s="452">
        <v>19698.648866534233</v>
      </c>
      <c r="Q149" s="453">
        <v>3.2094637624663092</v>
      </c>
      <c r="R149" s="255"/>
    </row>
    <row r="150" spans="1:18">
      <c r="A150" s="371"/>
      <c r="B150" s="371"/>
      <c r="C150" s="175" t="s">
        <v>91</v>
      </c>
      <c r="D150" s="452">
        <v>22661.962446941408</v>
      </c>
      <c r="E150" s="452">
        <v>-33185.207765362473</v>
      </c>
      <c r="F150" s="456">
        <v>-0.59421466905500131</v>
      </c>
      <c r="G150" s="463">
        <v>2.5602259484761238</v>
      </c>
      <c r="H150" s="463">
        <v>-2.9811140358258545</v>
      </c>
      <c r="I150" s="464">
        <v>6.5500008287471116</v>
      </c>
      <c r="J150" s="464">
        <v>1.0506372793849676</v>
      </c>
      <c r="K150" s="456">
        <v>0.19104706752962861</v>
      </c>
      <c r="L150" s="457">
        <v>148435.87280850214</v>
      </c>
      <c r="M150" s="457">
        <v>-158688.01939206509</v>
      </c>
      <c r="N150" s="456">
        <v>-0.51669057153141928</v>
      </c>
      <c r="O150" s="452">
        <v>55265.835214242266</v>
      </c>
      <c r="P150" s="452">
        <v>-42347.354483481933</v>
      </c>
      <c r="Q150" s="456">
        <v>-0.43382820103121</v>
      </c>
      <c r="R150" s="255"/>
    </row>
    <row r="151" spans="1:18">
      <c r="A151" s="371"/>
      <c r="B151" s="371"/>
      <c r="C151" s="175" t="s">
        <v>92</v>
      </c>
      <c r="D151" s="452">
        <v>114285.26445138473</v>
      </c>
      <c r="E151" s="452">
        <v>-7515.5731539892149</v>
      </c>
      <c r="F151" s="453">
        <v>-6.1703788756684398E-2</v>
      </c>
      <c r="G151" s="461">
        <v>12.9113310580206</v>
      </c>
      <c r="H151" s="461">
        <v>0.82585118539076952</v>
      </c>
      <c r="I151" s="462">
        <v>6.3141471047312034</v>
      </c>
      <c r="J151" s="462">
        <v>0.28256592825307081</v>
      </c>
      <c r="K151" s="453">
        <v>4.6847736934224983E-2</v>
      </c>
      <c r="L151" s="454">
        <v>721613.97164915083</v>
      </c>
      <c r="M151" s="454">
        <v>-13037.667730692541</v>
      </c>
      <c r="N151" s="453">
        <v>-1.7746734685977556E-2</v>
      </c>
      <c r="O151" s="452">
        <v>335015.74761926313</v>
      </c>
      <c r="P151" s="452">
        <v>-25728.390297300706</v>
      </c>
      <c r="Q151" s="453">
        <v>-7.1320328158045912E-2</v>
      </c>
      <c r="R151" s="255"/>
    </row>
    <row r="152" spans="1:18">
      <c r="A152" s="371"/>
      <c r="B152" s="371"/>
      <c r="C152" s="175" t="s">
        <v>125</v>
      </c>
      <c r="D152" s="452">
        <v>0.67036602857112881</v>
      </c>
      <c r="E152" s="452">
        <v>-4.8066141257047654</v>
      </c>
      <c r="F152" s="456">
        <v>-0.87760298381804935</v>
      </c>
      <c r="G152" s="463">
        <v>7.5734328187289495E-5</v>
      </c>
      <c r="H152" s="463">
        <v>-4.6770966381341831E-4</v>
      </c>
      <c r="I152" s="464">
        <v>4.392040265362299</v>
      </c>
      <c r="J152" s="464">
        <v>-1.0437508808474432</v>
      </c>
      <c r="K152" s="456">
        <v>-0.19201452976632993</v>
      </c>
      <c r="L152" s="457">
        <v>2.9442745900154113</v>
      </c>
      <c r="M152" s="457">
        <v>-26.827445640563965</v>
      </c>
      <c r="N152" s="456">
        <v>-0.90110498932502858</v>
      </c>
      <c r="O152" s="452">
        <v>2.0234410762786865</v>
      </c>
      <c r="P152" s="452">
        <v>-17.446804761886597</v>
      </c>
      <c r="Q152" s="456">
        <v>-0.89607521686694025</v>
      </c>
      <c r="R152" s="255"/>
    </row>
    <row r="153" spans="1:18">
      <c r="A153" s="371"/>
      <c r="B153" s="371"/>
      <c r="C153" s="175" t="s">
        <v>94</v>
      </c>
      <c r="D153" s="452">
        <v>119047.15565301743</v>
      </c>
      <c r="E153" s="452">
        <v>-23311.282615111471</v>
      </c>
      <c r="F153" s="453">
        <v>-0.16375062060743598</v>
      </c>
      <c r="G153" s="461">
        <v>13.449303770965662</v>
      </c>
      <c r="H153" s="461">
        <v>-0.6759688807930111</v>
      </c>
      <c r="I153" s="462">
        <v>6.541822937705823</v>
      </c>
      <c r="J153" s="462">
        <v>0.22409718742697393</v>
      </c>
      <c r="K153" s="453">
        <v>3.5471180023457463E-2</v>
      </c>
      <c r="L153" s="454">
        <v>778785.41351954488</v>
      </c>
      <c r="M153" s="454">
        <v>-120596.15769649495</v>
      </c>
      <c r="N153" s="453">
        <v>-0.13408786832649769</v>
      </c>
      <c r="O153" s="452">
        <v>356788.2762762949</v>
      </c>
      <c r="P153" s="452">
        <v>-70549.906614154868</v>
      </c>
      <c r="Q153" s="453">
        <v>-0.16509151168511588</v>
      </c>
      <c r="R153" s="255"/>
    </row>
    <row r="154" spans="1:18">
      <c r="A154" s="371"/>
      <c r="B154" s="371"/>
      <c r="C154" s="175" t="s">
        <v>126</v>
      </c>
      <c r="D154" s="452">
        <v>336.32254792749882</v>
      </c>
      <c r="E154" s="452">
        <v>165.60444040596485</v>
      </c>
      <c r="F154" s="456">
        <v>0.97004613517682015</v>
      </c>
      <c r="G154" s="463">
        <v>3.7995902441264585E-2</v>
      </c>
      <c r="H154" s="463">
        <v>2.1056690093402015E-2</v>
      </c>
      <c r="I154" s="464">
        <v>2.4945771609975846</v>
      </c>
      <c r="J154" s="464">
        <v>-0.59533141400576906</v>
      </c>
      <c r="K154" s="456">
        <v>-0.19266958861561881</v>
      </c>
      <c r="L154" s="457">
        <v>838.9825467884541</v>
      </c>
      <c r="M154" s="457">
        <v>311.47920244932175</v>
      </c>
      <c r="N154" s="456">
        <v>0.59047815675851245</v>
      </c>
      <c r="O154" s="452">
        <v>896.86012780666351</v>
      </c>
      <c r="P154" s="452">
        <v>441.61184108257294</v>
      </c>
      <c r="Q154" s="456">
        <v>0.97004613517682015</v>
      </c>
      <c r="R154" s="255"/>
    </row>
    <row r="155" spans="1:18">
      <c r="A155" s="371"/>
      <c r="B155" s="371"/>
      <c r="C155" s="175" t="s">
        <v>96</v>
      </c>
      <c r="D155" s="452">
        <v>5517.7464214300471</v>
      </c>
      <c r="E155" s="452">
        <v>-1874.4705976369341</v>
      </c>
      <c r="F155" s="453">
        <v>-0.25357353454343295</v>
      </c>
      <c r="G155" s="461">
        <v>0.62336514758293149</v>
      </c>
      <c r="H155" s="461">
        <v>-0.11011494791112453</v>
      </c>
      <c r="I155" s="462">
        <v>6.4082373670538928</v>
      </c>
      <c r="J155" s="462">
        <v>0.14799692724374758</v>
      </c>
      <c r="K155" s="453">
        <v>2.3640773651856076E-2</v>
      </c>
      <c r="L155" s="454">
        <v>35359.028799735926</v>
      </c>
      <c r="M155" s="454">
        <v>-10918.02712287999</v>
      </c>
      <c r="N155" s="453">
        <v>-0.2359274354258192</v>
      </c>
      <c r="O155" s="452">
        <v>16148.104608292357</v>
      </c>
      <c r="P155" s="452">
        <v>-5661.5238808396462</v>
      </c>
      <c r="Q155" s="453">
        <v>-0.25958827696954356</v>
      </c>
      <c r="R155" s="255"/>
    </row>
    <row r="156" spans="1:18">
      <c r="A156" s="371"/>
      <c r="B156" s="371"/>
      <c r="C156" s="175" t="s">
        <v>127</v>
      </c>
      <c r="D156" s="452">
        <v>445.59031802020036</v>
      </c>
      <c r="E156" s="452">
        <v>96.20165055594407</v>
      </c>
      <c r="F156" s="456">
        <v>0.27534279017731977</v>
      </c>
      <c r="G156" s="463">
        <v>5.0340384124103778E-2</v>
      </c>
      <c r="H156" s="463">
        <v>1.5672890932924566E-2</v>
      </c>
      <c r="I156" s="464">
        <v>4.71235936640762</v>
      </c>
      <c r="J156" s="464">
        <v>0.24615942449254113</v>
      </c>
      <c r="K156" s="456">
        <v>5.5116078029186819E-2</v>
      </c>
      <c r="L156" s="457">
        <v>2099.7817087030412</v>
      </c>
      <c r="M156" s="457">
        <v>539.34206236839304</v>
      </c>
      <c r="N156" s="456">
        <v>0.34563468291469379</v>
      </c>
      <c r="O156" s="452">
        <v>1310.3013764116913</v>
      </c>
      <c r="P156" s="452">
        <v>322.24670655466616</v>
      </c>
      <c r="Q156" s="456">
        <v>0.32614258743526442</v>
      </c>
      <c r="R156" s="255"/>
    </row>
    <row r="157" spans="1:18">
      <c r="A157" s="371"/>
      <c r="B157" s="371"/>
      <c r="C157" s="175" t="s">
        <v>98</v>
      </c>
      <c r="D157" s="452">
        <v>2919.9666726876258</v>
      </c>
      <c r="E157" s="452">
        <v>7.9971182569388475</v>
      </c>
      <c r="F157" s="453">
        <v>2.7462918507409834E-3</v>
      </c>
      <c r="G157" s="461">
        <v>0.32988204184008452</v>
      </c>
      <c r="H157" s="461">
        <v>4.0946841297340442E-2</v>
      </c>
      <c r="I157" s="462">
        <v>4.0005650681474751</v>
      </c>
      <c r="J157" s="462">
        <v>-0.26246680654456256</v>
      </c>
      <c r="K157" s="453">
        <v>-6.1568107924016686E-2</v>
      </c>
      <c r="L157" s="454">
        <v>11681.516670908928</v>
      </c>
      <c r="M157" s="454">
        <v>-732.30235776186055</v>
      </c>
      <c r="N157" s="453">
        <v>-5.8990900066332924E-2</v>
      </c>
      <c r="O157" s="452">
        <v>8606.2333581447601</v>
      </c>
      <c r="P157" s="452">
        <v>-83.275929808616638</v>
      </c>
      <c r="Q157" s="453">
        <v>-9.5835020193908386E-3</v>
      </c>
      <c r="R157" s="255"/>
    </row>
    <row r="158" spans="1:18">
      <c r="A158" s="371"/>
      <c r="B158" s="371"/>
      <c r="C158" s="175" t="s">
        <v>128</v>
      </c>
      <c r="D158" s="452">
        <v>1232.9906184822321</v>
      </c>
      <c r="E158" s="452">
        <v>103.58309490073475</v>
      </c>
      <c r="F158" s="456">
        <v>9.1714543013012129E-2</v>
      </c>
      <c r="G158" s="463">
        <v>0.13929661136173521</v>
      </c>
      <c r="H158" s="463">
        <v>2.7233080744120938E-2</v>
      </c>
      <c r="I158" s="464">
        <v>3.1315637601788366</v>
      </c>
      <c r="J158" s="464">
        <v>0.35295060262312727</v>
      </c>
      <c r="K158" s="456">
        <v>0.12702401615833811</v>
      </c>
      <c r="L158" s="457">
        <v>3861.1887374794483</v>
      </c>
      <c r="M158" s="457">
        <v>723.00213221348986</v>
      </c>
      <c r="N158" s="456">
        <v>0.23038850876498981</v>
      </c>
      <c r="O158" s="452">
        <v>3329.1801346540451</v>
      </c>
      <c r="P158" s="452">
        <v>147.55523184679714</v>
      </c>
      <c r="Q158" s="456">
        <v>4.6377318619993356E-2</v>
      </c>
      <c r="R158" s="255"/>
    </row>
    <row r="159" spans="1:18">
      <c r="A159" s="371" t="s">
        <v>73</v>
      </c>
      <c r="B159" s="371" t="s">
        <v>139</v>
      </c>
      <c r="C159" s="175" t="s">
        <v>87</v>
      </c>
      <c r="D159" s="452">
        <v>214699.52255205045</v>
      </c>
      <c r="E159" s="452">
        <v>-16499.152840531809</v>
      </c>
      <c r="F159" s="453">
        <v>-7.1363526683341741E-2</v>
      </c>
      <c r="G159" s="461">
        <v>25.383853143282277</v>
      </c>
      <c r="H159" s="461">
        <v>-0.68632773484391763</v>
      </c>
      <c r="I159" s="462">
        <v>5.4072686156176477</v>
      </c>
      <c r="J159" s="462">
        <v>5.3693425920690707E-2</v>
      </c>
      <c r="K159" s="453">
        <v>1.0029452098482633E-2</v>
      </c>
      <c r="L159" s="454">
        <v>1160937.9900837957</v>
      </c>
      <c r="M159" s="454">
        <v>-76801.502388732973</v>
      </c>
      <c r="N159" s="453">
        <v>-6.2049811657308461E-2</v>
      </c>
      <c r="O159" s="452">
        <v>550966.12940454483</v>
      </c>
      <c r="P159" s="452">
        <v>-50390.101316569606</v>
      </c>
      <c r="Q159" s="453">
        <v>-8.3794095317087633E-2</v>
      </c>
      <c r="R159" s="255"/>
    </row>
    <row r="160" spans="1:18">
      <c r="A160" s="371"/>
      <c r="B160" s="371"/>
      <c r="C160" s="175" t="s">
        <v>123</v>
      </c>
      <c r="D160" s="452">
        <v>235147.74782674076</v>
      </c>
      <c r="E160" s="452">
        <v>-6557.3245876976871</v>
      </c>
      <c r="F160" s="456">
        <v>-2.7129445494028365E-2</v>
      </c>
      <c r="G160" s="463">
        <v>27.80144001652581</v>
      </c>
      <c r="H160" s="463">
        <v>0.54654789266215786</v>
      </c>
      <c r="I160" s="464">
        <v>6.5294949569728118</v>
      </c>
      <c r="J160" s="464">
        <v>0.17834140376740049</v>
      </c>
      <c r="K160" s="456">
        <v>2.8080159340092167E-2</v>
      </c>
      <c r="L160" s="457">
        <v>1535396.0335782182</v>
      </c>
      <c r="M160" s="457">
        <v>290.00408548628911</v>
      </c>
      <c r="N160" s="456">
        <v>1.8891469378315158E-4</v>
      </c>
      <c r="O160" s="452">
        <v>518114.04102694988</v>
      </c>
      <c r="P160" s="452">
        <v>-46514.919640417327</v>
      </c>
      <c r="Q160" s="456">
        <v>-8.2381391817803129E-2</v>
      </c>
      <c r="R160" s="255"/>
    </row>
    <row r="161" spans="1:18">
      <c r="A161" s="371"/>
      <c r="B161" s="371"/>
      <c r="C161" s="175" t="s">
        <v>89</v>
      </c>
      <c r="D161" s="452">
        <v>43179.530932012967</v>
      </c>
      <c r="E161" s="452">
        <v>2574.9081515345388</v>
      </c>
      <c r="F161" s="453">
        <v>6.3414162605457888E-2</v>
      </c>
      <c r="G161" s="461">
        <v>5.1051015807839475</v>
      </c>
      <c r="H161" s="461">
        <v>0.52648598717091044</v>
      </c>
      <c r="I161" s="462">
        <v>5.3467268777177015</v>
      </c>
      <c r="J161" s="462">
        <v>5.8545390615605264E-2</v>
      </c>
      <c r="K161" s="453">
        <v>1.1070987400564409E-2</v>
      </c>
      <c r="L161" s="454">
        <v>230869.15860143662</v>
      </c>
      <c r="M161" s="454">
        <v>16144.544122946536</v>
      </c>
      <c r="N161" s="453">
        <v>7.5187207401244655E-2</v>
      </c>
      <c r="O161" s="452">
        <v>97732.667636752129</v>
      </c>
      <c r="P161" s="452">
        <v>6186.5813961014355</v>
      </c>
      <c r="Q161" s="453">
        <v>6.757887365974917E-2</v>
      </c>
      <c r="R161" s="255"/>
    </row>
    <row r="162" spans="1:18">
      <c r="A162" s="371"/>
      <c r="B162" s="371"/>
      <c r="C162" s="175" t="s">
        <v>124</v>
      </c>
      <c r="D162" s="452">
        <v>2427.0052207733979</v>
      </c>
      <c r="E162" s="452">
        <v>1457.3319531414618</v>
      </c>
      <c r="F162" s="456">
        <v>1.502910311945022</v>
      </c>
      <c r="G162" s="463">
        <v>0.2869440200415711</v>
      </c>
      <c r="H162" s="463">
        <v>0.1776027470566684</v>
      </c>
      <c r="I162" s="464">
        <v>6.0892378688854034</v>
      </c>
      <c r="J162" s="464">
        <v>0.40101739209154186</v>
      </c>
      <c r="K162" s="456">
        <v>7.0499621758257414E-2</v>
      </c>
      <c r="L162" s="457">
        <v>14778.612098315954</v>
      </c>
      <c r="M162" s="457">
        <v>9262.8967615723614</v>
      </c>
      <c r="N162" s="456">
        <v>1.6793645422319883</v>
      </c>
      <c r="O162" s="452">
        <v>4964.622642993927</v>
      </c>
      <c r="P162" s="452">
        <v>2996.5893158912659</v>
      </c>
      <c r="Q162" s="456">
        <v>1.5226313877025879</v>
      </c>
      <c r="R162" s="255"/>
    </row>
    <row r="163" spans="1:18">
      <c r="A163" s="371"/>
      <c r="B163" s="371"/>
      <c r="C163" s="175" t="s">
        <v>91</v>
      </c>
      <c r="D163" s="452">
        <v>5467.1663019730686</v>
      </c>
      <c r="E163" s="452">
        <v>-1142.7216472002101</v>
      </c>
      <c r="F163" s="453">
        <v>-0.17288063821764699</v>
      </c>
      <c r="G163" s="461">
        <v>0.64638125352859865</v>
      </c>
      <c r="H163" s="461">
        <v>-9.8955951048753654E-2</v>
      </c>
      <c r="I163" s="462">
        <v>4.647426994366386</v>
      </c>
      <c r="J163" s="462">
        <v>-0.28441426781104351</v>
      </c>
      <c r="K163" s="453">
        <v>-5.7668982574973097E-2</v>
      </c>
      <c r="L163" s="454">
        <v>25408.256254479886</v>
      </c>
      <c r="M163" s="454">
        <v>-7190.6618716222365</v>
      </c>
      <c r="N163" s="453">
        <v>-0.22057977027969639</v>
      </c>
      <c r="O163" s="452">
        <v>6804.5512959957123</v>
      </c>
      <c r="P163" s="452">
        <v>-3196.6424968931115</v>
      </c>
      <c r="Q163" s="453">
        <v>-0.3196260929536261</v>
      </c>
      <c r="R163" s="255"/>
    </row>
    <row r="164" spans="1:18">
      <c r="A164" s="371"/>
      <c r="B164" s="371"/>
      <c r="C164" s="175" t="s">
        <v>92</v>
      </c>
      <c r="D164" s="452">
        <v>94667.534050724367</v>
      </c>
      <c r="E164" s="452">
        <v>-12010.825352295855</v>
      </c>
      <c r="F164" s="456">
        <v>-0.11258914572279981</v>
      </c>
      <c r="G164" s="463">
        <v>11.192511064842664</v>
      </c>
      <c r="H164" s="463">
        <v>-0.8366414408802143</v>
      </c>
      <c r="I164" s="464">
        <v>5.6655784343823852</v>
      </c>
      <c r="J164" s="464">
        <v>0.29988590576940055</v>
      </c>
      <c r="K164" s="456">
        <v>5.5889506185871622E-2</v>
      </c>
      <c r="L164" s="457">
        <v>536346.33935394406</v>
      </c>
      <c r="M164" s="457">
        <v>-36056.93665953225</v>
      </c>
      <c r="N164" s="456">
        <v>-6.2992191293264624E-2</v>
      </c>
      <c r="O164" s="452">
        <v>254216.20555567741</v>
      </c>
      <c r="P164" s="452">
        <v>-30553.482238638215</v>
      </c>
      <c r="Q164" s="456">
        <v>-0.10729190482066506</v>
      </c>
      <c r="R164" s="255"/>
    </row>
    <row r="165" spans="1:18">
      <c r="A165" s="371"/>
      <c r="B165" s="371"/>
      <c r="C165" s="175" t="s">
        <v>125</v>
      </c>
      <c r="D165" s="452">
        <v>6.7738028485417363</v>
      </c>
      <c r="E165" s="452">
        <v>-2.7871981156468397</v>
      </c>
      <c r="F165" s="453">
        <v>-0.29151739719371361</v>
      </c>
      <c r="G165" s="461">
        <v>8.0086445784827132E-4</v>
      </c>
      <c r="H165" s="461">
        <v>-2.7724303601642849E-4</v>
      </c>
      <c r="I165" s="462">
        <v>6.516113275082021</v>
      </c>
      <c r="J165" s="462">
        <v>-2.3356464120847038</v>
      </c>
      <c r="K165" s="453">
        <v>-0.26386238382306315</v>
      </c>
      <c r="L165" s="454">
        <v>44.138866664171218</v>
      </c>
      <c r="M165" s="454">
        <v>-40.492816239595413</v>
      </c>
      <c r="N165" s="453">
        <v>-0.47845930566734879</v>
      </c>
      <c r="O165" s="452">
        <v>14.397662758827209</v>
      </c>
      <c r="P165" s="452">
        <v>-19.590964913368225</v>
      </c>
      <c r="Q165" s="453">
        <v>-0.57639764400946114</v>
      </c>
      <c r="R165" s="255"/>
    </row>
    <row r="166" spans="1:18">
      <c r="A166" s="371"/>
      <c r="B166" s="371"/>
      <c r="C166" s="175" t="s">
        <v>94</v>
      </c>
      <c r="D166" s="452">
        <v>58133.824607582632</v>
      </c>
      <c r="E166" s="452">
        <v>-13203.327247674577</v>
      </c>
      <c r="F166" s="456">
        <v>-0.18508346498699688</v>
      </c>
      <c r="G166" s="463">
        <v>6.8731427483191387</v>
      </c>
      <c r="H166" s="463">
        <v>-1.1709018338522847</v>
      </c>
      <c r="I166" s="464">
        <v>6.5631052255677398</v>
      </c>
      <c r="J166" s="464">
        <v>9.0111235905405707E-2</v>
      </c>
      <c r="K166" s="456">
        <v>1.392110606765856E-2</v>
      </c>
      <c r="L166" s="457">
        <v>381538.40806426405</v>
      </c>
      <c r="M166" s="457">
        <v>-80226.547134445107</v>
      </c>
      <c r="N166" s="456">
        <v>-0.17373892546679207</v>
      </c>
      <c r="O166" s="452">
        <v>171678.28823053837</v>
      </c>
      <c r="P166" s="452">
        <v>-38697.253591860936</v>
      </c>
      <c r="Q166" s="456">
        <v>-0.18394369068116037</v>
      </c>
      <c r="R166" s="255"/>
    </row>
    <row r="167" spans="1:18">
      <c r="A167" s="371"/>
      <c r="B167" s="371"/>
      <c r="C167" s="175" t="s">
        <v>126</v>
      </c>
      <c r="D167" s="452">
        <v>1343.1937682799578</v>
      </c>
      <c r="E167" s="452">
        <v>109.51735629360678</v>
      </c>
      <c r="F167" s="453">
        <v>8.8773162256764002E-2</v>
      </c>
      <c r="G167" s="461">
        <v>0.15880535248383928</v>
      </c>
      <c r="H167" s="461">
        <v>1.9694835734772376E-2</v>
      </c>
      <c r="I167" s="462">
        <v>4.4200122921736584</v>
      </c>
      <c r="J167" s="462">
        <v>-0.12031729843212435</v>
      </c>
      <c r="K167" s="453">
        <v>-2.6499683785306719E-2</v>
      </c>
      <c r="L167" s="454">
        <v>5936.93296656847</v>
      </c>
      <c r="M167" s="454">
        <v>335.63544799447027</v>
      </c>
      <c r="N167" s="453">
        <v>5.992101774303138E-2</v>
      </c>
      <c r="O167" s="452">
        <v>3604.6688441038132</v>
      </c>
      <c r="P167" s="452">
        <v>319.25423777103424</v>
      </c>
      <c r="Q167" s="453">
        <v>9.7173196087841654E-2</v>
      </c>
      <c r="R167" s="255"/>
    </row>
    <row r="168" spans="1:18">
      <c r="A168" s="371"/>
      <c r="B168" s="371"/>
      <c r="C168" s="175" t="s">
        <v>96</v>
      </c>
      <c r="D168" s="452">
        <v>5731.4818004172448</v>
      </c>
      <c r="E168" s="452">
        <v>-2259.3831241372445</v>
      </c>
      <c r="F168" s="456">
        <v>-0.28274575349091025</v>
      </c>
      <c r="G168" s="463">
        <v>0.67763118699956781</v>
      </c>
      <c r="H168" s="463">
        <v>-0.22342628490017635</v>
      </c>
      <c r="I168" s="464">
        <v>5.7350835205319379</v>
      </c>
      <c r="J168" s="464">
        <v>-0.9303892171179271</v>
      </c>
      <c r="K168" s="456">
        <v>-0.13958338046491911</v>
      </c>
      <c r="L168" s="457">
        <v>32870.526821801664</v>
      </c>
      <c r="M168" s="457">
        <v>-20392.365483058828</v>
      </c>
      <c r="N168" s="456">
        <v>-0.3828625258714673</v>
      </c>
      <c r="O168" s="452">
        <v>16779.617577433586</v>
      </c>
      <c r="P168" s="452">
        <v>-6985.7625848167881</v>
      </c>
      <c r="Q168" s="456">
        <v>-0.29394701608490059</v>
      </c>
      <c r="R168" s="255"/>
    </row>
    <row r="169" spans="1:18">
      <c r="A169" s="371"/>
      <c r="B169" s="371"/>
      <c r="C169" s="175" t="s">
        <v>127</v>
      </c>
      <c r="D169" s="452">
        <v>49.00631844997406</v>
      </c>
      <c r="E169" s="452">
        <v>41.483593158423901</v>
      </c>
      <c r="F169" s="453">
        <v>5.5144367965981704</v>
      </c>
      <c r="G169" s="461">
        <v>5.7940007310704937E-3</v>
      </c>
      <c r="H169" s="461">
        <v>4.9457311260904836E-3</v>
      </c>
      <c r="I169" s="462">
        <v>4.8006792021776876</v>
      </c>
      <c r="J169" s="462">
        <v>-1.095554433830185</v>
      </c>
      <c r="K169" s="453">
        <v>-0.18580580442737432</v>
      </c>
      <c r="L169" s="454">
        <v>235.26361375808716</v>
      </c>
      <c r="M169" s="454">
        <v>190.90786785960199</v>
      </c>
      <c r="N169" s="453">
        <v>4.3040166272149598</v>
      </c>
      <c r="O169" s="452">
        <v>194.37772178649902</v>
      </c>
      <c r="P169" s="452">
        <v>165.9409476518631</v>
      </c>
      <c r="Q169" s="453">
        <v>5.8354350203790313</v>
      </c>
      <c r="R169" s="255"/>
    </row>
    <row r="170" spans="1:18">
      <c r="A170" s="371"/>
      <c r="B170" s="371"/>
      <c r="C170" s="175" t="s">
        <v>98</v>
      </c>
      <c r="D170" s="452">
        <v>1051.5284329538704</v>
      </c>
      <c r="E170" s="452">
        <v>524.00667623034724</v>
      </c>
      <c r="F170" s="456">
        <v>0.9933366151284293</v>
      </c>
      <c r="G170" s="463">
        <v>0.12432185689474823</v>
      </c>
      <c r="H170" s="463">
        <v>6.483800565045876E-2</v>
      </c>
      <c r="I170" s="464">
        <v>3.3050000259375265</v>
      </c>
      <c r="J170" s="464">
        <v>-1.7042849924837222</v>
      </c>
      <c r="K170" s="456">
        <v>-0.34022519904863652</v>
      </c>
      <c r="L170" s="457">
        <v>3475.3014981865881</v>
      </c>
      <c r="M170" s="457">
        <v>832.79466534018502</v>
      </c>
      <c r="N170" s="456">
        <v>0.31515326847542408</v>
      </c>
      <c r="O170" s="452">
        <v>1384.4945794343948</v>
      </c>
      <c r="P170" s="452">
        <v>-22.23010516166687</v>
      </c>
      <c r="Q170" s="456">
        <v>-1.5802740511410163E-2</v>
      </c>
      <c r="R170" s="255"/>
    </row>
    <row r="171" spans="1:18">
      <c r="A171" s="371"/>
      <c r="B171" s="371"/>
      <c r="C171" s="175" t="s">
        <v>128</v>
      </c>
      <c r="D171" s="452">
        <v>1681.9655275809525</v>
      </c>
      <c r="E171" s="452">
        <v>-1296.1254374844459</v>
      </c>
      <c r="F171" s="453">
        <v>-0.43522023090922718</v>
      </c>
      <c r="G171" s="461">
        <v>0.19885822491210958</v>
      </c>
      <c r="H171" s="461">
        <v>-0.13695412348882463</v>
      </c>
      <c r="I171" s="462">
        <v>3.7253449940378021</v>
      </c>
      <c r="J171" s="462">
        <v>0.37569096502905008</v>
      </c>
      <c r="K171" s="453">
        <v>0.11215813984831939</v>
      </c>
      <c r="L171" s="454">
        <v>6265.9018583178522</v>
      </c>
      <c r="M171" s="454">
        <v>-3709.6725415680221</v>
      </c>
      <c r="N171" s="453">
        <v>-0.37187558258404274</v>
      </c>
      <c r="O171" s="452">
        <v>4019.7920619249344</v>
      </c>
      <c r="P171" s="452">
        <v>-3035.4210691214375</v>
      </c>
      <c r="Q171" s="453">
        <v>-0.43023803997700755</v>
      </c>
      <c r="R171" s="255"/>
    </row>
    <row r="172" spans="1:18">
      <c r="A172" s="371"/>
      <c r="B172" s="371" t="s">
        <v>140</v>
      </c>
      <c r="C172" s="175" t="s">
        <v>87</v>
      </c>
      <c r="D172" s="452">
        <v>2623392.8480135137</v>
      </c>
      <c r="E172" s="452">
        <v>-181331.96717549395</v>
      </c>
      <c r="F172" s="456">
        <v>-6.4652320325148963E-2</v>
      </c>
      <c r="G172" s="463">
        <v>25.210411450520315</v>
      </c>
      <c r="H172" s="463">
        <v>-1.5066687797520508</v>
      </c>
      <c r="I172" s="464">
        <v>5.4103104404311857</v>
      </c>
      <c r="J172" s="464">
        <v>0.1554206602123509</v>
      </c>
      <c r="K172" s="456">
        <v>2.9576388223670518E-2</v>
      </c>
      <c r="L172" s="457">
        <v>14193369.714960016</v>
      </c>
      <c r="M172" s="457">
        <v>-545150.05270286091</v>
      </c>
      <c r="N172" s="456">
        <v>-3.6988114226976176E-2</v>
      </c>
      <c r="O172" s="452">
        <v>6815709.1460359134</v>
      </c>
      <c r="P172" s="452">
        <v>-513268.95599331427</v>
      </c>
      <c r="Q172" s="456">
        <v>-7.0032813421996951E-2</v>
      </c>
      <c r="R172" s="255"/>
    </row>
    <row r="173" spans="1:18">
      <c r="A173" s="371"/>
      <c r="B173" s="371"/>
      <c r="C173" s="175" t="s">
        <v>123</v>
      </c>
      <c r="D173" s="452">
        <v>2890914.634026885</v>
      </c>
      <c r="E173" s="452">
        <v>174621.03025762876</v>
      </c>
      <c r="F173" s="453">
        <v>6.428650791479848E-2</v>
      </c>
      <c r="G173" s="461">
        <v>27.781255654232346</v>
      </c>
      <c r="H173" s="461">
        <v>1.9065481792359584</v>
      </c>
      <c r="I173" s="462">
        <v>6.2971969826755121</v>
      </c>
      <c r="J173" s="462">
        <v>0.20961567414049931</v>
      </c>
      <c r="K173" s="453">
        <v>3.4433326392965043E-2</v>
      </c>
      <c r="L173" s="454">
        <v>18204658.910566583</v>
      </c>
      <c r="M173" s="454">
        <v>1669000.7397676483</v>
      </c>
      <c r="N173" s="453">
        <v>0.10093343261745771</v>
      </c>
      <c r="O173" s="452">
        <v>6559857.2838437045</v>
      </c>
      <c r="P173" s="452">
        <v>216244.10079115164</v>
      </c>
      <c r="Q173" s="453">
        <v>3.4088475219274758E-2</v>
      </c>
      <c r="R173" s="255"/>
    </row>
    <row r="174" spans="1:18">
      <c r="A174" s="371"/>
      <c r="B174" s="371"/>
      <c r="C174" s="175" t="s">
        <v>89</v>
      </c>
      <c r="D174" s="452">
        <v>481614.33424097474</v>
      </c>
      <c r="E174" s="452">
        <v>78869.490865055996</v>
      </c>
      <c r="F174" s="456">
        <v>0.19582992100891994</v>
      </c>
      <c r="G174" s="463">
        <v>4.6282414530013396</v>
      </c>
      <c r="H174" s="463">
        <v>0.79179866384386521</v>
      </c>
      <c r="I174" s="464">
        <v>5.29101444943975</v>
      </c>
      <c r="J174" s="464">
        <v>0.33859579377531634</v>
      </c>
      <c r="K174" s="456">
        <v>6.8369784002012879E-2</v>
      </c>
      <c r="L174" s="457">
        <v>2548228.4015263026</v>
      </c>
      <c r="M174" s="457">
        <v>553667.32571875234</v>
      </c>
      <c r="N174" s="456">
        <v>0.27758855441144398</v>
      </c>
      <c r="O174" s="452">
        <v>1033948.3264288466</v>
      </c>
      <c r="P174" s="452">
        <v>171671.30596413719</v>
      </c>
      <c r="Q174" s="456">
        <v>0.19909066563274283</v>
      </c>
      <c r="R174" s="255"/>
    </row>
    <row r="175" spans="1:18">
      <c r="A175" s="371"/>
      <c r="B175" s="371"/>
      <c r="C175" s="175" t="s">
        <v>124</v>
      </c>
      <c r="D175" s="452">
        <v>23115.889212286278</v>
      </c>
      <c r="E175" s="452">
        <v>929.6067717976257</v>
      </c>
      <c r="F175" s="453">
        <v>4.1900069301432329E-2</v>
      </c>
      <c r="G175" s="461">
        <v>0.22214022521547219</v>
      </c>
      <c r="H175" s="461">
        <v>1.079946024489048E-2</v>
      </c>
      <c r="I175" s="462">
        <v>6.1278095438485449</v>
      </c>
      <c r="J175" s="462">
        <v>0.30885109092290985</v>
      </c>
      <c r="K175" s="453">
        <v>5.307669635751168E-2</v>
      </c>
      <c r="L175" s="454">
        <v>141649.76652959347</v>
      </c>
      <c r="M175" s="454">
        <v>12548.710783516435</v>
      </c>
      <c r="N175" s="453">
        <v>9.7200682914614742E-2</v>
      </c>
      <c r="O175" s="452">
        <v>48919.999637365341</v>
      </c>
      <c r="P175" s="452">
        <v>-1211.445554358128</v>
      </c>
      <c r="Q175" s="453">
        <v>-2.4165382620131078E-2</v>
      </c>
      <c r="R175" s="255"/>
    </row>
    <row r="176" spans="1:18">
      <c r="A176" s="371"/>
      <c r="B176" s="371"/>
      <c r="C176" s="175" t="s">
        <v>91</v>
      </c>
      <c r="D176" s="452">
        <v>86209.69281000999</v>
      </c>
      <c r="E176" s="452">
        <v>-13569.285304789679</v>
      </c>
      <c r="F176" s="456">
        <v>-0.13599342828684494</v>
      </c>
      <c r="G176" s="463">
        <v>0.82846220626432054</v>
      </c>
      <c r="H176" s="463">
        <v>-0.12200642764622138</v>
      </c>
      <c r="I176" s="464">
        <v>4.7247553822376274</v>
      </c>
      <c r="J176" s="464">
        <v>0.21824158496046753</v>
      </c>
      <c r="K176" s="456">
        <v>4.8428029909134931E-2</v>
      </c>
      <c r="L176" s="457">
        <v>407319.71010514715</v>
      </c>
      <c r="M176" s="457">
        <v>-42335.631447413296</v>
      </c>
      <c r="N176" s="456">
        <v>-9.4151292190231134E-2</v>
      </c>
      <c r="O176" s="452">
        <v>123470.55304752165</v>
      </c>
      <c r="P176" s="452">
        <v>-13074.274002985359</v>
      </c>
      <c r="Q176" s="456">
        <v>-9.5750782255187697E-2</v>
      </c>
      <c r="R176" s="255"/>
    </row>
    <row r="177" spans="1:18">
      <c r="A177" s="371"/>
      <c r="B177" s="371"/>
      <c r="C177" s="175" t="s">
        <v>92</v>
      </c>
      <c r="D177" s="452">
        <v>1184521.7605233437</v>
      </c>
      <c r="E177" s="452">
        <v>-127381.94822011655</v>
      </c>
      <c r="F177" s="453">
        <v>-9.7097025773425716E-2</v>
      </c>
      <c r="G177" s="461">
        <v>11.383076300410178</v>
      </c>
      <c r="H177" s="461">
        <v>-1.1137777406979144</v>
      </c>
      <c r="I177" s="462">
        <v>5.3961841619081508</v>
      </c>
      <c r="J177" s="462">
        <v>0.10378424501088634</v>
      </c>
      <c r="K177" s="453">
        <v>1.9610053404983643E-2</v>
      </c>
      <c r="L177" s="454">
        <v>6391897.5635716263</v>
      </c>
      <c r="M177" s="454">
        <v>-551221.51555947587</v>
      </c>
      <c r="N177" s="453">
        <v>-7.9391050229324106E-2</v>
      </c>
      <c r="O177" s="452">
        <v>3166608.3627281226</v>
      </c>
      <c r="P177" s="452">
        <v>-325283.25674326252</v>
      </c>
      <c r="Q177" s="453">
        <v>-9.315388110255983E-2</v>
      </c>
      <c r="R177" s="255"/>
    </row>
    <row r="178" spans="1:18">
      <c r="A178" s="371"/>
      <c r="B178" s="371"/>
      <c r="C178" s="175" t="s">
        <v>125</v>
      </c>
      <c r="D178" s="452">
        <v>421.43526180179117</v>
      </c>
      <c r="E178" s="452">
        <v>206.29173346633911</v>
      </c>
      <c r="F178" s="456">
        <v>0.95885632750564909</v>
      </c>
      <c r="G178" s="463">
        <v>4.0499296008320038E-3</v>
      </c>
      <c r="H178" s="463">
        <v>2.00052822054907E-3</v>
      </c>
      <c r="I178" s="464">
        <v>7.226778869857573</v>
      </c>
      <c r="J178" s="464">
        <v>0.71083389030180477</v>
      </c>
      <c r="K178" s="456">
        <v>0.10909145066941106</v>
      </c>
      <c r="L178" s="457">
        <v>3045.6194450020789</v>
      </c>
      <c r="M178" s="457">
        <v>1643.7560516607759</v>
      </c>
      <c r="N178" s="456">
        <v>1.1725508059261955</v>
      </c>
      <c r="O178" s="452">
        <v>1248.1291773319244</v>
      </c>
      <c r="P178" s="452">
        <v>596.16671514511108</v>
      </c>
      <c r="Q178" s="456">
        <v>0.91441877365983293</v>
      </c>
      <c r="R178" s="255"/>
    </row>
    <row r="179" spans="1:18">
      <c r="A179" s="371"/>
      <c r="B179" s="371"/>
      <c r="C179" s="175" t="s">
        <v>94</v>
      </c>
      <c r="D179" s="452">
        <v>760180.37051197526</v>
      </c>
      <c r="E179" s="452">
        <v>-162375.24531803594</v>
      </c>
      <c r="F179" s="453">
        <v>-0.17600591501678634</v>
      </c>
      <c r="G179" s="461">
        <v>7.3052192437467358</v>
      </c>
      <c r="H179" s="461">
        <v>-1.4828059741061388</v>
      </c>
      <c r="I179" s="462">
        <v>6.4768617747838571</v>
      </c>
      <c r="J179" s="462">
        <v>0.27713000709241342</v>
      </c>
      <c r="K179" s="453">
        <v>4.4700322123066079E-2</v>
      </c>
      <c r="L179" s="454">
        <v>4923583.1837100424</v>
      </c>
      <c r="M179" s="454">
        <v>-796014.17521342169</v>
      </c>
      <c r="N179" s="453">
        <v>-0.13917311399053561</v>
      </c>
      <c r="O179" s="452">
        <v>2241568.5845277687</v>
      </c>
      <c r="P179" s="452">
        <v>-480984.97200934542</v>
      </c>
      <c r="Q179" s="453">
        <v>-0.17666685412099756</v>
      </c>
      <c r="R179" s="255"/>
    </row>
    <row r="180" spans="1:18">
      <c r="A180" s="371"/>
      <c r="B180" s="371"/>
      <c r="C180" s="175" t="s">
        <v>126</v>
      </c>
      <c r="D180" s="452">
        <v>10316.875824024512</v>
      </c>
      <c r="E180" s="452">
        <v>-3159.4365490090913</v>
      </c>
      <c r="F180" s="456">
        <v>-0.23444370103287257</v>
      </c>
      <c r="G180" s="463">
        <v>9.9143627918529709E-2</v>
      </c>
      <c r="H180" s="463">
        <v>-2.9228224082318982E-2</v>
      </c>
      <c r="I180" s="464">
        <v>4.8583364518541021</v>
      </c>
      <c r="J180" s="464">
        <v>0.23769984417748624</v>
      </c>
      <c r="K180" s="456">
        <v>5.1443094179398866E-2</v>
      </c>
      <c r="L180" s="457">
        <v>50122.853885110613</v>
      </c>
      <c r="M180" s="457">
        <v>-12146.288402213781</v>
      </c>
      <c r="N180" s="456">
        <v>-0.19506111624547459</v>
      </c>
      <c r="O180" s="452">
        <v>27715.416256785393</v>
      </c>
      <c r="P180" s="452">
        <v>-8218.7580326354873</v>
      </c>
      <c r="Q180" s="456">
        <v>-0.22871704151151492</v>
      </c>
      <c r="R180" s="255"/>
    </row>
    <row r="181" spans="1:18">
      <c r="A181" s="371"/>
      <c r="B181" s="371"/>
      <c r="C181" s="175" t="s">
        <v>96</v>
      </c>
      <c r="D181" s="452">
        <v>76749.454165604708</v>
      </c>
      <c r="E181" s="452">
        <v>-15019.57188392739</v>
      </c>
      <c r="F181" s="453">
        <v>-0.16366711656959959</v>
      </c>
      <c r="G181" s="461">
        <v>0.73755073304514018</v>
      </c>
      <c r="H181" s="461">
        <v>-0.13661717759677394</v>
      </c>
      <c r="I181" s="462">
        <v>6.2332806347764373</v>
      </c>
      <c r="J181" s="462">
        <v>-0.29758715934272839</v>
      </c>
      <c r="K181" s="453">
        <v>-4.5566250722560327E-2</v>
      </c>
      <c r="L181" s="454">
        <v>478400.88638012559</v>
      </c>
      <c r="M181" s="454">
        <v>-120930.49034444633</v>
      </c>
      <c r="N181" s="453">
        <v>-0.20177567042351099</v>
      </c>
      <c r="O181" s="452">
        <v>224954.55536100958</v>
      </c>
      <c r="P181" s="452">
        <v>-46227.619569911767</v>
      </c>
      <c r="Q181" s="453">
        <v>-0.17046702860056123</v>
      </c>
      <c r="R181" s="255"/>
    </row>
    <row r="182" spans="1:18">
      <c r="A182" s="371"/>
      <c r="B182" s="371"/>
      <c r="C182" s="175" t="s">
        <v>127</v>
      </c>
      <c r="D182" s="452">
        <v>143.84267804026604</v>
      </c>
      <c r="E182" s="452">
        <v>84.46411935825347</v>
      </c>
      <c r="F182" s="456">
        <v>1.4224683325605887</v>
      </c>
      <c r="G182" s="463">
        <v>1.382306542569773E-3</v>
      </c>
      <c r="H182" s="463">
        <v>8.1668181258771303E-4</v>
      </c>
      <c r="I182" s="464">
        <v>5.2734607816433154</v>
      </c>
      <c r="J182" s="464">
        <v>-0.1939198601123433</v>
      </c>
      <c r="K182" s="456">
        <v>-3.5468512770325922E-2</v>
      </c>
      <c r="L182" s="457">
        <v>758.54872137188909</v>
      </c>
      <c r="M182" s="457">
        <v>433.9035390985012</v>
      </c>
      <c r="N182" s="456">
        <v>1.3365469835714532</v>
      </c>
      <c r="O182" s="452">
        <v>557.58027684688568</v>
      </c>
      <c r="P182" s="452">
        <v>347.8157742023468</v>
      </c>
      <c r="Q182" s="456">
        <v>1.6581250393530396</v>
      </c>
      <c r="R182" s="255"/>
    </row>
    <row r="183" spans="1:18">
      <c r="A183" s="371"/>
      <c r="B183" s="371"/>
      <c r="C183" s="175" t="s">
        <v>98</v>
      </c>
      <c r="D183" s="452">
        <v>8154.4620309903148</v>
      </c>
      <c r="E183" s="452">
        <v>2167.9295594539644</v>
      </c>
      <c r="F183" s="453">
        <v>0.36213443587947314</v>
      </c>
      <c r="G183" s="461">
        <v>7.8363155985036209E-2</v>
      </c>
      <c r="H183" s="461">
        <v>2.1337002304291239E-2</v>
      </c>
      <c r="I183" s="462">
        <v>4.0372767216565535</v>
      </c>
      <c r="J183" s="462">
        <v>-0.99808063043645401</v>
      </c>
      <c r="K183" s="453">
        <v>-0.19821445840811866</v>
      </c>
      <c r="L183" s="454">
        <v>32921.819735349418</v>
      </c>
      <c r="M183" s="454">
        <v>2777.4894412553331</v>
      </c>
      <c r="N183" s="453">
        <v>9.2139696392575104E-2</v>
      </c>
      <c r="O183" s="452">
        <v>15260.072356581688</v>
      </c>
      <c r="P183" s="452">
        <v>-1032.554396033287</v>
      </c>
      <c r="Q183" s="453">
        <v>-6.3375563174155547E-2</v>
      </c>
      <c r="R183" s="255"/>
    </row>
    <row r="184" spans="1:18">
      <c r="A184" s="371"/>
      <c r="B184" s="371"/>
      <c r="C184" s="175" t="s">
        <v>128</v>
      </c>
      <c r="D184" s="452">
        <v>29435.933702035167</v>
      </c>
      <c r="E184" s="452">
        <v>-8326.4408932095612</v>
      </c>
      <c r="F184" s="456">
        <v>-0.22049569134505853</v>
      </c>
      <c r="G184" s="463">
        <v>0.28287490400855186</v>
      </c>
      <c r="H184" s="463">
        <v>-7.6839669871582417E-2</v>
      </c>
      <c r="I184" s="464">
        <v>3.4058918856864864</v>
      </c>
      <c r="J184" s="464">
        <v>3.2201043473272684E-2</v>
      </c>
      <c r="K184" s="456">
        <v>9.5447523141000395E-3</v>
      </c>
      <c r="L184" s="457">
        <v>100255.60774336696</v>
      </c>
      <c r="M184" s="457">
        <v>-27142.96960883509</v>
      </c>
      <c r="N184" s="456">
        <v>-0.21305551579117324</v>
      </c>
      <c r="O184" s="452">
        <v>71086.152050733566</v>
      </c>
      <c r="P184" s="452">
        <v>-18891.41158760176</v>
      </c>
      <c r="Q184" s="456">
        <v>-0.20995691396508312</v>
      </c>
      <c r="R184" s="255"/>
    </row>
    <row r="185" spans="1:18">
      <c r="A185" s="371"/>
      <c r="B185" s="371" t="s">
        <v>141</v>
      </c>
      <c r="C185" s="175" t="s">
        <v>87</v>
      </c>
      <c r="D185" s="452">
        <v>1176955.8913032175</v>
      </c>
      <c r="E185" s="452">
        <v>-89620.701142899692</v>
      </c>
      <c r="F185" s="453">
        <v>-7.0758216816415975E-2</v>
      </c>
      <c r="G185" s="461">
        <v>25.305389780846291</v>
      </c>
      <c r="H185" s="461">
        <v>-0.94401336090373533</v>
      </c>
      <c r="I185" s="462">
        <v>5.4299256630243073</v>
      </c>
      <c r="J185" s="462">
        <v>8.017648987731274E-2</v>
      </c>
      <c r="K185" s="453">
        <v>1.4986962431763666E-2</v>
      </c>
      <c r="L185" s="454">
        <v>6390782.9984349879</v>
      </c>
      <c r="M185" s="454">
        <v>-385084.0797309652</v>
      </c>
      <c r="N185" s="453">
        <v>-5.6831705121818475E-2</v>
      </c>
      <c r="O185" s="452">
        <v>3056317.7886404223</v>
      </c>
      <c r="P185" s="452">
        <v>-287133.39717094461</v>
      </c>
      <c r="Q185" s="453">
        <v>-8.5879344788838283E-2</v>
      </c>
      <c r="R185" s="255"/>
    </row>
    <row r="186" spans="1:18">
      <c r="A186" s="371"/>
      <c r="B186" s="371"/>
      <c r="C186" s="175" t="s">
        <v>123</v>
      </c>
      <c r="D186" s="452">
        <v>1306747.3785153413</v>
      </c>
      <c r="E186" s="452">
        <v>22714.772433339152</v>
      </c>
      <c r="F186" s="456">
        <v>1.7690183509162787E-2</v>
      </c>
      <c r="G186" s="463">
        <v>28.095999181256147</v>
      </c>
      <c r="H186" s="463">
        <v>1.4848256247447864</v>
      </c>
      <c r="I186" s="464">
        <v>6.4146601549043103</v>
      </c>
      <c r="J186" s="464">
        <v>0.21845237605892187</v>
      </c>
      <c r="K186" s="456">
        <v>3.5255818374061797E-2</v>
      </c>
      <c r="L186" s="457">
        <v>8382340.3414880205</v>
      </c>
      <c r="M186" s="457">
        <v>426207.51939160191</v>
      </c>
      <c r="N186" s="456">
        <v>5.3569683780027369E-2</v>
      </c>
      <c r="O186" s="452">
        <v>2922691.2228979627</v>
      </c>
      <c r="P186" s="452">
        <v>-80260.928504495881</v>
      </c>
      <c r="Q186" s="456">
        <v>-2.6727341781657057E-2</v>
      </c>
      <c r="R186" s="255"/>
    </row>
    <row r="187" spans="1:18">
      <c r="A187" s="371"/>
      <c r="B187" s="371"/>
      <c r="C187" s="175" t="s">
        <v>89</v>
      </c>
      <c r="D187" s="452">
        <v>234386.41678517559</v>
      </c>
      <c r="E187" s="452">
        <v>21788.900658378872</v>
      </c>
      <c r="F187" s="453">
        <v>0.10248897096889696</v>
      </c>
      <c r="G187" s="461">
        <v>5.0394748689496165</v>
      </c>
      <c r="H187" s="461">
        <v>0.63345794030153879</v>
      </c>
      <c r="I187" s="462">
        <v>5.2614075959046396</v>
      </c>
      <c r="J187" s="462">
        <v>0.19766051374681037</v>
      </c>
      <c r="K187" s="453">
        <v>3.9034436463714677E-2</v>
      </c>
      <c r="L187" s="454">
        <v>1233202.4736503935</v>
      </c>
      <c r="M187" s="454">
        <v>156662.42168932455</v>
      </c>
      <c r="N187" s="453">
        <v>0.14552400665812845</v>
      </c>
      <c r="O187" s="452">
        <v>508503.4765689373</v>
      </c>
      <c r="P187" s="452">
        <v>39637.761253796227</v>
      </c>
      <c r="Q187" s="453">
        <v>8.4539687929953033E-2</v>
      </c>
      <c r="R187" s="255"/>
    </row>
    <row r="188" spans="1:18">
      <c r="A188" s="371"/>
      <c r="B188" s="371"/>
      <c r="C188" s="175" t="s">
        <v>124</v>
      </c>
      <c r="D188" s="452">
        <v>11498.21394662618</v>
      </c>
      <c r="E188" s="452">
        <v>1468.6719572429683</v>
      </c>
      <c r="F188" s="456">
        <v>0.14643459878802378</v>
      </c>
      <c r="G188" s="463">
        <v>0.24721978780424581</v>
      </c>
      <c r="H188" s="463">
        <v>3.9360671682431431E-2</v>
      </c>
      <c r="I188" s="464">
        <v>6.1307500630092742</v>
      </c>
      <c r="J188" s="464">
        <v>0.1506859092683035</v>
      </c>
      <c r="K188" s="456">
        <v>2.5198042260807244E-2</v>
      </c>
      <c r="L188" s="457">
        <v>70492.675877772563</v>
      </c>
      <c r="M188" s="457">
        <v>10515.371348622117</v>
      </c>
      <c r="N188" s="456">
        <v>0.17532250625753593</v>
      </c>
      <c r="O188" s="452">
        <v>24531.677195906639</v>
      </c>
      <c r="P188" s="452">
        <v>1279.8581208165742</v>
      </c>
      <c r="Q188" s="456">
        <v>5.5043354529955922E-2</v>
      </c>
      <c r="R188" s="255"/>
    </row>
    <row r="189" spans="1:18">
      <c r="A189" s="371"/>
      <c r="B189" s="371"/>
      <c r="C189" s="175" t="s">
        <v>91</v>
      </c>
      <c r="D189" s="452">
        <v>35016.562825069406</v>
      </c>
      <c r="E189" s="452">
        <v>-9416.2585640421166</v>
      </c>
      <c r="F189" s="453">
        <v>-0.21192123906742541</v>
      </c>
      <c r="G189" s="461">
        <v>0.75288103625761682</v>
      </c>
      <c r="H189" s="461">
        <v>-0.16797526909667615</v>
      </c>
      <c r="I189" s="462">
        <v>4.6194563230108798</v>
      </c>
      <c r="J189" s="462">
        <v>-0.14186108030226396</v>
      </c>
      <c r="K189" s="453">
        <v>-2.9794501875373924E-2</v>
      </c>
      <c r="L189" s="454">
        <v>161757.4825523746</v>
      </c>
      <c r="M189" s="454">
        <v>-49801.283205906599</v>
      </c>
      <c r="N189" s="453">
        <v>-0.23540165318797335</v>
      </c>
      <c r="O189" s="452">
        <v>47979.763869047165</v>
      </c>
      <c r="P189" s="452">
        <v>-14379.607870770298</v>
      </c>
      <c r="Q189" s="453">
        <v>-0.23059257124601026</v>
      </c>
      <c r="R189" s="255"/>
    </row>
    <row r="190" spans="1:18">
      <c r="A190" s="371"/>
      <c r="B190" s="371"/>
      <c r="C190" s="175" t="s">
        <v>92</v>
      </c>
      <c r="D190" s="452">
        <v>525479.44644366927</v>
      </c>
      <c r="E190" s="452">
        <v>-67668.604719849885</v>
      </c>
      <c r="F190" s="456">
        <v>-0.11408383554006653</v>
      </c>
      <c r="G190" s="463">
        <v>11.298182295817735</v>
      </c>
      <c r="H190" s="463">
        <v>-0.99462526954626362</v>
      </c>
      <c r="I190" s="464">
        <v>5.4760050979565742</v>
      </c>
      <c r="J190" s="464">
        <v>0.1615310546807418</v>
      </c>
      <c r="K190" s="456">
        <v>3.0394551439219063E-2</v>
      </c>
      <c r="L190" s="457">
        <v>2877528.1275969315</v>
      </c>
      <c r="M190" s="457">
        <v>-274741.79413123615</v>
      </c>
      <c r="N190" s="456">
        <v>-8.7156811108553348E-2</v>
      </c>
      <c r="O190" s="452">
        <v>1406222.387780091</v>
      </c>
      <c r="P190" s="452">
        <v>-171331.68291769037</v>
      </c>
      <c r="Q190" s="456">
        <v>-0.10860590207339593</v>
      </c>
      <c r="R190" s="255"/>
    </row>
    <row r="191" spans="1:18">
      <c r="A191" s="371"/>
      <c r="B191" s="371"/>
      <c r="C191" s="175" t="s">
        <v>125</v>
      </c>
      <c r="D191" s="452">
        <v>156.6565831825495</v>
      </c>
      <c r="E191" s="452">
        <v>94.761443610739718</v>
      </c>
      <c r="F191" s="453">
        <v>1.5309997564638977</v>
      </c>
      <c r="G191" s="461">
        <v>3.3682280945808861E-3</v>
      </c>
      <c r="H191" s="461">
        <v>2.0854707147073609E-3</v>
      </c>
      <c r="I191" s="462">
        <v>8.3192523753556511</v>
      </c>
      <c r="J191" s="462">
        <v>3.6786618314042867</v>
      </c>
      <c r="K191" s="453">
        <v>0.79271415923542876</v>
      </c>
      <c r="L191" s="454">
        <v>1303.2656517565251</v>
      </c>
      <c r="M191" s="454">
        <v>1016.0356523430348</v>
      </c>
      <c r="N191" s="453">
        <v>3.5373591004342519</v>
      </c>
      <c r="O191" s="452">
        <v>508.4704384803772</v>
      </c>
      <c r="P191" s="452">
        <v>394.78834009170532</v>
      </c>
      <c r="Q191" s="453">
        <v>3.4727397337613266</v>
      </c>
      <c r="R191" s="255"/>
    </row>
    <row r="192" spans="1:18">
      <c r="A192" s="371"/>
      <c r="B192" s="371"/>
      <c r="C192" s="175" t="s">
        <v>94</v>
      </c>
      <c r="D192" s="452">
        <v>323017.76545906725</v>
      </c>
      <c r="E192" s="452">
        <v>-81292.089716226794</v>
      </c>
      <c r="F192" s="456">
        <v>-0.20106383427379354</v>
      </c>
      <c r="G192" s="463">
        <v>6.9451119803892505</v>
      </c>
      <c r="H192" s="463">
        <v>-1.4340831239371026</v>
      </c>
      <c r="I192" s="464">
        <v>6.5464868909078584</v>
      </c>
      <c r="J192" s="464">
        <v>0.20474010463795445</v>
      </c>
      <c r="K192" s="456">
        <v>3.228449692775872E-2</v>
      </c>
      <c r="L192" s="457">
        <v>2114631.5671081329</v>
      </c>
      <c r="M192" s="457">
        <v>-449399.15760703851</v>
      </c>
      <c r="N192" s="456">
        <v>-0.17527058208593058</v>
      </c>
      <c r="O192" s="452">
        <v>954043.93866745173</v>
      </c>
      <c r="P192" s="452">
        <v>-239810.28512461181</v>
      </c>
      <c r="Q192" s="456">
        <v>-0.20087065936986637</v>
      </c>
      <c r="R192" s="255"/>
    </row>
    <row r="193" spans="1:18">
      <c r="A193" s="371"/>
      <c r="B193" s="371"/>
      <c r="C193" s="175" t="s">
        <v>126</v>
      </c>
      <c r="D193" s="452">
        <v>5949.0310351850749</v>
      </c>
      <c r="E193" s="452">
        <v>51.600989886844218</v>
      </c>
      <c r="F193" s="453">
        <v>8.7497417503041835E-3</v>
      </c>
      <c r="G193" s="461">
        <v>0.12790840359957528</v>
      </c>
      <c r="H193" s="461">
        <v>5.6860131949554721E-3</v>
      </c>
      <c r="I193" s="462">
        <v>4.7912773418401597</v>
      </c>
      <c r="J193" s="462">
        <v>0.15382804910507719</v>
      </c>
      <c r="K193" s="453">
        <v>3.3170831505599539E-2</v>
      </c>
      <c r="L193" s="454">
        <v>28503.457604786159</v>
      </c>
      <c r="M193" s="454">
        <v>1154.4248122632525</v>
      </c>
      <c r="N193" s="453">
        <v>4.2210809465220531E-2</v>
      </c>
      <c r="O193" s="452">
        <v>16027.301603674889</v>
      </c>
      <c r="P193" s="452">
        <v>303.86457717418671</v>
      </c>
      <c r="Q193" s="453">
        <v>1.9325582355947061E-2</v>
      </c>
      <c r="R193" s="255"/>
    </row>
    <row r="194" spans="1:18">
      <c r="A194" s="371"/>
      <c r="B194" s="371"/>
      <c r="C194" s="175" t="s">
        <v>96</v>
      </c>
      <c r="D194" s="452">
        <v>28920.569791780923</v>
      </c>
      <c r="E194" s="452">
        <v>-12819.576938321865</v>
      </c>
      <c r="F194" s="456">
        <v>-0.30712821929484135</v>
      </c>
      <c r="G194" s="463">
        <v>0.62181284504623835</v>
      </c>
      <c r="H194" s="463">
        <v>-0.24323862144127173</v>
      </c>
      <c r="I194" s="464">
        <v>6.1742755013324953</v>
      </c>
      <c r="J194" s="464">
        <v>-0.46571248413286437</v>
      </c>
      <c r="K194" s="456">
        <v>-7.013754921730106E-2</v>
      </c>
      <c r="L194" s="457">
        <v>178563.56554996959</v>
      </c>
      <c r="M194" s="457">
        <v>-98590.507249474147</v>
      </c>
      <c r="N194" s="456">
        <v>-0.35572454791532843</v>
      </c>
      <c r="O194" s="452">
        <v>84672.963019984658</v>
      </c>
      <c r="P194" s="452">
        <v>-38916.115132715524</v>
      </c>
      <c r="Q194" s="456">
        <v>-0.31488312490390791</v>
      </c>
      <c r="R194" s="255"/>
    </row>
    <row r="195" spans="1:18">
      <c r="A195" s="371"/>
      <c r="B195" s="371"/>
      <c r="C195" s="175" t="s">
        <v>127</v>
      </c>
      <c r="D195" s="452">
        <v>73.124293982982635</v>
      </c>
      <c r="E195" s="452">
        <v>25.027465944480895</v>
      </c>
      <c r="F195" s="453">
        <v>0.5203558522496804</v>
      </c>
      <c r="G195" s="461">
        <v>1.5722243929121409E-3</v>
      </c>
      <c r="H195" s="461">
        <v>5.75432697446027E-4</v>
      </c>
      <c r="I195" s="462">
        <v>4.9564709437593057</v>
      </c>
      <c r="J195" s="462">
        <v>-0.48189550822359184</v>
      </c>
      <c r="K195" s="453">
        <v>-8.8610341446903898E-2</v>
      </c>
      <c r="L195" s="454">
        <v>362.43843840956686</v>
      </c>
      <c r="M195" s="454">
        <v>100.8702623581886</v>
      </c>
      <c r="N195" s="453">
        <v>0.38563660106103759</v>
      </c>
      <c r="O195" s="452">
        <v>285.54426968097687</v>
      </c>
      <c r="P195" s="452">
        <v>118.75095331668854</v>
      </c>
      <c r="Q195" s="453">
        <v>0.71196469921689254</v>
      </c>
      <c r="R195" s="255"/>
    </row>
    <row r="196" spans="1:18">
      <c r="A196" s="371"/>
      <c r="B196" s="371"/>
      <c r="C196" s="175" t="s">
        <v>98</v>
      </c>
      <c r="D196" s="452">
        <v>4179.9448383890158</v>
      </c>
      <c r="E196" s="452">
        <v>1748.4307306462056</v>
      </c>
      <c r="F196" s="456">
        <v>0.7190707736708486</v>
      </c>
      <c r="G196" s="463">
        <v>8.9871790590850528E-2</v>
      </c>
      <c r="H196" s="463">
        <v>3.9479422344309678E-2</v>
      </c>
      <c r="I196" s="464">
        <v>3.7667936083367501</v>
      </c>
      <c r="J196" s="464">
        <v>-1.0866540890725926</v>
      </c>
      <c r="K196" s="456">
        <v>-0.22389323153778359</v>
      </c>
      <c r="L196" s="457">
        <v>15744.989500443935</v>
      </c>
      <c r="M196" s="457">
        <v>3943.76295300126</v>
      </c>
      <c r="N196" s="456">
        <v>0.33418246291152448</v>
      </c>
      <c r="O196" s="452">
        <v>6864.4155868291855</v>
      </c>
      <c r="P196" s="452">
        <v>459.49101996421814</v>
      </c>
      <c r="Q196" s="456">
        <v>7.1740270344686705E-2</v>
      </c>
      <c r="R196" s="255"/>
    </row>
    <row r="197" spans="1:18">
      <c r="A197" s="371"/>
      <c r="B197" s="371"/>
      <c r="C197" s="175" t="s">
        <v>128</v>
      </c>
      <c r="D197" s="452">
        <v>10773.15558465619</v>
      </c>
      <c r="E197" s="452">
        <v>-4262.0650431895574</v>
      </c>
      <c r="F197" s="453">
        <v>-0.28347206527159741</v>
      </c>
      <c r="G197" s="461">
        <v>0.23163051670318835</v>
      </c>
      <c r="H197" s="461">
        <v>-7.9969721244734115E-2</v>
      </c>
      <c r="I197" s="462">
        <v>3.7800849763765894</v>
      </c>
      <c r="J197" s="462">
        <v>0.49047916838746053</v>
      </c>
      <c r="K197" s="453">
        <v>0.1490996785074625</v>
      </c>
      <c r="L197" s="454">
        <v>40723.443573726414</v>
      </c>
      <c r="M197" s="454">
        <v>-8736.5055280329107</v>
      </c>
      <c r="N197" s="453">
        <v>-0.17663798056197649</v>
      </c>
      <c r="O197" s="452">
        <v>26170.05262196064</v>
      </c>
      <c r="P197" s="452">
        <v>-9369.956833886994</v>
      </c>
      <c r="Q197" s="453">
        <v>-0.26364531066114538</v>
      </c>
      <c r="R197" s="255"/>
    </row>
    <row r="198" spans="1:18">
      <c r="A198" s="371" t="s">
        <v>116</v>
      </c>
      <c r="B198" s="371" t="s">
        <v>139</v>
      </c>
      <c r="C198" s="175" t="s">
        <v>87</v>
      </c>
      <c r="D198" s="452">
        <v>10663257.585459832</v>
      </c>
      <c r="E198" s="452">
        <v>490596.18508939631</v>
      </c>
      <c r="F198" s="456">
        <v>4.8226925656989952E-2</v>
      </c>
      <c r="G198" s="463">
        <v>7.8941590862935191</v>
      </c>
      <c r="H198" s="463">
        <v>-0.44754392211456118</v>
      </c>
      <c r="I198" s="464">
        <v>2.5429560425913933</v>
      </c>
      <c r="J198" s="464">
        <v>0.11060879846791316</v>
      </c>
      <c r="K198" s="456">
        <v>4.5474098624340174E-2</v>
      </c>
      <c r="L198" s="457">
        <v>27116195.31065359</v>
      </c>
      <c r="M198" s="457">
        <v>2372750.3880612589</v>
      </c>
      <c r="N198" s="456">
        <v>9.5894100255004819E-2</v>
      </c>
      <c r="O198" s="452">
        <v>10084415.225990351</v>
      </c>
      <c r="P198" s="452">
        <v>370783.41648093611</v>
      </c>
      <c r="Q198" s="456">
        <v>3.8171450570933511E-2</v>
      </c>
      <c r="R198" s="255"/>
    </row>
    <row r="199" spans="1:18">
      <c r="A199" s="371"/>
      <c r="B199" s="371"/>
      <c r="C199" s="175" t="s">
        <v>123</v>
      </c>
      <c r="D199" s="452">
        <v>29660368.899883639</v>
      </c>
      <c r="E199" s="452">
        <v>-429788.7976058051</v>
      </c>
      <c r="F199" s="453">
        <v>-1.4283368067614492E-2</v>
      </c>
      <c r="G199" s="461">
        <v>21.957986926350436</v>
      </c>
      <c r="H199" s="461">
        <v>-2.7162992913625601</v>
      </c>
      <c r="I199" s="462">
        <v>2.2989474673866233</v>
      </c>
      <c r="J199" s="462">
        <v>7.4286406144494777E-3</v>
      </c>
      <c r="K199" s="453">
        <v>3.2417977664680317E-3</v>
      </c>
      <c r="L199" s="454">
        <v>68187629.96414046</v>
      </c>
      <c r="M199" s="454">
        <v>-764532.90020024776</v>
      </c>
      <c r="N199" s="453">
        <v>-1.1087874091845688E-2</v>
      </c>
      <c r="O199" s="452">
        <v>15901894.916748939</v>
      </c>
      <c r="P199" s="452">
        <v>380572.17598426901</v>
      </c>
      <c r="Q199" s="453">
        <v>2.4519313356248129E-2</v>
      </c>
      <c r="R199" s="255"/>
    </row>
    <row r="200" spans="1:18">
      <c r="A200" s="371"/>
      <c r="B200" s="371"/>
      <c r="C200" s="175" t="s">
        <v>89</v>
      </c>
      <c r="D200" s="452">
        <v>18063233.647835087</v>
      </c>
      <c r="E200" s="452">
        <v>2304309.4481936805</v>
      </c>
      <c r="F200" s="456">
        <v>0.14622250979836016</v>
      </c>
      <c r="G200" s="463">
        <v>13.372465110787353</v>
      </c>
      <c r="H200" s="463">
        <v>0.44996034712376876</v>
      </c>
      <c r="I200" s="464">
        <v>2.4910617918422902</v>
      </c>
      <c r="J200" s="464">
        <v>4.0001028206784639E-2</v>
      </c>
      <c r="K200" s="456">
        <v>1.6319884353847521E-2</v>
      </c>
      <c r="L200" s="457">
        <v>44996631.177242018</v>
      </c>
      <c r="M200" s="457">
        <v>6370550.3943949044</v>
      </c>
      <c r="N200" s="456">
        <v>0.16492872860204622</v>
      </c>
      <c r="O200" s="452">
        <v>13482279.085203413</v>
      </c>
      <c r="P200" s="452">
        <v>1324183.7728323489</v>
      </c>
      <c r="Q200" s="456">
        <v>0.10891375160424759</v>
      </c>
      <c r="R200" s="255"/>
    </row>
    <row r="201" spans="1:18">
      <c r="A201" s="371"/>
      <c r="B201" s="371"/>
      <c r="C201" s="175" t="s">
        <v>124</v>
      </c>
      <c r="D201" s="452">
        <v>3268091.229881037</v>
      </c>
      <c r="E201" s="452">
        <v>-321004.99322014581</v>
      </c>
      <c r="F201" s="453">
        <v>-8.943894876765919E-2</v>
      </c>
      <c r="G201" s="461">
        <v>2.4194137551717998</v>
      </c>
      <c r="H201" s="461">
        <v>-0.52368771880618814</v>
      </c>
      <c r="I201" s="462">
        <v>2.2083461574153112</v>
      </c>
      <c r="J201" s="462">
        <v>0.10167327280886695</v>
      </c>
      <c r="K201" s="453">
        <v>4.826248704855806E-2</v>
      </c>
      <c r="L201" s="454">
        <v>7217076.7095904658</v>
      </c>
      <c r="M201" s="454">
        <v>-343974.98386019748</v>
      </c>
      <c r="N201" s="453">
        <v>-4.5493007825637075E-2</v>
      </c>
      <c r="O201" s="452">
        <v>1941728.5231940746</v>
      </c>
      <c r="P201" s="452">
        <v>5735.3901484105736</v>
      </c>
      <c r="Q201" s="453">
        <v>2.9625054193181859E-3</v>
      </c>
      <c r="R201" s="255"/>
    </row>
    <row r="202" spans="1:18">
      <c r="A202" s="371"/>
      <c r="B202" s="371"/>
      <c r="C202" s="175" t="s">
        <v>91</v>
      </c>
      <c r="D202" s="452">
        <v>22941944.263996862</v>
      </c>
      <c r="E202" s="452">
        <v>4878994.1746645086</v>
      </c>
      <c r="F202" s="456">
        <v>0.27011059381412744</v>
      </c>
      <c r="G202" s="463">
        <v>16.984242978039287</v>
      </c>
      <c r="H202" s="463">
        <v>2.1724096562871384</v>
      </c>
      <c r="I202" s="464">
        <v>2.2321327940372093</v>
      </c>
      <c r="J202" s="464">
        <v>-8.9031319792760577E-3</v>
      </c>
      <c r="K202" s="456">
        <v>-3.9727752134262597E-3</v>
      </c>
      <c r="L202" s="457">
        <v>51209466.150641248</v>
      </c>
      <c r="M202" s="457">
        <v>10729746.070604756</v>
      </c>
      <c r="N202" s="456">
        <v>0.26506472992871261</v>
      </c>
      <c r="O202" s="452">
        <v>11737733.199681278</v>
      </c>
      <c r="P202" s="452">
        <v>2113416.4387114886</v>
      </c>
      <c r="Q202" s="456">
        <v>0.21959132177384103</v>
      </c>
      <c r="R202" s="255"/>
    </row>
    <row r="203" spans="1:18">
      <c r="A203" s="371"/>
      <c r="B203" s="371"/>
      <c r="C203" s="175" t="s">
        <v>92</v>
      </c>
      <c r="D203" s="452">
        <v>3627671.9390210556</v>
      </c>
      <c r="E203" s="452">
        <v>321281.5952893123</v>
      </c>
      <c r="F203" s="453">
        <v>9.716989281026607E-2</v>
      </c>
      <c r="G203" s="461">
        <v>2.685616395365372</v>
      </c>
      <c r="H203" s="461">
        <v>-2.5662904295005173E-2</v>
      </c>
      <c r="I203" s="462">
        <v>2.4458202940834197</v>
      </c>
      <c r="J203" s="462">
        <v>0.10689689127550617</v>
      </c>
      <c r="K203" s="453">
        <v>4.5703459611877328E-2</v>
      </c>
      <c r="L203" s="454">
        <v>8872633.6487346478</v>
      </c>
      <c r="M203" s="454">
        <v>1139239.8949623723</v>
      </c>
      <c r="N203" s="453">
        <v>0.14731435269368792</v>
      </c>
      <c r="O203" s="452">
        <v>4944983.8999698758</v>
      </c>
      <c r="P203" s="452">
        <v>450805.34393688664</v>
      </c>
      <c r="Q203" s="453">
        <v>0.10030873013083229</v>
      </c>
      <c r="R203" s="255"/>
    </row>
    <row r="204" spans="1:18">
      <c r="A204" s="371"/>
      <c r="B204" s="371"/>
      <c r="C204" s="175" t="s">
        <v>125</v>
      </c>
      <c r="D204" s="452">
        <v>227976.83432923397</v>
      </c>
      <c r="E204" s="452">
        <v>-8456.0394329685369</v>
      </c>
      <c r="F204" s="456">
        <v>-3.5765074874796736E-2</v>
      </c>
      <c r="G204" s="463">
        <v>0.16877444662300606</v>
      </c>
      <c r="H204" s="463">
        <v>-2.5103314242691632E-2</v>
      </c>
      <c r="I204" s="464">
        <v>3.2673969954355333</v>
      </c>
      <c r="J204" s="464">
        <v>0.21587723584478669</v>
      </c>
      <c r="K204" s="456">
        <v>7.0744171053225946E-2</v>
      </c>
      <c r="L204" s="457">
        <v>744890.82351624337</v>
      </c>
      <c r="M204" s="457">
        <v>23411.237414057832</v>
      </c>
      <c r="N204" s="456">
        <v>3.2448925603755091E-2</v>
      </c>
      <c r="O204" s="452">
        <v>456450.69039750099</v>
      </c>
      <c r="P204" s="452">
        <v>26344.813980808482</v>
      </c>
      <c r="Q204" s="456">
        <v>6.1251927549311747E-2</v>
      </c>
      <c r="R204" s="255"/>
    </row>
    <row r="205" spans="1:18">
      <c r="A205" s="371"/>
      <c r="B205" s="371"/>
      <c r="C205" s="175" t="s">
        <v>94</v>
      </c>
      <c r="D205" s="452">
        <v>1983550.0889158251</v>
      </c>
      <c r="E205" s="452">
        <v>-120949.99516633688</v>
      </c>
      <c r="F205" s="453">
        <v>-5.7472079037282124E-2</v>
      </c>
      <c r="G205" s="461">
        <v>1.4684499396211423</v>
      </c>
      <c r="H205" s="461">
        <v>-0.2572650912501262</v>
      </c>
      <c r="I205" s="462">
        <v>2.5669431683111652</v>
      </c>
      <c r="J205" s="462">
        <v>5.7786236950057912E-2</v>
      </c>
      <c r="K205" s="453">
        <v>2.3030140613290145E-2</v>
      </c>
      <c r="L205" s="454">
        <v>5091660.3497454813</v>
      </c>
      <c r="M205" s="454">
        <v>-188860.6232793089</v>
      </c>
      <c r="N205" s="453">
        <v>-3.576552848555882E-2</v>
      </c>
      <c r="O205" s="452">
        <v>2661845.8065568213</v>
      </c>
      <c r="P205" s="452">
        <v>-59888.085778198671</v>
      </c>
      <c r="Q205" s="453">
        <v>-2.2003652137652482E-2</v>
      </c>
      <c r="R205" s="255"/>
    </row>
    <row r="206" spans="1:18">
      <c r="A206" s="371"/>
      <c r="B206" s="371"/>
      <c r="C206" s="175" t="s">
        <v>126</v>
      </c>
      <c r="D206" s="452">
        <v>1010429.67347602</v>
      </c>
      <c r="E206" s="452">
        <v>-48962.938990014489</v>
      </c>
      <c r="F206" s="456">
        <v>-4.6217935082669179E-2</v>
      </c>
      <c r="G206" s="463">
        <v>0.74803525320516262</v>
      </c>
      <c r="H206" s="463">
        <v>-0.12067925469848317</v>
      </c>
      <c r="I206" s="464">
        <v>2.3742183517868778</v>
      </c>
      <c r="J206" s="464">
        <v>-4.267757750640655E-2</v>
      </c>
      <c r="K206" s="456">
        <v>-1.7658012076211219E-2</v>
      </c>
      <c r="L206" s="457">
        <v>2398980.6739567891</v>
      </c>
      <c r="M206" s="457">
        <v>-161461.01863574749</v>
      </c>
      <c r="N206" s="456">
        <v>-6.3059830303053135E-2</v>
      </c>
      <c r="O206" s="452">
        <v>436745.46534657478</v>
      </c>
      <c r="P206" s="452">
        <v>-47364.058463711059</v>
      </c>
      <c r="Q206" s="456">
        <v>-9.7837485391574774E-2</v>
      </c>
      <c r="R206" s="255"/>
    </row>
    <row r="207" spans="1:18">
      <c r="A207" s="371"/>
      <c r="B207" s="371"/>
      <c r="C207" s="175" t="s">
        <v>96</v>
      </c>
      <c r="D207" s="452">
        <v>361739.50635585759</v>
      </c>
      <c r="E207" s="452">
        <v>-59870.303908052214</v>
      </c>
      <c r="F207" s="453">
        <v>-0.14200405790030349</v>
      </c>
      <c r="G207" s="461">
        <v>0.26780082803816863</v>
      </c>
      <c r="H207" s="461">
        <v>-7.7924217182027855E-2</v>
      </c>
      <c r="I207" s="462">
        <v>3.5483259697240754</v>
      </c>
      <c r="J207" s="462">
        <v>0.19069673914924712</v>
      </c>
      <c r="K207" s="453">
        <v>5.6795055693686501E-2</v>
      </c>
      <c r="L207" s="454">
        <v>1283569.6846776567</v>
      </c>
      <c r="M207" s="454">
        <v>-132039.73816155409</v>
      </c>
      <c r="N207" s="453">
        <v>-9.3274130583794204E-2</v>
      </c>
      <c r="O207" s="452">
        <v>875683.5092228651</v>
      </c>
      <c r="P207" s="452">
        <v>-46746.297444115276</v>
      </c>
      <c r="Q207" s="453">
        <v>-5.0677349220775804E-2</v>
      </c>
      <c r="R207" s="255"/>
    </row>
    <row r="208" spans="1:18">
      <c r="A208" s="371"/>
      <c r="B208" s="371"/>
      <c r="C208" s="175" t="s">
        <v>127</v>
      </c>
      <c r="D208" s="452">
        <v>176690.48204548605</v>
      </c>
      <c r="E208" s="452">
        <v>-26026.773889620265</v>
      </c>
      <c r="F208" s="456">
        <v>-0.12838953334072328</v>
      </c>
      <c r="G208" s="463">
        <v>0.13080644100756819</v>
      </c>
      <c r="H208" s="463">
        <v>-3.5424113331783885E-2</v>
      </c>
      <c r="I208" s="464">
        <v>2.8721886551739928</v>
      </c>
      <c r="J208" s="464">
        <v>-9.4218101298058521E-2</v>
      </c>
      <c r="K208" s="456">
        <v>-3.1761693197500718E-2</v>
      </c>
      <c r="L208" s="457">
        <v>507488.39800826908</v>
      </c>
      <c r="M208" s="457">
        <v>-93853.439651104331</v>
      </c>
      <c r="N208" s="456">
        <v>-0.15607335757048565</v>
      </c>
      <c r="O208" s="452">
        <v>280209.29374098778</v>
      </c>
      <c r="P208" s="452">
        <v>-61691.347448945045</v>
      </c>
      <c r="Q208" s="456">
        <v>-0.18043647778558636</v>
      </c>
      <c r="R208" s="255"/>
    </row>
    <row r="209" spans="1:18">
      <c r="A209" s="371"/>
      <c r="B209" s="371"/>
      <c r="C209" s="175" t="s">
        <v>98</v>
      </c>
      <c r="D209" s="452">
        <v>1144677.7263850316</v>
      </c>
      <c r="E209" s="452">
        <v>-57693.660259209108</v>
      </c>
      <c r="F209" s="453">
        <v>-4.798322789452706E-2</v>
      </c>
      <c r="G209" s="461">
        <v>0.84742096889245622</v>
      </c>
      <c r="H209" s="461">
        <v>-0.13853782973902329</v>
      </c>
      <c r="I209" s="462">
        <v>2.248483458813717</v>
      </c>
      <c r="J209" s="462">
        <v>-1.6082374629662777E-2</v>
      </c>
      <c r="K209" s="453">
        <v>-7.1017474485203036E-3</v>
      </c>
      <c r="L209" s="454">
        <v>2573788.9334492376</v>
      </c>
      <c r="M209" s="454">
        <v>-149060.22785524977</v>
      </c>
      <c r="N209" s="453">
        <v>-5.4744210576775629E-2</v>
      </c>
      <c r="O209" s="452">
        <v>1020511.1553729773</v>
      </c>
      <c r="P209" s="452">
        <v>-203664.13710850058</v>
      </c>
      <c r="Q209" s="453">
        <v>-0.16636844278703009</v>
      </c>
      <c r="R209" s="255"/>
    </row>
    <row r="210" spans="1:18">
      <c r="A210" s="371"/>
      <c r="B210" s="371"/>
      <c r="C210" s="175" t="s">
        <v>128</v>
      </c>
      <c r="D210" s="452">
        <v>388901.6071834286</v>
      </c>
      <c r="E210" s="452">
        <v>-11337.071691740304</v>
      </c>
      <c r="F210" s="456">
        <v>-2.8325777317679591E-2</v>
      </c>
      <c r="G210" s="463">
        <v>0.28790931208559245</v>
      </c>
      <c r="H210" s="463">
        <v>-4.0291151908293688E-2</v>
      </c>
      <c r="I210" s="464">
        <v>2.294914329425612</v>
      </c>
      <c r="J210" s="464">
        <v>2.3729204717894969E-2</v>
      </c>
      <c r="K210" s="456">
        <v>1.0447939474308034E-2</v>
      </c>
      <c r="L210" s="457">
        <v>892495.87106190086</v>
      </c>
      <c r="M210" s="457">
        <v>-16520.262732051546</v>
      </c>
      <c r="N210" s="456">
        <v>-1.8173783850349359E-2</v>
      </c>
      <c r="O210" s="452">
        <v>948677.19075644016</v>
      </c>
      <c r="P210" s="452">
        <v>45800.597899614368</v>
      </c>
      <c r="Q210" s="456">
        <v>5.072741752524005E-2</v>
      </c>
      <c r="R210" s="255"/>
    </row>
    <row r="211" spans="1:18">
      <c r="A211" s="371"/>
      <c r="B211" s="371" t="s">
        <v>140</v>
      </c>
      <c r="C211" s="175" t="s">
        <v>87</v>
      </c>
      <c r="D211" s="452">
        <v>136714906.6228545</v>
      </c>
      <c r="E211" s="452">
        <v>8602405.2425618023</v>
      </c>
      <c r="F211" s="453">
        <v>6.7147274074574381E-2</v>
      </c>
      <c r="G211" s="461">
        <v>8.1741790677810879</v>
      </c>
      <c r="H211" s="461">
        <v>-4.7531093716703054E-2</v>
      </c>
      <c r="I211" s="462">
        <v>2.5175466904393273</v>
      </c>
      <c r="J211" s="462">
        <v>8.7143824603847175E-2</v>
      </c>
      <c r="K211" s="453">
        <v>3.5855711754145932E-2</v>
      </c>
      <c r="L211" s="454">
        <v>344186160.70208901</v>
      </c>
      <c r="M211" s="454">
        <v>32821170.198073745</v>
      </c>
      <c r="N211" s="453">
        <v>0.1054105991330149</v>
      </c>
      <c r="O211" s="452">
        <v>130619211.4725779</v>
      </c>
      <c r="P211" s="452">
        <v>5520319.601326555</v>
      </c>
      <c r="Q211" s="453">
        <v>4.4127645886807135E-2</v>
      </c>
      <c r="R211" s="255"/>
    </row>
    <row r="212" spans="1:18">
      <c r="A212" s="371"/>
      <c r="B212" s="371"/>
      <c r="C212" s="175" t="s">
        <v>123</v>
      </c>
      <c r="D212" s="452">
        <v>396533861.4792124</v>
      </c>
      <c r="E212" s="452">
        <v>-34494680.894514918</v>
      </c>
      <c r="F212" s="456">
        <v>-8.0028762607108242E-2</v>
      </c>
      <c r="G212" s="463">
        <v>23.708744497858085</v>
      </c>
      <c r="H212" s="463">
        <v>-3.9528163065021822</v>
      </c>
      <c r="I212" s="464">
        <v>2.241744261491009</v>
      </c>
      <c r="J212" s="464">
        <v>6.6981256465822536E-2</v>
      </c>
      <c r="K212" s="456">
        <v>3.0799335978702106E-2</v>
      </c>
      <c r="L212" s="457">
        <v>888927508.45789516</v>
      </c>
      <c r="M212" s="457">
        <v>-48457419.606418014</v>
      </c>
      <c r="N212" s="456">
        <v>-5.1694259375902184E-2</v>
      </c>
      <c r="O212" s="452">
        <v>204194478.53971717</v>
      </c>
      <c r="P212" s="452">
        <v>-5801686.5522561669</v>
      </c>
      <c r="Q212" s="456">
        <v>-2.7627583340463221E-2</v>
      </c>
      <c r="R212" s="255"/>
    </row>
    <row r="213" spans="1:18">
      <c r="A213" s="371"/>
      <c r="B213" s="371"/>
      <c r="C213" s="175" t="s">
        <v>89</v>
      </c>
      <c r="D213" s="452">
        <v>213737931.09469348</v>
      </c>
      <c r="E213" s="452">
        <v>29420766.384291232</v>
      </c>
      <c r="F213" s="453">
        <v>0.15962032852728025</v>
      </c>
      <c r="G213" s="461">
        <v>12.779382771805322</v>
      </c>
      <c r="H213" s="461">
        <v>0.95069868780938016</v>
      </c>
      <c r="I213" s="462">
        <v>2.4799118769907773</v>
      </c>
      <c r="J213" s="462">
        <v>6.2598996934175588E-2</v>
      </c>
      <c r="K213" s="453">
        <v>2.589610862980626E-2</v>
      </c>
      <c r="L213" s="454">
        <v>530051233.8851667</v>
      </c>
      <c r="M213" s="454">
        <v>84498977.615197241</v>
      </c>
      <c r="N213" s="453">
        <v>0.18964998252415433</v>
      </c>
      <c r="O213" s="452">
        <v>163733028.40986353</v>
      </c>
      <c r="P213" s="452">
        <v>17427954.085858256</v>
      </c>
      <c r="Q213" s="453">
        <v>0.11912063998041886</v>
      </c>
      <c r="R213" s="255"/>
    </row>
    <row r="214" spans="1:18">
      <c r="A214" s="371"/>
      <c r="B214" s="371"/>
      <c r="C214" s="175" t="s">
        <v>124</v>
      </c>
      <c r="D214" s="452">
        <v>50837204.999441423</v>
      </c>
      <c r="E214" s="452">
        <v>-3553772.736302197</v>
      </c>
      <c r="F214" s="456">
        <v>-6.5337540971740923E-2</v>
      </c>
      <c r="G214" s="463">
        <v>3.0395545536031743</v>
      </c>
      <c r="H214" s="463">
        <v>-0.45102481629236424</v>
      </c>
      <c r="I214" s="464">
        <v>2.0029177984038333</v>
      </c>
      <c r="J214" s="464">
        <v>9.7672171434035393E-2</v>
      </c>
      <c r="K214" s="456">
        <v>5.1264871075640948E-2</v>
      </c>
      <c r="L214" s="457">
        <v>101822742.71448556</v>
      </c>
      <c r="M214" s="457">
        <v>-1805429.7631516159</v>
      </c>
      <c r="N214" s="456">
        <v>-1.7422190510415738E-2</v>
      </c>
      <c r="O214" s="452">
        <v>26153234.985541791</v>
      </c>
      <c r="P214" s="452">
        <v>-1006194.7888834514</v>
      </c>
      <c r="Q214" s="456">
        <v>-3.704771408090967E-2</v>
      </c>
      <c r="R214" s="255"/>
    </row>
    <row r="215" spans="1:18">
      <c r="A215" s="371"/>
      <c r="B215" s="371"/>
      <c r="C215" s="175" t="s">
        <v>91</v>
      </c>
      <c r="D215" s="452">
        <v>258603026.61963814</v>
      </c>
      <c r="E215" s="452">
        <v>45626965.208135903</v>
      </c>
      <c r="F215" s="453">
        <v>0.21423518167132241</v>
      </c>
      <c r="G215" s="461">
        <v>15.461865127044664</v>
      </c>
      <c r="H215" s="461">
        <v>1.7939761279459194</v>
      </c>
      <c r="I215" s="462">
        <v>2.238211082307187</v>
      </c>
      <c r="J215" s="462">
        <v>1.1445699186444447E-2</v>
      </c>
      <c r="K215" s="453">
        <v>5.1400561878699831E-3</v>
      </c>
      <c r="L215" s="454">
        <v>578808160.09825456</v>
      </c>
      <c r="M215" s="454">
        <v>104560439.11372393</v>
      </c>
      <c r="N215" s="453">
        <v>0.22047641873040139</v>
      </c>
      <c r="O215" s="452">
        <v>135873522.87836164</v>
      </c>
      <c r="P215" s="452">
        <v>19880712.57306774</v>
      </c>
      <c r="Q215" s="453">
        <v>0.17139607636664345</v>
      </c>
      <c r="R215" s="255"/>
    </row>
    <row r="216" spans="1:18">
      <c r="A216" s="371"/>
      <c r="B216" s="371"/>
      <c r="C216" s="175" t="s">
        <v>92</v>
      </c>
      <c r="D216" s="452">
        <v>44756751.998966329</v>
      </c>
      <c r="E216" s="452">
        <v>4109974.9996042773</v>
      </c>
      <c r="F216" s="456">
        <v>0.10111441307311483</v>
      </c>
      <c r="G216" s="463">
        <v>2.6760044999413486</v>
      </c>
      <c r="H216" s="463">
        <v>6.7468909056407345E-2</v>
      </c>
      <c r="I216" s="464">
        <v>2.3790245314835801</v>
      </c>
      <c r="J216" s="464">
        <v>5.0848430764015351E-2</v>
      </c>
      <c r="K216" s="456">
        <v>2.1840457321205098E-2</v>
      </c>
      <c r="L216" s="457">
        <v>106477410.95506766</v>
      </c>
      <c r="M216" s="457">
        <v>11844556.173875228</v>
      </c>
      <c r="N216" s="456">
        <v>0.12516325541760201</v>
      </c>
      <c r="O216" s="452">
        <v>60365435.695302069</v>
      </c>
      <c r="P216" s="452">
        <v>3421809.6420637146</v>
      </c>
      <c r="Q216" s="456">
        <v>6.0091179280795347E-2</v>
      </c>
      <c r="R216" s="255"/>
    </row>
    <row r="217" spans="1:18">
      <c r="A217" s="371"/>
      <c r="B217" s="371"/>
      <c r="C217" s="175" t="s">
        <v>125</v>
      </c>
      <c r="D217" s="452">
        <v>2743244.7892807499</v>
      </c>
      <c r="E217" s="452">
        <v>-678329.4192458326</v>
      </c>
      <c r="F217" s="453">
        <v>-0.198250681676122</v>
      </c>
      <c r="G217" s="461">
        <v>0.16401850162687148</v>
      </c>
      <c r="H217" s="461">
        <v>-5.5563437180617403E-2</v>
      </c>
      <c r="I217" s="462">
        <v>3.3388073825839313</v>
      </c>
      <c r="J217" s="462">
        <v>0.18467254488851426</v>
      </c>
      <c r="K217" s="453">
        <v>5.854935010433672E-2</v>
      </c>
      <c r="L217" s="454">
        <v>9159165.9546854682</v>
      </c>
      <c r="M217" s="454">
        <v>-1632940.4561883491</v>
      </c>
      <c r="N217" s="453">
        <v>-0.15130878014166402</v>
      </c>
      <c r="O217" s="452">
        <v>5672252.6131220013</v>
      </c>
      <c r="P217" s="452">
        <v>-724169.65076714009</v>
      </c>
      <c r="Q217" s="453">
        <v>-0.1132147974118944</v>
      </c>
      <c r="R217" s="255"/>
    </row>
    <row r="218" spans="1:18">
      <c r="A218" s="371"/>
      <c r="B218" s="371"/>
      <c r="C218" s="175" t="s">
        <v>94</v>
      </c>
      <c r="D218" s="452">
        <v>25953257.738278601</v>
      </c>
      <c r="E218" s="452">
        <v>-623212.80302603543</v>
      </c>
      <c r="F218" s="456">
        <v>-2.3449795639998553E-2</v>
      </c>
      <c r="G218" s="463">
        <v>1.5517442931822927</v>
      </c>
      <c r="H218" s="463">
        <v>-0.15381945393070429</v>
      </c>
      <c r="I218" s="464">
        <v>2.5300890068873625</v>
      </c>
      <c r="J218" s="464">
        <v>-3.8287795672827585E-2</v>
      </c>
      <c r="K218" s="456">
        <v>-1.4907390393287244E-2</v>
      </c>
      <c r="L218" s="457">
        <v>65664052.096533068</v>
      </c>
      <c r="M218" s="457">
        <v>-2594338.3356780186</v>
      </c>
      <c r="N218" s="456">
        <v>-3.8007610775037441E-2</v>
      </c>
      <c r="O218" s="452">
        <v>34601078.193280786</v>
      </c>
      <c r="P218" s="452">
        <v>-443785.21333348006</v>
      </c>
      <c r="Q218" s="456">
        <v>-1.2663345500434204E-2</v>
      </c>
      <c r="R218" s="255"/>
    </row>
    <row r="219" spans="1:18">
      <c r="A219" s="371"/>
      <c r="B219" s="371"/>
      <c r="C219" s="175" t="s">
        <v>126</v>
      </c>
      <c r="D219" s="452">
        <v>13979862.591101175</v>
      </c>
      <c r="E219" s="452">
        <v>-9758176.9368925411</v>
      </c>
      <c r="F219" s="453">
        <v>-0.41107762607712195</v>
      </c>
      <c r="G219" s="461">
        <v>0.83585545267477102</v>
      </c>
      <c r="H219" s="461">
        <v>-0.6875499816005477</v>
      </c>
      <c r="I219" s="462">
        <v>2.3701414886989647</v>
      </c>
      <c r="J219" s="462">
        <v>0.41026962762872099</v>
      </c>
      <c r="K219" s="453">
        <v>0.20933492427646858</v>
      </c>
      <c r="L219" s="454">
        <v>33134252.333479505</v>
      </c>
      <c r="M219" s="454">
        <v>-13389263.374408547</v>
      </c>
      <c r="N219" s="453">
        <v>-0.28779560552725814</v>
      </c>
      <c r="O219" s="452">
        <v>6284842.3021948598</v>
      </c>
      <c r="P219" s="452">
        <v>-1999965.6795493355</v>
      </c>
      <c r="Q219" s="453">
        <v>-0.24140157309092927</v>
      </c>
      <c r="R219" s="255"/>
    </row>
    <row r="220" spans="1:18">
      <c r="A220" s="371"/>
      <c r="B220" s="371"/>
      <c r="C220" s="175" t="s">
        <v>96</v>
      </c>
      <c r="D220" s="452">
        <v>5508281.668484523</v>
      </c>
      <c r="E220" s="452">
        <v>-303561.71686919406</v>
      </c>
      <c r="F220" s="456">
        <v>-5.2231572109150852E-2</v>
      </c>
      <c r="G220" s="463">
        <v>0.32933995148149831</v>
      </c>
      <c r="H220" s="463">
        <v>-4.3639198121982803E-2</v>
      </c>
      <c r="I220" s="464">
        <v>3.4185828618650396</v>
      </c>
      <c r="J220" s="464">
        <v>0.10615592152055919</v>
      </c>
      <c r="K220" s="456">
        <v>3.2047777485326022E-2</v>
      </c>
      <c r="L220" s="457">
        <v>18830517.310206555</v>
      </c>
      <c r="M220" s="457">
        <v>-420789.29250196368</v>
      </c>
      <c r="N220" s="456">
        <v>-2.185770042448764E-2</v>
      </c>
      <c r="O220" s="452">
        <v>12060234.826435635</v>
      </c>
      <c r="P220" s="452">
        <v>-613348.08424839936</v>
      </c>
      <c r="Q220" s="456">
        <v>-4.8395792142673172E-2</v>
      </c>
      <c r="R220" s="255"/>
    </row>
    <row r="221" spans="1:18">
      <c r="A221" s="371"/>
      <c r="B221" s="371"/>
      <c r="C221" s="175" t="s">
        <v>127</v>
      </c>
      <c r="D221" s="452">
        <v>2516333.4691089443</v>
      </c>
      <c r="E221" s="452">
        <v>344935.34132586978</v>
      </c>
      <c r="F221" s="453">
        <v>0.15885402907574456</v>
      </c>
      <c r="G221" s="461">
        <v>0.15045148242312303</v>
      </c>
      <c r="H221" s="461">
        <v>1.1100475616556887E-2</v>
      </c>
      <c r="I221" s="462">
        <v>2.9446921609454351</v>
      </c>
      <c r="J221" s="462">
        <v>0.22879714104415427</v>
      </c>
      <c r="K221" s="453">
        <v>8.4243735257657618E-2</v>
      </c>
      <c r="L221" s="454">
        <v>7409827.4408097407</v>
      </c>
      <c r="M221" s="454">
        <v>1512538.0793407233</v>
      </c>
      <c r="N221" s="453">
        <v>0.25648022110347141</v>
      </c>
      <c r="O221" s="452">
        <v>3756187.8364943573</v>
      </c>
      <c r="P221" s="452">
        <v>239752.05460046791</v>
      </c>
      <c r="Q221" s="453">
        <v>6.8180416043696873E-2</v>
      </c>
      <c r="R221" s="255"/>
    </row>
    <row r="222" spans="1:18">
      <c r="A222" s="371"/>
      <c r="B222" s="371"/>
      <c r="C222" s="175" t="s">
        <v>98</v>
      </c>
      <c r="D222" s="452">
        <v>14707265.385400638</v>
      </c>
      <c r="E222" s="452">
        <v>-730044.59161539003</v>
      </c>
      <c r="F222" s="456">
        <v>-4.7290920030907145E-2</v>
      </c>
      <c r="G222" s="463">
        <v>0.87934683808317227</v>
      </c>
      <c r="H222" s="463">
        <v>-0.11135342096077394</v>
      </c>
      <c r="I222" s="464">
        <v>2.2109625163399924</v>
      </c>
      <c r="J222" s="464">
        <v>-2.4866774394169067E-2</v>
      </c>
      <c r="K222" s="456">
        <v>-1.11219467860195E-2</v>
      </c>
      <c r="L222" s="457">
        <v>32517212.48498546</v>
      </c>
      <c r="M222" s="457">
        <v>-1997977.3317696787</v>
      </c>
      <c r="N222" s="456">
        <v>-5.7886899720881027E-2</v>
      </c>
      <c r="O222" s="452">
        <v>13474105.386947691</v>
      </c>
      <c r="P222" s="452">
        <v>-2345134.9686147571</v>
      </c>
      <c r="Q222" s="456">
        <v>-0.14824573847442352</v>
      </c>
      <c r="R222" s="255"/>
    </row>
    <row r="223" spans="1:18">
      <c r="A223" s="371"/>
      <c r="B223" s="371"/>
      <c r="C223" s="175" t="s">
        <v>128</v>
      </c>
      <c r="D223" s="452">
        <v>5041001.7840602789</v>
      </c>
      <c r="E223" s="452">
        <v>-122546.13108261582</v>
      </c>
      <c r="F223" s="453">
        <v>-2.3732931909710864E-2</v>
      </c>
      <c r="G223" s="461">
        <v>0.30140130496219258</v>
      </c>
      <c r="H223" s="461">
        <v>-2.9973025457692315E-2</v>
      </c>
      <c r="I223" s="462">
        <v>2.2705258992603365</v>
      </c>
      <c r="J223" s="462">
        <v>0.14710054467062461</v>
      </c>
      <c r="K223" s="453">
        <v>6.9275119256098069E-2</v>
      </c>
      <c r="L223" s="454">
        <v>11445725.108926427</v>
      </c>
      <c r="M223" s="454">
        <v>481316.546273157</v>
      </c>
      <c r="N223" s="453">
        <v>4.3898085658045156E-2</v>
      </c>
      <c r="O223" s="452">
        <v>12210253.497282188</v>
      </c>
      <c r="P223" s="452">
        <v>540535.17832037248</v>
      </c>
      <c r="Q223" s="453">
        <v>4.631947092005393E-2</v>
      </c>
      <c r="R223" s="255"/>
    </row>
    <row r="224" spans="1:18">
      <c r="A224" s="371"/>
      <c r="B224" s="371" t="s">
        <v>141</v>
      </c>
      <c r="C224" s="175" t="s">
        <v>87</v>
      </c>
      <c r="D224" s="452">
        <v>66213494.687670194</v>
      </c>
      <c r="E224" s="452">
        <v>3697475.1789572313</v>
      </c>
      <c r="F224" s="456">
        <v>5.9144443424487513E-2</v>
      </c>
      <c r="G224" s="463">
        <v>8.0709759843084061</v>
      </c>
      <c r="H224" s="463">
        <v>-0.15757919718565994</v>
      </c>
      <c r="I224" s="464">
        <v>2.5248466089769086</v>
      </c>
      <c r="J224" s="464">
        <v>7.4190494565030907E-2</v>
      </c>
      <c r="K224" s="456">
        <v>3.0273727157690406E-2</v>
      </c>
      <c r="L224" s="457">
        <v>167178917.53067464</v>
      </c>
      <c r="M224" s="457">
        <v>13973652.072954983</v>
      </c>
      <c r="N224" s="456">
        <v>9.1208693325304263E-2</v>
      </c>
      <c r="O224" s="452">
        <v>62631466.530107915</v>
      </c>
      <c r="P224" s="452">
        <v>2490902.5955883712</v>
      </c>
      <c r="Q224" s="456">
        <v>4.1418011947816809E-2</v>
      </c>
      <c r="R224" s="255"/>
    </row>
    <row r="225" spans="1:18">
      <c r="A225" s="371"/>
      <c r="B225" s="371"/>
      <c r="C225" s="175" t="s">
        <v>123</v>
      </c>
      <c r="D225" s="452">
        <v>184056121.78801239</v>
      </c>
      <c r="E225" s="452">
        <v>-14699750.550062299</v>
      </c>
      <c r="F225" s="453">
        <v>-7.3958823843245716E-2</v>
      </c>
      <c r="G225" s="461">
        <v>22.435193093540384</v>
      </c>
      <c r="H225" s="461">
        <v>-3.725680167942599</v>
      </c>
      <c r="I225" s="462">
        <v>2.2816737532202267</v>
      </c>
      <c r="J225" s="462">
        <v>5.3232370667345652E-2</v>
      </c>
      <c r="K225" s="453">
        <v>2.3887714114500583E-2</v>
      </c>
      <c r="L225" s="454">
        <v>419956022.20321333</v>
      </c>
      <c r="M225" s="454">
        <v>-22959788.74034971</v>
      </c>
      <c r="N225" s="453">
        <v>-5.1837816968957284E-2</v>
      </c>
      <c r="O225" s="452">
        <v>97200035.719480813</v>
      </c>
      <c r="P225" s="452">
        <v>-1291493.6807586849</v>
      </c>
      <c r="Q225" s="453">
        <v>-1.3112738614408646E-2</v>
      </c>
      <c r="R225" s="255"/>
    </row>
    <row r="226" spans="1:18">
      <c r="A226" s="371"/>
      <c r="B226" s="371"/>
      <c r="C226" s="175" t="s">
        <v>89</v>
      </c>
      <c r="D226" s="452">
        <v>107145507.92503747</v>
      </c>
      <c r="E226" s="452">
        <v>13912296.446402937</v>
      </c>
      <c r="F226" s="456">
        <v>0.14922039288104003</v>
      </c>
      <c r="G226" s="463">
        <v>13.060310822871196</v>
      </c>
      <c r="H226" s="463">
        <v>0.78866218898899909</v>
      </c>
      <c r="I226" s="464">
        <v>2.4881069835562775</v>
      </c>
      <c r="J226" s="464">
        <v>4.4248320913893746E-2</v>
      </c>
      <c r="K226" s="456">
        <v>1.8105924696173281E-2</v>
      </c>
      <c r="L226" s="457">
        <v>266589486.5249702</v>
      </c>
      <c r="M226" s="457">
        <v>38740695.006939858</v>
      </c>
      <c r="N226" s="456">
        <v>0.17002809077385075</v>
      </c>
      <c r="O226" s="452">
        <v>81302494.672454804</v>
      </c>
      <c r="P226" s="452">
        <v>8437985.7051231563</v>
      </c>
      <c r="Q226" s="456">
        <v>0.11580378190575984</v>
      </c>
      <c r="R226" s="255"/>
    </row>
    <row r="227" spans="1:18">
      <c r="A227" s="371"/>
      <c r="B227" s="371"/>
      <c r="C227" s="175" t="s">
        <v>124</v>
      </c>
      <c r="D227" s="452">
        <v>25398881.591345828</v>
      </c>
      <c r="E227" s="452">
        <v>-2461314.74143878</v>
      </c>
      <c r="F227" s="453">
        <v>-8.8345204464421415E-2</v>
      </c>
      <c r="G227" s="461">
        <v>3.0959514268051094</v>
      </c>
      <c r="H227" s="461">
        <v>-0.57109527087572953</v>
      </c>
      <c r="I227" s="462">
        <v>1.940422567032118</v>
      </c>
      <c r="J227" s="462">
        <v>8.1412412888482111E-2</v>
      </c>
      <c r="K227" s="453">
        <v>4.3793420227973535E-2</v>
      </c>
      <c r="L227" s="454">
        <v>49284563.017224081</v>
      </c>
      <c r="M227" s="454">
        <v>-2507824.8618577942</v>
      </c>
      <c r="N227" s="453">
        <v>-4.8420722900684506E-2</v>
      </c>
      <c r="O227" s="452">
        <v>12635217.858877897</v>
      </c>
      <c r="P227" s="452">
        <v>-744481.08965893276</v>
      </c>
      <c r="Q227" s="453">
        <v>-5.5642589009100789E-2</v>
      </c>
      <c r="R227" s="255"/>
    </row>
    <row r="228" spans="1:18">
      <c r="A228" s="371"/>
      <c r="B228" s="371"/>
      <c r="C228" s="175" t="s">
        <v>91</v>
      </c>
      <c r="D228" s="452">
        <v>132032224.96775097</v>
      </c>
      <c r="E228" s="452">
        <v>24502319.127939582</v>
      </c>
      <c r="F228" s="456">
        <v>0.22786515933940263</v>
      </c>
      <c r="G228" s="463">
        <v>16.093832864374651</v>
      </c>
      <c r="H228" s="463">
        <v>1.9404083370752012</v>
      </c>
      <c r="I228" s="464">
        <v>2.2318560739882281</v>
      </c>
      <c r="J228" s="464">
        <v>-7.8201517272296073E-3</v>
      </c>
      <c r="K228" s="456">
        <v>-3.4916438534464884E-3</v>
      </c>
      <c r="L228" s="457">
        <v>294676923.25645518</v>
      </c>
      <c r="M228" s="457">
        <v>53844749.593607873</v>
      </c>
      <c r="N228" s="456">
        <v>0.22357789150293417</v>
      </c>
      <c r="O228" s="452">
        <v>68536469.585594252</v>
      </c>
      <c r="P228" s="452">
        <v>10783677.985361204</v>
      </c>
      <c r="Q228" s="456">
        <v>0.18672132872824954</v>
      </c>
      <c r="R228" s="255"/>
    </row>
    <row r="229" spans="1:18">
      <c r="A229" s="371"/>
      <c r="B229" s="371"/>
      <c r="C229" s="175" t="s">
        <v>92</v>
      </c>
      <c r="D229" s="452">
        <v>21401511.810909145</v>
      </c>
      <c r="E229" s="452">
        <v>1585896.3278300762</v>
      </c>
      <c r="F229" s="453">
        <v>8.0032655517781076E-2</v>
      </c>
      <c r="G229" s="461">
        <v>2.6086991582080801</v>
      </c>
      <c r="H229" s="461">
        <v>5.0550257939407928E-4</v>
      </c>
      <c r="I229" s="462">
        <v>2.4014805121713207</v>
      </c>
      <c r="J229" s="462">
        <v>5.2206081412576211E-2</v>
      </c>
      <c r="K229" s="453">
        <v>2.2222214965203203E-2</v>
      </c>
      <c r="L229" s="454">
        <v>51395313.54490266</v>
      </c>
      <c r="M229" s="454">
        <v>4842994.7607579157</v>
      </c>
      <c r="N229" s="453">
        <v>0.10403337335813638</v>
      </c>
      <c r="O229" s="452">
        <v>28870062.380716324</v>
      </c>
      <c r="P229" s="452">
        <v>1424047.3535027765</v>
      </c>
      <c r="Q229" s="453">
        <v>5.1885395824887173E-2</v>
      </c>
      <c r="R229" s="255"/>
    </row>
    <row r="230" spans="1:18">
      <c r="A230" s="371"/>
      <c r="B230" s="371"/>
      <c r="C230" s="175" t="s">
        <v>125</v>
      </c>
      <c r="D230" s="452">
        <v>1352082.4314732456</v>
      </c>
      <c r="E230" s="452">
        <v>-63850.921781945974</v>
      </c>
      <c r="F230" s="456">
        <v>-4.5094581348164776E-2</v>
      </c>
      <c r="G230" s="463">
        <v>0.16480967942714483</v>
      </c>
      <c r="H230" s="463">
        <v>-2.155992347046834E-2</v>
      </c>
      <c r="I230" s="464">
        <v>3.2959849949576947</v>
      </c>
      <c r="J230" s="464">
        <v>0.21917185492600977</v>
      </c>
      <c r="K230" s="456">
        <v>7.1233397983912913E-2</v>
      </c>
      <c r="L230" s="457">
        <v>4456443.4060817333</v>
      </c>
      <c r="M230" s="457">
        <v>99881.059377034195</v>
      </c>
      <c r="N230" s="456">
        <v>2.2926576375656409E-2</v>
      </c>
      <c r="O230" s="452">
        <v>2740611.0310465693</v>
      </c>
      <c r="P230" s="452">
        <v>144355.61744198762</v>
      </c>
      <c r="Q230" s="456">
        <v>5.5601469980785738E-2</v>
      </c>
      <c r="R230" s="255"/>
    </row>
    <row r="231" spans="1:18">
      <c r="A231" s="371"/>
      <c r="B231" s="371"/>
      <c r="C231" s="175" t="s">
        <v>94</v>
      </c>
      <c r="D231" s="452">
        <v>12355786.14360681</v>
      </c>
      <c r="E231" s="452">
        <v>-421327.13920249604</v>
      </c>
      <c r="F231" s="453">
        <v>-3.2975143123240652E-2</v>
      </c>
      <c r="G231" s="461">
        <v>1.5060865417645883</v>
      </c>
      <c r="H231" s="461">
        <v>-0.1756773090695809</v>
      </c>
      <c r="I231" s="462">
        <v>2.5479094725553595</v>
      </c>
      <c r="J231" s="462">
        <v>-1.7398862461800224E-2</v>
      </c>
      <c r="K231" s="453">
        <v>-6.7823669475910548E-3</v>
      </c>
      <c r="L231" s="454">
        <v>31481424.556164049</v>
      </c>
      <c r="M231" s="454">
        <v>-1295810.6456851251</v>
      </c>
      <c r="N231" s="453">
        <v>-3.9533860550020401E-2</v>
      </c>
      <c r="O231" s="452">
        <v>16537348.353468588</v>
      </c>
      <c r="P231" s="452">
        <v>-205188.9428572543</v>
      </c>
      <c r="Q231" s="453">
        <v>-1.2255546410058356E-2</v>
      </c>
      <c r="R231" s="255"/>
    </row>
    <row r="232" spans="1:18">
      <c r="A232" s="371"/>
      <c r="B232" s="371"/>
      <c r="C232" s="175" t="s">
        <v>126</v>
      </c>
      <c r="D232" s="452">
        <v>6591656.5516920555</v>
      </c>
      <c r="E232" s="452">
        <v>-296748.3974795239</v>
      </c>
      <c r="F232" s="456">
        <v>-4.3079406578036876E-2</v>
      </c>
      <c r="G232" s="463">
        <v>0.80347823319802025</v>
      </c>
      <c r="H232" s="463">
        <v>-0.10319529915692038</v>
      </c>
      <c r="I232" s="464">
        <v>2.3628901626786036</v>
      </c>
      <c r="J232" s="464">
        <v>-7.5118244945474366E-2</v>
      </c>
      <c r="K232" s="456">
        <v>-3.0811314969450679E-2</v>
      </c>
      <c r="L232" s="457">
        <v>15575360.421749124</v>
      </c>
      <c r="M232" s="457">
        <v>-1218628.7594504971</v>
      </c>
      <c r="N232" s="456">
        <v>-7.2563388382714714E-2</v>
      </c>
      <c r="O232" s="452">
        <v>2903422.7551193833</v>
      </c>
      <c r="P232" s="452">
        <v>-299949.09765799344</v>
      </c>
      <c r="Q232" s="456">
        <v>-9.3635428992713585E-2</v>
      </c>
      <c r="R232" s="255"/>
    </row>
    <row r="233" spans="1:18">
      <c r="A233" s="371"/>
      <c r="B233" s="371"/>
      <c r="C233" s="175" t="s">
        <v>96</v>
      </c>
      <c r="D233" s="452">
        <v>2560574.9094261024</v>
      </c>
      <c r="E233" s="452">
        <v>-140034.86585273314</v>
      </c>
      <c r="F233" s="453">
        <v>-5.1853054497025458E-2</v>
      </c>
      <c r="G233" s="461">
        <v>0.31211671725656681</v>
      </c>
      <c r="H233" s="461">
        <v>-4.3346038277109644E-2</v>
      </c>
      <c r="I233" s="462">
        <v>3.4520985259031574</v>
      </c>
      <c r="J233" s="462">
        <v>0.13382222256709486</v>
      </c>
      <c r="K233" s="453">
        <v>4.0328836520501725E-2</v>
      </c>
      <c r="L233" s="454">
        <v>8839356.8702944592</v>
      </c>
      <c r="M233" s="454">
        <v>-122012.55157103017</v>
      </c>
      <c r="N233" s="453">
        <v>-1.3615391334422949E-2</v>
      </c>
      <c r="O233" s="452">
        <v>5697758.031022789</v>
      </c>
      <c r="P233" s="452">
        <v>-212001.17175334319</v>
      </c>
      <c r="Q233" s="453">
        <v>-3.5873064278787337E-2</v>
      </c>
      <c r="R233" s="255"/>
    </row>
    <row r="234" spans="1:18">
      <c r="A234" s="371"/>
      <c r="B234" s="371"/>
      <c r="C234" s="175" t="s">
        <v>127</v>
      </c>
      <c r="D234" s="452">
        <v>1133056.098390328</v>
      </c>
      <c r="E234" s="452">
        <v>-136972.13933289098</v>
      </c>
      <c r="F234" s="456">
        <v>-0.10784968023895365</v>
      </c>
      <c r="G234" s="463">
        <v>0.13811185472265086</v>
      </c>
      <c r="H234" s="463">
        <v>-2.9053257808300786E-2</v>
      </c>
      <c r="I234" s="464">
        <v>2.9120287680627448</v>
      </c>
      <c r="J234" s="464">
        <v>3.9261754036903795E-2</v>
      </c>
      <c r="K234" s="456">
        <v>1.3666877211139765E-2</v>
      </c>
      <c r="L234" s="457">
        <v>3299491.9543415671</v>
      </c>
      <c r="M234" s="457">
        <v>-349003.27387106558</v>
      </c>
      <c r="N234" s="456">
        <v>-9.5656771364900306E-2</v>
      </c>
      <c r="O234" s="452">
        <v>1796444.7769702673</v>
      </c>
      <c r="P234" s="452">
        <v>-312066.50720979273</v>
      </c>
      <c r="Q234" s="456">
        <v>-0.1480032426438479</v>
      </c>
      <c r="R234" s="255"/>
    </row>
    <row r="235" spans="1:18">
      <c r="A235" s="371"/>
      <c r="B235" s="371"/>
      <c r="C235" s="175" t="s">
        <v>98</v>
      </c>
      <c r="D235" s="452">
        <v>7094651.8999643549</v>
      </c>
      <c r="E235" s="452">
        <v>-411181.81439609453</v>
      </c>
      <c r="F235" s="453">
        <v>-5.4781631200995794E-2</v>
      </c>
      <c r="G235" s="461">
        <v>0.86478995515551627</v>
      </c>
      <c r="H235" s="461">
        <v>-0.12315149388580715</v>
      </c>
      <c r="I235" s="462">
        <v>2.2281471867788123</v>
      </c>
      <c r="J235" s="462">
        <v>-3.6657163887157562E-2</v>
      </c>
      <c r="K235" s="453">
        <v>-1.6185576416955599E-2</v>
      </c>
      <c r="L235" s="454">
        <v>15807928.672080532</v>
      </c>
      <c r="M235" s="454">
        <v>-1191316.1795783304</v>
      </c>
      <c r="N235" s="453">
        <v>-7.0080535339902258E-2</v>
      </c>
      <c r="O235" s="452">
        <v>6375869.2657430135</v>
      </c>
      <c r="P235" s="452">
        <v>-1248248.9043779075</v>
      </c>
      <c r="Q235" s="453">
        <v>-0.16372370896214872</v>
      </c>
      <c r="R235" s="255"/>
    </row>
    <row r="236" spans="1:18">
      <c r="A236" s="371"/>
      <c r="B236" s="371"/>
      <c r="C236" s="175" t="s">
        <v>128</v>
      </c>
      <c r="D236" s="452">
        <v>2337511.3186149108</v>
      </c>
      <c r="E236" s="452">
        <v>-135662.19108596211</v>
      </c>
      <c r="F236" s="456">
        <v>-5.4853487049669344E-2</v>
      </c>
      <c r="G236" s="463">
        <v>0.28492677821312934</v>
      </c>
      <c r="H236" s="463">
        <v>-4.0600100463890065E-2</v>
      </c>
      <c r="I236" s="464">
        <v>2.2892032593032541</v>
      </c>
      <c r="J236" s="464">
        <v>0.13174496587670559</v>
      </c>
      <c r="K236" s="456">
        <v>6.1064895798038241E-2</v>
      </c>
      <c r="L236" s="457">
        <v>5351038.5292315008</v>
      </c>
      <c r="M236" s="457">
        <v>15269.82964450866</v>
      </c>
      <c r="N236" s="456">
        <v>2.86178627752185E-3</v>
      </c>
      <c r="O236" s="452">
        <v>5796492.8062271699</v>
      </c>
      <c r="P236" s="452">
        <v>85749.656859329902</v>
      </c>
      <c r="Q236" s="456">
        <v>1.501549879175044E-2</v>
      </c>
      <c r="R236" s="271"/>
    </row>
    <row r="237" spans="1:18">
      <c r="D237" s="267"/>
      <c r="E237" s="267"/>
      <c r="F237" s="267"/>
      <c r="G237" s="267"/>
      <c r="H237" s="267"/>
      <c r="I237" s="267"/>
      <c r="J237" s="267"/>
      <c r="K237" s="267"/>
      <c r="L237" s="267"/>
      <c r="M237" s="267"/>
      <c r="N237" s="267"/>
      <c r="O237" s="267"/>
      <c r="P237" s="267"/>
      <c r="Q237" s="267"/>
      <c r="R237" s="255"/>
    </row>
    <row r="238" spans="1:18"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  <c r="Q238" s="267"/>
    </row>
  </sheetData>
  <mergeCells count="32"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6"/>
  <sheetViews>
    <sheetView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8">
      <c r="A1" s="373" t="s">
        <v>0</v>
      </c>
      <c r="B1" s="373" t="s">
        <v>1</v>
      </c>
      <c r="C1" s="373" t="s">
        <v>129</v>
      </c>
      <c r="D1" s="373" t="s">
        <v>3</v>
      </c>
      <c r="E1" s="373"/>
      <c r="F1" s="373"/>
      <c r="G1" s="373" t="s">
        <v>4</v>
      </c>
      <c r="H1" s="373"/>
      <c r="I1" s="373" t="s">
        <v>5</v>
      </c>
      <c r="J1" s="373"/>
      <c r="K1" s="373"/>
      <c r="L1" s="373" t="s">
        <v>6</v>
      </c>
      <c r="M1" s="373"/>
      <c r="N1" s="373"/>
      <c r="O1" s="373" t="s">
        <v>7</v>
      </c>
      <c r="P1" s="373"/>
      <c r="Q1" s="373"/>
    </row>
    <row r="2" spans="1:18" ht="29">
      <c r="A2" s="372"/>
      <c r="B2" s="372"/>
      <c r="C2" s="372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71" t="s">
        <v>309</v>
      </c>
      <c r="B3" s="371" t="s">
        <v>139</v>
      </c>
      <c r="C3" s="175" t="s">
        <v>101</v>
      </c>
      <c r="D3" s="452">
        <v>68798548.062798217</v>
      </c>
      <c r="E3" s="452">
        <v>5029757.5281869024</v>
      </c>
      <c r="F3" s="453">
        <v>7.8874908650759787E-2</v>
      </c>
      <c r="G3" s="461">
        <v>22.264298867152625</v>
      </c>
      <c r="H3" s="461">
        <v>0.10748100586391018</v>
      </c>
      <c r="I3" s="462">
        <v>3.0869349471823915</v>
      </c>
      <c r="J3" s="462">
        <v>4.4674689137122137E-2</v>
      </c>
      <c r="K3" s="453">
        <v>1.4684703262641565E-2</v>
      </c>
      <c r="L3" s="454">
        <v>212376642.33045924</v>
      </c>
      <c r="M3" s="454">
        <v>18375385.183397889</v>
      </c>
      <c r="N3" s="453">
        <v>9.4717866541805723E-2</v>
      </c>
      <c r="O3" s="452">
        <v>70050877.586615831</v>
      </c>
      <c r="P3" s="452">
        <v>6144040.1591959074</v>
      </c>
      <c r="Q3" s="453">
        <v>9.6140575977864615E-2</v>
      </c>
      <c r="R3" s="260"/>
    </row>
    <row r="4" spans="1:18">
      <c r="A4" s="371"/>
      <c r="B4" s="371"/>
      <c r="C4" s="175" t="s">
        <v>102</v>
      </c>
      <c r="D4" s="452">
        <v>6000822.1587949097</v>
      </c>
      <c r="E4" s="452">
        <v>1105322.687587278</v>
      </c>
      <c r="F4" s="456">
        <v>0.22578343519146876</v>
      </c>
      <c r="G4" s="463">
        <v>1.9419610115912651</v>
      </c>
      <c r="H4" s="463">
        <v>0.24099272892154788</v>
      </c>
      <c r="I4" s="464">
        <v>3.4971725212860614</v>
      </c>
      <c r="J4" s="464">
        <v>0.20503393835971284</v>
      </c>
      <c r="K4" s="456">
        <v>6.2279862525550261E-2</v>
      </c>
      <c r="L4" s="457">
        <v>20985910.358862061</v>
      </c>
      <c r="M4" s="457">
        <v>4869247.6670038793</v>
      </c>
      <c r="N4" s="456">
        <v>0.30212505902129022</v>
      </c>
      <c r="O4" s="452">
        <v>8032700.3893868849</v>
      </c>
      <c r="P4" s="452">
        <v>2281506.467428105</v>
      </c>
      <c r="Q4" s="456">
        <v>0.39670136294953073</v>
      </c>
      <c r="R4" s="260"/>
    </row>
    <row r="5" spans="1:18">
      <c r="A5" s="371"/>
      <c r="B5" s="371"/>
      <c r="C5" s="175" t="s">
        <v>63</v>
      </c>
      <c r="D5" s="452">
        <v>123744667.35159631</v>
      </c>
      <c r="E5" s="452">
        <v>3034757.7774217874</v>
      </c>
      <c r="F5" s="453">
        <v>2.5140916666472786E-2</v>
      </c>
      <c r="G5" s="461">
        <v>40.04573257298285</v>
      </c>
      <c r="H5" s="461">
        <v>-1.8955910441864532</v>
      </c>
      <c r="I5" s="462">
        <v>2.6537341991176215</v>
      </c>
      <c r="J5" s="462">
        <v>1.1447814773674736E-2</v>
      </c>
      <c r="K5" s="453">
        <v>4.3325412572631158E-3</v>
      </c>
      <c r="L5" s="454">
        <v>328385455.70936495</v>
      </c>
      <c r="M5" s="454">
        <v>9435305.1861345768</v>
      </c>
      <c r="N5" s="453">
        <v>2.9582381982438875E-2</v>
      </c>
      <c r="O5" s="452">
        <v>143234895.31895715</v>
      </c>
      <c r="P5" s="452">
        <v>276383.35246694088</v>
      </c>
      <c r="Q5" s="453">
        <v>1.9333116207289969E-3</v>
      </c>
      <c r="R5" s="260"/>
    </row>
    <row r="6" spans="1:18">
      <c r="A6" s="371"/>
      <c r="B6" s="371"/>
      <c r="C6" s="175" t="s">
        <v>15</v>
      </c>
      <c r="D6" s="452">
        <v>110309341.55734861</v>
      </c>
      <c r="E6" s="452">
        <v>11916655.782153964</v>
      </c>
      <c r="F6" s="456">
        <v>0.12111322796270514</v>
      </c>
      <c r="G6" s="463">
        <v>35.697848536423585</v>
      </c>
      <c r="H6" s="463">
        <v>1.5107673745072248</v>
      </c>
      <c r="I6" s="464">
        <v>2.8101400061853203</v>
      </c>
      <c r="J6" s="464">
        <v>2.6639562547340123E-2</v>
      </c>
      <c r="K6" s="456">
        <v>9.5705257055834127E-3</v>
      </c>
      <c r="L6" s="457">
        <v>309984693.76626623</v>
      </c>
      <c r="M6" s="457">
        <v>36108609.260279536</v>
      </c>
      <c r="N6" s="456">
        <v>0.13184287092979174</v>
      </c>
      <c r="O6" s="452">
        <v>106931545.67799471</v>
      </c>
      <c r="P6" s="452">
        <v>6803919.684391439</v>
      </c>
      <c r="Q6" s="456">
        <v>6.7952471826567745E-2</v>
      </c>
      <c r="R6" s="260"/>
    </row>
    <row r="7" spans="1:18">
      <c r="A7" s="371"/>
      <c r="B7" s="371" t="s">
        <v>140</v>
      </c>
      <c r="C7" s="175" t="s">
        <v>101</v>
      </c>
      <c r="D7" s="452">
        <v>845204374.63374758</v>
      </c>
      <c r="E7" s="452">
        <v>41793988.203358531</v>
      </c>
      <c r="F7" s="453">
        <v>5.202072179954291E-2</v>
      </c>
      <c r="G7" s="461">
        <v>22.014984046656274</v>
      </c>
      <c r="H7" s="461">
        <v>4.5815267977928897E-2</v>
      </c>
      <c r="I7" s="462">
        <v>3.0867007024679691</v>
      </c>
      <c r="J7" s="462">
        <v>7.4329560250851134E-2</v>
      </c>
      <c r="K7" s="453">
        <v>2.4674768393958341E-2</v>
      </c>
      <c r="L7" s="454">
        <v>2608892936.9109893</v>
      </c>
      <c r="M7" s="454">
        <v>188722673.47058201</v>
      </c>
      <c r="N7" s="453">
        <v>7.7979089455591524E-2</v>
      </c>
      <c r="O7" s="452">
        <v>865238507.62032044</v>
      </c>
      <c r="P7" s="452">
        <v>48557086.64169538</v>
      </c>
      <c r="Q7" s="453">
        <v>5.9456582939660461E-2</v>
      </c>
      <c r="R7" s="260"/>
    </row>
    <row r="8" spans="1:18">
      <c r="A8" s="371"/>
      <c r="B8" s="371"/>
      <c r="C8" s="175" t="s">
        <v>102</v>
      </c>
      <c r="D8" s="452">
        <v>69108080.585002929</v>
      </c>
      <c r="E8" s="452">
        <v>12704077.254117586</v>
      </c>
      <c r="F8" s="456">
        <v>0.22523360938745934</v>
      </c>
      <c r="G8" s="463">
        <v>1.8000537352083037</v>
      </c>
      <c r="H8" s="463">
        <v>0.25769245895572102</v>
      </c>
      <c r="I8" s="464">
        <v>3.3898037115764299</v>
      </c>
      <c r="J8" s="464">
        <v>0.14716371451328492</v>
      </c>
      <c r="K8" s="456">
        <v>4.5383920091829774E-2</v>
      </c>
      <c r="L8" s="457">
        <v>234262828.06696594</v>
      </c>
      <c r="M8" s="457">
        <v>51364950.871754259</v>
      </c>
      <c r="N8" s="456">
        <v>0.28083951360972387</v>
      </c>
      <c r="O8" s="452">
        <v>87413402.240497202</v>
      </c>
      <c r="P8" s="452">
        <v>22968809.520934045</v>
      </c>
      <c r="Q8" s="456">
        <v>0.3564117414921843</v>
      </c>
      <c r="R8" s="260"/>
    </row>
    <row r="9" spans="1:18">
      <c r="A9" s="371"/>
      <c r="B9" s="371"/>
      <c r="C9" s="175" t="s">
        <v>63</v>
      </c>
      <c r="D9" s="452">
        <v>1589716598.0412216</v>
      </c>
      <c r="E9" s="452">
        <v>-17127320.076730728</v>
      </c>
      <c r="F9" s="453">
        <v>-1.0658981798799375E-2</v>
      </c>
      <c r="G9" s="461">
        <v>41.40724609920256</v>
      </c>
      <c r="H9" s="461">
        <v>-2.5317243626695216</v>
      </c>
      <c r="I9" s="462">
        <v>2.6235387602047662</v>
      </c>
      <c r="J9" s="462">
        <v>3.3554392695306579E-2</v>
      </c>
      <c r="K9" s="453">
        <v>1.2955442170321912E-2</v>
      </c>
      <c r="L9" s="454">
        <v>4170683112.7020054</v>
      </c>
      <c r="M9" s="454">
        <v>8982483.7488584518</v>
      </c>
      <c r="N9" s="453">
        <v>2.1583685492336689E-3</v>
      </c>
      <c r="O9" s="452">
        <v>1861308733.96206</v>
      </c>
      <c r="P9" s="452">
        <v>-15201384.88000083</v>
      </c>
      <c r="Q9" s="453">
        <v>-8.1008808465051901E-3</v>
      </c>
      <c r="R9" s="260"/>
    </row>
    <row r="10" spans="1:18">
      <c r="A10" s="371"/>
      <c r="B10" s="371"/>
      <c r="C10" s="175" t="s">
        <v>15</v>
      </c>
      <c r="D10" s="452">
        <v>1332883824.0982704</v>
      </c>
      <c r="E10" s="452">
        <v>142936659.2444036</v>
      </c>
      <c r="F10" s="456">
        <v>0.12012017295066806</v>
      </c>
      <c r="G10" s="463">
        <v>34.717539336311425</v>
      </c>
      <c r="H10" s="463">
        <v>2.1785648048321136</v>
      </c>
      <c r="I10" s="464">
        <v>2.7787143677517618</v>
      </c>
      <c r="J10" s="464">
        <v>1.150616876107069E-3</v>
      </c>
      <c r="K10" s="456">
        <v>4.142539935381593E-4</v>
      </c>
      <c r="L10" s="457">
        <v>3703703432.5657759</v>
      </c>
      <c r="M10" s="457">
        <v>398549322.01041842</v>
      </c>
      <c r="N10" s="456">
        <v>0.12058418720555547</v>
      </c>
      <c r="O10" s="452">
        <v>1322812759.3171406</v>
      </c>
      <c r="P10" s="452">
        <v>68054477.588748455</v>
      </c>
      <c r="Q10" s="456">
        <v>5.4237121666975925E-2</v>
      </c>
      <c r="R10" s="260"/>
    </row>
    <row r="11" spans="1:18">
      <c r="A11" s="371"/>
      <c r="B11" s="371" t="s">
        <v>141</v>
      </c>
      <c r="C11" s="175" t="s">
        <v>101</v>
      </c>
      <c r="D11" s="452">
        <v>412385755.48145884</v>
      </c>
      <c r="E11" s="452">
        <v>26877697.420494497</v>
      </c>
      <c r="F11" s="453">
        <v>6.9720196137233667E-2</v>
      </c>
      <c r="G11" s="461">
        <v>22.031400887268337</v>
      </c>
      <c r="H11" s="461">
        <v>0.24577997689876696</v>
      </c>
      <c r="I11" s="462">
        <v>3.0808332148160256</v>
      </c>
      <c r="J11" s="462">
        <v>2.3666229460193033E-2</v>
      </c>
      <c r="K11" s="453">
        <v>7.7412289134211141E-3</v>
      </c>
      <c r="L11" s="454">
        <v>1270491732.8042784</v>
      </c>
      <c r="M11" s="454">
        <v>91929225.111658812</v>
      </c>
      <c r="N11" s="453">
        <v>7.8001145048841855E-2</v>
      </c>
      <c r="O11" s="452">
        <v>421011337.13215768</v>
      </c>
      <c r="P11" s="452">
        <v>30166106.262984395</v>
      </c>
      <c r="Q11" s="453">
        <v>7.7181717673515185E-2</v>
      </c>
      <c r="R11" s="260"/>
    </row>
    <row r="12" spans="1:18">
      <c r="A12" s="371"/>
      <c r="B12" s="371"/>
      <c r="C12" s="175" t="s">
        <v>102</v>
      </c>
      <c r="D12" s="452">
        <v>35394645.088400334</v>
      </c>
      <c r="E12" s="452">
        <v>6933978.1637038738</v>
      </c>
      <c r="F12" s="456">
        <v>0.24363372025154417</v>
      </c>
      <c r="G12" s="463">
        <v>1.8909324699994181</v>
      </c>
      <c r="H12" s="463">
        <v>0.28257879875221792</v>
      </c>
      <c r="I12" s="464">
        <v>3.4647479654077498</v>
      </c>
      <c r="J12" s="464">
        <v>0.18715550568216477</v>
      </c>
      <c r="K12" s="456">
        <v>5.7101518258262735E-2</v>
      </c>
      <c r="L12" s="457">
        <v>122633524.55636446</v>
      </c>
      <c r="M12" s="457">
        <v>29351057.245217994</v>
      </c>
      <c r="N12" s="456">
        <v>0.31464709383507899</v>
      </c>
      <c r="O12" s="452">
        <v>47961787.07854332</v>
      </c>
      <c r="P12" s="452">
        <v>14565224.552866887</v>
      </c>
      <c r="Q12" s="456">
        <v>0.43612945319353269</v>
      </c>
      <c r="R12" s="260"/>
    </row>
    <row r="13" spans="1:18">
      <c r="A13" s="371"/>
      <c r="B13" s="371"/>
      <c r="C13" s="175" t="s">
        <v>63</v>
      </c>
      <c r="D13" s="452">
        <v>760879411.03658617</v>
      </c>
      <c r="E13" s="452">
        <v>-630877.11605215073</v>
      </c>
      <c r="F13" s="453">
        <v>-8.2845514481834121E-4</v>
      </c>
      <c r="G13" s="461">
        <v>40.649414070679128</v>
      </c>
      <c r="H13" s="461">
        <v>-2.3846395895328953</v>
      </c>
      <c r="I13" s="462">
        <v>2.6248863173807755</v>
      </c>
      <c r="J13" s="462">
        <v>1.9548102049577576E-2</v>
      </c>
      <c r="K13" s="453">
        <v>7.5030957341914884E-3</v>
      </c>
      <c r="L13" s="454">
        <v>1997221955.2066779</v>
      </c>
      <c r="M13" s="454">
        <v>13230100.114737034</v>
      </c>
      <c r="N13" s="453">
        <v>6.6684246111100758E-3</v>
      </c>
      <c r="O13" s="452">
        <v>890490026.59069085</v>
      </c>
      <c r="P13" s="452">
        <v>6623447.9781240225</v>
      </c>
      <c r="Q13" s="453">
        <v>7.4937192313811176E-3</v>
      </c>
      <c r="R13" s="260"/>
    </row>
    <row r="14" spans="1:18">
      <c r="A14" s="371"/>
      <c r="B14" s="371"/>
      <c r="C14" s="175" t="s">
        <v>15</v>
      </c>
      <c r="D14" s="452">
        <v>662256613.69535613</v>
      </c>
      <c r="E14" s="452">
        <v>68405606.344653368</v>
      </c>
      <c r="F14" s="456">
        <v>0.11518984643947226</v>
      </c>
      <c r="G14" s="463">
        <v>35.380564805234137</v>
      </c>
      <c r="H14" s="463">
        <v>1.8211808887050154</v>
      </c>
      <c r="I14" s="464">
        <v>2.7769309695457998</v>
      </c>
      <c r="J14" s="464">
        <v>-1.2607332367506885E-2</v>
      </c>
      <c r="K14" s="456">
        <v>-4.5195050230569288E-3</v>
      </c>
      <c r="L14" s="457">
        <v>1839040900.3571634</v>
      </c>
      <c r="M14" s="457">
        <v>182470769.72257733</v>
      </c>
      <c r="N14" s="456">
        <v>0.11014974032682688</v>
      </c>
      <c r="O14" s="452">
        <v>647916312.2569797</v>
      </c>
      <c r="P14" s="452">
        <v>35686148.534034252</v>
      </c>
      <c r="Q14" s="456">
        <v>5.8288778711960726E-2</v>
      </c>
      <c r="R14" s="260"/>
    </row>
    <row r="15" spans="1:18">
      <c r="A15" s="371" t="s">
        <v>309</v>
      </c>
      <c r="B15" s="371" t="s">
        <v>139</v>
      </c>
      <c r="C15" s="175" t="s">
        <v>101</v>
      </c>
      <c r="D15" s="452">
        <v>68695964.116337046</v>
      </c>
      <c r="E15" s="452">
        <v>5030341.0738922209</v>
      </c>
      <c r="F15" s="453">
        <v>7.9011887946789983E-2</v>
      </c>
      <c r="G15" s="461">
        <v>22.292118609309341</v>
      </c>
      <c r="H15" s="461">
        <v>0.10277380725603535</v>
      </c>
      <c r="I15" s="462">
        <v>3.0849740343318848</v>
      </c>
      <c r="J15" s="462">
        <v>4.5169145975934466E-2</v>
      </c>
      <c r="K15" s="453">
        <v>1.4859225389417599E-2</v>
      </c>
      <c r="L15" s="454">
        <v>211925265.56229469</v>
      </c>
      <c r="M15" s="454">
        <v>18394193.417643696</v>
      </c>
      <c r="N15" s="453">
        <v>9.5045168787652443E-2</v>
      </c>
      <c r="O15" s="452">
        <v>69903226.20718196</v>
      </c>
      <c r="P15" s="452">
        <v>6154485.3310307339</v>
      </c>
      <c r="Q15" s="453">
        <v>9.6542853183366362E-2</v>
      </c>
      <c r="R15" s="260"/>
    </row>
    <row r="16" spans="1:18">
      <c r="A16" s="371"/>
      <c r="B16" s="371"/>
      <c r="C16" s="175" t="s">
        <v>102</v>
      </c>
      <c r="D16" s="452">
        <v>5988162.5048449561</v>
      </c>
      <c r="E16" s="452">
        <v>1105660.0098039722</v>
      </c>
      <c r="F16" s="456">
        <v>0.22645354732065351</v>
      </c>
      <c r="G16" s="463">
        <v>1.9431829879228208</v>
      </c>
      <c r="H16" s="463">
        <v>0.24148706189502112</v>
      </c>
      <c r="I16" s="464">
        <v>3.4879125207335258</v>
      </c>
      <c r="J16" s="464">
        <v>0.20681531600598335</v>
      </c>
      <c r="K16" s="456">
        <v>6.3032364816255723E-2</v>
      </c>
      <c r="L16" s="457">
        <v>20886186.976835754</v>
      </c>
      <c r="M16" s="457">
        <v>4866221.6882815305</v>
      </c>
      <c r="N16" s="456">
        <v>0.30375981474555985</v>
      </c>
      <c r="O16" s="452">
        <v>7995151.3429783508</v>
      </c>
      <c r="P16" s="452">
        <v>2282529.2258720053</v>
      </c>
      <c r="Q16" s="456">
        <v>0.39955893792397229</v>
      </c>
      <c r="R16" s="260"/>
    </row>
    <row r="17" spans="1:18">
      <c r="A17" s="371"/>
      <c r="B17" s="371"/>
      <c r="C17" s="175" t="s">
        <v>63</v>
      </c>
      <c r="D17" s="452">
        <v>123221495.29297292</v>
      </c>
      <c r="E17" s="452">
        <v>3036163.6042256355</v>
      </c>
      <c r="F17" s="453">
        <v>2.5262347422633984E-2</v>
      </c>
      <c r="G17" s="461">
        <v>39.985874332232484</v>
      </c>
      <c r="H17" s="461">
        <v>-1.9022536330404449</v>
      </c>
      <c r="I17" s="462">
        <v>2.6387698677332665</v>
      </c>
      <c r="J17" s="462">
        <v>1.0970734613461541E-2</v>
      </c>
      <c r="K17" s="453">
        <v>4.1748756498129836E-3</v>
      </c>
      <c r="L17" s="454">
        <v>325153168.83613348</v>
      </c>
      <c r="M17" s="454">
        <v>9330258.4107271433</v>
      </c>
      <c r="N17" s="453">
        <v>2.9542690231558869E-2</v>
      </c>
      <c r="O17" s="452">
        <v>142007925.5843839</v>
      </c>
      <c r="P17" s="452">
        <v>313873.78218752146</v>
      </c>
      <c r="Q17" s="453">
        <v>2.2151514350488505E-3</v>
      </c>
      <c r="R17" s="260"/>
    </row>
    <row r="18" spans="1:18">
      <c r="A18" s="371"/>
      <c r="B18" s="371"/>
      <c r="C18" s="175" t="s">
        <v>15</v>
      </c>
      <c r="D18" s="452">
        <v>110101945.82068945</v>
      </c>
      <c r="E18" s="452">
        <v>11955349.57246986</v>
      </c>
      <c r="F18" s="456">
        <v>0.12181114811392894</v>
      </c>
      <c r="G18" s="463">
        <v>35.728527387635303</v>
      </c>
      <c r="H18" s="463">
        <v>1.5215478400112019</v>
      </c>
      <c r="I18" s="464">
        <v>2.8029877267015393</v>
      </c>
      <c r="J18" s="464">
        <v>2.8636653064340489E-2</v>
      </c>
      <c r="K18" s="456">
        <v>1.0321928373252916E-2</v>
      </c>
      <c r="L18" s="457">
        <v>308614402.8213504</v>
      </c>
      <c r="M18" s="457">
        <v>36321288.146265686</v>
      </c>
      <c r="N18" s="456">
        <v>0.13339040243307757</v>
      </c>
      <c r="O18" s="452">
        <v>106331782.8185433</v>
      </c>
      <c r="P18" s="452">
        <v>6924891.7012996823</v>
      </c>
      <c r="Q18" s="456">
        <v>6.9662089051072393E-2</v>
      </c>
      <c r="R18" s="260"/>
    </row>
    <row r="19" spans="1:18">
      <c r="A19" s="371"/>
      <c r="B19" s="371" t="s">
        <v>140</v>
      </c>
      <c r="C19" s="175" t="s">
        <v>101</v>
      </c>
      <c r="D19" s="452">
        <v>843857257.4126966</v>
      </c>
      <c r="E19" s="452">
        <v>41547001.520365834</v>
      </c>
      <c r="F19" s="453">
        <v>5.178420843462507E-2</v>
      </c>
      <c r="G19" s="461">
        <v>22.039632906221815</v>
      </c>
      <c r="H19" s="461">
        <v>3.7386735406627736E-2</v>
      </c>
      <c r="I19" s="462">
        <v>3.0844802303752279</v>
      </c>
      <c r="J19" s="462">
        <v>7.4304579452407093E-2</v>
      </c>
      <c r="K19" s="453">
        <v>2.4684466313328844E-2</v>
      </c>
      <c r="L19" s="454">
        <v>2602861027.7481222</v>
      </c>
      <c r="M19" s="454">
        <v>187766230.97537041</v>
      </c>
      <c r="N19" s="453">
        <v>7.7746940296620687E-2</v>
      </c>
      <c r="O19" s="452">
        <v>863156762.19798315</v>
      </c>
      <c r="P19" s="452">
        <v>48277052.746483207</v>
      </c>
      <c r="Q19" s="453">
        <v>5.9244391763023228E-2</v>
      </c>
      <c r="R19" s="260"/>
    </row>
    <row r="20" spans="1:18">
      <c r="A20" s="371"/>
      <c r="B20" s="371"/>
      <c r="C20" s="175" t="s">
        <v>102</v>
      </c>
      <c r="D20" s="452">
        <v>68950220.546587557</v>
      </c>
      <c r="E20" s="452">
        <v>12587479.748003438</v>
      </c>
      <c r="F20" s="456">
        <v>0.22332980209364919</v>
      </c>
      <c r="G20" s="463">
        <v>1.8008229902638964</v>
      </c>
      <c r="H20" s="463">
        <v>0.25515298442177059</v>
      </c>
      <c r="I20" s="464">
        <v>3.3803501726821534</v>
      </c>
      <c r="J20" s="464">
        <v>0.14027803764953406</v>
      </c>
      <c r="K20" s="456">
        <v>4.3294726723151121E-2</v>
      </c>
      <c r="L20" s="457">
        <v>233075889.93112981</v>
      </c>
      <c r="M20" s="457">
        <v>50456544.015571237</v>
      </c>
      <c r="N20" s="456">
        <v>0.27629353156758024</v>
      </c>
      <c r="O20" s="452">
        <v>86949521.962053031</v>
      </c>
      <c r="P20" s="452">
        <v>22623545.625941098</v>
      </c>
      <c r="Q20" s="456">
        <v>0.35170155067262421</v>
      </c>
      <c r="R20" s="260"/>
    </row>
    <row r="21" spans="1:18">
      <c r="A21" s="371"/>
      <c r="B21" s="371"/>
      <c r="C21" s="175" t="s">
        <v>63</v>
      </c>
      <c r="D21" s="452">
        <v>1583472162.8826761</v>
      </c>
      <c r="E21" s="452">
        <v>-17080697.362958908</v>
      </c>
      <c r="F21" s="453">
        <v>-1.0671748360961695E-2</v>
      </c>
      <c r="G21" s="461">
        <v>41.356692592960066</v>
      </c>
      <c r="H21" s="461">
        <v>-2.5362500459942297</v>
      </c>
      <c r="I21" s="462">
        <v>2.6101258463938928</v>
      </c>
      <c r="J21" s="462">
        <v>3.2657719379759698E-2</v>
      </c>
      <c r="K21" s="453">
        <v>1.2670464878877869E-2</v>
      </c>
      <c r="L21" s="454">
        <v>4133061619.385313</v>
      </c>
      <c r="M21" s="454">
        <v>7687636.5008826256</v>
      </c>
      <c r="N21" s="453">
        <v>1.8635005051123846E-3</v>
      </c>
      <c r="O21" s="452">
        <v>1846530587.968992</v>
      </c>
      <c r="P21" s="452">
        <v>-14741562.791361809</v>
      </c>
      <c r="Q21" s="453">
        <v>-7.920154387599734E-3</v>
      </c>
      <c r="R21" s="260"/>
    </row>
    <row r="22" spans="1:18">
      <c r="A22" s="371"/>
      <c r="B22" s="371"/>
      <c r="C22" s="175" t="s">
        <v>15</v>
      </c>
      <c r="D22" s="452">
        <v>1330227246.7006741</v>
      </c>
      <c r="E22" s="452">
        <v>143345502.64391446</v>
      </c>
      <c r="F22" s="456">
        <v>0.12077488204845059</v>
      </c>
      <c r="G22" s="463">
        <v>34.742511178995422</v>
      </c>
      <c r="H22" s="463">
        <v>2.1939252465631043</v>
      </c>
      <c r="I22" s="464">
        <v>2.7712981047358163</v>
      </c>
      <c r="J22" s="464">
        <v>2.6479378004911069E-3</v>
      </c>
      <c r="K22" s="456">
        <v>9.5640028202702212E-4</v>
      </c>
      <c r="L22" s="457">
        <v>3686456247.6495209</v>
      </c>
      <c r="M22" s="457">
        <v>400395908.83428335</v>
      </c>
      <c r="N22" s="456">
        <v>0.12184679146173039</v>
      </c>
      <c r="O22" s="452">
        <v>1315101963.1119399</v>
      </c>
      <c r="P22" s="452">
        <v>69230100.21770978</v>
      </c>
      <c r="Q22" s="456">
        <v>5.5567592687167988E-2</v>
      </c>
      <c r="R22" s="260"/>
    </row>
    <row r="23" spans="1:18">
      <c r="A23" s="371"/>
      <c r="B23" s="371" t="s">
        <v>141</v>
      </c>
      <c r="C23" s="175" t="s">
        <v>101</v>
      </c>
      <c r="D23" s="452">
        <v>411835394.04472286</v>
      </c>
      <c r="E23" s="452">
        <v>26857323.610944808</v>
      </c>
      <c r="F23" s="453">
        <v>6.97632558152807E-2</v>
      </c>
      <c r="G23" s="461">
        <v>22.056804250806806</v>
      </c>
      <c r="H23" s="461">
        <v>0.24164880053221438</v>
      </c>
      <c r="I23" s="462">
        <v>3.0790623356019386</v>
      </c>
      <c r="J23" s="462">
        <v>2.4009845902145166E-2</v>
      </c>
      <c r="K23" s="453">
        <v>7.8590616636195695E-3</v>
      </c>
      <c r="L23" s="454">
        <v>1268066850.270889</v>
      </c>
      <c r="M23" s="454">
        <v>91938637.712352991</v>
      </c>
      <c r="N23" s="453">
        <v>7.8170591208207407E-2</v>
      </c>
      <c r="O23" s="452">
        <v>420177462.52957547</v>
      </c>
      <c r="P23" s="452">
        <v>30218104.538942218</v>
      </c>
      <c r="Q23" s="453">
        <v>7.7490394626375525E-2</v>
      </c>
      <c r="R23" s="260"/>
    </row>
    <row r="24" spans="1:18">
      <c r="A24" s="371"/>
      <c r="B24" s="371"/>
      <c r="C24" s="175" t="s">
        <v>102</v>
      </c>
      <c r="D24" s="452">
        <v>35319614.474851169</v>
      </c>
      <c r="E24" s="452">
        <v>6896046.4155562297</v>
      </c>
      <c r="F24" s="456">
        <v>0.24261719715027535</v>
      </c>
      <c r="G24" s="463">
        <v>1.8916242604470175</v>
      </c>
      <c r="H24" s="463">
        <v>0.28097523057808349</v>
      </c>
      <c r="I24" s="464">
        <v>3.4557290944604393</v>
      </c>
      <c r="J24" s="464">
        <v>0.18316880230240917</v>
      </c>
      <c r="K24" s="456">
        <v>5.5971100896546618E-2</v>
      </c>
      <c r="L24" s="457">
        <v>122055019.34586926</v>
      </c>
      <c r="M24" s="457">
        <v>29037179.153569356</v>
      </c>
      <c r="N24" s="456">
        <v>0.31216784966775735</v>
      </c>
      <c r="O24" s="452">
        <v>47742007.070821062</v>
      </c>
      <c r="P24" s="452">
        <v>14454226.945353817</v>
      </c>
      <c r="Q24" s="456">
        <v>0.43422021206801426</v>
      </c>
      <c r="R24" s="260"/>
    </row>
    <row r="25" spans="1:18">
      <c r="A25" s="371"/>
      <c r="B25" s="371"/>
      <c r="C25" s="175" t="s">
        <v>63</v>
      </c>
      <c r="D25" s="452">
        <v>758016551.60889506</v>
      </c>
      <c r="E25" s="452">
        <v>-624834.86873614788</v>
      </c>
      <c r="F25" s="453">
        <v>-8.2362349309369153E-4</v>
      </c>
      <c r="G25" s="461">
        <v>40.597342869207999</v>
      </c>
      <c r="H25" s="461">
        <v>-2.3918065085049207</v>
      </c>
      <c r="I25" s="462">
        <v>2.6118751993855573</v>
      </c>
      <c r="J25" s="462">
        <v>1.8868677023824887E-2</v>
      </c>
      <c r="K25" s="453">
        <v>7.2767564836817818E-3</v>
      </c>
      <c r="L25" s="454">
        <v>1979844631.8710356</v>
      </c>
      <c r="M25" s="454">
        <v>12682568.600990057</v>
      </c>
      <c r="N25" s="453">
        <v>6.4471396829947078E-3</v>
      </c>
      <c r="O25" s="452">
        <v>883791342.66285563</v>
      </c>
      <c r="P25" s="452">
        <v>6877099.3049381971</v>
      </c>
      <c r="Q25" s="453">
        <v>7.8423852241287766E-3</v>
      </c>
      <c r="R25" s="260"/>
    </row>
    <row r="26" spans="1:18">
      <c r="A26" s="371"/>
      <c r="B26" s="371"/>
      <c r="C26" s="175" t="s">
        <v>15</v>
      </c>
      <c r="D26" s="452">
        <v>661093856.429757</v>
      </c>
      <c r="E26" s="452">
        <v>68632024.308913827</v>
      </c>
      <c r="F26" s="456">
        <v>0.11584210254225305</v>
      </c>
      <c r="G26" s="463">
        <v>35.406422064584987</v>
      </c>
      <c r="H26" s="463">
        <v>1.8339981820825315</v>
      </c>
      <c r="I26" s="464">
        <v>2.7702595477266905</v>
      </c>
      <c r="J26" s="464">
        <v>-1.0953616181486048E-2</v>
      </c>
      <c r="K26" s="456">
        <v>-3.9384310140737162E-3</v>
      </c>
      <c r="L26" s="457">
        <v>1831401567.7179923</v>
      </c>
      <c r="M26" s="457">
        <v>183638921.11034727</v>
      </c>
      <c r="N26" s="456">
        <v>0.11144743539879153</v>
      </c>
      <c r="O26" s="452">
        <v>644549220.27934313</v>
      </c>
      <c r="P26" s="452">
        <v>36360395.388083339</v>
      </c>
      <c r="Q26" s="456">
        <v>5.9784714713533811E-2</v>
      </c>
      <c r="R26" s="260"/>
    </row>
    <row r="27" spans="1:18">
      <c r="A27" s="371" t="s">
        <v>71</v>
      </c>
      <c r="B27" s="371" t="s">
        <v>139</v>
      </c>
      <c r="C27" s="175" t="s">
        <v>101</v>
      </c>
      <c r="D27" s="452">
        <v>41287241.602733664</v>
      </c>
      <c r="E27" s="452">
        <v>3505231.0740810558</v>
      </c>
      <c r="F27" s="453">
        <v>9.2775133589643316E-2</v>
      </c>
      <c r="G27" s="461">
        <v>23.875801248265613</v>
      </c>
      <c r="H27" s="461">
        <v>0.95121390957657326</v>
      </c>
      <c r="I27" s="462">
        <v>3.320731483668848</v>
      </c>
      <c r="J27" s="462">
        <v>3.2537726260798205E-2</v>
      </c>
      <c r="K27" s="453">
        <v>9.8953190296323604E-3</v>
      </c>
      <c r="L27" s="454">
        <v>137103843.06403995</v>
      </c>
      <c r="M27" s="454">
        <v>12869271.901399225</v>
      </c>
      <c r="N27" s="453">
        <v>0.10358849216416192</v>
      </c>
      <c r="O27" s="452">
        <v>49381624.512697011</v>
      </c>
      <c r="P27" s="452">
        <v>4567930.9787067175</v>
      </c>
      <c r="Q27" s="453">
        <v>0.10193158872838796</v>
      </c>
      <c r="R27" s="260"/>
    </row>
    <row r="28" spans="1:18">
      <c r="A28" s="371"/>
      <c r="B28" s="371"/>
      <c r="C28" s="175" t="s">
        <v>102</v>
      </c>
      <c r="D28" s="452">
        <v>4368139.6527410103</v>
      </c>
      <c r="E28" s="452">
        <v>748868.84170647664</v>
      </c>
      <c r="F28" s="456">
        <v>0.206911524670468</v>
      </c>
      <c r="G28" s="463">
        <v>2.52603056355809</v>
      </c>
      <c r="H28" s="463">
        <v>0.33000423650471111</v>
      </c>
      <c r="I28" s="464">
        <v>3.6572552214438954</v>
      </c>
      <c r="J28" s="464">
        <v>0.23304266211475699</v>
      </c>
      <c r="K28" s="456">
        <v>6.8057300204638585E-2</v>
      </c>
      <c r="L28" s="457">
        <v>15975401.552983183</v>
      </c>
      <c r="M28" s="457">
        <v>3582248.9862253759</v>
      </c>
      <c r="N28" s="456">
        <v>0.28905066462540402</v>
      </c>
      <c r="O28" s="452">
        <v>6561170.8757406399</v>
      </c>
      <c r="P28" s="452">
        <v>1787315.8585889554</v>
      </c>
      <c r="Q28" s="456">
        <v>0.37439676156217988</v>
      </c>
      <c r="R28" s="260"/>
    </row>
    <row r="29" spans="1:18">
      <c r="A29" s="371"/>
      <c r="B29" s="371"/>
      <c r="C29" s="175" t="s">
        <v>63</v>
      </c>
      <c r="D29" s="452">
        <v>65681253.812408343</v>
      </c>
      <c r="E29" s="452">
        <v>-168391.80186005682</v>
      </c>
      <c r="F29" s="453">
        <v>-2.5572165239347838E-3</v>
      </c>
      <c r="G29" s="461">
        <v>37.982497761684286</v>
      </c>
      <c r="H29" s="461">
        <v>-1.9723889948372033</v>
      </c>
      <c r="I29" s="462">
        <v>2.9077267983860478</v>
      </c>
      <c r="J29" s="462">
        <v>-7.1009340364343032E-3</v>
      </c>
      <c r="K29" s="453">
        <v>-2.4361419227107439E-3</v>
      </c>
      <c r="L29" s="454">
        <v>190983141.8619355</v>
      </c>
      <c r="M29" s="454">
        <v>-957231.3447265029</v>
      </c>
      <c r="N29" s="453">
        <v>-4.9871287042661571E-3</v>
      </c>
      <c r="O29" s="452">
        <v>93775404.23182264</v>
      </c>
      <c r="P29" s="452">
        <v>-1173343.0127677172</v>
      </c>
      <c r="Q29" s="453">
        <v>-1.2357646065041345E-2</v>
      </c>
      <c r="R29" s="260"/>
    </row>
    <row r="30" spans="1:18">
      <c r="A30" s="371"/>
      <c r="B30" s="371"/>
      <c r="C30" s="175" t="s">
        <v>15</v>
      </c>
      <c r="D30" s="452">
        <v>61510647.536340326</v>
      </c>
      <c r="E30" s="452">
        <v>3990164.7647148967</v>
      </c>
      <c r="F30" s="456">
        <v>6.9369458885752355E-2</v>
      </c>
      <c r="G30" s="463">
        <v>35.57069782866148</v>
      </c>
      <c r="H30" s="463">
        <v>0.66960832571726314</v>
      </c>
      <c r="I30" s="464">
        <v>3.0641911134199389</v>
      </c>
      <c r="J30" s="464">
        <v>7.384778900665312E-2</v>
      </c>
      <c r="K30" s="456">
        <v>2.4695421560379616E-2</v>
      </c>
      <c r="L30" s="457">
        <v>188480379.56156009</v>
      </c>
      <c r="M30" s="457">
        <v>16474387.888400584</v>
      </c>
      <c r="N30" s="456">
        <v>9.5777988476731149E-2</v>
      </c>
      <c r="O30" s="452">
        <v>73416505.099697679</v>
      </c>
      <c r="P30" s="452">
        <v>3017223.5425825715</v>
      </c>
      <c r="Q30" s="456">
        <v>4.2858726337067672E-2</v>
      </c>
      <c r="R30" s="260"/>
    </row>
    <row r="31" spans="1:18">
      <c r="A31" s="371"/>
      <c r="B31" s="371" t="s">
        <v>140</v>
      </c>
      <c r="C31" s="175" t="s">
        <v>101</v>
      </c>
      <c r="D31" s="452">
        <v>509539875.19343877</v>
      </c>
      <c r="E31" s="452">
        <v>31356225.352869689</v>
      </c>
      <c r="F31" s="453">
        <v>6.5573604123278048E-2</v>
      </c>
      <c r="G31" s="461">
        <v>23.651112756145331</v>
      </c>
      <c r="H31" s="461">
        <v>0.72816272073344734</v>
      </c>
      <c r="I31" s="462">
        <v>3.3259211371800665</v>
      </c>
      <c r="J31" s="462">
        <v>5.496700081037309E-2</v>
      </c>
      <c r="K31" s="453">
        <v>1.6804577049612458E-2</v>
      </c>
      <c r="L31" s="454">
        <v>1694689441.1419511</v>
      </c>
      <c r="M31" s="454">
        <v>130572653.75158453</v>
      </c>
      <c r="N31" s="453">
        <v>8.3480117855800937E-2</v>
      </c>
      <c r="O31" s="452">
        <v>612619987.26960444</v>
      </c>
      <c r="P31" s="452">
        <v>38137151.190430999</v>
      </c>
      <c r="Q31" s="453">
        <v>6.6385188199382605E-2</v>
      </c>
      <c r="R31" s="260"/>
    </row>
    <row r="32" spans="1:18">
      <c r="A32" s="371"/>
      <c r="B32" s="371"/>
      <c r="C32" s="175" t="s">
        <v>102</v>
      </c>
      <c r="D32" s="452">
        <v>50247778.798714235</v>
      </c>
      <c r="E32" s="452">
        <v>8817823.317929633</v>
      </c>
      <c r="F32" s="456">
        <v>0.21283690063387536</v>
      </c>
      <c r="G32" s="463">
        <v>2.3323314621119215</v>
      </c>
      <c r="H32" s="463">
        <v>0.34628112397927735</v>
      </c>
      <c r="I32" s="464">
        <v>3.5374793624314473</v>
      </c>
      <c r="J32" s="464">
        <v>0.16124785082713045</v>
      </c>
      <c r="K32" s="456">
        <v>4.7759713832689371E-2</v>
      </c>
      <c r="L32" s="457">
        <v>177750480.50847203</v>
      </c>
      <c r="M32" s="457">
        <v>37873359.289883077</v>
      </c>
      <c r="N32" s="456">
        <v>0.2707616439338752</v>
      </c>
      <c r="O32" s="452">
        <v>71139619.328124419</v>
      </c>
      <c r="P32" s="452">
        <v>17708879.748921938</v>
      </c>
      <c r="Q32" s="456">
        <v>0.33143617117018137</v>
      </c>
      <c r="R32" s="260"/>
    </row>
    <row r="33" spans="1:18">
      <c r="A33" s="371"/>
      <c r="B33" s="371"/>
      <c r="C33" s="175" t="s">
        <v>63</v>
      </c>
      <c r="D33" s="452">
        <v>840585290.90866029</v>
      </c>
      <c r="E33" s="452">
        <v>-17945749.132432699</v>
      </c>
      <c r="F33" s="453">
        <v>-2.0902854172370679E-2</v>
      </c>
      <c r="G33" s="461">
        <v>39.017118118362227</v>
      </c>
      <c r="H33" s="461">
        <v>-2.1387518936586574</v>
      </c>
      <c r="I33" s="462">
        <v>2.9118077559558744</v>
      </c>
      <c r="J33" s="462">
        <v>2.3182008118983966E-2</v>
      </c>
      <c r="K33" s="453">
        <v>8.025272272236551E-3</v>
      </c>
      <c r="L33" s="454">
        <v>2447622769.6102619</v>
      </c>
      <c r="M33" s="454">
        <v>-32352097.969623566</v>
      </c>
      <c r="N33" s="453">
        <v>-1.3045332996134258E-2</v>
      </c>
      <c r="O33" s="452">
        <v>1203470757.8941016</v>
      </c>
      <c r="P33" s="452">
        <v>-38756756.088689804</v>
      </c>
      <c r="Q33" s="453">
        <v>-3.1199402406109241E-2</v>
      </c>
      <c r="R33" s="260"/>
    </row>
    <row r="34" spans="1:18">
      <c r="A34" s="371"/>
      <c r="B34" s="371"/>
      <c r="C34" s="175" t="s">
        <v>15</v>
      </c>
      <c r="D34" s="452">
        <v>752789743.14396811</v>
      </c>
      <c r="E34" s="452">
        <v>45266811.584025383</v>
      </c>
      <c r="F34" s="456">
        <v>6.3979285426440324E-2</v>
      </c>
      <c r="G34" s="463">
        <v>34.941946574855486</v>
      </c>
      <c r="H34" s="463">
        <v>1.0250344962762341</v>
      </c>
      <c r="I34" s="464">
        <v>3.0212289713030112</v>
      </c>
      <c r="J34" s="464">
        <v>3.6155307526014369E-2</v>
      </c>
      <c r="K34" s="456">
        <v>1.2112031928976676E-2</v>
      </c>
      <c r="L34" s="457">
        <v>2274350181.2863088</v>
      </c>
      <c r="M34" s="457">
        <v>162342111.76842904</v>
      </c>
      <c r="N34" s="456">
        <v>7.6866236503295091E-2</v>
      </c>
      <c r="O34" s="452">
        <v>918302761.94534504</v>
      </c>
      <c r="P34" s="452">
        <v>22221779.704337597</v>
      </c>
      <c r="Q34" s="456">
        <v>2.4798852051031352E-2</v>
      </c>
      <c r="R34" s="260"/>
    </row>
    <row r="35" spans="1:18">
      <c r="A35" s="371"/>
      <c r="B35" s="371" t="s">
        <v>141</v>
      </c>
      <c r="C35" s="175" t="s">
        <v>101</v>
      </c>
      <c r="D35" s="452">
        <v>247761235.10145566</v>
      </c>
      <c r="E35" s="452">
        <v>19063317.392107129</v>
      </c>
      <c r="F35" s="453">
        <v>8.3355885278914688E-2</v>
      </c>
      <c r="G35" s="461">
        <v>23.689199044722766</v>
      </c>
      <c r="H35" s="461">
        <v>0.90995442854562825</v>
      </c>
      <c r="I35" s="462">
        <v>3.318069256042254</v>
      </c>
      <c r="J35" s="462">
        <v>1.7054043445084321E-2</v>
      </c>
      <c r="K35" s="453">
        <v>5.1663025907919269E-3</v>
      </c>
      <c r="L35" s="454">
        <v>822088937.02919698</v>
      </c>
      <c r="M35" s="454">
        <v>67153631.581341863</v>
      </c>
      <c r="N35" s="453">
        <v>8.8952829595780908E-2</v>
      </c>
      <c r="O35" s="452">
        <v>298184311.89665091</v>
      </c>
      <c r="P35" s="452">
        <v>23982555.76456815</v>
      </c>
      <c r="Q35" s="453">
        <v>8.7463173478056697E-2</v>
      </c>
      <c r="R35" s="260"/>
    </row>
    <row r="36" spans="1:18">
      <c r="A36" s="371"/>
      <c r="B36" s="371"/>
      <c r="C36" s="175" t="s">
        <v>102</v>
      </c>
      <c r="D36" s="452">
        <v>25860653.926511694</v>
      </c>
      <c r="E36" s="452">
        <v>4727815.5103014298</v>
      </c>
      <c r="F36" s="456">
        <v>0.22371890690627186</v>
      </c>
      <c r="G36" s="463">
        <v>2.4726151290009759</v>
      </c>
      <c r="H36" s="463">
        <v>0.36769830011757376</v>
      </c>
      <c r="I36" s="464">
        <v>3.6156857852882318</v>
      </c>
      <c r="J36" s="464">
        <v>0.21585282311164722</v>
      </c>
      <c r="K36" s="456">
        <v>6.3489243593149211E-2</v>
      </c>
      <c r="L36" s="457">
        <v>93503998.800346628</v>
      </c>
      <c r="M36" s="457">
        <v>21655878.168563366</v>
      </c>
      <c r="N36" s="456">
        <v>0.30141189467638646</v>
      </c>
      <c r="O36" s="452">
        <v>39240201.215417564</v>
      </c>
      <c r="P36" s="452">
        <v>11450758.823589742</v>
      </c>
      <c r="Q36" s="456">
        <v>0.41205428529782673</v>
      </c>
      <c r="R36" s="260"/>
    </row>
    <row r="37" spans="1:18">
      <c r="A37" s="371"/>
      <c r="B37" s="371"/>
      <c r="C37" s="175" t="s">
        <v>63</v>
      </c>
      <c r="D37" s="452">
        <v>402372797.57932454</v>
      </c>
      <c r="E37" s="452">
        <v>-4172449.9173520207</v>
      </c>
      <c r="F37" s="453">
        <v>-1.0263187045093006E-2</v>
      </c>
      <c r="G37" s="461">
        <v>38.472076909591422</v>
      </c>
      <c r="H37" s="461">
        <v>-2.0214865343949171</v>
      </c>
      <c r="I37" s="462">
        <v>2.900689121533957</v>
      </c>
      <c r="J37" s="462">
        <v>-1.117816087804302E-2</v>
      </c>
      <c r="K37" s="453">
        <v>-3.8388291065188122E-3</v>
      </c>
      <c r="L37" s="454">
        <v>1167158396.7395315</v>
      </c>
      <c r="M37" s="454">
        <v>-16647408.266129971</v>
      </c>
      <c r="N37" s="453">
        <v>-1.4062617530457502E-2</v>
      </c>
      <c r="O37" s="452">
        <v>575650268.33512437</v>
      </c>
      <c r="P37" s="452">
        <v>-9664306.4726097584</v>
      </c>
      <c r="Q37" s="453">
        <v>-1.6511303303500206E-2</v>
      </c>
      <c r="R37" s="260"/>
    </row>
    <row r="38" spans="1:18">
      <c r="A38" s="371"/>
      <c r="B38" s="371"/>
      <c r="C38" s="175" t="s">
        <v>15</v>
      </c>
      <c r="D38" s="452">
        <v>369436840.76962209</v>
      </c>
      <c r="E38" s="452">
        <v>22056032.559206128</v>
      </c>
      <c r="F38" s="456">
        <v>6.3492375047519381E-2</v>
      </c>
      <c r="G38" s="463">
        <v>35.322970729708437</v>
      </c>
      <c r="H38" s="463">
        <v>0.72242655139597645</v>
      </c>
      <c r="I38" s="464">
        <v>3.0303190771266166</v>
      </c>
      <c r="J38" s="464">
        <v>3.1536647167045739E-2</v>
      </c>
      <c r="K38" s="456">
        <v>1.0516483907594094E-2</v>
      </c>
      <c r="L38" s="457">
        <v>1119511506.377574</v>
      </c>
      <c r="M38" s="457">
        <v>77792042.211023211</v>
      </c>
      <c r="N38" s="456">
        <v>7.4676575495555661E-2</v>
      </c>
      <c r="O38" s="452">
        <v>447755368.54471743</v>
      </c>
      <c r="P38" s="452">
        <v>14432536.60652101</v>
      </c>
      <c r="Q38" s="456">
        <v>3.3306660860601689E-2</v>
      </c>
      <c r="R38" s="260"/>
    </row>
    <row r="39" spans="1:18">
      <c r="A39" s="371" t="s">
        <v>72</v>
      </c>
      <c r="B39" s="371" t="s">
        <v>139</v>
      </c>
      <c r="C39" s="175" t="s">
        <v>101</v>
      </c>
      <c r="D39" s="452">
        <v>8941.4841275200488</v>
      </c>
      <c r="E39" s="452">
        <v>-175.13074207833051</v>
      </c>
      <c r="F39" s="453">
        <v>-1.9210062570740764E-2</v>
      </c>
      <c r="G39" s="461">
        <v>5.5990288136928941</v>
      </c>
      <c r="H39" s="461">
        <v>-8.6435614182238218E-2</v>
      </c>
      <c r="I39" s="462">
        <v>4.5641243072863356</v>
      </c>
      <c r="J39" s="462">
        <v>-0.39118168104398876</v>
      </c>
      <c r="K39" s="453">
        <v>-7.8941982990599596E-2</v>
      </c>
      <c r="L39" s="454">
        <v>40810.045049629211</v>
      </c>
      <c r="M39" s="454">
        <v>-4365.5712069929141</v>
      </c>
      <c r="N39" s="453">
        <v>-9.6635565128632445E-2</v>
      </c>
      <c r="O39" s="452">
        <v>19895.633628547192</v>
      </c>
      <c r="P39" s="452">
        <v>-1428.2450517103825</v>
      </c>
      <c r="Q39" s="453">
        <v>-6.6978670865948234E-2</v>
      </c>
      <c r="R39" s="260"/>
    </row>
    <row r="40" spans="1:18">
      <c r="A40" s="371"/>
      <c r="B40" s="371"/>
      <c r="C40" s="175" t="s">
        <v>102</v>
      </c>
      <c r="D40" s="452">
        <v>867.24739859819408</v>
      </c>
      <c r="E40" s="452">
        <v>117.26802784800645</v>
      </c>
      <c r="F40" s="456">
        <v>0.15636167129597961</v>
      </c>
      <c r="G40" s="463">
        <v>0.54305785304774135</v>
      </c>
      <c r="H40" s="463">
        <v>7.5342468002830343E-2</v>
      </c>
      <c r="I40" s="464">
        <v>1.5899802514339936</v>
      </c>
      <c r="J40" s="464">
        <v>-0.33893818525004926</v>
      </c>
      <c r="K40" s="456">
        <v>-0.17571410942222612</v>
      </c>
      <c r="L40" s="457">
        <v>1378.9062368786335</v>
      </c>
      <c r="M40" s="457">
        <v>-67.742798494100498</v>
      </c>
      <c r="N40" s="456">
        <v>-4.6827389945790367E-2</v>
      </c>
      <c r="O40" s="452">
        <v>548.29842126369476</v>
      </c>
      <c r="P40" s="452">
        <v>-24.911227850243449</v>
      </c>
      <c r="Q40" s="456">
        <v>-4.3459191394895354E-2</v>
      </c>
      <c r="R40" s="260"/>
    </row>
    <row r="41" spans="1:18">
      <c r="A41" s="371"/>
      <c r="B41" s="371"/>
      <c r="C41" s="175" t="s">
        <v>63</v>
      </c>
      <c r="D41" s="452">
        <v>72626.667142112143</v>
      </c>
      <c r="E41" s="452">
        <v>10490.507194785161</v>
      </c>
      <c r="F41" s="453">
        <v>0.16883095453079169</v>
      </c>
      <c r="G41" s="461">
        <v>45.477774849436706</v>
      </c>
      <c r="H41" s="461">
        <v>6.7273250258554143</v>
      </c>
      <c r="I41" s="462">
        <v>6.1692846042219616</v>
      </c>
      <c r="J41" s="462">
        <v>0.5341549996739019</v>
      </c>
      <c r="K41" s="453">
        <v>9.4790188896949318E-2</v>
      </c>
      <c r="L41" s="454">
        <v>448054.57945578545</v>
      </c>
      <c r="M41" s="454">
        <v>97909.265023669752</v>
      </c>
      <c r="N41" s="453">
        <v>0.27962466149936693</v>
      </c>
      <c r="O41" s="452">
        <v>169150.9257832407</v>
      </c>
      <c r="P41" s="452">
        <v>21818.311370563344</v>
      </c>
      <c r="Q41" s="453">
        <v>0.14808880883258099</v>
      </c>
      <c r="R41" s="260"/>
    </row>
    <row r="42" spans="1:18">
      <c r="A42" s="371"/>
      <c r="B42" s="371"/>
      <c r="C42" s="175" t="s">
        <v>15</v>
      </c>
      <c r="D42" s="452">
        <v>77261.656393406374</v>
      </c>
      <c r="E42" s="452">
        <v>-11085.108534730927</v>
      </c>
      <c r="F42" s="456">
        <v>-0.12547271587983708</v>
      </c>
      <c r="G42" s="463">
        <v>48.380138483822641</v>
      </c>
      <c r="H42" s="463">
        <v>-6.7162318796759735</v>
      </c>
      <c r="I42" s="464">
        <v>6.3420458895768741</v>
      </c>
      <c r="J42" s="464">
        <v>-4.2490064686430351E-2</v>
      </c>
      <c r="K42" s="456">
        <v>-6.6551531686586257E-3</v>
      </c>
      <c r="L42" s="457">
        <v>489996.9703517037</v>
      </c>
      <c r="M42" s="457">
        <v>-74056.126774837263</v>
      </c>
      <c r="N42" s="456">
        <v>-0.13129282890582789</v>
      </c>
      <c r="O42" s="452">
        <v>222799.52076013907</v>
      </c>
      <c r="P42" s="452">
        <v>-22455.260032465594</v>
      </c>
      <c r="Q42" s="456">
        <v>-9.1558908494650246E-2</v>
      </c>
      <c r="R42" s="260"/>
    </row>
    <row r="43" spans="1:18">
      <c r="A43" s="371"/>
      <c r="B43" s="371" t="s">
        <v>140</v>
      </c>
      <c r="C43" s="175" t="s">
        <v>101</v>
      </c>
      <c r="D43" s="452">
        <v>86961.494362550613</v>
      </c>
      <c r="E43" s="452">
        <v>-31033.139508774359</v>
      </c>
      <c r="F43" s="453">
        <v>-0.26300466801411065</v>
      </c>
      <c r="G43" s="461">
        <v>4.5905000208187827</v>
      </c>
      <c r="H43" s="461">
        <v>-0.71779505805187505</v>
      </c>
      <c r="I43" s="462">
        <v>4.8735214005244982</v>
      </c>
      <c r="J43" s="462">
        <v>-0.21141730347134757</v>
      </c>
      <c r="K43" s="453">
        <v>-4.1577158699122894E-2</v>
      </c>
      <c r="L43" s="454">
        <v>423808.70379748091</v>
      </c>
      <c r="M43" s="454">
        <v>-176186.77683863859</v>
      </c>
      <c r="N43" s="453">
        <v>-0.29364683989260071</v>
      </c>
      <c r="O43" s="452">
        <v>192552.52607639215</v>
      </c>
      <c r="P43" s="452">
        <v>-82182.263770785532</v>
      </c>
      <c r="Q43" s="453">
        <v>-0.29913307963836594</v>
      </c>
      <c r="R43" s="260"/>
    </row>
    <row r="44" spans="1:18">
      <c r="A44" s="371"/>
      <c r="B44" s="371"/>
      <c r="C44" s="175" t="s">
        <v>102</v>
      </c>
      <c r="D44" s="452">
        <v>10736.759512187549</v>
      </c>
      <c r="E44" s="452">
        <v>2233.0745622730374</v>
      </c>
      <c r="F44" s="456">
        <v>0.26260081075739838</v>
      </c>
      <c r="G44" s="463">
        <v>0.56676917899709378</v>
      </c>
      <c r="H44" s="463">
        <v>0.18420882442093872</v>
      </c>
      <c r="I44" s="464">
        <v>1.8824734546529329</v>
      </c>
      <c r="J44" s="464">
        <v>-0.55421989895521917</v>
      </c>
      <c r="K44" s="456">
        <v>-0.2274475358725602</v>
      </c>
      <c r="L44" s="457">
        <v>20211.664770685435</v>
      </c>
      <c r="M44" s="457">
        <v>-509.20782794892875</v>
      </c>
      <c r="N44" s="456">
        <v>-2.4574632440068609E-2</v>
      </c>
      <c r="O44" s="452">
        <v>10080.388069625944</v>
      </c>
      <c r="P44" s="452">
        <v>-2572.3196398708969</v>
      </c>
      <c r="Q44" s="456">
        <v>-0.20330190967267592</v>
      </c>
      <c r="R44" s="260"/>
    </row>
    <row r="45" spans="1:18">
      <c r="A45" s="371"/>
      <c r="B45" s="371"/>
      <c r="C45" s="175" t="s">
        <v>63</v>
      </c>
      <c r="D45" s="452">
        <v>774760.71974937432</v>
      </c>
      <c r="E45" s="452">
        <v>-97332.145191860967</v>
      </c>
      <c r="F45" s="453">
        <v>-0.11160754674723723</v>
      </c>
      <c r="G45" s="461">
        <v>40.897860900498486</v>
      </c>
      <c r="H45" s="461">
        <v>1.6644982347511004</v>
      </c>
      <c r="I45" s="462">
        <v>5.8825700649065702</v>
      </c>
      <c r="J45" s="462">
        <v>0.76549265806897804</v>
      </c>
      <c r="K45" s="453">
        <v>0.14959567683031408</v>
      </c>
      <c r="L45" s="454">
        <v>4557584.2174631376</v>
      </c>
      <c r="M45" s="454">
        <v>95017.521608075127</v>
      </c>
      <c r="N45" s="453">
        <v>2.1292123588052957E-2</v>
      </c>
      <c r="O45" s="452">
        <v>1824160.9437498045</v>
      </c>
      <c r="P45" s="452">
        <v>-246872.25411298079</v>
      </c>
      <c r="Q45" s="453">
        <v>-0.11920246105554563</v>
      </c>
      <c r="R45" s="260"/>
    </row>
    <row r="46" spans="1:18">
      <c r="A46" s="371"/>
      <c r="B46" s="371"/>
      <c r="C46" s="175" t="s">
        <v>15</v>
      </c>
      <c r="D46" s="452">
        <v>1021920.0920078605</v>
      </c>
      <c r="E46" s="452">
        <v>-202323.59151116549</v>
      </c>
      <c r="F46" s="456">
        <v>-0.16526414980520598</v>
      </c>
      <c r="G46" s="463">
        <v>53.944843496818024</v>
      </c>
      <c r="H46" s="463">
        <v>-1.1309384039878267</v>
      </c>
      <c r="I46" s="464">
        <v>6.4757274990563118</v>
      </c>
      <c r="J46" s="464">
        <v>0.50053061416053968</v>
      </c>
      <c r="K46" s="456">
        <v>8.3768053806861406E-2</v>
      </c>
      <c r="L46" s="457">
        <v>6617676.041653459</v>
      </c>
      <c r="M46" s="457">
        <v>-697421.00246275123</v>
      </c>
      <c r="N46" s="456">
        <v>-9.5339952191572291E-2</v>
      </c>
      <c r="O46" s="452">
        <v>2932086.4012693902</v>
      </c>
      <c r="P46" s="452">
        <v>-480125.35468771774</v>
      </c>
      <c r="Q46" s="456">
        <v>-0.14070795982972195</v>
      </c>
      <c r="R46" s="260"/>
    </row>
    <row r="47" spans="1:18">
      <c r="A47" s="371"/>
      <c r="B47" s="371" t="s">
        <v>141</v>
      </c>
      <c r="C47" s="175" t="s">
        <v>101</v>
      </c>
      <c r="D47" s="452">
        <v>36970.935942252516</v>
      </c>
      <c r="E47" s="452">
        <v>-17679.697694096285</v>
      </c>
      <c r="F47" s="453">
        <v>-0.32350398371844868</v>
      </c>
      <c r="G47" s="461">
        <v>4.1767763829111155</v>
      </c>
      <c r="H47" s="461">
        <v>-1.2458393053197447</v>
      </c>
      <c r="I47" s="462">
        <v>4.8732863830240891</v>
      </c>
      <c r="J47" s="462">
        <v>-7.4999638584833939E-2</v>
      </c>
      <c r="K47" s="453">
        <v>-1.5156690267562179E-2</v>
      </c>
      <c r="L47" s="454">
        <v>180169.95869503505</v>
      </c>
      <c r="M47" s="454">
        <v>-90257.007799780142</v>
      </c>
      <c r="N47" s="453">
        <v>-0.33375742430446786</v>
      </c>
      <c r="O47" s="452">
        <v>81380.962053981872</v>
      </c>
      <c r="P47" s="452">
        <v>-45700.65010895209</v>
      </c>
      <c r="Q47" s="453">
        <v>-0.3596165435040149</v>
      </c>
      <c r="R47" s="260"/>
    </row>
    <row r="48" spans="1:18">
      <c r="A48" s="371"/>
      <c r="B48" s="371"/>
      <c r="C48" s="175" t="s">
        <v>102</v>
      </c>
      <c r="D48" s="452">
        <v>5078.1242935201171</v>
      </c>
      <c r="E48" s="452">
        <v>292.94442729815364</v>
      </c>
      <c r="F48" s="456">
        <v>6.1219104712450789E-2</v>
      </c>
      <c r="G48" s="463">
        <v>0.57369901729812023</v>
      </c>
      <c r="H48" s="463">
        <v>9.8897726132061159E-2</v>
      </c>
      <c r="I48" s="464">
        <v>1.636585019475598</v>
      </c>
      <c r="J48" s="464">
        <v>-0.45923136786132779</v>
      </c>
      <c r="K48" s="456">
        <v>-0.21911813011675876</v>
      </c>
      <c r="L48" s="457">
        <v>8310.782145810128</v>
      </c>
      <c r="M48" s="457">
        <v>-1718.0762341725822</v>
      </c>
      <c r="N48" s="456">
        <v>-0.17131324115632235</v>
      </c>
      <c r="O48" s="452">
        <v>3244.0474139545113</v>
      </c>
      <c r="P48" s="452">
        <v>-2161.3771648593247</v>
      </c>
      <c r="Q48" s="456">
        <v>-0.39985335718690507</v>
      </c>
      <c r="R48" s="260"/>
    </row>
    <row r="49" spans="1:18">
      <c r="A49" s="371"/>
      <c r="B49" s="371"/>
      <c r="C49" s="175" t="s">
        <v>63</v>
      </c>
      <c r="D49" s="452">
        <v>381747.22450129857</v>
      </c>
      <c r="E49" s="452">
        <v>-17956.539904528647</v>
      </c>
      <c r="F49" s="453">
        <v>-4.4924620440394483E-2</v>
      </c>
      <c r="G49" s="461">
        <v>43.127736718091469</v>
      </c>
      <c r="H49" s="461">
        <v>3.4678140549006145</v>
      </c>
      <c r="I49" s="462">
        <v>5.8901925431872098</v>
      </c>
      <c r="J49" s="462">
        <v>0.67497101387536418</v>
      </c>
      <c r="K49" s="453">
        <v>0.12942326803985782</v>
      </c>
      <c r="L49" s="454">
        <v>2248564.6551399627</v>
      </c>
      <c r="M49" s="454">
        <v>164020.9776637028</v>
      </c>
      <c r="N49" s="453">
        <v>7.8684356406617334E-2</v>
      </c>
      <c r="O49" s="452">
        <v>894597.39812162239</v>
      </c>
      <c r="P49" s="452">
        <v>-56300.751780817867</v>
      </c>
      <c r="Q49" s="453">
        <v>-5.9207972785091843E-2</v>
      </c>
      <c r="R49" s="260"/>
    </row>
    <row r="50" spans="1:18">
      <c r="A50" s="371"/>
      <c r="B50" s="371"/>
      <c r="C50" s="175" t="s">
        <v>15</v>
      </c>
      <c r="D50" s="452">
        <v>461357.99842041417</v>
      </c>
      <c r="E50" s="452">
        <v>-87330.320362475119</v>
      </c>
      <c r="F50" s="456">
        <v>-0.15916198208154472</v>
      </c>
      <c r="G50" s="463">
        <v>52.12173137513826</v>
      </c>
      <c r="H50" s="463">
        <v>-2.3209289822740473</v>
      </c>
      <c r="I50" s="464">
        <v>6.417682699311805</v>
      </c>
      <c r="J50" s="464">
        <v>0.27582638660309389</v>
      </c>
      <c r="K50" s="456">
        <v>4.4909286795321919E-2</v>
      </c>
      <c r="L50" s="457">
        <v>2960849.2446518149</v>
      </c>
      <c r="M50" s="457">
        <v>-409115.56977440324</v>
      </c>
      <c r="N50" s="456">
        <v>-0.1214005463864348</v>
      </c>
      <c r="O50" s="452">
        <v>1328354.6691809369</v>
      </c>
      <c r="P50" s="452">
        <v>-196767.72004454001</v>
      </c>
      <c r="Q50" s="456">
        <v>-0.12901765880210253</v>
      </c>
      <c r="R50" s="260"/>
    </row>
    <row r="51" spans="1:18">
      <c r="A51" s="371" t="s">
        <v>73</v>
      </c>
      <c r="B51" s="371" t="s">
        <v>139</v>
      </c>
      <c r="C51" s="175" t="s">
        <v>101</v>
      </c>
      <c r="D51" s="452">
        <v>102583.94646116879</v>
      </c>
      <c r="E51" s="452">
        <v>-583.54570532313664</v>
      </c>
      <c r="F51" s="453">
        <v>-5.6562943720819469E-3</v>
      </c>
      <c r="G51" s="461">
        <v>12.128465871168148</v>
      </c>
      <c r="H51" s="461">
        <v>0.49520206913251741</v>
      </c>
      <c r="I51" s="462">
        <v>4.4000721724567073</v>
      </c>
      <c r="J51" s="462">
        <v>-0.15741965502173905</v>
      </c>
      <c r="K51" s="453">
        <v>-3.4540852947362422E-2</v>
      </c>
      <c r="L51" s="454">
        <v>451376.76816457749</v>
      </c>
      <c r="M51" s="454">
        <v>-18808.234245656058</v>
      </c>
      <c r="N51" s="453">
        <v>-4.0001774087311252E-2</v>
      </c>
      <c r="O51" s="452">
        <v>147651.37943387032</v>
      </c>
      <c r="P51" s="452">
        <v>-10445.171834814537</v>
      </c>
      <c r="Q51" s="453">
        <v>-6.6068309213544979E-2</v>
      </c>
      <c r="R51" s="260"/>
    </row>
    <row r="52" spans="1:18">
      <c r="A52" s="371"/>
      <c r="B52" s="371"/>
      <c r="C52" s="175" t="s">
        <v>102</v>
      </c>
      <c r="D52" s="452">
        <v>12659.653949951589</v>
      </c>
      <c r="E52" s="452">
        <v>-337.32221669413047</v>
      </c>
      <c r="F52" s="456">
        <v>-2.5953899766301344E-2</v>
      </c>
      <c r="G52" s="463">
        <v>1.4967466759616952</v>
      </c>
      <c r="H52" s="463">
        <v>3.1195374866220593E-2</v>
      </c>
      <c r="I52" s="464">
        <v>7.8772597118812788</v>
      </c>
      <c r="J52" s="464">
        <v>0.43726735795809102</v>
      </c>
      <c r="K52" s="456">
        <v>5.8772554749671919E-2</v>
      </c>
      <c r="L52" s="457">
        <v>99723.382026312349</v>
      </c>
      <c r="M52" s="457">
        <v>3025.9787223462918</v>
      </c>
      <c r="N52" s="456">
        <v>3.1293277988388143E-2</v>
      </c>
      <c r="O52" s="452">
        <v>37549.04640853405</v>
      </c>
      <c r="P52" s="452">
        <v>-1022.7584439010025</v>
      </c>
      <c r="Q52" s="456">
        <v>-2.651570098453496E-2</v>
      </c>
      <c r="R52" s="260"/>
    </row>
    <row r="53" spans="1:18">
      <c r="A53" s="371"/>
      <c r="B53" s="371"/>
      <c r="C53" s="175" t="s">
        <v>63</v>
      </c>
      <c r="D53" s="452">
        <v>523172.05862341513</v>
      </c>
      <c r="E53" s="452">
        <v>-1405.8268038452952</v>
      </c>
      <c r="F53" s="453">
        <v>-2.6799200707827617E-3</v>
      </c>
      <c r="G53" s="461">
        <v>61.8544584864919</v>
      </c>
      <c r="H53" s="461">
        <v>2.7025609484473705</v>
      </c>
      <c r="I53" s="462">
        <v>6.1782482836263339</v>
      </c>
      <c r="J53" s="462">
        <v>0.21680731423201394</v>
      </c>
      <c r="K53" s="453">
        <v>3.6368273265656691E-2</v>
      </c>
      <c r="L53" s="454">
        <v>3232286.8732313705</v>
      </c>
      <c r="M53" s="454">
        <v>105046.77540706052</v>
      </c>
      <c r="N53" s="453">
        <v>3.3590889129409628E-2</v>
      </c>
      <c r="O53" s="452">
        <v>1226969.734573245</v>
      </c>
      <c r="P53" s="452">
        <v>-37490.429720589193</v>
      </c>
      <c r="Q53" s="453">
        <v>-2.9649356127819614E-2</v>
      </c>
      <c r="R53" s="260"/>
    </row>
    <row r="54" spans="1:18">
      <c r="A54" s="371"/>
      <c r="B54" s="371"/>
      <c r="C54" s="175" t="s">
        <v>15</v>
      </c>
      <c r="D54" s="452">
        <v>207395.73665922595</v>
      </c>
      <c r="E54" s="452">
        <v>-38693.79031567974</v>
      </c>
      <c r="F54" s="456">
        <v>-0.15723460803606418</v>
      </c>
      <c r="G54" s="463">
        <v>24.520328966378308</v>
      </c>
      <c r="H54" s="463">
        <v>-3.2289583924460068</v>
      </c>
      <c r="I54" s="464">
        <v>6.6071316941648943</v>
      </c>
      <c r="J54" s="464">
        <v>0.17463596644832169</v>
      </c>
      <c r="K54" s="456">
        <v>2.7149021754626881E-2</v>
      </c>
      <c r="L54" s="457">
        <v>1370290.9449158479</v>
      </c>
      <c r="M54" s="457">
        <v>-212678.88598602521</v>
      </c>
      <c r="N54" s="456">
        <v>-0.1343543520755886</v>
      </c>
      <c r="O54" s="452">
        <v>599762.85945141315</v>
      </c>
      <c r="P54" s="452">
        <v>-120972.01690821571</v>
      </c>
      <c r="Q54" s="456">
        <v>-0.16784537681766584</v>
      </c>
      <c r="R54" s="260"/>
    </row>
    <row r="55" spans="1:18">
      <c r="A55" s="371"/>
      <c r="B55" s="371" t="s">
        <v>140</v>
      </c>
      <c r="C55" s="175" t="s">
        <v>101</v>
      </c>
      <c r="D55" s="452">
        <v>1347117.2210512361</v>
      </c>
      <c r="E55" s="452">
        <v>246986.68299271376</v>
      </c>
      <c r="F55" s="453">
        <v>0.22450670574838191</v>
      </c>
      <c r="G55" s="461">
        <v>12.945594267552964</v>
      </c>
      <c r="H55" s="461">
        <v>2.466036454997468</v>
      </c>
      <c r="I55" s="462">
        <v>4.4776423822704174</v>
      </c>
      <c r="J55" s="462">
        <v>-0.13587073464880639</v>
      </c>
      <c r="K55" s="453">
        <v>-2.9450601137455332E-2</v>
      </c>
      <c r="L55" s="454">
        <v>6031909.1628653612</v>
      </c>
      <c r="M55" s="454">
        <v>956442.49520896468</v>
      </c>
      <c r="N55" s="453">
        <v>0.18844424716724684</v>
      </c>
      <c r="O55" s="452">
        <v>2081745.4223370499</v>
      </c>
      <c r="P55" s="452">
        <v>280033.89521194855</v>
      </c>
      <c r="Q55" s="453">
        <v>0.15542659909535256</v>
      </c>
      <c r="R55" s="260"/>
    </row>
    <row r="56" spans="1:18">
      <c r="A56" s="371"/>
      <c r="B56" s="371"/>
      <c r="C56" s="175" t="s">
        <v>102</v>
      </c>
      <c r="D56" s="452">
        <v>157860.03841537633</v>
      </c>
      <c r="E56" s="452">
        <v>116597.5061141418</v>
      </c>
      <c r="F56" s="456">
        <v>2.8257477089125072</v>
      </c>
      <c r="G56" s="463">
        <v>1.51701127151433</v>
      </c>
      <c r="H56" s="463">
        <v>1.1239551042831797</v>
      </c>
      <c r="I56" s="464">
        <v>7.5189271949421075</v>
      </c>
      <c r="J56" s="464">
        <v>0.76870455664996307</v>
      </c>
      <c r="K56" s="456">
        <v>0.11387840043812998</v>
      </c>
      <c r="L56" s="457">
        <v>1186938.1358359789</v>
      </c>
      <c r="M56" s="457">
        <v>908406.8561829247</v>
      </c>
      <c r="N56" s="456">
        <v>3.2614177384833041</v>
      </c>
      <c r="O56" s="452">
        <v>463880.27844417247</v>
      </c>
      <c r="P56" s="452">
        <v>345263.89499295375</v>
      </c>
      <c r="Q56" s="456">
        <v>2.9107605960263023</v>
      </c>
      <c r="R56" s="260"/>
    </row>
    <row r="57" spans="1:18">
      <c r="A57" s="371"/>
      <c r="B57" s="371"/>
      <c r="C57" s="175" t="s">
        <v>63</v>
      </c>
      <c r="D57" s="452">
        <v>6244435.1585450405</v>
      </c>
      <c r="E57" s="452">
        <v>-46622.713773169555</v>
      </c>
      <c r="F57" s="453">
        <v>-7.4109497511249912E-3</v>
      </c>
      <c r="G57" s="461">
        <v>60.008084470543849</v>
      </c>
      <c r="H57" s="461">
        <v>8.1100904177290545E-2</v>
      </c>
      <c r="I57" s="462">
        <v>6.0248032626652899</v>
      </c>
      <c r="J57" s="462">
        <v>0.25047296623580273</v>
      </c>
      <c r="K57" s="453">
        <v>4.3376972458724912E-2</v>
      </c>
      <c r="L57" s="454">
        <v>37621493.316704005</v>
      </c>
      <c r="M57" s="454">
        <v>1294847.2479857355</v>
      </c>
      <c r="N57" s="453">
        <v>3.5644558144352308E-2</v>
      </c>
      <c r="O57" s="452">
        <v>14778145.993067887</v>
      </c>
      <c r="P57" s="452">
        <v>-459822.0886390768</v>
      </c>
      <c r="Q57" s="453">
        <v>-3.0176076375372441E-2</v>
      </c>
      <c r="R57" s="260"/>
    </row>
    <row r="58" spans="1:18">
      <c r="A58" s="371"/>
      <c r="B58" s="371"/>
      <c r="C58" s="175" t="s">
        <v>15</v>
      </c>
      <c r="D58" s="452">
        <v>2656577.3975943662</v>
      </c>
      <c r="E58" s="452">
        <v>-408843.39951099921</v>
      </c>
      <c r="F58" s="456">
        <v>-0.13337268406904018</v>
      </c>
      <c r="G58" s="463">
        <v>25.529309990389006</v>
      </c>
      <c r="H58" s="463">
        <v>-3.6710924634575726</v>
      </c>
      <c r="I58" s="464">
        <v>6.4922576439408592</v>
      </c>
      <c r="J58" s="464">
        <v>0.26349722117894192</v>
      </c>
      <c r="K58" s="456">
        <v>4.2303316116644549E-2</v>
      </c>
      <c r="L58" s="457">
        <v>17247184.916252539</v>
      </c>
      <c r="M58" s="457">
        <v>-1846586.8238686509</v>
      </c>
      <c r="N58" s="456">
        <v>-9.6711474767893629E-2</v>
      </c>
      <c r="O58" s="452">
        <v>7710796.2052003071</v>
      </c>
      <c r="P58" s="452">
        <v>-1175622.62896166</v>
      </c>
      <c r="Q58" s="456">
        <v>-0.13229430785348831</v>
      </c>
      <c r="R58" s="260"/>
    </row>
    <row r="59" spans="1:18">
      <c r="A59" s="371"/>
      <c r="B59" s="371" t="s">
        <v>141</v>
      </c>
      <c r="C59" s="175" t="s">
        <v>101</v>
      </c>
      <c r="D59" s="452">
        <v>550361.43673592526</v>
      </c>
      <c r="E59" s="452">
        <v>20373.80954962573</v>
      </c>
      <c r="F59" s="453">
        <v>3.8442047520599938E-2</v>
      </c>
      <c r="G59" s="461">
        <v>11.833162805725863</v>
      </c>
      <c r="H59" s="461">
        <v>0.84933524320557474</v>
      </c>
      <c r="I59" s="462">
        <v>4.405981908490606</v>
      </c>
      <c r="J59" s="462">
        <v>-0.1871350044586082</v>
      </c>
      <c r="K59" s="453">
        <v>-4.0742486639306963E-2</v>
      </c>
      <c r="L59" s="454">
        <v>2424882.5333893839</v>
      </c>
      <c r="M59" s="454">
        <v>-9412.6006938312203</v>
      </c>
      <c r="N59" s="453">
        <v>-3.8666637262026646E-3</v>
      </c>
      <c r="O59" s="452">
        <v>833874.60258223151</v>
      </c>
      <c r="P59" s="452">
        <v>-51998.275957754115</v>
      </c>
      <c r="Q59" s="453">
        <v>-5.8697220806051657E-2</v>
      </c>
      <c r="R59" s="260"/>
    </row>
    <row r="60" spans="1:18">
      <c r="A60" s="371"/>
      <c r="B60" s="371"/>
      <c r="C60" s="175" t="s">
        <v>102</v>
      </c>
      <c r="D60" s="452">
        <v>75030.613549182191</v>
      </c>
      <c r="E60" s="452">
        <v>37931.748147658065</v>
      </c>
      <c r="F60" s="456">
        <v>1.0224503562877079</v>
      </c>
      <c r="G60" s="463">
        <v>1.6132116210878018</v>
      </c>
      <c r="H60" s="463">
        <v>0.84434925632121405</v>
      </c>
      <c r="I60" s="464">
        <v>7.7102556294040951</v>
      </c>
      <c r="J60" s="464">
        <v>0.57723104812488835</v>
      </c>
      <c r="K60" s="456">
        <v>8.0923743013566085E-2</v>
      </c>
      <c r="L60" s="457">
        <v>578505.21049522515</v>
      </c>
      <c r="M60" s="457">
        <v>313878.09164858487</v>
      </c>
      <c r="N60" s="456">
        <v>1.1861146091776296</v>
      </c>
      <c r="O60" s="452">
        <v>219780.00772225857</v>
      </c>
      <c r="P60" s="452">
        <v>110997.60751307479</v>
      </c>
      <c r="Q60" s="456">
        <v>1.0203636553305615</v>
      </c>
      <c r="R60" s="260"/>
    </row>
    <row r="61" spans="1:18">
      <c r="A61" s="371"/>
      <c r="B61" s="371"/>
      <c r="C61" s="175" t="s">
        <v>63</v>
      </c>
      <c r="D61" s="452">
        <v>2862859.4276920352</v>
      </c>
      <c r="E61" s="452">
        <v>-6042.2473158300854</v>
      </c>
      <c r="F61" s="453">
        <v>-2.1061186475878511E-3</v>
      </c>
      <c r="G61" s="461">
        <v>61.553516355910226</v>
      </c>
      <c r="H61" s="461">
        <v>2.0964277830949527</v>
      </c>
      <c r="I61" s="462">
        <v>6.0699184764565395</v>
      </c>
      <c r="J61" s="462">
        <v>0.20363453633181461</v>
      </c>
      <c r="K61" s="453">
        <v>3.4712696898112481E-2</v>
      </c>
      <c r="L61" s="454">
        <v>17377323.335645679</v>
      </c>
      <c r="M61" s="454">
        <v>547531.51375011727</v>
      </c>
      <c r="N61" s="453">
        <v>3.2533469192279528E-2</v>
      </c>
      <c r="O61" s="452">
        <v>6698683.927835268</v>
      </c>
      <c r="P61" s="452">
        <v>-253651.32681385614</v>
      </c>
      <c r="Q61" s="453">
        <v>-3.6484334762803036E-2</v>
      </c>
      <c r="R61" s="260"/>
    </row>
    <row r="62" spans="1:18">
      <c r="A62" s="371"/>
      <c r="B62" s="371"/>
      <c r="C62" s="175" t="s">
        <v>15</v>
      </c>
      <c r="D62" s="452">
        <v>1162757.2655991351</v>
      </c>
      <c r="E62" s="452">
        <v>-226417.96426014858</v>
      </c>
      <c r="F62" s="456">
        <v>-0.16298733190274603</v>
      </c>
      <c r="G62" s="463">
        <v>25.000109217276229</v>
      </c>
      <c r="H62" s="463">
        <v>-3.7901122826216316</v>
      </c>
      <c r="I62" s="464">
        <v>6.5700149680300859</v>
      </c>
      <c r="J62" s="464">
        <v>0.22993357467443865</v>
      </c>
      <c r="K62" s="456">
        <v>3.6266659749101503E-2</v>
      </c>
      <c r="L62" s="457">
        <v>7639332.6391720511</v>
      </c>
      <c r="M62" s="457">
        <v>-1168151.3877693471</v>
      </c>
      <c r="N62" s="456">
        <v>-0.13263167826317529</v>
      </c>
      <c r="O62" s="452">
        <v>3367091.9776367894</v>
      </c>
      <c r="P62" s="452">
        <v>-674246.85404898459</v>
      </c>
      <c r="Q62" s="456">
        <v>-0.1668374967133687</v>
      </c>
      <c r="R62" s="260"/>
    </row>
    <row r="63" spans="1:18">
      <c r="A63" s="371" t="s">
        <v>116</v>
      </c>
      <c r="B63" s="371" t="s">
        <v>139</v>
      </c>
      <c r="C63" s="175" t="s">
        <v>101</v>
      </c>
      <c r="D63" s="452">
        <v>27399781.029475842</v>
      </c>
      <c r="E63" s="452">
        <v>1525285.1305532791</v>
      </c>
      <c r="F63" s="453">
        <v>5.8949366067332476E-2</v>
      </c>
      <c r="G63" s="461">
        <v>20.28444203310147</v>
      </c>
      <c r="H63" s="461">
        <v>-0.93295150692387452</v>
      </c>
      <c r="I63" s="462">
        <v>2.7292412436711992</v>
      </c>
      <c r="J63" s="462">
        <v>5.2809376697618315E-2</v>
      </c>
      <c r="K63" s="453">
        <v>1.9731261366773882E-2</v>
      </c>
      <c r="L63" s="454">
        <v>74780612.453205183</v>
      </c>
      <c r="M63" s="454">
        <v>5529287.087451607</v>
      </c>
      <c r="N63" s="453">
        <v>7.9843772783386627E-2</v>
      </c>
      <c r="O63" s="452">
        <v>20501706.060856402</v>
      </c>
      <c r="P63" s="452">
        <v>1587982.5973757245</v>
      </c>
      <c r="Q63" s="453">
        <v>8.3959279643792004E-2</v>
      </c>
      <c r="R63" s="260"/>
    </row>
    <row r="64" spans="1:18">
      <c r="A64" s="371"/>
      <c r="B64" s="371"/>
      <c r="C64" s="175" t="s">
        <v>102</v>
      </c>
      <c r="D64" s="452">
        <v>1619155.6047053507</v>
      </c>
      <c r="E64" s="452">
        <v>356673.90006965143</v>
      </c>
      <c r="F64" s="456">
        <v>0.28251807432930126</v>
      </c>
      <c r="G64" s="463">
        <v>1.1986835942551817</v>
      </c>
      <c r="H64" s="463">
        <v>0.16343362188941701</v>
      </c>
      <c r="I64" s="464">
        <v>3.0320782655778702</v>
      </c>
      <c r="J64" s="464">
        <v>0.16045956453129717</v>
      </c>
      <c r="K64" s="456">
        <v>5.5877740478851537E-2</v>
      </c>
      <c r="L64" s="457">
        <v>4909406.5176156871</v>
      </c>
      <c r="M64" s="457">
        <v>1284040.4448546572</v>
      </c>
      <c r="N64" s="456">
        <v>0.35418228644611033</v>
      </c>
      <c r="O64" s="452">
        <v>1433432.1688164473</v>
      </c>
      <c r="P64" s="452">
        <v>495238.27851089893</v>
      </c>
      <c r="Q64" s="456">
        <v>0.52786346578063004</v>
      </c>
      <c r="R64" s="260"/>
    </row>
    <row r="65" spans="1:18">
      <c r="A65" s="371"/>
      <c r="B65" s="371"/>
      <c r="C65" s="175" t="s">
        <v>63</v>
      </c>
      <c r="D65" s="452">
        <v>57467614.813422397</v>
      </c>
      <c r="E65" s="452">
        <v>3194064.8988909125</v>
      </c>
      <c r="F65" s="453">
        <v>5.8851225024359737E-2</v>
      </c>
      <c r="G65" s="461">
        <v>42.544080925663138</v>
      </c>
      <c r="H65" s="461">
        <v>-1.9608737543920896</v>
      </c>
      <c r="I65" s="462">
        <v>2.3269100836861201</v>
      </c>
      <c r="J65" s="462">
        <v>5.0803359529558723E-2</v>
      </c>
      <c r="K65" s="453">
        <v>2.2320288846905682E-2</v>
      </c>
      <c r="L65" s="454">
        <v>133721972.39474241</v>
      </c>
      <c r="M65" s="454">
        <v>10189580.490430549</v>
      </c>
      <c r="N65" s="453">
        <v>8.2485090212803397E-2</v>
      </c>
      <c r="O65" s="452">
        <v>48063370.426778026</v>
      </c>
      <c r="P65" s="452">
        <v>1465398.4835846871</v>
      </c>
      <c r="Q65" s="453">
        <v>3.1447688010352151E-2</v>
      </c>
      <c r="R65" s="260"/>
    </row>
    <row r="66" spans="1:18">
      <c r="A66" s="371"/>
      <c r="B66" s="371"/>
      <c r="C66" s="175" t="s">
        <v>15</v>
      </c>
      <c r="D66" s="452">
        <v>48514036.627955683</v>
      </c>
      <c r="E66" s="452">
        <v>7976269.9162895456</v>
      </c>
      <c r="F66" s="456">
        <v>0.19676145390599672</v>
      </c>
      <c r="G66" s="463">
        <v>35.915621468393688</v>
      </c>
      <c r="H66" s="463">
        <v>2.6741719377392528</v>
      </c>
      <c r="I66" s="464">
        <v>2.4661733923928946</v>
      </c>
      <c r="J66" s="464">
        <v>6.1693518619674315E-3</v>
      </c>
      <c r="K66" s="456">
        <v>2.5078624914111683E-3</v>
      </c>
      <c r="L66" s="457">
        <v>119644026.28943861</v>
      </c>
      <c r="M66" s="457">
        <v>19920956.384639785</v>
      </c>
      <c r="N66" s="456">
        <v>0.19976276706741414</v>
      </c>
      <c r="O66" s="452">
        <v>32692478.198085498</v>
      </c>
      <c r="P66" s="452">
        <v>3930123.4187495671</v>
      </c>
      <c r="Q66" s="456">
        <v>0.13664122596711487</v>
      </c>
      <c r="R66" s="260"/>
    </row>
    <row r="67" spans="1:18">
      <c r="A67" s="371"/>
      <c r="B67" s="371" t="s">
        <v>140</v>
      </c>
      <c r="C67" s="175" t="s">
        <v>101</v>
      </c>
      <c r="D67" s="452">
        <v>334230420.72489452</v>
      </c>
      <c r="E67" s="452">
        <v>10221809.307004929</v>
      </c>
      <c r="F67" s="453">
        <v>3.1547955661651743E-2</v>
      </c>
      <c r="G67" s="461">
        <v>19.983624144526047</v>
      </c>
      <c r="H67" s="461">
        <v>-0.80985708647141053</v>
      </c>
      <c r="I67" s="462">
        <v>2.7159340431478638</v>
      </c>
      <c r="J67" s="462">
        <v>9.1380300022269267E-2</v>
      </c>
      <c r="K67" s="453">
        <v>3.48174619253344E-2</v>
      </c>
      <c r="L67" s="454">
        <v>907747777.90237439</v>
      </c>
      <c r="M67" s="454">
        <v>57369764.000625968</v>
      </c>
      <c r="N67" s="453">
        <v>6.7463837332057824E-2</v>
      </c>
      <c r="O67" s="452">
        <v>250344222.40230289</v>
      </c>
      <c r="P67" s="452">
        <v>10222083.819823533</v>
      </c>
      <c r="Q67" s="453">
        <v>4.2570351406029799E-2</v>
      </c>
      <c r="R67" s="260"/>
    </row>
    <row r="68" spans="1:18">
      <c r="A68" s="371"/>
      <c r="B68" s="371"/>
      <c r="C68" s="175" t="s">
        <v>102</v>
      </c>
      <c r="D68" s="452">
        <v>18691704.988361176</v>
      </c>
      <c r="E68" s="452">
        <v>3767423.3555115908</v>
      </c>
      <c r="F68" s="456">
        <v>0.25243582560243161</v>
      </c>
      <c r="G68" s="463">
        <v>1.1175763304179416</v>
      </c>
      <c r="H68" s="463">
        <v>0.15980002731057386</v>
      </c>
      <c r="I68" s="464">
        <v>2.95880968549013</v>
      </c>
      <c r="J68" s="464">
        <v>9.6259589253848254E-2</v>
      </c>
      <c r="K68" s="456">
        <v>3.3627215600667261E-2</v>
      </c>
      <c r="L68" s="457">
        <v>55305197.757887222</v>
      </c>
      <c r="M68" s="457">
        <v>12583693.933516271</v>
      </c>
      <c r="N68" s="456">
        <v>0.29455175513596421</v>
      </c>
      <c r="O68" s="452">
        <v>15799822.245858984</v>
      </c>
      <c r="P68" s="452">
        <v>4917238.196659008</v>
      </c>
      <c r="Q68" s="456">
        <v>0.45184472496865252</v>
      </c>
      <c r="R68" s="260"/>
    </row>
    <row r="69" spans="1:18">
      <c r="A69" s="371"/>
      <c r="B69" s="371"/>
      <c r="C69" s="175" t="s">
        <v>63</v>
      </c>
      <c r="D69" s="452">
        <v>742112111.25426686</v>
      </c>
      <c r="E69" s="452">
        <v>962383.91466724873</v>
      </c>
      <c r="F69" s="453">
        <v>1.2985013407773652E-3</v>
      </c>
      <c r="G69" s="461">
        <v>44.370854909740942</v>
      </c>
      <c r="H69" s="461">
        <v>-3.1929517352572319</v>
      </c>
      <c r="I69" s="462">
        <v>2.2649964069669579</v>
      </c>
      <c r="J69" s="462">
        <v>5.0954509523472247E-2</v>
      </c>
      <c r="K69" s="453">
        <v>2.3014248096347455E-2</v>
      </c>
      <c r="L69" s="454">
        <v>1680881265.5575776</v>
      </c>
      <c r="M69" s="454">
        <v>39944716.94888854</v>
      </c>
      <c r="N69" s="453">
        <v>2.4342633469134876E-2</v>
      </c>
      <c r="O69" s="452">
        <v>641235669.13114166</v>
      </c>
      <c r="P69" s="452">
        <v>24262065.551443219</v>
      </c>
      <c r="Q69" s="453">
        <v>3.9324316973488045E-2</v>
      </c>
      <c r="R69" s="260"/>
    </row>
    <row r="70" spans="1:18">
      <c r="A70" s="371"/>
      <c r="B70" s="371"/>
      <c r="C70" s="175" t="s">
        <v>15</v>
      </c>
      <c r="D70" s="452">
        <v>576415583.46469975</v>
      </c>
      <c r="E70" s="452">
        <v>98281014.651400149</v>
      </c>
      <c r="F70" s="456">
        <v>0.20555094959004439</v>
      </c>
      <c r="G70" s="463">
        <v>34.463865814558631</v>
      </c>
      <c r="H70" s="463">
        <v>3.7792425293842093</v>
      </c>
      <c r="I70" s="464">
        <v>2.4383247619252377</v>
      </c>
      <c r="J70" s="464">
        <v>-1.8610107726217961E-3</v>
      </c>
      <c r="K70" s="456">
        <v>-7.6265126755667878E-4</v>
      </c>
      <c r="L70" s="457">
        <v>1405488390.3215611</v>
      </c>
      <c r="M70" s="457">
        <v>238751218.0683217</v>
      </c>
      <c r="N70" s="456">
        <v>0.20463153463023542</v>
      </c>
      <c r="O70" s="452">
        <v>393867114.76532584</v>
      </c>
      <c r="P70" s="452">
        <v>47488445.86806047</v>
      </c>
      <c r="Q70" s="456">
        <v>0.13709979895484084</v>
      </c>
      <c r="R70" s="260"/>
    </row>
    <row r="71" spans="1:18">
      <c r="A71" s="371"/>
      <c r="B71" s="371" t="s">
        <v>141</v>
      </c>
      <c r="C71" s="175" t="s">
        <v>101</v>
      </c>
      <c r="D71" s="452">
        <v>164037188.00732502</v>
      </c>
      <c r="E71" s="452">
        <v>7811685.9165315926</v>
      </c>
      <c r="F71" s="453">
        <v>5.0002629609035808E-2</v>
      </c>
      <c r="G71" s="461">
        <v>19.995020821444996</v>
      </c>
      <c r="H71" s="461">
        <v>-0.56787129505558553</v>
      </c>
      <c r="I71" s="462">
        <v>2.7176626757530724</v>
      </c>
      <c r="J71" s="462">
        <v>2.3336368518295014E-2</v>
      </c>
      <c r="K71" s="453">
        <v>8.6613000272581821E-3</v>
      </c>
      <c r="L71" s="454">
        <v>445797743.28299671</v>
      </c>
      <c r="M71" s="454">
        <v>24875263.138810277</v>
      </c>
      <c r="N71" s="453">
        <v>5.9097017413489744E-2</v>
      </c>
      <c r="O71" s="452">
        <v>121911769.67087056</v>
      </c>
      <c r="P71" s="452">
        <v>6281249.4244827032</v>
      </c>
      <c r="Q71" s="453">
        <v>5.4321725882565342E-2</v>
      </c>
      <c r="R71" s="260"/>
    </row>
    <row r="72" spans="1:18">
      <c r="A72" s="371"/>
      <c r="B72" s="371"/>
      <c r="C72" s="175" t="s">
        <v>102</v>
      </c>
      <c r="D72" s="452">
        <v>9453882.4240459446</v>
      </c>
      <c r="E72" s="452">
        <v>2167937.9608274717</v>
      </c>
      <c r="F72" s="456">
        <v>0.29755071175354703</v>
      </c>
      <c r="G72" s="463">
        <v>1.1523641572290941</v>
      </c>
      <c r="H72" s="463">
        <v>0.19336522325923944</v>
      </c>
      <c r="I72" s="464">
        <v>3.0191521835281621</v>
      </c>
      <c r="J72" s="464">
        <v>0.11497266240268722</v>
      </c>
      <c r="K72" s="456">
        <v>3.9588689874836366E-2</v>
      </c>
      <c r="L72" s="457">
        <v>28542709.763376828</v>
      </c>
      <c r="M72" s="457">
        <v>7383019.0612402</v>
      </c>
      <c r="N72" s="456">
        <v>0.34891904447803151</v>
      </c>
      <c r="O72" s="452">
        <v>8498561.8079895433</v>
      </c>
      <c r="P72" s="452">
        <v>3005629.4989289446</v>
      </c>
      <c r="Q72" s="456">
        <v>0.54718123760075377</v>
      </c>
      <c r="R72" s="260"/>
    </row>
    <row r="73" spans="1:18">
      <c r="A73" s="371"/>
      <c r="B73" s="371"/>
      <c r="C73" s="175" t="s">
        <v>63</v>
      </c>
      <c r="D73" s="452">
        <v>355262006.80506831</v>
      </c>
      <c r="E73" s="452">
        <v>3565571.5885201693</v>
      </c>
      <c r="F73" s="453">
        <v>1.0138207930156469E-2</v>
      </c>
      <c r="G73" s="461">
        <v>43.304029466894249</v>
      </c>
      <c r="H73" s="461">
        <v>-2.9873618765802732</v>
      </c>
      <c r="I73" s="462">
        <v>2.2812393527941972</v>
      </c>
      <c r="J73" s="462">
        <v>5.980166859970204E-2</v>
      </c>
      <c r="K73" s="453">
        <v>2.6920254853507825E-2</v>
      </c>
      <c r="L73" s="454">
        <v>810437670.47636175</v>
      </c>
      <c r="M73" s="454">
        <v>29165955.889453769</v>
      </c>
      <c r="N73" s="453">
        <v>3.7331385924902025E-2</v>
      </c>
      <c r="O73" s="452">
        <v>307246476.9296096</v>
      </c>
      <c r="P73" s="452">
        <v>16597706.529328823</v>
      </c>
      <c r="Q73" s="453">
        <v>5.710571734561444E-2</v>
      </c>
      <c r="R73" s="260"/>
    </row>
    <row r="74" spans="1:18">
      <c r="A74" s="371"/>
      <c r="B74" s="371"/>
      <c r="C74" s="175" t="s">
        <v>15</v>
      </c>
      <c r="D74" s="452">
        <v>291195657.66171432</v>
      </c>
      <c r="E74" s="452">
        <v>46663322.070069581</v>
      </c>
      <c r="F74" s="456">
        <v>0.1908267957984694</v>
      </c>
      <c r="G74" s="463">
        <v>35.494775963852462</v>
      </c>
      <c r="H74" s="463">
        <v>3.3086605827374242</v>
      </c>
      <c r="I74" s="464">
        <v>2.4345459605697068</v>
      </c>
      <c r="J74" s="464">
        <v>-3.0049227500222209E-2</v>
      </c>
      <c r="K74" s="456">
        <v>-1.2192358260568676E-2</v>
      </c>
      <c r="L74" s="457">
        <v>708929212.09576583</v>
      </c>
      <c r="M74" s="457">
        <v>106255994.46909714</v>
      </c>
      <c r="N74" s="456">
        <v>0.17630780887780939</v>
      </c>
      <c r="O74" s="452">
        <v>195465497.06544468</v>
      </c>
      <c r="P74" s="452">
        <v>22124626.501606792</v>
      </c>
      <c r="Q74" s="456">
        <v>0.12763652582129353</v>
      </c>
      <c r="R74" s="271"/>
    </row>
    <row r="75" spans="1:18"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</row>
    <row r="76" spans="1:18"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</row>
  </sheetData>
  <mergeCells count="32"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70DD7677-5FD0-46A0-9CA5-61A73B881592}"/>
</file>

<file path=customXml/itemProps2.xml><?xml version="1.0" encoding="utf-8"?>
<ds:datastoreItem xmlns:ds="http://schemas.openxmlformats.org/officeDocument/2006/customXml" ds:itemID="{FC42A0E8-3291-4359-9AD6-244AA75E71CA}"/>
</file>

<file path=customXml/itemProps3.xml><?xml version="1.0" encoding="utf-8"?>
<ds:datastoreItem xmlns:ds="http://schemas.openxmlformats.org/officeDocument/2006/customXml" ds:itemID="{360BCC62-A17A-4C50-9A43-7414B62DAB24}"/>
</file>

<file path=customXml/itemProps4.xml><?xml version="1.0" encoding="utf-8"?>
<ds:datastoreItem xmlns:ds="http://schemas.openxmlformats.org/officeDocument/2006/customXml" ds:itemID="{C99036A7-A971-45C6-9A4B-97952F77D1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Szalay, Jennifer</cp:lastModifiedBy>
  <cp:lastPrinted>2014-10-21T15:27:11Z</cp:lastPrinted>
  <dcterms:created xsi:type="dcterms:W3CDTF">2014-10-20T20:29:55Z</dcterms:created>
  <dcterms:modified xsi:type="dcterms:W3CDTF">2024-06-25T20:27:12Z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2026-08-31T05:00:00Z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Data;#Yogurt;#</vt:lpwstr>
  </property>
  <property fmtid="{D5CDD505-2E9C-101B-9397-08002B2CF9AE}" pid="10" name="Source">
    <vt:lpwstr>;#Circana;#</vt:lpwstr>
  </property>
  <property fmtid="{D5CDD505-2E9C-101B-9397-08002B2CF9AE}" pid="11" name="Collaboration Source">
    <vt:lpwstr>, </vt:lpwstr>
  </property>
  <property fmtid="{D5CDD505-2E9C-101B-9397-08002B2CF9AE}" pid="12" name="External Share Allowed">
    <vt:bool>true</vt:bool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